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想定被害額算定調書" sheetId="2" r:id="rId1"/>
    <sheet name="記入例" sheetId="3" r:id="rId2"/>
  </sheets>
  <definedNames>
    <definedName name="_xlnm.Print_Area" localSheetId="1">記入例!$A$1:$W$28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4" i="3" l="1"/>
  <c r="N20" i="3"/>
  <c r="E12" i="3"/>
  <c r="E16" i="3"/>
  <c r="H16" i="3" l="1"/>
  <c r="T25" i="2" l="1"/>
  <c r="Q25" i="2"/>
  <c r="N25" i="2"/>
  <c r="K25" i="2"/>
  <c r="H25" i="2"/>
  <c r="E25" i="2"/>
  <c r="B8" i="2" l="1"/>
  <c r="E8" i="2"/>
  <c r="T24" i="3"/>
  <c r="Q24" i="3"/>
  <c r="K24" i="3"/>
  <c r="H24" i="3"/>
  <c r="E24" i="3"/>
  <c r="B24" i="3"/>
  <c r="T20" i="3"/>
  <c r="Q20" i="3"/>
  <c r="K20" i="3"/>
  <c r="H20" i="3"/>
  <c r="E20" i="3"/>
  <c r="T16" i="3"/>
  <c r="Q16" i="3"/>
  <c r="N16" i="3"/>
  <c r="K16" i="3"/>
  <c r="Q12" i="3"/>
  <c r="N12" i="3"/>
  <c r="K12" i="3"/>
  <c r="H12" i="3"/>
  <c r="B12" i="3"/>
  <c r="T8" i="3"/>
  <c r="Q8" i="3"/>
  <c r="Q25" i="3" s="1"/>
  <c r="N8" i="3"/>
  <c r="K8" i="3"/>
  <c r="H8" i="3"/>
  <c r="E8" i="3"/>
  <c r="E25" i="3" s="1"/>
  <c r="B8" i="3"/>
  <c r="T25" i="3" l="1"/>
  <c r="N25" i="3"/>
  <c r="K25" i="3"/>
  <c r="B25" i="3"/>
  <c r="H25" i="3"/>
  <c r="T20" i="2"/>
  <c r="Q20" i="2"/>
  <c r="K20" i="2"/>
  <c r="H20" i="2"/>
  <c r="E20" i="2"/>
  <c r="V25" i="3" l="1"/>
  <c r="T24" i="2"/>
  <c r="T16" i="2"/>
  <c r="T8" i="2"/>
  <c r="Q24" i="2"/>
  <c r="Q16" i="2"/>
  <c r="Q12" i="2"/>
  <c r="Q8" i="2"/>
  <c r="K24" i="2"/>
  <c r="K16" i="2"/>
  <c r="K12" i="2"/>
  <c r="K8" i="2"/>
  <c r="N24" i="2"/>
  <c r="N16" i="2"/>
  <c r="N12" i="2"/>
  <c r="N8" i="2"/>
  <c r="H24" i="2"/>
  <c r="H16" i="2"/>
  <c r="H12" i="2"/>
  <c r="H8" i="2"/>
  <c r="E24" i="2"/>
  <c r="E16" i="2"/>
  <c r="E12" i="2"/>
  <c r="B24" i="2"/>
  <c r="B25" i="2" s="1"/>
  <c r="B12" i="2"/>
  <c r="V25" i="2" l="1"/>
</calcChain>
</file>

<file path=xl/comments1.xml><?xml version="1.0" encoding="utf-8"?>
<comments xmlns="http://schemas.openxmlformats.org/spreadsheetml/2006/main">
  <authors>
    <author>Windows ユーザー</author>
  </authors>
  <commentList>
    <comment ref="B7" authorId="0">
      <text>
        <r>
          <rPr>
            <b/>
            <sz val="9"/>
            <color indexed="81"/>
            <rFont val="MS P ゴシック"/>
            <family val="3"/>
            <charset val="128"/>
          </rPr>
          <t>別紙第2号単価表より（埋没土掘削、運搬）</t>
        </r>
      </text>
    </comment>
    <comment ref="E7" authorId="0">
      <text>
        <r>
          <rPr>
            <b/>
            <sz val="9"/>
            <color indexed="81"/>
            <rFont val="MS P ゴシック"/>
            <family val="3"/>
            <charset val="128"/>
          </rPr>
          <t>災害総単BF300型より</t>
        </r>
      </text>
    </comment>
    <comment ref="H7" authorId="0">
      <text>
        <r>
          <rPr>
            <b/>
            <sz val="9"/>
            <color indexed="81"/>
            <rFont val="MS P ゴシック"/>
            <family val="3"/>
            <charset val="128"/>
          </rPr>
          <t>単収609kg/10a×単価250円/kg≒1,500千円(H28農業経営指標)</t>
        </r>
      </text>
    </comment>
    <comment ref="K7" authorId="0">
      <text>
        <r>
          <rPr>
            <b/>
            <sz val="9"/>
            <color indexed="81"/>
            <rFont val="MS P ゴシック"/>
            <family val="3"/>
            <charset val="128"/>
          </rPr>
          <t>1戸当り評価額20,000千円×被害率0.865≒17,000千円</t>
        </r>
      </text>
    </comment>
    <comment ref="N7" authorId="0">
      <text>
        <r>
          <rPr>
            <b/>
            <sz val="9"/>
            <color indexed="81"/>
            <rFont val="MS P ゴシック"/>
            <family val="3"/>
            <charset val="128"/>
          </rPr>
          <t>別紙第22号単価表より（下層20cm、上層10cm、表層4cm）</t>
        </r>
      </text>
    </comment>
    <comment ref="T7" authorId="0">
      <text>
        <r>
          <rPr>
            <b/>
            <sz val="9"/>
            <color indexed="81"/>
            <rFont val="MS P ゴシック"/>
            <family val="3"/>
            <charset val="128"/>
          </rPr>
          <t>農作物被害額の58%
1,500千円×0.58≒900千円</t>
        </r>
      </text>
    </comment>
    <comment ref="B11" authorId="0">
      <text>
        <r>
          <rPr>
            <b/>
            <sz val="9"/>
            <color indexed="81"/>
            <rFont val="MS P ゴシック"/>
            <family val="3"/>
            <charset val="128"/>
          </rPr>
          <t>別紙第2号単価表より（埋没土掘削、運搬）</t>
        </r>
      </text>
    </comment>
    <comment ref="E11" authorId="0">
      <text>
        <r>
          <rPr>
            <b/>
            <sz val="9"/>
            <color indexed="81"/>
            <rFont val="MS P ゴシック"/>
            <family val="3"/>
            <charset val="128"/>
          </rPr>
          <t>災害総単BF500型より</t>
        </r>
      </text>
    </comment>
    <comment ref="H11" authorId="0">
      <text>
        <r>
          <rPr>
            <b/>
            <sz val="9"/>
            <color indexed="81"/>
            <rFont val="MS P ゴシック"/>
            <family val="3"/>
            <charset val="128"/>
          </rPr>
          <t>単収4,000kg/10a×単価321円/kg≒12,800千円(H28農業経営指標)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1" authorId="0">
      <text>
        <r>
          <rPr>
            <b/>
            <sz val="9"/>
            <color indexed="81"/>
            <rFont val="MS P ゴシック"/>
            <family val="3"/>
            <charset val="128"/>
          </rPr>
          <t>1戸当り評価額20,000千円×被害率0.499≒10,000千円</t>
        </r>
      </text>
    </comment>
    <comment ref="N11" authorId="0">
      <text>
        <r>
          <rPr>
            <b/>
            <sz val="9"/>
            <color indexed="81"/>
            <rFont val="MS P ゴシック"/>
            <family val="3"/>
            <charset val="128"/>
          </rPr>
          <t>別紙第23号単価表より（下層20cm、上層10cm、表層4cm）</t>
        </r>
      </text>
    </comment>
    <comment ref="E15" authorId="0">
      <text>
        <r>
          <rPr>
            <b/>
            <sz val="9"/>
            <color indexed="81"/>
            <rFont val="MS P ゴシック"/>
            <family val="3"/>
            <charset val="128"/>
          </rPr>
          <t>別紙第24号単価表より（上層15cm、表層4cm）</t>
        </r>
      </text>
    </comment>
    <comment ref="H15" authorId="0">
      <text>
        <r>
          <rPr>
            <b/>
            <sz val="9"/>
            <color indexed="81"/>
            <rFont val="MS P ゴシック"/>
            <family val="3"/>
            <charset val="128"/>
          </rPr>
          <t>単収3,000kg/10a×単価314円/kg≒9,400千円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5" authorId="0">
      <text>
        <r>
          <rPr>
            <b/>
            <sz val="9"/>
            <color indexed="81"/>
            <rFont val="MS P ゴシック"/>
            <family val="3"/>
            <charset val="128"/>
          </rPr>
          <t>1戸当り評価額20,000千円×被害率0.235＝4,700千円</t>
        </r>
      </text>
    </comment>
    <comment ref="N15" authorId="0">
      <text>
        <r>
          <rPr>
            <b/>
            <sz val="9"/>
            <color indexed="81"/>
            <rFont val="MS P ゴシック"/>
            <family val="3"/>
            <charset val="128"/>
          </rPr>
          <t>1棟当り評価額50,000千円×被害率0.801≒40,000千円</t>
        </r>
      </text>
    </comment>
    <comment ref="K19" authorId="0">
      <text>
        <r>
          <rPr>
            <b/>
            <sz val="9"/>
            <color indexed="81"/>
            <rFont val="MS P ゴシック"/>
            <family val="3"/>
            <charset val="128"/>
          </rPr>
          <t>1戸当り評価額20,000千円×被害率0.064≒1,300千円</t>
        </r>
      </text>
    </comment>
    <comment ref="N19" authorId="0">
      <text>
        <r>
          <rPr>
            <b/>
            <sz val="9"/>
            <color indexed="81"/>
            <rFont val="MS P ゴシック"/>
            <family val="3"/>
            <charset val="128"/>
          </rPr>
          <t>1棟当り評価額50,000千円×被害率0.296≒15,000千円</t>
        </r>
      </text>
    </comment>
    <comment ref="N23" authorId="0">
      <text>
        <r>
          <rPr>
            <b/>
            <sz val="9"/>
            <color indexed="81"/>
            <rFont val="MS P ゴシック"/>
            <family val="3"/>
            <charset val="128"/>
          </rPr>
          <t>1棟当り評価額50,000千円×被害率0.064≒3,200千円</t>
        </r>
      </text>
    </comment>
  </commentList>
</comments>
</file>

<file path=xl/sharedStrings.xml><?xml version="1.0" encoding="utf-8"?>
<sst xmlns="http://schemas.openxmlformats.org/spreadsheetml/2006/main" count="376" uniqueCount="42">
  <si>
    <t>農業用施設</t>
    <rPh sb="0" eb="2">
      <t>ノウギョウ</t>
    </rPh>
    <rPh sb="2" eb="5">
      <t>ヨウシセツ</t>
    </rPh>
    <phoneticPr fontId="1"/>
  </si>
  <si>
    <t>公共施設</t>
    <rPh sb="0" eb="2">
      <t>コウキョウ</t>
    </rPh>
    <rPh sb="2" eb="4">
      <t>シセツ</t>
    </rPh>
    <phoneticPr fontId="1"/>
  </si>
  <si>
    <t>千円</t>
    <rPh sb="0" eb="2">
      <t>センエン</t>
    </rPh>
    <phoneticPr fontId="1"/>
  </si>
  <si>
    <t>地区名：</t>
    <rPh sb="0" eb="3">
      <t>チクメイ</t>
    </rPh>
    <phoneticPr fontId="1"/>
  </si>
  <si>
    <t>市町村名：</t>
    <rPh sb="0" eb="3">
      <t>シチョウソン</t>
    </rPh>
    <rPh sb="3" eb="4">
      <t>メイ</t>
    </rPh>
    <phoneticPr fontId="1"/>
  </si>
  <si>
    <t>想定被害額算定調書</t>
    <rPh sb="0" eb="2">
      <t>ソウテイ</t>
    </rPh>
    <rPh sb="2" eb="5">
      <t>ヒガイガク</t>
    </rPh>
    <rPh sb="5" eb="7">
      <t>サンテイ</t>
    </rPh>
    <rPh sb="7" eb="9">
      <t>チョウショ</t>
    </rPh>
    <phoneticPr fontId="1"/>
  </si>
  <si>
    <t>間接被害</t>
    <rPh sb="0" eb="2">
      <t>カンセツ</t>
    </rPh>
    <rPh sb="2" eb="4">
      <t>ヒガイ</t>
    </rPh>
    <phoneticPr fontId="1"/>
  </si>
  <si>
    <t>家屋</t>
    <rPh sb="0" eb="2">
      <t>カオク</t>
    </rPh>
    <phoneticPr fontId="1"/>
  </si>
  <si>
    <t>その他</t>
    <rPh sb="2" eb="3">
      <t>タ</t>
    </rPh>
    <phoneticPr fontId="1"/>
  </si>
  <si>
    <t>ha</t>
    <phoneticPr fontId="1"/>
  </si>
  <si>
    <t>×</t>
    <phoneticPr fontId="1"/>
  </si>
  <si>
    <t>＝</t>
    <phoneticPr fontId="1"/>
  </si>
  <si>
    <t>ｍ</t>
    <phoneticPr fontId="1"/>
  </si>
  <si>
    <t>農作物</t>
    <rPh sb="0" eb="3">
      <t>ノウサクブツ</t>
    </rPh>
    <phoneticPr fontId="1"/>
  </si>
  <si>
    <t>水稲</t>
    <rPh sb="0" eb="2">
      <t>スイトウ</t>
    </rPh>
    <phoneticPr fontId="1"/>
  </si>
  <si>
    <t>全壊</t>
    <rPh sb="0" eb="2">
      <t>ゼンカイ</t>
    </rPh>
    <phoneticPr fontId="1"/>
  </si>
  <si>
    <t>棟</t>
    <rPh sb="0" eb="1">
      <t>ムネ</t>
    </rPh>
    <phoneticPr fontId="1"/>
  </si>
  <si>
    <t>半壊</t>
    <rPh sb="0" eb="2">
      <t>ハンカイ</t>
    </rPh>
    <phoneticPr fontId="1"/>
  </si>
  <si>
    <t>床上浸水</t>
    <rPh sb="0" eb="2">
      <t>ユカウエ</t>
    </rPh>
    <rPh sb="2" eb="4">
      <t>シンスイ</t>
    </rPh>
    <phoneticPr fontId="1"/>
  </si>
  <si>
    <t>床下浸水</t>
    <rPh sb="0" eb="2">
      <t>ユカシタ</t>
    </rPh>
    <rPh sb="2" eb="4">
      <t>シンスイ</t>
    </rPh>
    <phoneticPr fontId="1"/>
  </si>
  <si>
    <t>戸</t>
    <rPh sb="0" eb="1">
      <t>コ</t>
    </rPh>
    <phoneticPr fontId="1"/>
  </si>
  <si>
    <t>直接被害</t>
    <rPh sb="0" eb="2">
      <t>チョクセツ</t>
    </rPh>
    <rPh sb="2" eb="4">
      <t>ヒガイ</t>
    </rPh>
    <phoneticPr fontId="1"/>
  </si>
  <si>
    <t>農地</t>
    <rPh sb="0" eb="1">
      <t>ノウ</t>
    </rPh>
    <rPh sb="1" eb="2">
      <t>チ</t>
    </rPh>
    <phoneticPr fontId="1"/>
  </si>
  <si>
    <t>○○市</t>
    <rPh sb="2" eb="3">
      <t>シ</t>
    </rPh>
    <phoneticPr fontId="1"/>
  </si>
  <si>
    <t>○○</t>
    <phoneticPr fontId="1"/>
  </si>
  <si>
    <t>果樹（りんご）</t>
    <rPh sb="0" eb="2">
      <t>カジュ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</si>
  <si>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</si>
  <si>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</si>
  <si>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水稲（減産）</t>
    <rPh sb="0" eb="2">
      <t>スイトウ</t>
    </rPh>
    <rPh sb="3" eb="5">
      <t>ゲンサン</t>
    </rPh>
    <phoneticPr fontId="1"/>
  </si>
  <si>
    <t>畑作物（ねぎ）</t>
    <rPh sb="0" eb="1">
      <t>ハタ</t>
    </rPh>
    <rPh sb="1" eb="3">
      <t>サクモツ</t>
    </rPh>
    <phoneticPr fontId="1"/>
  </si>
  <si>
    <t>水路損壊(BF300)</t>
    <rPh sb="0" eb="2">
      <t>スイロ</t>
    </rPh>
    <rPh sb="2" eb="4">
      <t>ソンカイ</t>
    </rPh>
    <phoneticPr fontId="1"/>
  </si>
  <si>
    <t>水路損壊(BF500)</t>
    <rPh sb="0" eb="2">
      <t>スイロ</t>
    </rPh>
    <rPh sb="2" eb="4">
      <t>ソンカイ</t>
    </rPh>
    <phoneticPr fontId="1"/>
  </si>
  <si>
    <t>農道損壊(W=3.5m)</t>
    <rPh sb="0" eb="2">
      <t>ノウドウ</t>
    </rPh>
    <rPh sb="2" eb="4">
      <t>ソンカイ</t>
    </rPh>
    <phoneticPr fontId="1"/>
  </si>
  <si>
    <t>土砂堆積（田）30cm</t>
    <rPh sb="0" eb="2">
      <t>ドシャ</t>
    </rPh>
    <rPh sb="2" eb="4">
      <t>タイセキ</t>
    </rPh>
    <rPh sb="5" eb="6">
      <t>タ</t>
    </rPh>
    <phoneticPr fontId="1"/>
  </si>
  <si>
    <t>土砂堆積（畑）30cm</t>
    <rPh sb="0" eb="2">
      <t>ドシャ</t>
    </rPh>
    <rPh sb="2" eb="4">
      <t>タイセキ</t>
    </rPh>
    <rPh sb="5" eb="6">
      <t>ハタケ</t>
    </rPh>
    <phoneticPr fontId="1"/>
  </si>
  <si>
    <t>県道損壊(W=7.0m)</t>
    <rPh sb="0" eb="2">
      <t>ケンドウ</t>
    </rPh>
    <rPh sb="2" eb="4">
      <t>ソンカイ</t>
    </rPh>
    <phoneticPr fontId="1"/>
  </si>
  <si>
    <t>市道損壊(W=4.0m)</t>
    <rPh sb="0" eb="2">
      <t>シドウ</t>
    </rPh>
    <rPh sb="2" eb="4">
      <t>ソンカイ</t>
    </rPh>
    <phoneticPr fontId="1"/>
  </si>
  <si>
    <t>公民館損壊（半壊）</t>
    <rPh sb="0" eb="2">
      <t>コウミン</t>
    </rPh>
    <rPh sb="2" eb="3">
      <t>カン</t>
    </rPh>
    <rPh sb="3" eb="5">
      <t>ソンカイ</t>
    </rPh>
    <rPh sb="6" eb="8">
      <t>ハンカイ</t>
    </rPh>
    <phoneticPr fontId="1"/>
  </si>
  <si>
    <t>公民館損壊（床上）</t>
    <rPh sb="0" eb="2">
      <t>コウミン</t>
    </rPh>
    <rPh sb="2" eb="3">
      <t>カン</t>
    </rPh>
    <rPh sb="3" eb="5">
      <t>ソンカイ</t>
    </rPh>
    <rPh sb="6" eb="8">
      <t>ユカウエ</t>
    </rPh>
    <phoneticPr fontId="1"/>
  </si>
  <si>
    <t>公民館損壊（床下）</t>
    <rPh sb="0" eb="2">
      <t>コウミン</t>
    </rPh>
    <rPh sb="2" eb="3">
      <t>カン</t>
    </rPh>
    <rPh sb="3" eb="5">
      <t>ソンカイ</t>
    </rPh>
    <rPh sb="6" eb="8">
      <t>ユカシタ</t>
    </rPh>
    <phoneticPr fontId="1"/>
  </si>
  <si>
    <t>家屋、公共施設（公民館）の評価額は想定値のため適宜修正のこと。</t>
    <rPh sb="0" eb="2">
      <t>カオク</t>
    </rPh>
    <rPh sb="3" eb="5">
      <t>コウキョウ</t>
    </rPh>
    <rPh sb="5" eb="7">
      <t>シセツ</t>
    </rPh>
    <rPh sb="8" eb="11">
      <t>コウミンカン</t>
    </rPh>
    <rPh sb="13" eb="16">
      <t>ヒョウカガク</t>
    </rPh>
    <rPh sb="17" eb="19">
      <t>ソウテイ</t>
    </rPh>
    <rPh sb="19" eb="20">
      <t>チ</t>
    </rPh>
    <rPh sb="23" eb="25">
      <t>テキギ</t>
    </rPh>
    <rPh sb="25" eb="27">
      <t>シュウセイ</t>
    </rPh>
    <phoneticPr fontId="1"/>
  </si>
  <si>
    <t>被害単価は、別添資料を参照。</t>
    <rPh sb="0" eb="2">
      <t>ヒガイ</t>
    </rPh>
    <rPh sb="2" eb="4">
      <t>タンカ</t>
    </rPh>
    <rPh sb="6" eb="8">
      <t>ベッテン</t>
    </rPh>
    <rPh sb="8" eb="10">
      <t>シリョウ</t>
    </rPh>
    <rPh sb="11" eb="13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</si>
</sst>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4" fillId="0" borderId="0" xfId="0" applyFont="1" applyAlignment="1">
      <alignment vertical="center"/>
    </xf>
    <xf numFmtId="0" fontId="4" fillId="0" borderId="9" xfId="0" applyNumberFormat="1" applyFont="1" applyBorder="1" applyAlignment="1">
      <alignment horizontal="right" vertical="center" shrinkToFit="1"/>
    </xf>
    <xf numFmtId="0" fontId="4" fillId="0" borderId="0" xfId="0" applyFont="1" applyBorder="1" applyAlignment="1" applyProtection="1">
      <alignment horizontal="right" vertical="center" shrinkToFit="1"/>
      <protection locked="0"/>
    </xf>
    <xf numFmtId="0" fontId="4" fillId="0" borderId="0" xfId="0" applyNumberFormat="1" applyFont="1" applyBorder="1" applyAlignment="1" applyProtection="1">
      <alignment horizontal="left" vertical="center" shrinkToFit="1"/>
      <protection locked="0"/>
    </xf>
    <xf numFmtId="0" fontId="4" fillId="0" borderId="10" xfId="0" applyNumberFormat="1" applyFont="1" applyBorder="1" applyAlignment="1" applyProtection="1">
      <alignment horizontal="left" vertical="center" shrinkToFit="1"/>
      <protection locked="0"/>
    </xf>
    <xf numFmtId="176" fontId="4" fillId="0" borderId="0" xfId="1" applyNumberFormat="1" applyFont="1" applyBorder="1" applyAlignment="1" applyProtection="1">
      <alignment vertical="center" shrinkToFit="1"/>
      <protection locked="0"/>
    </xf>
    <xf numFmtId="0" fontId="4" fillId="0" borderId="0" xfId="0" applyNumberFormat="1" applyFont="1" applyBorder="1" applyAlignment="1">
      <alignment horizontal="left" vertical="center" shrinkToFit="1"/>
    </xf>
    <xf numFmtId="0" fontId="4" fillId="0" borderId="10" xfId="0" applyNumberFormat="1" applyFont="1" applyBorder="1" applyAlignment="1">
      <alignment horizontal="left" vertical="center" shrinkToFit="1"/>
    </xf>
    <xf numFmtId="0" fontId="4" fillId="0" borderId="11" xfId="0" applyNumberFormat="1" applyFont="1" applyBorder="1" applyAlignment="1">
      <alignment horizontal="right" vertical="center" shrinkToFit="1"/>
    </xf>
    <xf numFmtId="176" fontId="4" fillId="0" borderId="12" xfId="0" applyNumberFormat="1" applyFont="1" applyBorder="1" applyAlignment="1">
      <alignment vertical="center" shrinkToFit="1"/>
    </xf>
    <xf numFmtId="0" fontId="4" fillId="0" borderId="12" xfId="0" applyNumberFormat="1" applyFont="1" applyBorder="1" applyAlignment="1">
      <alignment horizontal="left" vertical="center" shrinkToFit="1"/>
    </xf>
    <xf numFmtId="0" fontId="4" fillId="0" borderId="13" xfId="0" applyNumberFormat="1" applyFont="1" applyBorder="1" applyAlignment="1">
      <alignment horizontal="left" vertical="center" shrinkToFit="1"/>
    </xf>
    <xf numFmtId="0" fontId="4" fillId="0" borderId="0" xfId="0" applyFont="1" applyBorder="1" applyAlignment="1" applyProtection="1">
      <alignment vertical="center" shrinkToFit="1"/>
      <protection locked="0"/>
    </xf>
    <xf numFmtId="176" fontId="4" fillId="0" borderId="0" xfId="0" applyNumberFormat="1" applyFont="1" applyBorder="1" applyAlignment="1" applyProtection="1">
      <alignment vertical="center" shrinkToFit="1"/>
      <protection locked="0"/>
    </xf>
    <xf numFmtId="0" fontId="4" fillId="0" borderId="5" xfId="0" applyNumberFormat="1" applyFont="1" applyBorder="1" applyAlignment="1">
      <alignment horizontal="left" vertical="center" shrinkToFit="1"/>
    </xf>
    <xf numFmtId="0" fontId="4" fillId="0" borderId="4" xfId="0" applyNumberFormat="1" applyFont="1" applyBorder="1" applyAlignment="1">
      <alignment horizontal="left" vertical="center" shrinkToFit="1"/>
    </xf>
    <xf numFmtId="176" fontId="4" fillId="0" borderId="19" xfId="0" applyNumberFormat="1" applyFont="1" applyBorder="1" applyAlignment="1">
      <alignment horizontal="right" vertical="center" shrinkToFit="1"/>
    </xf>
    <xf numFmtId="0" fontId="4" fillId="0" borderId="20" xfId="0" applyNumberFormat="1" applyFont="1" applyBorder="1" applyAlignment="1">
      <alignment horizontal="left" vertical="center" shrinkToFit="1"/>
    </xf>
    <xf numFmtId="0" fontId="4" fillId="0" borderId="14" xfId="0" applyNumberFormat="1" applyFont="1" applyBorder="1" applyAlignment="1" applyProtection="1">
      <alignment vertical="center" shrinkToFit="1"/>
      <protection locked="0"/>
    </xf>
    <xf numFmtId="0" fontId="4" fillId="0" borderId="16" xfId="0" applyNumberFormat="1" applyFont="1" applyBorder="1" applyAlignment="1" applyProtection="1">
      <alignment vertical="center" shrinkToFit="1"/>
      <protection locked="0"/>
    </xf>
    <xf numFmtId="0" fontId="4" fillId="0" borderId="9" xfId="0" applyNumberFormat="1" applyFont="1" applyBorder="1" applyAlignment="1" applyProtection="1">
      <alignment vertical="center" shrinkToFit="1"/>
      <protection locked="0"/>
    </xf>
    <xf numFmtId="0" fontId="4" fillId="0" borderId="10" xfId="0" applyNumberFormat="1" applyFont="1" applyBorder="1" applyAlignment="1" applyProtection="1">
      <alignment vertical="center" shrinkToFit="1"/>
      <protection locked="0"/>
    </xf>
    <xf numFmtId="0" fontId="4" fillId="0" borderId="6" xfId="0" applyNumberFormat="1" applyFont="1" applyBorder="1" applyAlignment="1" applyProtection="1">
      <alignment vertical="center" shrinkToFit="1"/>
      <protection locked="0"/>
    </xf>
    <xf numFmtId="0" fontId="4" fillId="0" borderId="8" xfId="0" applyNumberFormat="1" applyFont="1" applyBorder="1" applyAlignment="1" applyProtection="1">
      <alignment vertical="center" shrinkToFit="1"/>
      <protection locked="0"/>
    </xf>
    <xf numFmtId="176" fontId="4" fillId="0" borderId="5" xfId="0" applyNumberFormat="1" applyFont="1" applyBorder="1" applyAlignment="1">
      <alignment horizontal="right" vertical="center" shrinkToFit="1"/>
    </xf>
    <xf numFmtId="0" fontId="4" fillId="0" borderId="14" xfId="0" applyNumberFormat="1" applyFont="1" applyBorder="1" applyAlignment="1" applyProtection="1">
      <alignment vertical="center" shrinkToFit="1"/>
      <protection locked="0"/>
    </xf>
    <xf numFmtId="0" fontId="4" fillId="0" borderId="16" xfId="0" applyNumberFormat="1" applyFont="1" applyBorder="1" applyAlignment="1" applyProtection="1">
      <alignment vertical="center" shrinkToFit="1"/>
      <protection locked="0"/>
    </xf>
    <xf numFmtId="0" fontId="4" fillId="0" borderId="6" xfId="0" applyNumberFormat="1" applyFont="1" applyBorder="1" applyAlignment="1" applyProtection="1">
      <alignment vertical="center" shrinkToFit="1"/>
      <protection locked="0"/>
    </xf>
    <xf numFmtId="0" fontId="4" fillId="0" borderId="8" xfId="0" applyNumberFormat="1" applyFont="1" applyBorder="1" applyAlignment="1" applyProtection="1">
      <alignment vertical="center" shrinkToFit="1"/>
      <protection locked="0"/>
    </xf>
    <xf numFmtId="0" fontId="4" fillId="0" borderId="9" xfId="0" applyNumberFormat="1" applyFont="1" applyBorder="1" applyAlignment="1" applyProtection="1">
      <alignment vertical="center" shrinkToFit="1"/>
      <protection locked="0"/>
    </xf>
    <xf numFmtId="0" fontId="4" fillId="0" borderId="10" xfId="0" applyNumberFormat="1" applyFont="1" applyBorder="1" applyAlignment="1" applyProtection="1">
      <alignment vertical="center" shrinkToFit="1"/>
      <protection locked="0"/>
    </xf>
    <xf numFmtId="0" fontId="4" fillId="0" borderId="3" xfId="0" applyNumberFormat="1" applyFont="1" applyBorder="1" applyAlignment="1">
      <alignment horizontal="right" vertical="center" shrinkToFit="1"/>
    </xf>
    <xf numFmtId="176" fontId="7" fillId="0" borderId="0" xfId="1" applyNumberFormat="1" applyFont="1" applyBorder="1" applyAlignment="1" applyProtection="1">
      <alignment vertical="center" shrinkToFit="1"/>
      <protection locked="0"/>
    </xf>
    <xf numFmtId="176" fontId="7" fillId="0" borderId="0" xfId="1" applyNumberFormat="1" applyFont="1" applyFill="1" applyBorder="1" applyAlignment="1" applyProtection="1">
      <alignment vertical="center" shrinkToFit="1"/>
      <protection locked="0"/>
    </xf>
    <xf numFmtId="0" fontId="4" fillId="0" borderId="2" xfId="0" applyFont="1" applyBorder="1" applyAlignment="1">
      <alignment vertical="center" shrinkToFit="1"/>
    </xf>
    <xf numFmtId="0" fontId="4" fillId="0" borderId="9" xfId="0" applyNumberFormat="1" applyFont="1" applyBorder="1" applyAlignment="1" applyProtection="1">
      <alignment vertical="center" shrinkToFit="1"/>
      <protection locked="0"/>
    </xf>
    <xf numFmtId="0" fontId="4" fillId="0" borderId="0" xfId="0" applyNumberFormat="1" applyFont="1" applyBorder="1" applyAlignment="1" applyProtection="1">
      <alignment vertical="center" shrinkToFit="1"/>
      <protection locked="0"/>
    </xf>
    <xf numFmtId="0" fontId="4" fillId="0" borderId="10" xfId="0" applyNumberFormat="1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4" xfId="0" applyNumberFormat="1" applyFont="1" applyBorder="1" applyAlignment="1" applyProtection="1">
      <alignment vertical="center" shrinkToFit="1"/>
      <protection locked="0"/>
    </xf>
    <xf numFmtId="0" fontId="4" fillId="0" borderId="15" xfId="0" applyNumberFormat="1" applyFont="1" applyBorder="1" applyAlignment="1" applyProtection="1">
      <alignment vertical="center" shrinkToFit="1"/>
      <protection locked="0"/>
    </xf>
    <xf numFmtId="0" fontId="4" fillId="0" borderId="16" xfId="0" applyNumberFormat="1" applyFont="1" applyBorder="1" applyAlignment="1" applyProtection="1">
      <alignment vertical="center" shrinkToFit="1"/>
      <protection locked="0"/>
    </xf>
    <xf numFmtId="0" fontId="4" fillId="0" borderId="6" xfId="0" applyNumberFormat="1" applyFont="1" applyBorder="1" applyAlignment="1" applyProtection="1">
      <alignment vertical="center" shrinkToFit="1"/>
      <protection locked="0"/>
    </xf>
    <xf numFmtId="0" fontId="4" fillId="0" borderId="7" xfId="0" applyNumberFormat="1" applyFont="1" applyBorder="1" applyAlignment="1" applyProtection="1">
      <alignment vertical="center" shrinkToFit="1"/>
      <protection locked="0"/>
    </xf>
    <xf numFmtId="0" fontId="4" fillId="0" borderId="8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464340</xdr:colOff>
      <xdr:row>0</xdr:row>
      <xdr:rowOff>288000</xdr:rowOff>
    </xdr:to>
    <xdr:sp macro="" textlink="">
      <xdr:nvSpPr>
        <xdr:cNvPr id="2" name="正方形/長方形 1"/>
        <xdr:cNvSpPr/>
      </xdr:nvSpPr>
      <xdr:spPr bwMode="auto">
        <a:xfrm>
          <a:off x="0" y="0"/>
          <a:ext cx="792000" cy="288000"/>
        </a:xfrm>
        <a:prstGeom prst="rect">
          <a:avLst/>
        </a:prstGeom>
        <a:solidFill>
          <a:schemeClr val="tx1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0" tIns="0" rIns="0" bIns="0" rtlCol="0" anchor="ctr" anchorCtr="1" upright="1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tabSelected="1" view="pageBreakPreview" zoomScaleNormal="100" zoomScaleSheetLayoutView="100" workbookViewId="0">
      <pane ySplit="4" topLeftCell="A5" activePane="bottomLeft" state="frozen"/>
      <selection pane="bottomLeft" activeCell="V14" sqref="V14"/>
    </sheetView>
  </sheetViews>
  <sheetFormatPr defaultColWidth="9" defaultRowHeight="21" customHeight="1"/>
  <cols>
    <col min="1" max="1" width="4.75" style="1" customWidth="1"/>
    <col min="2" max="2" width="8.75" style="1" customWidth="1"/>
    <col min="3" max="3" width="5.75" style="1" customWidth="1"/>
    <col min="4" max="4" width="4.75" style="1" customWidth="1"/>
    <col min="5" max="5" width="8.75" style="1" customWidth="1"/>
    <col min="6" max="6" width="5.75" style="1" customWidth="1"/>
    <col min="7" max="7" width="4.75" style="1" customWidth="1"/>
    <col min="8" max="8" width="8.75" style="1" customWidth="1"/>
    <col min="9" max="9" width="5.75" style="1" customWidth="1"/>
    <col min="10" max="10" width="4.75" style="1" customWidth="1"/>
    <col min="11" max="11" width="8.75" style="1" customWidth="1"/>
    <col min="12" max="12" width="5.75" style="1" customWidth="1"/>
    <col min="13" max="13" width="4.75" style="1" customWidth="1"/>
    <col min="14" max="14" width="8.75" style="1" customWidth="1"/>
    <col min="15" max="15" width="5.75" style="1" customWidth="1"/>
    <col min="16" max="16" width="4.75" style="1" customWidth="1"/>
    <col min="17" max="17" width="8.75" style="1" customWidth="1"/>
    <col min="18" max="18" width="5.75" style="1" customWidth="1"/>
    <col min="19" max="19" width="4.75" style="1" customWidth="1"/>
    <col min="20" max="20" width="8.75" style="1" customWidth="1"/>
    <col min="21" max="21" width="5.75" style="1" customWidth="1"/>
    <col min="22" max="22" width="12.75" style="1" customWidth="1"/>
    <col min="23" max="23" width="5.75" style="1" customWidth="1"/>
    <col min="24" max="16384" width="9" style="1"/>
  </cols>
  <sheetData>
    <row r="1" spans="1:23" ht="30" customHeight="1">
      <c r="A1" s="49" t="s">
        <v>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3" ht="25.15" customHeight="1">
      <c r="A2" s="54" t="s">
        <v>3</v>
      </c>
      <c r="B2" s="54"/>
      <c r="C2" s="54"/>
      <c r="D2" s="39"/>
      <c r="E2" s="39"/>
      <c r="F2" s="39"/>
      <c r="G2" s="54" t="s">
        <v>4</v>
      </c>
      <c r="H2" s="54"/>
      <c r="I2" s="54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ht="25.15" customHeight="1">
      <c r="A3" s="55" t="s">
        <v>21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40" t="s">
        <v>6</v>
      </c>
      <c r="T3" s="41"/>
      <c r="U3" s="41"/>
      <c r="V3" s="50" t="s">
        <v>27</v>
      </c>
      <c r="W3" s="51"/>
    </row>
    <row r="4" spans="1:23" ht="25.15" customHeight="1">
      <c r="A4" s="40" t="s">
        <v>22</v>
      </c>
      <c r="B4" s="41"/>
      <c r="C4" s="41"/>
      <c r="D4" s="40" t="s">
        <v>0</v>
      </c>
      <c r="E4" s="41"/>
      <c r="F4" s="42"/>
      <c r="G4" s="40" t="s">
        <v>13</v>
      </c>
      <c r="H4" s="41"/>
      <c r="I4" s="42"/>
      <c r="J4" s="40" t="s">
        <v>7</v>
      </c>
      <c r="K4" s="41"/>
      <c r="L4" s="42"/>
      <c r="M4" s="40" t="s">
        <v>1</v>
      </c>
      <c r="N4" s="41"/>
      <c r="O4" s="42"/>
      <c r="P4" s="40" t="s">
        <v>8</v>
      </c>
      <c r="Q4" s="41"/>
      <c r="R4" s="42"/>
      <c r="S4" s="40" t="s">
        <v>13</v>
      </c>
      <c r="T4" s="41"/>
      <c r="U4" s="42"/>
      <c r="V4" s="52"/>
      <c r="W4" s="53"/>
    </row>
    <row r="5" spans="1:23" ht="19.899999999999999" customHeight="1">
      <c r="A5" s="46"/>
      <c r="B5" s="47"/>
      <c r="C5" s="47"/>
      <c r="D5" s="46"/>
      <c r="E5" s="47"/>
      <c r="F5" s="48"/>
      <c r="G5" s="46"/>
      <c r="H5" s="47"/>
      <c r="I5" s="48"/>
      <c r="J5" s="46"/>
      <c r="K5" s="47"/>
      <c r="L5" s="48"/>
      <c r="M5" s="46"/>
      <c r="N5" s="47"/>
      <c r="O5" s="48"/>
      <c r="P5" s="46"/>
      <c r="Q5" s="47"/>
      <c r="R5" s="48"/>
      <c r="S5" s="46"/>
      <c r="T5" s="47"/>
      <c r="U5" s="48"/>
      <c r="V5" s="28"/>
      <c r="W5" s="29"/>
    </row>
    <row r="6" spans="1:23" ht="19.899999999999999" customHeight="1">
      <c r="A6" s="2"/>
      <c r="B6" s="3"/>
      <c r="C6" s="4"/>
      <c r="D6" s="2"/>
      <c r="E6" s="3"/>
      <c r="F6" s="5"/>
      <c r="G6" s="2"/>
      <c r="H6" s="3"/>
      <c r="I6" s="5"/>
      <c r="J6" s="2"/>
      <c r="K6" s="3"/>
      <c r="L6" s="5"/>
      <c r="M6" s="2"/>
      <c r="N6" s="3"/>
      <c r="O6" s="5"/>
      <c r="P6" s="2"/>
      <c r="Q6" s="3"/>
      <c r="R6" s="5"/>
      <c r="S6" s="2"/>
      <c r="T6" s="3"/>
      <c r="U6" s="5"/>
      <c r="V6" s="2"/>
      <c r="W6" s="5"/>
    </row>
    <row r="7" spans="1:23" ht="19.899999999999999" customHeight="1">
      <c r="A7" s="2" t="s">
        <v>10</v>
      </c>
      <c r="B7" s="6"/>
      <c r="C7" s="7" t="s">
        <v>2</v>
      </c>
      <c r="D7" s="2" t="s">
        <v>10</v>
      </c>
      <c r="E7" s="6"/>
      <c r="F7" s="8" t="s">
        <v>2</v>
      </c>
      <c r="G7" s="2" t="s">
        <v>10</v>
      </c>
      <c r="H7" s="6"/>
      <c r="I7" s="8" t="s">
        <v>2</v>
      </c>
      <c r="J7" s="2" t="s">
        <v>10</v>
      </c>
      <c r="K7" s="6"/>
      <c r="L7" s="8" t="s">
        <v>2</v>
      </c>
      <c r="M7" s="2" t="s">
        <v>10</v>
      </c>
      <c r="N7" s="6"/>
      <c r="O7" s="8" t="s">
        <v>2</v>
      </c>
      <c r="P7" s="2" t="s">
        <v>10</v>
      </c>
      <c r="Q7" s="6"/>
      <c r="R7" s="8" t="s">
        <v>2</v>
      </c>
      <c r="S7" s="2" t="s">
        <v>10</v>
      </c>
      <c r="T7" s="6"/>
      <c r="U7" s="8" t="s">
        <v>2</v>
      </c>
      <c r="V7" s="2"/>
      <c r="W7" s="8"/>
    </row>
    <row r="8" spans="1:23" ht="19.899999999999999" customHeight="1">
      <c r="A8" s="9" t="s">
        <v>11</v>
      </c>
      <c r="B8" s="10" t="str">
        <f>IF(B6*B7&gt;0,ROUNDDOWN(B6*B7,0),"")</f>
        <v/>
      </c>
      <c r="C8" s="11" t="s">
        <v>2</v>
      </c>
      <c r="D8" s="9" t="s">
        <v>11</v>
      </c>
      <c r="E8" s="10" t="str">
        <f>IF(E6*E7&gt;0,ROUNDDOWN(E6*E7,0),"")</f>
        <v/>
      </c>
      <c r="F8" s="12" t="s">
        <v>2</v>
      </c>
      <c r="G8" s="9" t="s">
        <v>11</v>
      </c>
      <c r="H8" s="10" t="str">
        <f>IF(H6*H7&gt;0,ROUNDDOWN(H6*H7,0),"")</f>
        <v/>
      </c>
      <c r="I8" s="12" t="s">
        <v>2</v>
      </c>
      <c r="J8" s="9" t="s">
        <v>11</v>
      </c>
      <c r="K8" s="10" t="str">
        <f>IF(K6*K7&gt;0,ROUNDDOWN(K6*K7,0),"")</f>
        <v/>
      </c>
      <c r="L8" s="12" t="s">
        <v>2</v>
      </c>
      <c r="M8" s="9" t="s">
        <v>11</v>
      </c>
      <c r="N8" s="10" t="str">
        <f>IF(N6*N7&gt;0,ROUNDDOWN(N6*N7,0),"")</f>
        <v/>
      </c>
      <c r="O8" s="12" t="s">
        <v>2</v>
      </c>
      <c r="P8" s="9" t="s">
        <v>11</v>
      </c>
      <c r="Q8" s="10" t="str">
        <f>IF(Q6*Q7&gt;0,ROUNDDOWN(Q6*Q7,0),"")</f>
        <v/>
      </c>
      <c r="R8" s="12" t="s">
        <v>2</v>
      </c>
      <c r="S8" s="9" t="s">
        <v>11</v>
      </c>
      <c r="T8" s="10" t="str">
        <f>IF(T6*T7&gt;0,ROUNDDOWN(T6*T7,0),"")</f>
        <v/>
      </c>
      <c r="U8" s="12" t="s">
        <v>2</v>
      </c>
      <c r="V8" s="9"/>
      <c r="W8" s="12"/>
    </row>
    <row r="9" spans="1:23" ht="19.899999999999999" customHeight="1">
      <c r="A9" s="36"/>
      <c r="B9" s="37"/>
      <c r="C9" s="37"/>
      <c r="D9" s="36"/>
      <c r="E9" s="37"/>
      <c r="F9" s="38"/>
      <c r="G9" s="36"/>
      <c r="H9" s="37"/>
      <c r="I9" s="38"/>
      <c r="J9" s="36"/>
      <c r="K9" s="37"/>
      <c r="L9" s="38"/>
      <c r="M9" s="36"/>
      <c r="N9" s="37"/>
      <c r="O9" s="38"/>
      <c r="P9" s="36"/>
      <c r="Q9" s="37"/>
      <c r="R9" s="38"/>
      <c r="S9" s="36"/>
      <c r="T9" s="37"/>
      <c r="U9" s="38"/>
      <c r="V9" s="30"/>
      <c r="W9" s="31"/>
    </row>
    <row r="10" spans="1:23" ht="19.899999999999999" customHeight="1">
      <c r="A10" s="2"/>
      <c r="B10" s="3"/>
      <c r="C10" s="4"/>
      <c r="D10" s="2"/>
      <c r="E10" s="3"/>
      <c r="F10" s="5"/>
      <c r="G10" s="2"/>
      <c r="H10" s="3"/>
      <c r="I10" s="5"/>
      <c r="J10" s="2"/>
      <c r="K10" s="3"/>
      <c r="L10" s="5"/>
      <c r="M10" s="2"/>
      <c r="N10" s="3"/>
      <c r="O10" s="5"/>
      <c r="P10" s="2"/>
      <c r="Q10" s="3"/>
      <c r="R10" s="5"/>
      <c r="S10" s="2"/>
      <c r="T10" s="3"/>
      <c r="U10" s="5"/>
      <c r="V10" s="2"/>
      <c r="W10" s="5"/>
    </row>
    <row r="11" spans="1:23" ht="19.899999999999999" customHeight="1">
      <c r="A11" s="2" t="s">
        <v>10</v>
      </c>
      <c r="B11" s="6"/>
      <c r="C11" s="7" t="s">
        <v>2</v>
      </c>
      <c r="D11" s="2" t="s">
        <v>10</v>
      </c>
      <c r="E11" s="6"/>
      <c r="F11" s="8" t="s">
        <v>2</v>
      </c>
      <c r="G11" s="2" t="s">
        <v>10</v>
      </c>
      <c r="H11" s="6"/>
      <c r="I11" s="8" t="s">
        <v>2</v>
      </c>
      <c r="J11" s="2" t="s">
        <v>10</v>
      </c>
      <c r="K11" s="6"/>
      <c r="L11" s="8" t="s">
        <v>2</v>
      </c>
      <c r="M11" s="2" t="s">
        <v>10</v>
      </c>
      <c r="N11" s="6"/>
      <c r="O11" s="8" t="s">
        <v>2</v>
      </c>
      <c r="P11" s="2" t="s">
        <v>10</v>
      </c>
      <c r="Q11" s="6"/>
      <c r="R11" s="8" t="s">
        <v>2</v>
      </c>
      <c r="S11" s="2" t="s">
        <v>10</v>
      </c>
      <c r="T11" s="6"/>
      <c r="U11" s="8" t="s">
        <v>2</v>
      </c>
      <c r="V11" s="2"/>
      <c r="W11" s="8"/>
    </row>
    <row r="12" spans="1:23" ht="19.899999999999999" customHeight="1">
      <c r="A12" s="9" t="s">
        <v>11</v>
      </c>
      <c r="B12" s="10" t="str">
        <f>IF(B10*B11&gt;0,ROUNDDOWN(B10*B11,0),"")</f>
        <v/>
      </c>
      <c r="C12" s="11" t="s">
        <v>2</v>
      </c>
      <c r="D12" s="9" t="s">
        <v>11</v>
      </c>
      <c r="E12" s="10" t="str">
        <f>IF(E10*E11&gt;0,ROUNDDOWN(E10*E11,0),"")</f>
        <v/>
      </c>
      <c r="F12" s="12" t="s">
        <v>2</v>
      </c>
      <c r="G12" s="9" t="s">
        <v>11</v>
      </c>
      <c r="H12" s="10" t="str">
        <f>IF(H10*H11&gt;0,ROUNDDOWN(H10*H11,0),"")</f>
        <v/>
      </c>
      <c r="I12" s="12" t="s">
        <v>2</v>
      </c>
      <c r="J12" s="9" t="s">
        <v>11</v>
      </c>
      <c r="K12" s="10" t="str">
        <f>IF(K10*K11&gt;0,ROUNDDOWN(K10*K11,0),"")</f>
        <v/>
      </c>
      <c r="L12" s="12" t="s">
        <v>2</v>
      </c>
      <c r="M12" s="9" t="s">
        <v>11</v>
      </c>
      <c r="N12" s="10" t="str">
        <f>IF(N10*N11&gt;0,ROUNDDOWN(N10*N11,0),"")</f>
        <v/>
      </c>
      <c r="O12" s="12" t="s">
        <v>2</v>
      </c>
      <c r="P12" s="9" t="s">
        <v>11</v>
      </c>
      <c r="Q12" s="10" t="str">
        <f>IF(Q10*Q11&gt;0,ROUNDDOWN(Q10*Q11,0),"")</f>
        <v/>
      </c>
      <c r="R12" s="12" t="s">
        <v>2</v>
      </c>
      <c r="S12" s="9" t="s">
        <v>11</v>
      </c>
      <c r="T12" s="10"/>
      <c r="U12" s="12" t="s">
        <v>2</v>
      </c>
      <c r="V12" s="9"/>
      <c r="W12" s="12"/>
    </row>
    <row r="13" spans="1:23" ht="19.899999999999999" customHeight="1">
      <c r="A13" s="36"/>
      <c r="B13" s="37"/>
      <c r="C13" s="37"/>
      <c r="D13" s="36"/>
      <c r="E13" s="37"/>
      <c r="F13" s="38"/>
      <c r="G13" s="36"/>
      <c r="H13" s="37"/>
      <c r="I13" s="38"/>
      <c r="J13" s="36"/>
      <c r="K13" s="37"/>
      <c r="L13" s="38"/>
      <c r="M13" s="36"/>
      <c r="N13" s="37"/>
      <c r="O13" s="38"/>
      <c r="P13" s="36"/>
      <c r="Q13" s="37"/>
      <c r="R13" s="38"/>
      <c r="S13" s="36"/>
      <c r="T13" s="37"/>
      <c r="U13" s="38"/>
      <c r="V13" s="30"/>
      <c r="W13" s="31"/>
    </row>
    <row r="14" spans="1:23" ht="19.899999999999999" customHeight="1">
      <c r="A14" s="2"/>
      <c r="B14" s="3"/>
      <c r="C14" s="4"/>
      <c r="D14" s="2"/>
      <c r="E14" s="3"/>
      <c r="F14" s="5"/>
      <c r="G14" s="2"/>
      <c r="H14" s="3"/>
      <c r="I14" s="5"/>
      <c r="J14" s="2"/>
      <c r="K14" s="3"/>
      <c r="L14" s="5"/>
      <c r="M14" s="2"/>
      <c r="N14" s="3"/>
      <c r="O14" s="5"/>
      <c r="P14" s="2"/>
      <c r="Q14" s="3"/>
      <c r="R14" s="5"/>
      <c r="S14" s="2"/>
      <c r="T14" s="3"/>
      <c r="U14" s="5"/>
      <c r="V14" s="2"/>
      <c r="W14" s="5"/>
    </row>
    <row r="15" spans="1:23" ht="19.899999999999999" customHeight="1">
      <c r="A15" s="2" t="s">
        <v>10</v>
      </c>
      <c r="B15" s="6"/>
      <c r="C15" s="7" t="s">
        <v>2</v>
      </c>
      <c r="D15" s="2" t="s">
        <v>10</v>
      </c>
      <c r="E15" s="6"/>
      <c r="F15" s="8" t="s">
        <v>2</v>
      </c>
      <c r="G15" s="2" t="s">
        <v>10</v>
      </c>
      <c r="H15" s="6"/>
      <c r="I15" s="8" t="s">
        <v>2</v>
      </c>
      <c r="J15" s="2" t="s">
        <v>10</v>
      </c>
      <c r="K15" s="6"/>
      <c r="L15" s="8" t="s">
        <v>2</v>
      </c>
      <c r="M15" s="2" t="s">
        <v>10</v>
      </c>
      <c r="N15" s="6"/>
      <c r="O15" s="8" t="s">
        <v>2</v>
      </c>
      <c r="P15" s="2" t="s">
        <v>10</v>
      </c>
      <c r="Q15" s="6"/>
      <c r="R15" s="8" t="s">
        <v>2</v>
      </c>
      <c r="S15" s="2" t="s">
        <v>10</v>
      </c>
      <c r="T15" s="6"/>
      <c r="U15" s="8" t="s">
        <v>2</v>
      </c>
      <c r="V15" s="2"/>
      <c r="W15" s="8"/>
    </row>
    <row r="16" spans="1:23" ht="19.899999999999999" customHeight="1">
      <c r="A16" s="9" t="s">
        <v>11</v>
      </c>
      <c r="B16" s="10"/>
      <c r="C16" s="11" t="s">
        <v>2</v>
      </c>
      <c r="D16" s="9" t="s">
        <v>11</v>
      </c>
      <c r="E16" s="10" t="str">
        <f>IF(E14*E15&gt;0,ROUNDDOWN(E14*E15,0),"")</f>
        <v/>
      </c>
      <c r="F16" s="12" t="s">
        <v>2</v>
      </c>
      <c r="G16" s="9" t="s">
        <v>11</v>
      </c>
      <c r="H16" s="10" t="str">
        <f>IF(H14*H15&gt;0,ROUNDDOWN(H14*H15,0),"")</f>
        <v/>
      </c>
      <c r="I16" s="12" t="s">
        <v>2</v>
      </c>
      <c r="J16" s="9" t="s">
        <v>11</v>
      </c>
      <c r="K16" s="10" t="str">
        <f>IF(K14*K15&gt;0,ROUNDDOWN(K14*K15,0),"")</f>
        <v/>
      </c>
      <c r="L16" s="12" t="s">
        <v>2</v>
      </c>
      <c r="M16" s="9" t="s">
        <v>11</v>
      </c>
      <c r="N16" s="10" t="str">
        <f>IF(N14*N15&gt;0,ROUNDDOWN(N14*N15,0),"")</f>
        <v/>
      </c>
      <c r="O16" s="12" t="s">
        <v>2</v>
      </c>
      <c r="P16" s="9" t="s">
        <v>11</v>
      </c>
      <c r="Q16" s="10" t="str">
        <f>IF(Q14*Q15&gt;0,ROUNDDOWN(Q14*Q15,0),"")</f>
        <v/>
      </c>
      <c r="R16" s="12" t="s">
        <v>2</v>
      </c>
      <c r="S16" s="9" t="s">
        <v>11</v>
      </c>
      <c r="T16" s="10" t="str">
        <f>IF(T14*T15&gt;0,ROUNDDOWN(T14*T15,0),"")</f>
        <v/>
      </c>
      <c r="U16" s="12" t="s">
        <v>2</v>
      </c>
      <c r="V16" s="9"/>
      <c r="W16" s="12"/>
    </row>
    <row r="17" spans="1:23" ht="19.899999999999999" customHeight="1">
      <c r="A17" s="36"/>
      <c r="B17" s="37"/>
      <c r="C17" s="37"/>
      <c r="D17" s="36"/>
      <c r="E17" s="37"/>
      <c r="F17" s="38"/>
      <c r="G17" s="36"/>
      <c r="H17" s="37"/>
      <c r="I17" s="38"/>
      <c r="J17" s="43"/>
      <c r="K17" s="44"/>
      <c r="L17" s="45"/>
      <c r="M17" s="36"/>
      <c r="N17" s="37"/>
      <c r="O17" s="38"/>
      <c r="P17" s="36"/>
      <c r="Q17" s="37"/>
      <c r="R17" s="38"/>
      <c r="S17" s="36"/>
      <c r="T17" s="37"/>
      <c r="U17" s="38"/>
      <c r="V17" s="30"/>
      <c r="W17" s="31"/>
    </row>
    <row r="18" spans="1:23" ht="19.899999999999999" customHeight="1">
      <c r="A18" s="2"/>
      <c r="B18" s="3"/>
      <c r="C18" s="4"/>
      <c r="D18" s="2"/>
      <c r="E18" s="3"/>
      <c r="F18" s="5"/>
      <c r="G18" s="2"/>
      <c r="H18" s="3"/>
      <c r="I18" s="5"/>
      <c r="J18" s="2"/>
      <c r="K18" s="3"/>
      <c r="L18" s="5"/>
      <c r="M18" s="2"/>
      <c r="N18" s="3"/>
      <c r="O18" s="5"/>
      <c r="P18" s="2"/>
      <c r="Q18" s="3"/>
      <c r="R18" s="5"/>
      <c r="S18" s="2"/>
      <c r="T18" s="3"/>
      <c r="U18" s="5"/>
      <c r="V18" s="2"/>
      <c r="W18" s="5"/>
    </row>
    <row r="19" spans="1:23" ht="19.899999999999999" customHeight="1">
      <c r="A19" s="2" t="s">
        <v>10</v>
      </c>
      <c r="B19" s="6"/>
      <c r="C19" s="7" t="s">
        <v>2</v>
      </c>
      <c r="D19" s="2" t="s">
        <v>10</v>
      </c>
      <c r="E19" s="6"/>
      <c r="F19" s="8" t="s">
        <v>2</v>
      </c>
      <c r="G19" s="2" t="s">
        <v>10</v>
      </c>
      <c r="H19" s="6"/>
      <c r="I19" s="8" t="s">
        <v>2</v>
      </c>
      <c r="J19" s="2" t="s">
        <v>10</v>
      </c>
      <c r="K19" s="6"/>
      <c r="L19" s="8" t="s">
        <v>2</v>
      </c>
      <c r="M19" s="2" t="s">
        <v>10</v>
      </c>
      <c r="N19" s="6"/>
      <c r="O19" s="8" t="s">
        <v>2</v>
      </c>
      <c r="P19" s="2" t="s">
        <v>10</v>
      </c>
      <c r="Q19" s="6"/>
      <c r="R19" s="8" t="s">
        <v>2</v>
      </c>
      <c r="S19" s="2" t="s">
        <v>10</v>
      </c>
      <c r="T19" s="6"/>
      <c r="U19" s="8" t="s">
        <v>2</v>
      </c>
      <c r="V19" s="2"/>
      <c r="W19" s="8"/>
    </row>
    <row r="20" spans="1:23" ht="19.899999999999999" customHeight="1">
      <c r="A20" s="9" t="s">
        <v>11</v>
      </c>
      <c r="B20" s="10"/>
      <c r="C20" s="11" t="s">
        <v>2</v>
      </c>
      <c r="D20" s="9" t="s">
        <v>11</v>
      </c>
      <c r="E20" s="10" t="str">
        <f>IF(E18*E19&gt;0,ROUNDDOWN(E18*E19,0),"")</f>
        <v/>
      </c>
      <c r="F20" s="12" t="s">
        <v>2</v>
      </c>
      <c r="G20" s="9" t="s">
        <v>11</v>
      </c>
      <c r="H20" s="10" t="str">
        <f>IF(H18*H19&gt;0,ROUNDDOWN(H18*H19,0),"")</f>
        <v/>
      </c>
      <c r="I20" s="12" t="s">
        <v>2</v>
      </c>
      <c r="J20" s="9" t="s">
        <v>11</v>
      </c>
      <c r="K20" s="10" t="str">
        <f>IF(K18*K19&gt;0,ROUNDDOWN(K18*K19,0),"")</f>
        <v/>
      </c>
      <c r="L20" s="12" t="s">
        <v>2</v>
      </c>
      <c r="M20" s="9" t="s">
        <v>11</v>
      </c>
      <c r="N20" s="10"/>
      <c r="O20" s="12" t="s">
        <v>2</v>
      </c>
      <c r="P20" s="9" t="s">
        <v>11</v>
      </c>
      <c r="Q20" s="10" t="str">
        <f>IF(Q18*Q19&gt;0,ROUNDDOWN(Q18*Q19,0),"")</f>
        <v/>
      </c>
      <c r="R20" s="12" t="s">
        <v>2</v>
      </c>
      <c r="S20" s="9" t="s">
        <v>11</v>
      </c>
      <c r="T20" s="10" t="str">
        <f>IF(T18*T19&gt;0,ROUNDDOWN(T18*T19,0),"")</f>
        <v/>
      </c>
      <c r="U20" s="12" t="s">
        <v>2</v>
      </c>
      <c r="V20" s="9"/>
      <c r="W20" s="12"/>
    </row>
    <row r="21" spans="1:23" ht="19.899999999999999" customHeight="1">
      <c r="A21" s="43"/>
      <c r="B21" s="44"/>
      <c r="C21" s="45"/>
      <c r="D21" s="43"/>
      <c r="E21" s="44"/>
      <c r="F21" s="45"/>
      <c r="G21" s="43"/>
      <c r="H21" s="44"/>
      <c r="I21" s="45"/>
      <c r="J21" s="43"/>
      <c r="K21" s="44"/>
      <c r="L21" s="45"/>
      <c r="M21" s="43"/>
      <c r="N21" s="44"/>
      <c r="O21" s="45"/>
      <c r="P21" s="43"/>
      <c r="Q21" s="44"/>
      <c r="R21" s="45"/>
      <c r="S21" s="43"/>
      <c r="T21" s="44"/>
      <c r="U21" s="45"/>
      <c r="V21" s="26"/>
      <c r="W21" s="27"/>
    </row>
    <row r="22" spans="1:23" ht="19.899999999999999" customHeight="1">
      <c r="A22" s="2"/>
      <c r="B22" s="13"/>
      <c r="C22" s="4"/>
      <c r="D22" s="2"/>
      <c r="E22" s="13"/>
      <c r="F22" s="5"/>
      <c r="G22" s="2"/>
      <c r="H22" s="13"/>
      <c r="I22" s="5"/>
      <c r="J22" s="2"/>
      <c r="K22" s="13"/>
      <c r="L22" s="5"/>
      <c r="M22" s="2"/>
      <c r="N22" s="13"/>
      <c r="O22" s="5"/>
      <c r="P22" s="2"/>
      <c r="Q22" s="13"/>
      <c r="R22" s="5"/>
      <c r="S22" s="2"/>
      <c r="T22" s="13"/>
      <c r="U22" s="5"/>
      <c r="V22" s="2"/>
      <c r="W22" s="5"/>
    </row>
    <row r="23" spans="1:23" ht="19.899999999999999" customHeight="1">
      <c r="A23" s="2" t="s">
        <v>10</v>
      </c>
      <c r="B23" s="14"/>
      <c r="C23" s="7" t="s">
        <v>2</v>
      </c>
      <c r="D23" s="2" t="s">
        <v>10</v>
      </c>
      <c r="E23" s="14"/>
      <c r="F23" s="8" t="s">
        <v>2</v>
      </c>
      <c r="G23" s="2" t="s">
        <v>10</v>
      </c>
      <c r="H23" s="14"/>
      <c r="I23" s="8" t="s">
        <v>2</v>
      </c>
      <c r="J23" s="2" t="s">
        <v>10</v>
      </c>
      <c r="K23" s="14"/>
      <c r="L23" s="8" t="s">
        <v>2</v>
      </c>
      <c r="M23" s="2" t="s">
        <v>10</v>
      </c>
      <c r="N23" s="14"/>
      <c r="O23" s="8" t="s">
        <v>2</v>
      </c>
      <c r="P23" s="2" t="s">
        <v>10</v>
      </c>
      <c r="Q23" s="14"/>
      <c r="R23" s="8" t="s">
        <v>2</v>
      </c>
      <c r="S23" s="2" t="s">
        <v>10</v>
      </c>
      <c r="T23" s="14"/>
      <c r="U23" s="8" t="s">
        <v>2</v>
      </c>
      <c r="V23" s="2"/>
      <c r="W23" s="8"/>
    </row>
    <row r="24" spans="1:23" ht="19.899999999999999" customHeight="1" thickBot="1">
      <c r="A24" s="9" t="s">
        <v>11</v>
      </c>
      <c r="B24" s="10" t="str">
        <f>IF(B22*B23&gt;0,ROUNDDOWN(B22*B23,0),"")</f>
        <v/>
      </c>
      <c r="C24" s="11" t="s">
        <v>2</v>
      </c>
      <c r="D24" s="9" t="s">
        <v>11</v>
      </c>
      <c r="E24" s="10" t="str">
        <f>IF(E22*E23&gt;0,ROUNDDOWN(E22*E23,0),"")</f>
        <v/>
      </c>
      <c r="F24" s="12" t="s">
        <v>2</v>
      </c>
      <c r="G24" s="9" t="s">
        <v>11</v>
      </c>
      <c r="H24" s="10" t="str">
        <f>IF(H22*H23&gt;0,ROUNDDOWN(H22*H23,0),"")</f>
        <v/>
      </c>
      <c r="I24" s="12" t="s">
        <v>2</v>
      </c>
      <c r="J24" s="9" t="s">
        <v>11</v>
      </c>
      <c r="K24" s="10" t="str">
        <f>IF(K22*K23&gt;0,ROUNDDOWN(K22*K23,0),"")</f>
        <v/>
      </c>
      <c r="L24" s="12" t="s">
        <v>2</v>
      </c>
      <c r="M24" s="9" t="s">
        <v>11</v>
      </c>
      <c r="N24" s="10" t="str">
        <f>IF(N22*N23&gt;0,ROUNDDOWN(N22*N23,0),"")</f>
        <v/>
      </c>
      <c r="O24" s="12" t="s">
        <v>2</v>
      </c>
      <c r="P24" s="9" t="s">
        <v>11</v>
      </c>
      <c r="Q24" s="10" t="str">
        <f>IF(Q22*Q23&gt;0,ROUNDDOWN(Q22*Q23,0),"")</f>
        <v/>
      </c>
      <c r="R24" s="12" t="s">
        <v>2</v>
      </c>
      <c r="S24" s="9" t="s">
        <v>11</v>
      </c>
      <c r="T24" s="10" t="str">
        <f>IF(T22*T23&gt;0,ROUNDDOWN(T22*T23,0),"")</f>
        <v/>
      </c>
      <c r="U24" s="12" t="s">
        <v>2</v>
      </c>
      <c r="V24" s="2"/>
      <c r="W24" s="8"/>
    </row>
    <row r="25" spans="1:23" ht="30" customHeight="1" thickBot="1">
      <c r="A25" s="32" t="s">
        <v>26</v>
      </c>
      <c r="B25" s="25" t="str">
        <f>IF(SUM(B8,B12,B16,B20,B24)&gt;0,SUM(B8,B12,B16,B20,B24),"")</f>
        <v/>
      </c>
      <c r="C25" s="15" t="s">
        <v>2</v>
      </c>
      <c r="D25" s="32" t="s">
        <v>26</v>
      </c>
      <c r="E25" s="25" t="str">
        <f>IF(SUM(E8,E12,E16,E20,E24)&gt;0,SUM(E8,E12,E16,E20,E24),"")</f>
        <v/>
      </c>
      <c r="F25" s="16" t="s">
        <v>2</v>
      </c>
      <c r="G25" s="32" t="s">
        <v>26</v>
      </c>
      <c r="H25" s="25" t="str">
        <f>IF(SUM(H8,H12,H16,H20,H24)&gt;0,SUM(H8,H12,H16,H20,H24),"")</f>
        <v/>
      </c>
      <c r="I25" s="16" t="s">
        <v>2</v>
      </c>
      <c r="J25" s="32" t="s">
        <v>26</v>
      </c>
      <c r="K25" s="25" t="str">
        <f>IF(SUM(K8,K12,K16,K20,K24)&gt;0,SUM(K8,K12,K16,K20,K24),"")</f>
        <v/>
      </c>
      <c r="L25" s="16" t="s">
        <v>2</v>
      </c>
      <c r="M25" s="32" t="s">
        <v>26</v>
      </c>
      <c r="N25" s="25" t="str">
        <f>IF(SUM(N8,N12,N16,N20,N24)&gt;0,SUM(N8,N12,N16,N20,N24),"")</f>
        <v/>
      </c>
      <c r="O25" s="16" t="s">
        <v>2</v>
      </c>
      <c r="P25" s="32" t="s">
        <v>26</v>
      </c>
      <c r="Q25" s="25" t="str">
        <f>IF(SUM(Q8,Q12,Q16,Q20,Q24)&gt;0,SUM(Q8,Q12,Q16,Q20,Q24),"")</f>
        <v/>
      </c>
      <c r="R25" s="16" t="s">
        <v>2</v>
      </c>
      <c r="S25" s="32" t="s">
        <v>26</v>
      </c>
      <c r="T25" s="25" t="str">
        <f>IF(SUM(T8,T12,T16,T20,T24)&gt;0,SUM(T8,T12,T16,T20,T24),"")</f>
        <v/>
      </c>
      <c r="U25" s="15" t="s">
        <v>2</v>
      </c>
      <c r="V25" s="17" t="str">
        <f>IF(SUM(A25:U25)&gt;0,SUM(A25:U25),"")</f>
        <v/>
      </c>
      <c r="W25" s="18" t="s">
        <v>2</v>
      </c>
    </row>
    <row r="26" spans="1:23" ht="19.899999999999999" customHeight="1"/>
  </sheetData>
  <sheetProtection sheet="1" objects="1" scenarios="1"/>
  <mergeCells count="54">
    <mergeCell ref="D9:F9"/>
    <mergeCell ref="D13:F13"/>
    <mergeCell ref="D21:F21"/>
    <mergeCell ref="A4:C4"/>
    <mergeCell ref="A5:C5"/>
    <mergeCell ref="A9:C9"/>
    <mergeCell ref="A17:C17"/>
    <mergeCell ref="D17:F17"/>
    <mergeCell ref="S9:U9"/>
    <mergeCell ref="S21:U21"/>
    <mergeCell ref="M21:O21"/>
    <mergeCell ref="J5:L5"/>
    <mergeCell ref="A3:R3"/>
    <mergeCell ref="P21:R21"/>
    <mergeCell ref="M5:O5"/>
    <mergeCell ref="M9:O9"/>
    <mergeCell ref="M13:O13"/>
    <mergeCell ref="D4:F4"/>
    <mergeCell ref="D5:F5"/>
    <mergeCell ref="P17:R17"/>
    <mergeCell ref="S3:U3"/>
    <mergeCell ref="A13:C13"/>
    <mergeCell ref="A21:C21"/>
    <mergeCell ref="M4:O4"/>
    <mergeCell ref="P2:R2"/>
    <mergeCell ref="P4:R4"/>
    <mergeCell ref="P5:R5"/>
    <mergeCell ref="P9:R9"/>
    <mergeCell ref="P13:R13"/>
    <mergeCell ref="S2:U2"/>
    <mergeCell ref="S4:U4"/>
    <mergeCell ref="S5:U5"/>
    <mergeCell ref="S17:U17"/>
    <mergeCell ref="A1:W1"/>
    <mergeCell ref="V3:W4"/>
    <mergeCell ref="V2:W2"/>
    <mergeCell ref="S13:U13"/>
    <mergeCell ref="A2:C2"/>
    <mergeCell ref="D2:F2"/>
    <mergeCell ref="G5:I5"/>
    <mergeCell ref="G9:I9"/>
    <mergeCell ref="G2:I2"/>
    <mergeCell ref="G4:I4"/>
    <mergeCell ref="J9:L9"/>
    <mergeCell ref="J13:L13"/>
    <mergeCell ref="M2:O2"/>
    <mergeCell ref="G13:I13"/>
    <mergeCell ref="J2:L2"/>
    <mergeCell ref="J4:L4"/>
    <mergeCell ref="G21:I21"/>
    <mergeCell ref="J17:L17"/>
    <mergeCell ref="M17:O17"/>
    <mergeCell ref="J21:L21"/>
    <mergeCell ref="G17:I17"/>
  </mergeCells>
  <phoneticPr fontId="1"/>
  <printOptions horizontalCentered="1"/>
  <pageMargins left="0.59055118110236227" right="0.59055118110236227" top="0.98425196850393704" bottom="0.59055118110236227" header="0.59055118110236227" footer="0.39370078740157483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7"/>
  <sheetViews>
    <sheetView view="pageBreakPreview" zoomScaleNormal="100" zoomScaleSheetLayoutView="100" workbookViewId="0">
      <pane ySplit="4" topLeftCell="A5" activePane="bottomLeft" state="frozen"/>
      <selection pane="bottomLeft" activeCell="S5" sqref="S5:U5"/>
    </sheetView>
  </sheetViews>
  <sheetFormatPr defaultColWidth="9" defaultRowHeight="21" customHeight="1"/>
  <cols>
    <col min="1" max="1" width="4.75" style="1" customWidth="1"/>
    <col min="2" max="2" width="8.75" style="1" customWidth="1"/>
    <col min="3" max="3" width="5.75" style="1" customWidth="1"/>
    <col min="4" max="4" width="4.75" style="1" customWidth="1"/>
    <col min="5" max="5" width="8.75" style="1" customWidth="1"/>
    <col min="6" max="6" width="5.75" style="1" customWidth="1"/>
    <col min="7" max="7" width="4.75" style="1" customWidth="1"/>
    <col min="8" max="8" width="8.75" style="1" customWidth="1"/>
    <col min="9" max="9" width="5.75" style="1" customWidth="1"/>
    <col min="10" max="10" width="4.75" style="1" customWidth="1"/>
    <col min="11" max="11" width="8.75" style="1" customWidth="1"/>
    <col min="12" max="12" width="5.75" style="1" customWidth="1"/>
    <col min="13" max="13" width="4.75" style="1" customWidth="1"/>
    <col min="14" max="14" width="8.75" style="1" customWidth="1"/>
    <col min="15" max="15" width="5.75" style="1" customWidth="1"/>
    <col min="16" max="16" width="4.75" style="1" customWidth="1"/>
    <col min="17" max="17" width="8.75" style="1" customWidth="1"/>
    <col min="18" max="18" width="5.75" style="1" customWidth="1"/>
    <col min="19" max="19" width="4.75" style="1" customWidth="1"/>
    <col min="20" max="20" width="8.75" style="1" customWidth="1"/>
    <col min="21" max="21" width="5.75" style="1" customWidth="1"/>
    <col min="22" max="22" width="12.75" style="1" customWidth="1"/>
    <col min="23" max="23" width="5.75" style="1" customWidth="1"/>
    <col min="24" max="16384" width="9" style="1"/>
  </cols>
  <sheetData>
    <row r="1" spans="1:23" ht="30" customHeight="1">
      <c r="A1" s="49" t="s">
        <v>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3" ht="25.15" customHeight="1">
      <c r="A2" s="54" t="s">
        <v>3</v>
      </c>
      <c r="B2" s="54"/>
      <c r="C2" s="54"/>
      <c r="D2" s="39" t="s">
        <v>24</v>
      </c>
      <c r="E2" s="39"/>
      <c r="F2" s="39"/>
      <c r="G2" s="54" t="s">
        <v>4</v>
      </c>
      <c r="H2" s="54"/>
      <c r="I2" s="54"/>
      <c r="J2" s="39" t="s">
        <v>23</v>
      </c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ht="25.15" customHeight="1">
      <c r="A3" s="55" t="s">
        <v>21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40" t="s">
        <v>6</v>
      </c>
      <c r="T3" s="41"/>
      <c r="U3" s="41"/>
      <c r="V3" s="50" t="s">
        <v>27</v>
      </c>
      <c r="W3" s="51"/>
    </row>
    <row r="4" spans="1:23" ht="25.15" customHeight="1">
      <c r="A4" s="40" t="s">
        <v>22</v>
      </c>
      <c r="B4" s="41"/>
      <c r="C4" s="41"/>
      <c r="D4" s="40" t="s">
        <v>0</v>
      </c>
      <c r="E4" s="41"/>
      <c r="F4" s="42"/>
      <c r="G4" s="40" t="s">
        <v>13</v>
      </c>
      <c r="H4" s="41"/>
      <c r="I4" s="42"/>
      <c r="J4" s="40" t="s">
        <v>7</v>
      </c>
      <c r="K4" s="41"/>
      <c r="L4" s="42"/>
      <c r="M4" s="40" t="s">
        <v>1</v>
      </c>
      <c r="N4" s="41"/>
      <c r="O4" s="42"/>
      <c r="P4" s="40" t="s">
        <v>8</v>
      </c>
      <c r="Q4" s="41"/>
      <c r="R4" s="42"/>
      <c r="S4" s="40" t="s">
        <v>13</v>
      </c>
      <c r="T4" s="41"/>
      <c r="U4" s="42"/>
      <c r="V4" s="52"/>
      <c r="W4" s="53"/>
    </row>
    <row r="5" spans="1:23" ht="19.899999999999999" customHeight="1">
      <c r="A5" s="46" t="s">
        <v>33</v>
      </c>
      <c r="B5" s="47"/>
      <c r="C5" s="47"/>
      <c r="D5" s="46" t="s">
        <v>30</v>
      </c>
      <c r="E5" s="47"/>
      <c r="F5" s="48"/>
      <c r="G5" s="46" t="s">
        <v>14</v>
      </c>
      <c r="H5" s="47"/>
      <c r="I5" s="48"/>
      <c r="J5" s="46" t="s">
        <v>15</v>
      </c>
      <c r="K5" s="47"/>
      <c r="L5" s="48"/>
      <c r="M5" s="46" t="s">
        <v>35</v>
      </c>
      <c r="N5" s="47"/>
      <c r="O5" s="48"/>
      <c r="P5" s="46"/>
      <c r="Q5" s="47"/>
      <c r="R5" s="48"/>
      <c r="S5" s="46" t="s">
        <v>28</v>
      </c>
      <c r="T5" s="47"/>
      <c r="U5" s="48"/>
      <c r="V5" s="23"/>
      <c r="W5" s="24"/>
    </row>
    <row r="6" spans="1:23" ht="19.899999999999999" customHeight="1">
      <c r="A6" s="2"/>
      <c r="B6" s="3">
        <v>1.5</v>
      </c>
      <c r="C6" s="4" t="s">
        <v>9</v>
      </c>
      <c r="D6" s="2"/>
      <c r="E6" s="3">
        <v>400</v>
      </c>
      <c r="F6" s="5" t="s">
        <v>12</v>
      </c>
      <c r="G6" s="2"/>
      <c r="H6" s="3">
        <v>1.5</v>
      </c>
      <c r="I6" s="5" t="s">
        <v>9</v>
      </c>
      <c r="J6" s="2"/>
      <c r="K6" s="3">
        <v>1</v>
      </c>
      <c r="L6" s="5" t="s">
        <v>20</v>
      </c>
      <c r="M6" s="2"/>
      <c r="N6" s="3">
        <v>200</v>
      </c>
      <c r="O6" s="5" t="s">
        <v>12</v>
      </c>
      <c r="P6" s="2"/>
      <c r="Q6" s="3"/>
      <c r="R6" s="5"/>
      <c r="S6" s="2"/>
      <c r="T6" s="3">
        <v>15</v>
      </c>
      <c r="U6" s="5" t="s">
        <v>9</v>
      </c>
      <c r="V6" s="2"/>
      <c r="W6" s="5"/>
    </row>
    <row r="7" spans="1:23" ht="19.899999999999999" customHeight="1">
      <c r="A7" s="2" t="s">
        <v>10</v>
      </c>
      <c r="B7" s="33">
        <v>14000</v>
      </c>
      <c r="C7" s="7" t="s">
        <v>2</v>
      </c>
      <c r="D7" s="2" t="s">
        <v>10</v>
      </c>
      <c r="E7" s="33">
        <v>15</v>
      </c>
      <c r="F7" s="8" t="s">
        <v>2</v>
      </c>
      <c r="G7" s="2" t="s">
        <v>10</v>
      </c>
      <c r="H7" s="34">
        <v>1500</v>
      </c>
      <c r="I7" s="8" t="s">
        <v>2</v>
      </c>
      <c r="J7" s="2" t="s">
        <v>10</v>
      </c>
      <c r="K7" s="33">
        <v>17000</v>
      </c>
      <c r="L7" s="8" t="s">
        <v>2</v>
      </c>
      <c r="M7" s="2" t="s">
        <v>10</v>
      </c>
      <c r="N7" s="33">
        <v>44</v>
      </c>
      <c r="O7" s="8" t="s">
        <v>2</v>
      </c>
      <c r="P7" s="2" t="s">
        <v>10</v>
      </c>
      <c r="Q7" s="6"/>
      <c r="R7" s="8" t="s">
        <v>2</v>
      </c>
      <c r="S7" s="2" t="s">
        <v>10</v>
      </c>
      <c r="T7" s="34">
        <v>900</v>
      </c>
      <c r="U7" s="8" t="s">
        <v>2</v>
      </c>
      <c r="V7" s="2"/>
      <c r="W7" s="8"/>
    </row>
    <row r="8" spans="1:23" ht="19.899999999999999" customHeight="1">
      <c r="A8" s="9" t="s">
        <v>11</v>
      </c>
      <c r="B8" s="10">
        <f>IF(B6*B7&gt;0,ROUNDDOWN(B6*B7,0),"")</f>
        <v>21000</v>
      </c>
      <c r="C8" s="11" t="s">
        <v>2</v>
      </c>
      <c r="D8" s="9" t="s">
        <v>11</v>
      </c>
      <c r="E8" s="10">
        <f>IF(E6*E7&gt;0,ROUNDDOWN(E6*E7,0),"")</f>
        <v>6000</v>
      </c>
      <c r="F8" s="12" t="s">
        <v>2</v>
      </c>
      <c r="G8" s="9" t="s">
        <v>11</v>
      </c>
      <c r="H8" s="10">
        <f>IF(H6*H7&gt;0,ROUNDDOWN(H6*H7,0),"")</f>
        <v>2250</v>
      </c>
      <c r="I8" s="12" t="s">
        <v>2</v>
      </c>
      <c r="J8" s="9" t="s">
        <v>11</v>
      </c>
      <c r="K8" s="10">
        <f>IF(K6*K7&gt;0,ROUNDDOWN(K6*K7,0),"")</f>
        <v>17000</v>
      </c>
      <c r="L8" s="12" t="s">
        <v>2</v>
      </c>
      <c r="M8" s="9" t="s">
        <v>11</v>
      </c>
      <c r="N8" s="10">
        <f>IF(N6*N7&gt;0,ROUNDDOWN(N6*N7,0),"")</f>
        <v>8800</v>
      </c>
      <c r="O8" s="12" t="s">
        <v>2</v>
      </c>
      <c r="P8" s="9" t="s">
        <v>11</v>
      </c>
      <c r="Q8" s="10" t="str">
        <f>IF(Q6*Q7&gt;0,ROUNDDOWN(Q6*Q7,0),"")</f>
        <v/>
      </c>
      <c r="R8" s="12" t="s">
        <v>2</v>
      </c>
      <c r="S8" s="9" t="s">
        <v>11</v>
      </c>
      <c r="T8" s="10">
        <f>IF(T6*T7&gt;0,ROUNDDOWN(T6*T7,0),"")</f>
        <v>13500</v>
      </c>
      <c r="U8" s="12" t="s">
        <v>2</v>
      </c>
      <c r="V8" s="9"/>
      <c r="W8" s="12"/>
    </row>
    <row r="9" spans="1:23" ht="19.899999999999999" customHeight="1">
      <c r="A9" s="36" t="s">
        <v>34</v>
      </c>
      <c r="B9" s="37"/>
      <c r="C9" s="37"/>
      <c r="D9" s="46" t="s">
        <v>31</v>
      </c>
      <c r="E9" s="47"/>
      <c r="F9" s="48"/>
      <c r="G9" s="36" t="s">
        <v>25</v>
      </c>
      <c r="H9" s="37"/>
      <c r="I9" s="38"/>
      <c r="J9" s="36" t="s">
        <v>17</v>
      </c>
      <c r="K9" s="37"/>
      <c r="L9" s="38"/>
      <c r="M9" s="36" t="s">
        <v>36</v>
      </c>
      <c r="N9" s="37"/>
      <c r="O9" s="38"/>
      <c r="P9" s="36"/>
      <c r="Q9" s="37"/>
      <c r="R9" s="38"/>
      <c r="S9" s="36"/>
      <c r="T9" s="37"/>
      <c r="U9" s="38"/>
      <c r="V9" s="21"/>
      <c r="W9" s="22"/>
    </row>
    <row r="10" spans="1:23" ht="19.899999999999999" customHeight="1">
      <c r="A10" s="2"/>
      <c r="B10" s="3">
        <v>3</v>
      </c>
      <c r="C10" s="4" t="s">
        <v>9</v>
      </c>
      <c r="D10" s="2"/>
      <c r="E10" s="3">
        <v>400</v>
      </c>
      <c r="F10" s="5" t="s">
        <v>12</v>
      </c>
      <c r="G10" s="2"/>
      <c r="H10" s="3">
        <v>3</v>
      </c>
      <c r="I10" s="5" t="s">
        <v>9</v>
      </c>
      <c r="J10" s="2"/>
      <c r="K10" s="3">
        <v>2</v>
      </c>
      <c r="L10" s="5" t="s">
        <v>20</v>
      </c>
      <c r="M10" s="2"/>
      <c r="N10" s="3">
        <v>250</v>
      </c>
      <c r="O10" s="5" t="s">
        <v>12</v>
      </c>
      <c r="P10" s="2"/>
      <c r="Q10" s="3"/>
      <c r="R10" s="5"/>
      <c r="S10" s="2"/>
      <c r="T10" s="3"/>
      <c r="U10" s="5"/>
      <c r="V10" s="2"/>
      <c r="W10" s="5"/>
    </row>
    <row r="11" spans="1:23" ht="19.899999999999999" customHeight="1">
      <c r="A11" s="2" t="s">
        <v>10</v>
      </c>
      <c r="B11" s="33">
        <v>14000</v>
      </c>
      <c r="C11" s="7" t="s">
        <v>2</v>
      </c>
      <c r="D11" s="2" t="s">
        <v>10</v>
      </c>
      <c r="E11" s="33">
        <v>23</v>
      </c>
      <c r="F11" s="8" t="s">
        <v>2</v>
      </c>
      <c r="G11" s="2" t="s">
        <v>10</v>
      </c>
      <c r="H11" s="34">
        <v>12800</v>
      </c>
      <c r="I11" s="8" t="s">
        <v>2</v>
      </c>
      <c r="J11" s="2" t="s">
        <v>10</v>
      </c>
      <c r="K11" s="33">
        <v>10000</v>
      </c>
      <c r="L11" s="8" t="s">
        <v>2</v>
      </c>
      <c r="M11" s="2" t="s">
        <v>10</v>
      </c>
      <c r="N11" s="33">
        <v>25</v>
      </c>
      <c r="O11" s="8" t="s">
        <v>2</v>
      </c>
      <c r="P11" s="2" t="s">
        <v>10</v>
      </c>
      <c r="Q11" s="6"/>
      <c r="R11" s="8" t="s">
        <v>2</v>
      </c>
      <c r="S11" s="2" t="s">
        <v>10</v>
      </c>
      <c r="T11" s="6"/>
      <c r="U11" s="8" t="s">
        <v>2</v>
      </c>
      <c r="V11" s="2"/>
      <c r="W11" s="8"/>
    </row>
    <row r="12" spans="1:23" ht="19.899999999999999" customHeight="1">
      <c r="A12" s="9" t="s">
        <v>11</v>
      </c>
      <c r="B12" s="10">
        <f>IF(B10*B11&gt;0,ROUNDDOWN(B10*B11,0),"")</f>
        <v>42000</v>
      </c>
      <c r="C12" s="11" t="s">
        <v>2</v>
      </c>
      <c r="D12" s="9" t="s">
        <v>11</v>
      </c>
      <c r="E12" s="10">
        <f>IF(E10*E11&gt;0,ROUNDDOWN(E10*E11,0),"")</f>
        <v>9200</v>
      </c>
      <c r="F12" s="12" t="s">
        <v>2</v>
      </c>
      <c r="G12" s="9" t="s">
        <v>11</v>
      </c>
      <c r="H12" s="10">
        <f>IF(H10*H11&gt;0,ROUNDDOWN(H10*H11,0),"")</f>
        <v>38400</v>
      </c>
      <c r="I12" s="12" t="s">
        <v>2</v>
      </c>
      <c r="J12" s="9" t="s">
        <v>11</v>
      </c>
      <c r="K12" s="10">
        <f>IF(K10*K11&gt;0,ROUNDDOWN(K10*K11,0),"")</f>
        <v>20000</v>
      </c>
      <c r="L12" s="12" t="s">
        <v>2</v>
      </c>
      <c r="M12" s="9" t="s">
        <v>11</v>
      </c>
      <c r="N12" s="10">
        <f>IF(N10*N11&gt;0,ROUNDDOWN(N10*N11,0),"")</f>
        <v>6250</v>
      </c>
      <c r="O12" s="12" t="s">
        <v>2</v>
      </c>
      <c r="P12" s="9" t="s">
        <v>11</v>
      </c>
      <c r="Q12" s="10" t="str">
        <f>IF(Q10*Q11&gt;0,ROUNDDOWN(Q10*Q11,0),"")</f>
        <v/>
      </c>
      <c r="R12" s="12" t="s">
        <v>2</v>
      </c>
      <c r="S12" s="9" t="s">
        <v>11</v>
      </c>
      <c r="T12" s="10"/>
      <c r="U12" s="12" t="s">
        <v>2</v>
      </c>
      <c r="V12" s="9"/>
      <c r="W12" s="12"/>
    </row>
    <row r="13" spans="1:23" ht="19.899999999999999" customHeight="1">
      <c r="A13" s="36"/>
      <c r="B13" s="37"/>
      <c r="C13" s="37"/>
      <c r="D13" s="36" t="s">
        <v>32</v>
      </c>
      <c r="E13" s="37"/>
      <c r="F13" s="38"/>
      <c r="G13" s="36" t="s">
        <v>29</v>
      </c>
      <c r="H13" s="37"/>
      <c r="I13" s="38"/>
      <c r="J13" s="36" t="s">
        <v>18</v>
      </c>
      <c r="K13" s="37"/>
      <c r="L13" s="38"/>
      <c r="M13" s="36" t="s">
        <v>37</v>
      </c>
      <c r="N13" s="37"/>
      <c r="O13" s="38"/>
      <c r="P13" s="36"/>
      <c r="Q13" s="37"/>
      <c r="R13" s="38"/>
      <c r="S13" s="36"/>
      <c r="T13" s="37"/>
      <c r="U13" s="38"/>
      <c r="V13" s="21"/>
      <c r="W13" s="22"/>
    </row>
    <row r="14" spans="1:23" ht="19.899999999999999" customHeight="1">
      <c r="A14" s="2"/>
      <c r="B14" s="3"/>
      <c r="C14" s="4"/>
      <c r="D14" s="2"/>
      <c r="E14" s="3">
        <v>300</v>
      </c>
      <c r="F14" s="5" t="s">
        <v>12</v>
      </c>
      <c r="G14" s="2"/>
      <c r="H14" s="3">
        <v>3</v>
      </c>
      <c r="I14" s="5" t="s">
        <v>9</v>
      </c>
      <c r="J14" s="2"/>
      <c r="K14" s="3">
        <v>5</v>
      </c>
      <c r="L14" s="5" t="s">
        <v>20</v>
      </c>
      <c r="M14" s="2"/>
      <c r="N14" s="3">
        <v>1</v>
      </c>
      <c r="O14" s="5" t="s">
        <v>16</v>
      </c>
      <c r="P14" s="2"/>
      <c r="Q14" s="3"/>
      <c r="R14" s="5"/>
      <c r="S14" s="2"/>
      <c r="T14" s="3"/>
      <c r="U14" s="5"/>
      <c r="V14" s="2"/>
      <c r="W14" s="5"/>
    </row>
    <row r="15" spans="1:23" ht="19.899999999999999" customHeight="1">
      <c r="A15" s="2" t="s">
        <v>10</v>
      </c>
      <c r="B15" s="6"/>
      <c r="C15" s="7" t="s">
        <v>2</v>
      </c>
      <c r="D15" s="2" t="s">
        <v>10</v>
      </c>
      <c r="E15" s="33">
        <v>16</v>
      </c>
      <c r="F15" s="8" t="s">
        <v>2</v>
      </c>
      <c r="G15" s="2" t="s">
        <v>10</v>
      </c>
      <c r="H15" s="34">
        <v>9400</v>
      </c>
      <c r="I15" s="8" t="s">
        <v>2</v>
      </c>
      <c r="J15" s="2" t="s">
        <v>10</v>
      </c>
      <c r="K15" s="33">
        <v>4700</v>
      </c>
      <c r="L15" s="8" t="s">
        <v>2</v>
      </c>
      <c r="M15" s="2" t="s">
        <v>10</v>
      </c>
      <c r="N15" s="33">
        <v>40000</v>
      </c>
      <c r="O15" s="8" t="s">
        <v>2</v>
      </c>
      <c r="P15" s="2" t="s">
        <v>10</v>
      </c>
      <c r="Q15" s="6"/>
      <c r="R15" s="8" t="s">
        <v>2</v>
      </c>
      <c r="S15" s="2" t="s">
        <v>10</v>
      </c>
      <c r="T15" s="6"/>
      <c r="U15" s="8" t="s">
        <v>2</v>
      </c>
      <c r="V15" s="2"/>
      <c r="W15" s="8"/>
    </row>
    <row r="16" spans="1:23" ht="19.899999999999999" customHeight="1">
      <c r="A16" s="9" t="s">
        <v>11</v>
      </c>
      <c r="B16" s="10"/>
      <c r="C16" s="11" t="s">
        <v>2</v>
      </c>
      <c r="D16" s="9" t="s">
        <v>11</v>
      </c>
      <c r="E16" s="10">
        <f>IF(E14*E15&gt;0,ROUNDDOWN(E14*E15,0),"")</f>
        <v>4800</v>
      </c>
      <c r="F16" s="12" t="s">
        <v>2</v>
      </c>
      <c r="G16" s="9" t="s">
        <v>11</v>
      </c>
      <c r="H16" s="10">
        <f>IF(H14*H15&gt;0,ROUNDDOWN(H14*H15,0),"")</f>
        <v>28200</v>
      </c>
      <c r="I16" s="12" t="s">
        <v>2</v>
      </c>
      <c r="J16" s="9" t="s">
        <v>11</v>
      </c>
      <c r="K16" s="10">
        <f>IF(K14*K15&gt;0,ROUNDDOWN(K14*K15,0),"")</f>
        <v>23500</v>
      </c>
      <c r="L16" s="12" t="s">
        <v>2</v>
      </c>
      <c r="M16" s="9" t="s">
        <v>11</v>
      </c>
      <c r="N16" s="10">
        <f>IF(N14*N15&gt;0,ROUNDDOWN(N14*N15,0),"")</f>
        <v>40000</v>
      </c>
      <c r="O16" s="12" t="s">
        <v>2</v>
      </c>
      <c r="P16" s="9" t="s">
        <v>11</v>
      </c>
      <c r="Q16" s="10" t="str">
        <f>IF(Q14*Q15&gt;0,ROUNDDOWN(Q14*Q15,0),"")</f>
        <v/>
      </c>
      <c r="R16" s="12" t="s">
        <v>2</v>
      </c>
      <c r="S16" s="9" t="s">
        <v>11</v>
      </c>
      <c r="T16" s="10" t="str">
        <f>IF(T14*T15&gt;0,ROUNDDOWN(T14*T15,0),"")</f>
        <v/>
      </c>
      <c r="U16" s="12" t="s">
        <v>2</v>
      </c>
      <c r="V16" s="9"/>
      <c r="W16" s="12"/>
    </row>
    <row r="17" spans="1:23" ht="19.899999999999999" customHeight="1">
      <c r="A17" s="36"/>
      <c r="B17" s="37"/>
      <c r="C17" s="37"/>
      <c r="D17" s="36"/>
      <c r="E17" s="37"/>
      <c r="F17" s="38"/>
      <c r="G17" s="36"/>
      <c r="H17" s="37"/>
      <c r="I17" s="38"/>
      <c r="J17" s="43" t="s">
        <v>19</v>
      </c>
      <c r="K17" s="44"/>
      <c r="L17" s="45"/>
      <c r="M17" s="36" t="s">
        <v>38</v>
      </c>
      <c r="N17" s="37"/>
      <c r="O17" s="38"/>
      <c r="P17" s="36"/>
      <c r="Q17" s="37"/>
      <c r="R17" s="38"/>
      <c r="S17" s="36"/>
      <c r="T17" s="37"/>
      <c r="U17" s="38"/>
      <c r="V17" s="21"/>
      <c r="W17" s="22"/>
    </row>
    <row r="18" spans="1:23" ht="19.899999999999999" customHeight="1">
      <c r="A18" s="2"/>
      <c r="B18" s="3"/>
      <c r="C18" s="4"/>
      <c r="D18" s="2"/>
      <c r="E18" s="3"/>
      <c r="F18" s="5"/>
      <c r="G18" s="2"/>
      <c r="H18" s="3"/>
      <c r="I18" s="5"/>
      <c r="J18" s="2"/>
      <c r="K18" s="3">
        <v>10</v>
      </c>
      <c r="L18" s="5" t="s">
        <v>20</v>
      </c>
      <c r="M18" s="2"/>
      <c r="N18" s="3">
        <v>1</v>
      </c>
      <c r="O18" s="5" t="s">
        <v>16</v>
      </c>
      <c r="P18" s="2"/>
      <c r="Q18" s="3"/>
      <c r="R18" s="5"/>
      <c r="S18" s="2"/>
      <c r="T18" s="3"/>
      <c r="U18" s="5"/>
      <c r="V18" s="2"/>
      <c r="W18" s="5"/>
    </row>
    <row r="19" spans="1:23" ht="19.899999999999999" customHeight="1">
      <c r="A19" s="2" t="s">
        <v>10</v>
      </c>
      <c r="B19" s="6"/>
      <c r="C19" s="7" t="s">
        <v>2</v>
      </c>
      <c r="D19" s="2" t="s">
        <v>10</v>
      </c>
      <c r="E19" s="6"/>
      <c r="F19" s="8" t="s">
        <v>2</v>
      </c>
      <c r="G19" s="2" t="s">
        <v>10</v>
      </c>
      <c r="H19" s="6"/>
      <c r="I19" s="8" t="s">
        <v>2</v>
      </c>
      <c r="J19" s="2" t="s">
        <v>10</v>
      </c>
      <c r="K19" s="33">
        <v>1300</v>
      </c>
      <c r="L19" s="8" t="s">
        <v>2</v>
      </c>
      <c r="M19" s="2" t="s">
        <v>10</v>
      </c>
      <c r="N19" s="33">
        <v>15000</v>
      </c>
      <c r="O19" s="8" t="s">
        <v>2</v>
      </c>
      <c r="P19" s="2" t="s">
        <v>10</v>
      </c>
      <c r="Q19" s="6"/>
      <c r="R19" s="8" t="s">
        <v>2</v>
      </c>
      <c r="S19" s="2" t="s">
        <v>10</v>
      </c>
      <c r="T19" s="6"/>
      <c r="U19" s="8" t="s">
        <v>2</v>
      </c>
      <c r="V19" s="2"/>
      <c r="W19" s="8"/>
    </row>
    <row r="20" spans="1:23" ht="19.899999999999999" customHeight="1">
      <c r="A20" s="9" t="s">
        <v>11</v>
      </c>
      <c r="B20" s="10"/>
      <c r="C20" s="11" t="s">
        <v>2</v>
      </c>
      <c r="D20" s="9" t="s">
        <v>11</v>
      </c>
      <c r="E20" s="10" t="str">
        <f>IF(E18*E19&gt;0,ROUNDDOWN(E18*E19,0),"")</f>
        <v/>
      </c>
      <c r="F20" s="12" t="s">
        <v>2</v>
      </c>
      <c r="G20" s="9" t="s">
        <v>11</v>
      </c>
      <c r="H20" s="10" t="str">
        <f>IF(H18*H19&gt;0,ROUNDDOWN(H18*H19,0),"")</f>
        <v/>
      </c>
      <c r="I20" s="12" t="s">
        <v>2</v>
      </c>
      <c r="J20" s="9" t="s">
        <v>11</v>
      </c>
      <c r="K20" s="10">
        <f>IF(K18*K19&gt;0,ROUNDDOWN(K18*K19,0),"")</f>
        <v>13000</v>
      </c>
      <c r="L20" s="12" t="s">
        <v>2</v>
      </c>
      <c r="M20" s="9" t="s">
        <v>11</v>
      </c>
      <c r="N20" s="10">
        <f>IF(N18*N19&gt;0,ROUNDDOWN(N18*N19,0),"")</f>
        <v>15000</v>
      </c>
      <c r="O20" s="12" t="s">
        <v>2</v>
      </c>
      <c r="P20" s="9" t="s">
        <v>11</v>
      </c>
      <c r="Q20" s="10" t="str">
        <f>IF(Q18*Q19&gt;0,ROUNDDOWN(Q18*Q19,0),"")</f>
        <v/>
      </c>
      <c r="R20" s="12" t="s">
        <v>2</v>
      </c>
      <c r="S20" s="9" t="s">
        <v>11</v>
      </c>
      <c r="T20" s="10" t="str">
        <f>IF(T18*T19&gt;0,ROUNDDOWN(T18*T19,0),"")</f>
        <v/>
      </c>
      <c r="U20" s="12" t="s">
        <v>2</v>
      </c>
      <c r="V20" s="9"/>
      <c r="W20" s="12"/>
    </row>
    <row r="21" spans="1:23" ht="19.899999999999999" customHeight="1">
      <c r="A21" s="43"/>
      <c r="B21" s="44"/>
      <c r="C21" s="45"/>
      <c r="D21" s="43"/>
      <c r="E21" s="44"/>
      <c r="F21" s="45"/>
      <c r="G21" s="43"/>
      <c r="H21" s="44"/>
      <c r="I21" s="45"/>
      <c r="J21" s="43"/>
      <c r="K21" s="44"/>
      <c r="L21" s="45"/>
      <c r="M21" s="36" t="s">
        <v>39</v>
      </c>
      <c r="N21" s="37"/>
      <c r="O21" s="38"/>
      <c r="P21" s="43"/>
      <c r="Q21" s="44"/>
      <c r="R21" s="45"/>
      <c r="S21" s="43"/>
      <c r="T21" s="44"/>
      <c r="U21" s="45"/>
      <c r="V21" s="19"/>
      <c r="W21" s="20"/>
    </row>
    <row r="22" spans="1:23" ht="19.899999999999999" customHeight="1">
      <c r="A22" s="2"/>
      <c r="B22" s="13"/>
      <c r="C22" s="4"/>
      <c r="D22" s="2"/>
      <c r="E22" s="13"/>
      <c r="F22" s="5"/>
      <c r="G22" s="2"/>
      <c r="H22" s="13"/>
      <c r="I22" s="5"/>
      <c r="J22" s="2"/>
      <c r="K22" s="13"/>
      <c r="L22" s="5"/>
      <c r="M22" s="2"/>
      <c r="N22" s="3">
        <v>1</v>
      </c>
      <c r="O22" s="5" t="s">
        <v>16</v>
      </c>
      <c r="P22" s="2"/>
      <c r="Q22" s="13"/>
      <c r="R22" s="5"/>
      <c r="S22" s="2"/>
      <c r="T22" s="13"/>
      <c r="U22" s="5"/>
      <c r="V22" s="2"/>
      <c r="W22" s="5"/>
    </row>
    <row r="23" spans="1:23" ht="19.899999999999999" customHeight="1">
      <c r="A23" s="2" t="s">
        <v>10</v>
      </c>
      <c r="B23" s="14"/>
      <c r="C23" s="7" t="s">
        <v>2</v>
      </c>
      <c r="D23" s="2" t="s">
        <v>10</v>
      </c>
      <c r="E23" s="14"/>
      <c r="F23" s="8" t="s">
        <v>2</v>
      </c>
      <c r="G23" s="2" t="s">
        <v>10</v>
      </c>
      <c r="H23" s="14"/>
      <c r="I23" s="8" t="s">
        <v>2</v>
      </c>
      <c r="J23" s="2" t="s">
        <v>10</v>
      </c>
      <c r="K23" s="14"/>
      <c r="L23" s="8" t="s">
        <v>2</v>
      </c>
      <c r="M23" s="2" t="s">
        <v>10</v>
      </c>
      <c r="N23" s="33">
        <v>3200</v>
      </c>
      <c r="O23" s="8" t="s">
        <v>2</v>
      </c>
      <c r="P23" s="2" t="s">
        <v>10</v>
      </c>
      <c r="Q23" s="14"/>
      <c r="R23" s="8" t="s">
        <v>2</v>
      </c>
      <c r="S23" s="2" t="s">
        <v>10</v>
      </c>
      <c r="T23" s="14"/>
      <c r="U23" s="8" t="s">
        <v>2</v>
      </c>
      <c r="V23" s="2"/>
      <c r="W23" s="8"/>
    </row>
    <row r="24" spans="1:23" ht="19.899999999999999" customHeight="1" thickBot="1">
      <c r="A24" s="9" t="s">
        <v>11</v>
      </c>
      <c r="B24" s="10" t="str">
        <f>IF(B22*B23&gt;0,ROUNDDOWN(B22*B23,0),"")</f>
        <v/>
      </c>
      <c r="C24" s="11" t="s">
        <v>2</v>
      </c>
      <c r="D24" s="9" t="s">
        <v>11</v>
      </c>
      <c r="E24" s="10" t="str">
        <f>IF(E22*E23&gt;0,ROUNDDOWN(E22*E23,0),"")</f>
        <v/>
      </c>
      <c r="F24" s="12" t="s">
        <v>2</v>
      </c>
      <c r="G24" s="9" t="s">
        <v>11</v>
      </c>
      <c r="H24" s="10" t="str">
        <f>IF(H22*H23&gt;0,ROUNDDOWN(H22*H23,0),"")</f>
        <v/>
      </c>
      <c r="I24" s="12" t="s">
        <v>2</v>
      </c>
      <c r="J24" s="9" t="s">
        <v>11</v>
      </c>
      <c r="K24" s="10" t="str">
        <f>IF(K22*K23&gt;0,ROUNDDOWN(K22*K23,0),"")</f>
        <v/>
      </c>
      <c r="L24" s="12" t="s">
        <v>2</v>
      </c>
      <c r="M24" s="9" t="s">
        <v>11</v>
      </c>
      <c r="N24" s="10">
        <f>IF(N22*N23&gt;0,ROUNDDOWN(N22*N23,0),"")</f>
        <v>3200</v>
      </c>
      <c r="O24" s="12" t="s">
        <v>2</v>
      </c>
      <c r="P24" s="9" t="s">
        <v>11</v>
      </c>
      <c r="Q24" s="10" t="str">
        <f>IF(Q22*Q23&gt;0,ROUNDDOWN(Q22*Q23,0),"")</f>
        <v/>
      </c>
      <c r="R24" s="12" t="s">
        <v>2</v>
      </c>
      <c r="S24" s="9" t="s">
        <v>11</v>
      </c>
      <c r="T24" s="10" t="str">
        <f>IF(T22*T23&gt;0,ROUNDDOWN(T22*T23,0),"")</f>
        <v/>
      </c>
      <c r="U24" s="12" t="s">
        <v>2</v>
      </c>
      <c r="V24" s="2"/>
      <c r="W24" s="8"/>
    </row>
    <row r="25" spans="1:23" ht="30" customHeight="1" thickBot="1">
      <c r="A25" s="32" t="s">
        <v>26</v>
      </c>
      <c r="B25" s="25">
        <f>IF(SUM(B8,B12,B16,B20,B24)&gt;0,SUM(B8,B12,B16,B20,B24),"")</f>
        <v>63000</v>
      </c>
      <c r="C25" s="15" t="s">
        <v>2</v>
      </c>
      <c r="D25" s="32" t="s">
        <v>26</v>
      </c>
      <c r="E25" s="25">
        <f>IF(SUM(E8,E12,E16,E20,E24)&gt;0,SUM(E8,E12,E16,E20,E24),"")</f>
        <v>20000</v>
      </c>
      <c r="F25" s="16" t="s">
        <v>2</v>
      </c>
      <c r="G25" s="32" t="s">
        <v>26</v>
      </c>
      <c r="H25" s="25">
        <f>IF(SUM(H8,H12,H16,H20,H24)&gt;0,SUM(H8,H12,H16,H20,H24),"")</f>
        <v>68850</v>
      </c>
      <c r="I25" s="16" t="s">
        <v>2</v>
      </c>
      <c r="J25" s="32" t="s">
        <v>26</v>
      </c>
      <c r="K25" s="25">
        <f>IF(SUM(K8,K12,K16,K20,K24)&gt;0,SUM(K8,K12,K16,K20,K24),"")</f>
        <v>73500</v>
      </c>
      <c r="L25" s="16" t="s">
        <v>2</v>
      </c>
      <c r="M25" s="32" t="s">
        <v>26</v>
      </c>
      <c r="N25" s="25">
        <f>IF(SUM(N8,N12,N16,N20,N24)&gt;0,SUM(N8,N12,N16,N20,N24),"")</f>
        <v>73250</v>
      </c>
      <c r="O25" s="16" t="s">
        <v>2</v>
      </c>
      <c r="P25" s="32" t="s">
        <v>26</v>
      </c>
      <c r="Q25" s="25" t="str">
        <f>IF(SUM(Q8,Q12,Q16,Q20,Q24)&gt;0,SUM(Q8,Q12,Q16,Q20,Q24),"")</f>
        <v/>
      </c>
      <c r="R25" s="16" t="s">
        <v>2</v>
      </c>
      <c r="S25" s="32" t="s">
        <v>26</v>
      </c>
      <c r="T25" s="25">
        <f>IF(SUM(T8,T12,T16,T20,T24)&gt;0,SUM(T8,T12,T16,T20,T24),"")</f>
        <v>13500</v>
      </c>
      <c r="U25" s="15" t="s">
        <v>2</v>
      </c>
      <c r="V25" s="17">
        <f>IF(SUM(A25:U25)&gt;0,SUM(A25:U25),"")</f>
        <v>312100</v>
      </c>
      <c r="W25" s="18" t="s">
        <v>2</v>
      </c>
    </row>
    <row r="26" spans="1:23" ht="19.899999999999999" customHeight="1">
      <c r="A26" s="1" t="s">
        <v>41</v>
      </c>
    </row>
    <row r="27" spans="1:23" ht="21" customHeight="1">
      <c r="A27" s="1" t="s">
        <v>40</v>
      </c>
    </row>
  </sheetData>
  <mergeCells count="54">
    <mergeCell ref="A1:W1"/>
    <mergeCell ref="A2:C2"/>
    <mergeCell ref="D2:F2"/>
    <mergeCell ref="G2:I2"/>
    <mergeCell ref="J2:L2"/>
    <mergeCell ref="M2:O2"/>
    <mergeCell ref="P2:R2"/>
    <mergeCell ref="S2:U2"/>
    <mergeCell ref="V2:W2"/>
    <mergeCell ref="A3:R3"/>
    <mergeCell ref="S3:U3"/>
    <mergeCell ref="V3:W4"/>
    <mergeCell ref="A4:C4"/>
    <mergeCell ref="D4:F4"/>
    <mergeCell ref="G4:I4"/>
    <mergeCell ref="J4:L4"/>
    <mergeCell ref="M4:O4"/>
    <mergeCell ref="P4:R4"/>
    <mergeCell ref="S4:U4"/>
    <mergeCell ref="S5:U5"/>
    <mergeCell ref="A9:C9"/>
    <mergeCell ref="D9:F9"/>
    <mergeCell ref="G9:I9"/>
    <mergeCell ref="J9:L9"/>
    <mergeCell ref="M9:O9"/>
    <mergeCell ref="P9:R9"/>
    <mergeCell ref="S9:U9"/>
    <mergeCell ref="A5:C5"/>
    <mergeCell ref="D5:F5"/>
    <mergeCell ref="G5:I5"/>
    <mergeCell ref="J5:L5"/>
    <mergeCell ref="M5:O5"/>
    <mergeCell ref="P5:R5"/>
    <mergeCell ref="S13:U13"/>
    <mergeCell ref="A17:C17"/>
    <mergeCell ref="D17:F17"/>
    <mergeCell ref="G17:I17"/>
    <mergeCell ref="J17:L17"/>
    <mergeCell ref="M17:O17"/>
    <mergeCell ref="P17:R17"/>
    <mergeCell ref="S17:U17"/>
    <mergeCell ref="A13:C13"/>
    <mergeCell ref="D13:F13"/>
    <mergeCell ref="G13:I13"/>
    <mergeCell ref="J13:L13"/>
    <mergeCell ref="M13:O13"/>
    <mergeCell ref="P13:R13"/>
    <mergeCell ref="S21:U21"/>
    <mergeCell ref="A21:C21"/>
    <mergeCell ref="D21:F21"/>
    <mergeCell ref="G21:I21"/>
    <mergeCell ref="J21:L21"/>
    <mergeCell ref="M21:O21"/>
    <mergeCell ref="P21:R21"/>
  </mergeCells>
  <phoneticPr fontId="1"/>
  <printOptions horizontalCentered="1"/>
  <pageMargins left="0.59055118110236227" right="0.59055118110236227" top="0.98425196850393704" bottom="0.59055118110236227" header="0.59055118110236227" footer="0.39370078740157483"/>
  <pageSetup paperSize="9" scale="89" orientation="landscape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想定被害額算定調書</vt:lpstr>
      <vt:lpstr>記入例</vt:lpstr>
      <vt:lpstr>記入例!Print_Area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NTL_USER</dc:creator>
  <cp:lastModifiedBy>Administrator</cp:lastModifiedBy>
  <cp:lastPrinted>2020-07-14T04:15:01Z</cp:lastPrinted>
  <dcterms:created xsi:type="dcterms:W3CDTF">2004-09-15T02:37:26Z</dcterms:created>
  <dcterms:modified xsi:type="dcterms:W3CDTF">2020-07-14T04:43:28Z</dcterms:modified>
</cp:coreProperties>
</file>