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5" sheetId="2" r:id="rId1"/>
  </sheets>
  <definedNames>
    <definedName name="_xlnm._FilterDatabase" localSheetId="0" hidden="1">'27-15'!$A$4:$X$4</definedName>
    <definedName name="_xlnm.Print_Area" localSheetId="0">'27-15'!$A$1:$Q$64</definedName>
    <definedName name="_xlnm.Print_Titles" localSheetId="0">'27-15'!$1:$4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2" l="1"/>
  <c r="O62" i="2"/>
  <c r="N62" i="2"/>
  <c r="M62" i="2"/>
  <c r="L62" i="2"/>
  <c r="K62" i="2"/>
  <c r="J62" i="2"/>
  <c r="I62" i="2"/>
  <c r="H62" i="2"/>
  <c r="G62" i="2"/>
  <c r="F62" i="2"/>
  <c r="E62" i="2"/>
  <c r="D62" i="2"/>
  <c r="Q61" i="2"/>
  <c r="Q60" i="2"/>
  <c r="Q59" i="2"/>
  <c r="Q58" i="2"/>
  <c r="Q62" i="2" s="1"/>
  <c r="Q57" i="2"/>
  <c r="Q56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Q53" i="2"/>
  <c r="Q52" i="2"/>
  <c r="Q51" i="2"/>
  <c r="Q50" i="2"/>
  <c r="Q49" i="2"/>
  <c r="Q48" i="2"/>
  <c r="Q47" i="2"/>
  <c r="Q46" i="2"/>
  <c r="Q54" i="2" s="1"/>
  <c r="Q45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Q42" i="2"/>
  <c r="Q41" i="2"/>
  <c r="Q40" i="2"/>
  <c r="Q39" i="2"/>
  <c r="Q38" i="2"/>
  <c r="Q43" i="2" s="1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Q35" i="2"/>
  <c r="Q34" i="2"/>
  <c r="Q36" i="2" s="1"/>
  <c r="P32" i="2"/>
  <c r="O32" i="2"/>
  <c r="N32" i="2"/>
  <c r="N64" i="2" s="1"/>
  <c r="M32" i="2"/>
  <c r="L32" i="2"/>
  <c r="K32" i="2"/>
  <c r="J32" i="2"/>
  <c r="J64" i="2" s="1"/>
  <c r="I32" i="2"/>
  <c r="H32" i="2"/>
  <c r="G32" i="2"/>
  <c r="F32" i="2"/>
  <c r="F64" i="2" s="1"/>
  <c r="E32" i="2"/>
  <c r="D32" i="2"/>
  <c r="Q31" i="2"/>
  <c r="Q30" i="2"/>
  <c r="Q29" i="2"/>
  <c r="Q28" i="2"/>
  <c r="Q27" i="2"/>
  <c r="Q26" i="2"/>
  <c r="Q25" i="2"/>
  <c r="Q32" i="2" s="1"/>
  <c r="P23" i="2"/>
  <c r="O23" i="2"/>
  <c r="O64" i="2" s="1"/>
  <c r="N23" i="2"/>
  <c r="M23" i="2"/>
  <c r="L23" i="2"/>
  <c r="K23" i="2"/>
  <c r="K64" i="2" s="1"/>
  <c r="J23" i="2"/>
  <c r="I23" i="2"/>
  <c r="H23" i="2"/>
  <c r="G23" i="2"/>
  <c r="G64" i="2" s="1"/>
  <c r="F23" i="2"/>
  <c r="E23" i="2"/>
  <c r="D23" i="2"/>
  <c r="Q22" i="2"/>
  <c r="Q21" i="2"/>
  <c r="Q20" i="2"/>
  <c r="Q19" i="2"/>
  <c r="Q18" i="2"/>
  <c r="Q17" i="2"/>
  <c r="Q16" i="2"/>
  <c r="Q23" i="2" s="1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Q13" i="2"/>
  <c r="Q12" i="2"/>
  <c r="Q11" i="2"/>
  <c r="Q14" i="2" s="1"/>
  <c r="P9" i="2"/>
  <c r="P64" i="2" s="1"/>
  <c r="O9" i="2"/>
  <c r="N9" i="2"/>
  <c r="M9" i="2"/>
  <c r="M64" i="2" s="1"/>
  <c r="L9" i="2"/>
  <c r="L64" i="2" s="1"/>
  <c r="K9" i="2"/>
  <c r="J9" i="2"/>
  <c r="I9" i="2"/>
  <c r="I64" i="2" s="1"/>
  <c r="H9" i="2"/>
  <c r="H64" i="2" s="1"/>
  <c r="G9" i="2"/>
  <c r="F9" i="2"/>
  <c r="E9" i="2"/>
  <c r="E64" i="2" s="1"/>
  <c r="D9" i="2"/>
  <c r="D64" i="2" s="1"/>
  <c r="Q8" i="2"/>
  <c r="Q7" i="2"/>
  <c r="Q6" i="2"/>
  <c r="Q9" i="2" s="1"/>
  <c r="Q5" i="2"/>
  <c r="Q64" i="2" l="1"/>
</calcChain>
</file>

<file path=xl/sharedStrings.xml><?xml version="1.0" encoding="utf-8"?>
<sst xmlns="http://schemas.openxmlformats.org/spreadsheetml/2006/main" count="80" uniqueCount="72">
  <si>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</si>
  <si>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</si>
  <si>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</si>
  <si>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</si>
  <si>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</si>
  <si>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</si>
  <si>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</si>
  <si>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</si>
  <si>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</si>
  <si>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3">
      <t>イイヅナチョウ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</si>
  <si>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</si>
  <si>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</si>
  <si>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</si>
  <si>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</si>
  <si>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</si>
  <si>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</si>
  <si>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</si>
  <si>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</si>
  <si>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</si>
  <si>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</si>
  <si>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</si>
  <si>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</si>
  <si>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</si>
  <si>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</si>
  <si>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</si>
  <si>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高森町</t>
    <rPh sb="0" eb="3">
      <t>タカモリマチ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</si>
  <si>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</si>
  <si>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</si>
  <si>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</si>
  <si>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</si>
  <si>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</si>
  <si>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</si>
  <si>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</si>
  <si>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</si>
  <si>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</si>
  <si>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</si>
  <si>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</si>
  <si>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</si>
  <si>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</si>
  <si>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</si>
  <si>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</si>
  <si>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</si>
  <si>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</si>
  <si>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</si>
  <si>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</si>
  <si>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</si>
  <si>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</si>
  <si>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</si>
  <si>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</si>
  <si>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御代田町</t>
    <rPh sb="0" eb="4">
      <t>ミヨタマチ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</si>
  <si>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</si>
  <si>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</si>
  <si>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</si>
  <si>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計</t>
    <phoneticPr fontId="4"/>
  </si>
  <si>
    <t>その他</t>
    <phoneticPr fontId="4"/>
  </si>
  <si>
    <t>200mm以上</t>
    <phoneticPr fontId="4"/>
  </si>
  <si>
    <t>150mm</t>
    <phoneticPr fontId="4"/>
  </si>
  <si>
    <t>100mm</t>
    <phoneticPr fontId="4"/>
  </si>
  <si>
    <t>75mm</t>
    <phoneticPr fontId="4"/>
  </si>
  <si>
    <t>50mm</t>
    <phoneticPr fontId="4"/>
  </si>
  <si>
    <t>40mm</t>
    <phoneticPr fontId="4"/>
  </si>
  <si>
    <t>30mm</t>
    <phoneticPr fontId="4"/>
  </si>
  <si>
    <t>25mm</t>
    <phoneticPr fontId="4"/>
  </si>
  <si>
    <t>13mm</t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</si>
  <si>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</si>
  <si>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</si>
  <si>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</si>
  <si>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１５．口径別有収水量（上水道）</t>
    <rPh sb="3" eb="5">
      <t>コウケイ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</si>
  <si>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r>
      <t>口径別年間有収水量（千m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</si>
  <si>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16mm</t>
    <phoneticPr fontId="4"/>
  </si>
  <si>
    <t>20mm</t>
    <phoneticPr fontId="4"/>
  </si>
  <si>
    <t>125mm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</si>
</sst>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0" borderId="0" xfId="1" applyFont="1" applyFill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6" fillId="0" borderId="0" xfId="1" applyFont="1" applyProtection="1">
      <alignment vertical="center"/>
    </xf>
    <xf numFmtId="38" fontId="2" fillId="3" borderId="16" xfId="1" applyFont="1" applyFill="1" applyBorder="1" applyProtection="1">
      <alignment vertical="center"/>
    </xf>
    <xf numFmtId="38" fontId="2" fillId="3" borderId="17" xfId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view="pageBreakPreview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51" sqref="N51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7" width="6.125" style="1" customWidth="1"/>
    <col min="18" max="256" width="9" style="1"/>
    <col min="257" max="257" width="5.625" style="1" customWidth="1"/>
    <col min="258" max="258" width="3" style="1" customWidth="1"/>
    <col min="259" max="259" width="15.375" style="1" customWidth="1"/>
    <col min="260" max="273" width="6.125" style="1" customWidth="1"/>
    <col min="274" max="512" width="9" style="1"/>
    <col min="513" max="513" width="5.625" style="1" customWidth="1"/>
    <col min="514" max="514" width="3" style="1" customWidth="1"/>
    <col min="515" max="515" width="15.375" style="1" customWidth="1"/>
    <col min="516" max="529" width="6.125" style="1" customWidth="1"/>
    <col min="530" max="768" width="9" style="1"/>
    <col min="769" max="769" width="5.625" style="1" customWidth="1"/>
    <col min="770" max="770" width="3" style="1" customWidth="1"/>
    <col min="771" max="771" width="15.375" style="1" customWidth="1"/>
    <col min="772" max="785" width="6.125" style="1" customWidth="1"/>
    <col min="786" max="1024" width="9" style="1"/>
    <col min="1025" max="1025" width="5.625" style="1" customWidth="1"/>
    <col min="1026" max="1026" width="3" style="1" customWidth="1"/>
    <col min="1027" max="1027" width="15.375" style="1" customWidth="1"/>
    <col min="1028" max="1041" width="6.125" style="1" customWidth="1"/>
    <col min="1042" max="1280" width="9" style="1"/>
    <col min="1281" max="1281" width="5.625" style="1" customWidth="1"/>
    <col min="1282" max="1282" width="3" style="1" customWidth="1"/>
    <col min="1283" max="1283" width="15.375" style="1" customWidth="1"/>
    <col min="1284" max="1297" width="6.125" style="1" customWidth="1"/>
    <col min="1298" max="1536" width="9" style="1"/>
    <col min="1537" max="1537" width="5.625" style="1" customWidth="1"/>
    <col min="1538" max="1538" width="3" style="1" customWidth="1"/>
    <col min="1539" max="1539" width="15.375" style="1" customWidth="1"/>
    <col min="1540" max="1553" width="6.125" style="1" customWidth="1"/>
    <col min="1554" max="1792" width="9" style="1"/>
    <col min="1793" max="1793" width="5.625" style="1" customWidth="1"/>
    <col min="1794" max="1794" width="3" style="1" customWidth="1"/>
    <col min="1795" max="1795" width="15.375" style="1" customWidth="1"/>
    <col min="1796" max="1809" width="6.125" style="1" customWidth="1"/>
    <col min="1810" max="2048" width="9" style="1"/>
    <col min="2049" max="2049" width="5.625" style="1" customWidth="1"/>
    <col min="2050" max="2050" width="3" style="1" customWidth="1"/>
    <col min="2051" max="2051" width="15.375" style="1" customWidth="1"/>
    <col min="2052" max="2065" width="6.125" style="1" customWidth="1"/>
    <col min="2066" max="2304" width="9" style="1"/>
    <col min="2305" max="2305" width="5.625" style="1" customWidth="1"/>
    <col min="2306" max="2306" width="3" style="1" customWidth="1"/>
    <col min="2307" max="2307" width="15.375" style="1" customWidth="1"/>
    <col min="2308" max="2321" width="6.125" style="1" customWidth="1"/>
    <col min="2322" max="2560" width="9" style="1"/>
    <col min="2561" max="2561" width="5.625" style="1" customWidth="1"/>
    <col min="2562" max="2562" width="3" style="1" customWidth="1"/>
    <col min="2563" max="2563" width="15.375" style="1" customWidth="1"/>
    <col min="2564" max="2577" width="6.125" style="1" customWidth="1"/>
    <col min="2578" max="2816" width="9" style="1"/>
    <col min="2817" max="2817" width="5.625" style="1" customWidth="1"/>
    <col min="2818" max="2818" width="3" style="1" customWidth="1"/>
    <col min="2819" max="2819" width="15.375" style="1" customWidth="1"/>
    <col min="2820" max="2833" width="6.125" style="1" customWidth="1"/>
    <col min="2834" max="3072" width="9" style="1"/>
    <col min="3073" max="3073" width="5.625" style="1" customWidth="1"/>
    <col min="3074" max="3074" width="3" style="1" customWidth="1"/>
    <col min="3075" max="3075" width="15.375" style="1" customWidth="1"/>
    <col min="3076" max="3089" width="6.125" style="1" customWidth="1"/>
    <col min="3090" max="3328" width="9" style="1"/>
    <col min="3329" max="3329" width="5.625" style="1" customWidth="1"/>
    <col min="3330" max="3330" width="3" style="1" customWidth="1"/>
    <col min="3331" max="3331" width="15.375" style="1" customWidth="1"/>
    <col min="3332" max="3345" width="6.125" style="1" customWidth="1"/>
    <col min="3346" max="3584" width="9" style="1"/>
    <col min="3585" max="3585" width="5.625" style="1" customWidth="1"/>
    <col min="3586" max="3586" width="3" style="1" customWidth="1"/>
    <col min="3587" max="3587" width="15.375" style="1" customWidth="1"/>
    <col min="3588" max="3601" width="6.125" style="1" customWidth="1"/>
    <col min="3602" max="3840" width="9" style="1"/>
    <col min="3841" max="3841" width="5.625" style="1" customWidth="1"/>
    <col min="3842" max="3842" width="3" style="1" customWidth="1"/>
    <col min="3843" max="3843" width="15.375" style="1" customWidth="1"/>
    <col min="3844" max="3857" width="6.125" style="1" customWidth="1"/>
    <col min="3858" max="4096" width="9" style="1"/>
    <col min="4097" max="4097" width="5.625" style="1" customWidth="1"/>
    <col min="4098" max="4098" width="3" style="1" customWidth="1"/>
    <col min="4099" max="4099" width="15.375" style="1" customWidth="1"/>
    <col min="4100" max="4113" width="6.125" style="1" customWidth="1"/>
    <col min="4114" max="4352" width="9" style="1"/>
    <col min="4353" max="4353" width="5.625" style="1" customWidth="1"/>
    <col min="4354" max="4354" width="3" style="1" customWidth="1"/>
    <col min="4355" max="4355" width="15.375" style="1" customWidth="1"/>
    <col min="4356" max="4369" width="6.125" style="1" customWidth="1"/>
    <col min="4370" max="4608" width="9" style="1"/>
    <col min="4609" max="4609" width="5.625" style="1" customWidth="1"/>
    <col min="4610" max="4610" width="3" style="1" customWidth="1"/>
    <col min="4611" max="4611" width="15.375" style="1" customWidth="1"/>
    <col min="4612" max="4625" width="6.125" style="1" customWidth="1"/>
    <col min="4626" max="4864" width="9" style="1"/>
    <col min="4865" max="4865" width="5.625" style="1" customWidth="1"/>
    <col min="4866" max="4866" width="3" style="1" customWidth="1"/>
    <col min="4867" max="4867" width="15.375" style="1" customWidth="1"/>
    <col min="4868" max="4881" width="6.125" style="1" customWidth="1"/>
    <col min="4882" max="5120" width="9" style="1"/>
    <col min="5121" max="5121" width="5.625" style="1" customWidth="1"/>
    <col min="5122" max="5122" width="3" style="1" customWidth="1"/>
    <col min="5123" max="5123" width="15.375" style="1" customWidth="1"/>
    <col min="5124" max="5137" width="6.125" style="1" customWidth="1"/>
    <col min="5138" max="5376" width="9" style="1"/>
    <col min="5377" max="5377" width="5.625" style="1" customWidth="1"/>
    <col min="5378" max="5378" width="3" style="1" customWidth="1"/>
    <col min="5379" max="5379" width="15.375" style="1" customWidth="1"/>
    <col min="5380" max="5393" width="6.125" style="1" customWidth="1"/>
    <col min="5394" max="5632" width="9" style="1"/>
    <col min="5633" max="5633" width="5.625" style="1" customWidth="1"/>
    <col min="5634" max="5634" width="3" style="1" customWidth="1"/>
    <col min="5635" max="5635" width="15.375" style="1" customWidth="1"/>
    <col min="5636" max="5649" width="6.125" style="1" customWidth="1"/>
    <col min="5650" max="5888" width="9" style="1"/>
    <col min="5889" max="5889" width="5.625" style="1" customWidth="1"/>
    <col min="5890" max="5890" width="3" style="1" customWidth="1"/>
    <col min="5891" max="5891" width="15.375" style="1" customWidth="1"/>
    <col min="5892" max="5905" width="6.125" style="1" customWidth="1"/>
    <col min="5906" max="6144" width="9" style="1"/>
    <col min="6145" max="6145" width="5.625" style="1" customWidth="1"/>
    <col min="6146" max="6146" width="3" style="1" customWidth="1"/>
    <col min="6147" max="6147" width="15.375" style="1" customWidth="1"/>
    <col min="6148" max="6161" width="6.125" style="1" customWidth="1"/>
    <col min="6162" max="6400" width="9" style="1"/>
    <col min="6401" max="6401" width="5.625" style="1" customWidth="1"/>
    <col min="6402" max="6402" width="3" style="1" customWidth="1"/>
    <col min="6403" max="6403" width="15.375" style="1" customWidth="1"/>
    <col min="6404" max="6417" width="6.125" style="1" customWidth="1"/>
    <col min="6418" max="6656" width="9" style="1"/>
    <col min="6657" max="6657" width="5.625" style="1" customWidth="1"/>
    <col min="6658" max="6658" width="3" style="1" customWidth="1"/>
    <col min="6659" max="6659" width="15.375" style="1" customWidth="1"/>
    <col min="6660" max="6673" width="6.125" style="1" customWidth="1"/>
    <col min="6674" max="6912" width="9" style="1"/>
    <col min="6913" max="6913" width="5.625" style="1" customWidth="1"/>
    <col min="6914" max="6914" width="3" style="1" customWidth="1"/>
    <col min="6915" max="6915" width="15.375" style="1" customWidth="1"/>
    <col min="6916" max="6929" width="6.125" style="1" customWidth="1"/>
    <col min="6930" max="7168" width="9" style="1"/>
    <col min="7169" max="7169" width="5.625" style="1" customWidth="1"/>
    <col min="7170" max="7170" width="3" style="1" customWidth="1"/>
    <col min="7171" max="7171" width="15.375" style="1" customWidth="1"/>
    <col min="7172" max="7185" width="6.125" style="1" customWidth="1"/>
    <col min="7186" max="7424" width="9" style="1"/>
    <col min="7425" max="7425" width="5.625" style="1" customWidth="1"/>
    <col min="7426" max="7426" width="3" style="1" customWidth="1"/>
    <col min="7427" max="7427" width="15.375" style="1" customWidth="1"/>
    <col min="7428" max="7441" width="6.125" style="1" customWidth="1"/>
    <col min="7442" max="7680" width="9" style="1"/>
    <col min="7681" max="7681" width="5.625" style="1" customWidth="1"/>
    <col min="7682" max="7682" width="3" style="1" customWidth="1"/>
    <col min="7683" max="7683" width="15.375" style="1" customWidth="1"/>
    <col min="7684" max="7697" width="6.125" style="1" customWidth="1"/>
    <col min="7698" max="7936" width="9" style="1"/>
    <col min="7937" max="7937" width="5.625" style="1" customWidth="1"/>
    <col min="7938" max="7938" width="3" style="1" customWidth="1"/>
    <col min="7939" max="7939" width="15.375" style="1" customWidth="1"/>
    <col min="7940" max="7953" width="6.125" style="1" customWidth="1"/>
    <col min="7954" max="8192" width="9" style="1"/>
    <col min="8193" max="8193" width="5.625" style="1" customWidth="1"/>
    <col min="8194" max="8194" width="3" style="1" customWidth="1"/>
    <col min="8195" max="8195" width="15.375" style="1" customWidth="1"/>
    <col min="8196" max="8209" width="6.125" style="1" customWidth="1"/>
    <col min="8210" max="8448" width="9" style="1"/>
    <col min="8449" max="8449" width="5.625" style="1" customWidth="1"/>
    <col min="8450" max="8450" width="3" style="1" customWidth="1"/>
    <col min="8451" max="8451" width="15.375" style="1" customWidth="1"/>
    <col min="8452" max="8465" width="6.125" style="1" customWidth="1"/>
    <col min="8466" max="8704" width="9" style="1"/>
    <col min="8705" max="8705" width="5.625" style="1" customWidth="1"/>
    <col min="8706" max="8706" width="3" style="1" customWidth="1"/>
    <col min="8707" max="8707" width="15.375" style="1" customWidth="1"/>
    <col min="8708" max="8721" width="6.125" style="1" customWidth="1"/>
    <col min="8722" max="8960" width="9" style="1"/>
    <col min="8961" max="8961" width="5.625" style="1" customWidth="1"/>
    <col min="8962" max="8962" width="3" style="1" customWidth="1"/>
    <col min="8963" max="8963" width="15.375" style="1" customWidth="1"/>
    <col min="8964" max="8977" width="6.125" style="1" customWidth="1"/>
    <col min="8978" max="9216" width="9" style="1"/>
    <col min="9217" max="9217" width="5.625" style="1" customWidth="1"/>
    <col min="9218" max="9218" width="3" style="1" customWidth="1"/>
    <col min="9219" max="9219" width="15.375" style="1" customWidth="1"/>
    <col min="9220" max="9233" width="6.125" style="1" customWidth="1"/>
    <col min="9234" max="9472" width="9" style="1"/>
    <col min="9473" max="9473" width="5.625" style="1" customWidth="1"/>
    <col min="9474" max="9474" width="3" style="1" customWidth="1"/>
    <col min="9475" max="9475" width="15.375" style="1" customWidth="1"/>
    <col min="9476" max="9489" width="6.125" style="1" customWidth="1"/>
    <col min="9490" max="9728" width="9" style="1"/>
    <col min="9729" max="9729" width="5.625" style="1" customWidth="1"/>
    <col min="9730" max="9730" width="3" style="1" customWidth="1"/>
    <col min="9731" max="9731" width="15.375" style="1" customWidth="1"/>
    <col min="9732" max="9745" width="6.125" style="1" customWidth="1"/>
    <col min="9746" max="9984" width="9" style="1"/>
    <col min="9985" max="9985" width="5.625" style="1" customWidth="1"/>
    <col min="9986" max="9986" width="3" style="1" customWidth="1"/>
    <col min="9987" max="9987" width="15.375" style="1" customWidth="1"/>
    <col min="9988" max="10001" width="6.125" style="1" customWidth="1"/>
    <col min="10002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7" width="6.125" style="1" customWidth="1"/>
    <col min="10258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13" width="6.125" style="1" customWidth="1"/>
    <col min="10514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9" width="6.125" style="1" customWidth="1"/>
    <col min="10770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25" width="6.125" style="1" customWidth="1"/>
    <col min="11026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81" width="6.125" style="1" customWidth="1"/>
    <col min="11282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7" width="6.125" style="1" customWidth="1"/>
    <col min="11538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93" width="6.125" style="1" customWidth="1"/>
    <col min="11794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9" width="6.125" style="1" customWidth="1"/>
    <col min="12050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305" width="6.125" style="1" customWidth="1"/>
    <col min="12306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61" width="6.125" style="1" customWidth="1"/>
    <col min="12562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7" width="6.125" style="1" customWidth="1"/>
    <col min="12818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73" width="6.125" style="1" customWidth="1"/>
    <col min="13074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9" width="6.125" style="1" customWidth="1"/>
    <col min="13330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85" width="6.125" style="1" customWidth="1"/>
    <col min="13586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41" width="6.125" style="1" customWidth="1"/>
    <col min="13842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7" width="6.125" style="1" customWidth="1"/>
    <col min="14098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53" width="6.125" style="1" customWidth="1"/>
    <col min="14354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9" width="6.125" style="1" customWidth="1"/>
    <col min="14610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65" width="6.125" style="1" customWidth="1"/>
    <col min="14866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21" width="6.125" style="1" customWidth="1"/>
    <col min="15122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7" width="6.125" style="1" customWidth="1"/>
    <col min="15378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33" width="6.125" style="1" customWidth="1"/>
    <col min="15634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9" width="6.125" style="1" customWidth="1"/>
    <col min="15890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45" width="6.125" style="1" customWidth="1"/>
    <col min="16146" max="16384" width="9" style="1"/>
  </cols>
  <sheetData>
    <row r="1" spans="1:17" s="21" customFormat="1" ht="17.25">
      <c r="A1" s="21" t="s">
        <v>67</v>
      </c>
    </row>
    <row r="2" spans="1:17" ht="14.1" customHeight="1"/>
    <row r="3" spans="1:17" s="19" customFormat="1" ht="17.25" customHeight="1">
      <c r="A3" s="27" t="s">
        <v>66</v>
      </c>
      <c r="B3" s="27" t="s">
        <v>65</v>
      </c>
      <c r="C3" s="27" t="s">
        <v>64</v>
      </c>
      <c r="D3" s="27" t="s">
        <v>68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9" customFormat="1" ht="34.5" customHeight="1">
      <c r="A4" s="27"/>
      <c r="B4" s="27"/>
      <c r="C4" s="27"/>
      <c r="D4" s="20" t="s">
        <v>63</v>
      </c>
      <c r="E4" s="20" t="s">
        <v>69</v>
      </c>
      <c r="F4" s="20" t="s">
        <v>70</v>
      </c>
      <c r="G4" s="20" t="s">
        <v>62</v>
      </c>
      <c r="H4" s="20" t="s">
        <v>61</v>
      </c>
      <c r="I4" s="20" t="s">
        <v>60</v>
      </c>
      <c r="J4" s="20" t="s">
        <v>59</v>
      </c>
      <c r="K4" s="20" t="s">
        <v>58</v>
      </c>
      <c r="L4" s="20" t="s">
        <v>57</v>
      </c>
      <c r="M4" s="20" t="s">
        <v>71</v>
      </c>
      <c r="N4" s="20" t="s">
        <v>56</v>
      </c>
      <c r="O4" s="20" t="s">
        <v>55</v>
      </c>
      <c r="P4" s="20" t="s">
        <v>54</v>
      </c>
      <c r="Q4" s="20" t="s">
        <v>53</v>
      </c>
    </row>
    <row r="5" spans="1:17" s="10" customFormat="1" ht="14.1" customHeight="1">
      <c r="A5" s="25" t="s">
        <v>52</v>
      </c>
      <c r="B5" s="15">
        <v>6</v>
      </c>
      <c r="C5" s="15" t="s">
        <v>51</v>
      </c>
      <c r="D5" s="15">
        <v>2984</v>
      </c>
      <c r="E5" s="15">
        <v>0</v>
      </c>
      <c r="F5" s="15">
        <v>466</v>
      </c>
      <c r="G5" s="15">
        <v>317</v>
      </c>
      <c r="H5" s="15">
        <v>0</v>
      </c>
      <c r="I5" s="15">
        <v>340</v>
      </c>
      <c r="J5" s="15">
        <v>246</v>
      </c>
      <c r="K5" s="15">
        <v>312</v>
      </c>
      <c r="L5" s="15">
        <v>0</v>
      </c>
      <c r="M5" s="15">
        <v>35</v>
      </c>
      <c r="N5" s="15">
        <v>170</v>
      </c>
      <c r="O5" s="15">
        <v>0</v>
      </c>
      <c r="P5" s="15">
        <v>0</v>
      </c>
      <c r="Q5" s="15">
        <f>D5+E5+F5+G5+H5+I5+J5+K5+L5+M5+N5+O5+P5</f>
        <v>4870</v>
      </c>
    </row>
    <row r="6" spans="1:17" s="10" customFormat="1" ht="14.1" customHeight="1">
      <c r="A6" s="25"/>
      <c r="B6" s="12">
        <v>42</v>
      </c>
      <c r="C6" s="12" t="s">
        <v>50</v>
      </c>
      <c r="D6" s="12">
        <v>1520</v>
      </c>
      <c r="E6" s="12">
        <v>0</v>
      </c>
      <c r="F6" s="12">
        <v>96</v>
      </c>
      <c r="G6" s="12">
        <v>32</v>
      </c>
      <c r="H6" s="12">
        <v>8</v>
      </c>
      <c r="I6" s="12">
        <v>6</v>
      </c>
      <c r="J6" s="12">
        <v>13</v>
      </c>
      <c r="K6" s="12">
        <v>75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f>D6+E6+F6+G6+H6+I6+J6+K6+L6+M6+N6+O6+P6</f>
        <v>1750</v>
      </c>
    </row>
    <row r="7" spans="1:17" s="10" customFormat="1" ht="14.1" customHeight="1">
      <c r="A7" s="25"/>
      <c r="B7" s="16">
        <v>90</v>
      </c>
      <c r="C7" s="16" t="s">
        <v>49</v>
      </c>
      <c r="D7" s="16">
        <v>381</v>
      </c>
      <c r="E7" s="16">
        <v>0</v>
      </c>
      <c r="F7" s="16">
        <v>241</v>
      </c>
      <c r="G7" s="16">
        <v>65</v>
      </c>
      <c r="H7" s="16">
        <v>30</v>
      </c>
      <c r="I7" s="16">
        <v>16</v>
      </c>
      <c r="J7" s="16">
        <v>23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>D7+E7+F7+G7+H7+I7+J7+K7+L7+M7+N7+O7+P7</f>
        <v>756</v>
      </c>
    </row>
    <row r="8" spans="1:17" s="10" customFormat="1" ht="14.1" customHeight="1" thickBot="1">
      <c r="A8" s="25"/>
      <c r="B8" s="11">
        <v>37</v>
      </c>
      <c r="C8" s="11" t="s">
        <v>48</v>
      </c>
      <c r="D8" s="11">
        <v>3604</v>
      </c>
      <c r="E8" s="11">
        <v>0</v>
      </c>
      <c r="F8" s="11">
        <v>4761</v>
      </c>
      <c r="G8" s="11">
        <v>655</v>
      </c>
      <c r="H8" s="11">
        <v>395</v>
      </c>
      <c r="I8" s="11">
        <v>744</v>
      </c>
      <c r="J8" s="11">
        <v>872</v>
      </c>
      <c r="K8" s="11">
        <v>717</v>
      </c>
      <c r="L8" s="11">
        <v>305</v>
      </c>
      <c r="M8" s="11">
        <v>0</v>
      </c>
      <c r="N8" s="11">
        <v>0</v>
      </c>
      <c r="O8" s="11">
        <v>0</v>
      </c>
      <c r="P8" s="11">
        <v>0</v>
      </c>
      <c r="Q8" s="11">
        <f>D8+E8+F8+G8+H8+I8+J8+K8+L8+M8+N8+O8+P8</f>
        <v>12053</v>
      </c>
    </row>
    <row r="9" spans="1:17" s="5" customFormat="1" ht="14.1" customHeight="1" thickTop="1">
      <c r="A9" s="25"/>
      <c r="B9" s="22"/>
      <c r="C9" s="9" t="s">
        <v>0</v>
      </c>
      <c r="D9" s="8">
        <f t="shared" ref="D9:Q9" si="0">+SUM(D5:D8)</f>
        <v>8489</v>
      </c>
      <c r="E9" s="8">
        <f t="shared" si="0"/>
        <v>0</v>
      </c>
      <c r="F9" s="8">
        <f t="shared" si="0"/>
        <v>5564</v>
      </c>
      <c r="G9" s="8">
        <f t="shared" si="0"/>
        <v>1069</v>
      </c>
      <c r="H9" s="8">
        <f t="shared" si="0"/>
        <v>433</v>
      </c>
      <c r="I9" s="8">
        <f t="shared" si="0"/>
        <v>1106</v>
      </c>
      <c r="J9" s="8">
        <f t="shared" si="0"/>
        <v>1154</v>
      </c>
      <c r="K9" s="8">
        <f t="shared" si="0"/>
        <v>1104</v>
      </c>
      <c r="L9" s="8">
        <f t="shared" si="0"/>
        <v>305</v>
      </c>
      <c r="M9" s="8">
        <f t="shared" si="0"/>
        <v>35</v>
      </c>
      <c r="N9" s="8">
        <f t="shared" si="0"/>
        <v>170</v>
      </c>
      <c r="O9" s="8">
        <f t="shared" si="0"/>
        <v>0</v>
      </c>
      <c r="P9" s="8">
        <f t="shared" si="0"/>
        <v>0</v>
      </c>
      <c r="Q9" s="8">
        <f t="shared" si="0"/>
        <v>19429</v>
      </c>
    </row>
    <row r="10" spans="1:17" s="5" customFormat="1" ht="14.1" customHeight="1">
      <c r="A10" s="25"/>
      <c r="B10" s="23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0" customFormat="1" ht="14.1" customHeight="1">
      <c r="A11" s="25" t="s">
        <v>47</v>
      </c>
      <c r="B11" s="15">
        <v>3</v>
      </c>
      <c r="C11" s="15" t="s">
        <v>46</v>
      </c>
      <c r="D11" s="15">
        <v>7406</v>
      </c>
      <c r="E11" s="15">
        <v>0</v>
      </c>
      <c r="F11" s="15">
        <v>672</v>
      </c>
      <c r="G11" s="15">
        <v>514</v>
      </c>
      <c r="H11" s="15">
        <v>209</v>
      </c>
      <c r="I11" s="15">
        <v>519</v>
      </c>
      <c r="J11" s="15">
        <v>533</v>
      </c>
      <c r="K11" s="15">
        <v>671</v>
      </c>
      <c r="L11" s="15">
        <v>215</v>
      </c>
      <c r="M11" s="15">
        <v>0</v>
      </c>
      <c r="N11" s="15">
        <v>30</v>
      </c>
      <c r="O11" s="15">
        <v>0</v>
      </c>
      <c r="P11" s="15">
        <v>0</v>
      </c>
      <c r="Q11" s="15">
        <f>D11+E11+F11+G11+H11+I11+J11+K11+L11+M11+N11+O11+P11</f>
        <v>10769</v>
      </c>
    </row>
    <row r="12" spans="1:17" s="10" customFormat="1" ht="14.1" customHeight="1">
      <c r="A12" s="25"/>
      <c r="B12" s="12">
        <v>44</v>
      </c>
      <c r="C12" s="12" t="s">
        <v>45</v>
      </c>
      <c r="D12" s="12">
        <v>1619</v>
      </c>
      <c r="E12" s="12">
        <v>0</v>
      </c>
      <c r="F12" s="12">
        <v>58</v>
      </c>
      <c r="G12" s="12">
        <v>74</v>
      </c>
      <c r="H12" s="12">
        <v>45</v>
      </c>
      <c r="I12" s="12">
        <v>103</v>
      </c>
      <c r="J12" s="12">
        <v>199</v>
      </c>
      <c r="K12" s="12">
        <v>272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>D12+E12+F12+G12+H12+I12+J12+K12+L12+M12+N12+O12+P12</f>
        <v>2370</v>
      </c>
    </row>
    <row r="13" spans="1:17" s="10" customFormat="1" ht="14.1" customHeight="1" thickBot="1">
      <c r="A13" s="25"/>
      <c r="B13" s="11">
        <v>67</v>
      </c>
      <c r="C13" s="11" t="s">
        <v>44</v>
      </c>
      <c r="D13" s="11">
        <v>767</v>
      </c>
      <c r="E13" s="11">
        <v>0</v>
      </c>
      <c r="F13" s="11">
        <v>147</v>
      </c>
      <c r="G13" s="11">
        <v>118</v>
      </c>
      <c r="H13" s="11">
        <v>12</v>
      </c>
      <c r="I13" s="11">
        <v>42</v>
      </c>
      <c r="J13" s="11">
        <v>55</v>
      </c>
      <c r="K13" s="11">
        <v>14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D13+E13+F13+G13+H13+I13+J13+K13+L13+M13+N13+O13+P13</f>
        <v>1155</v>
      </c>
    </row>
    <row r="14" spans="1:17" s="5" customFormat="1" ht="14.1" customHeight="1" thickTop="1">
      <c r="A14" s="25"/>
      <c r="B14" s="22"/>
      <c r="C14" s="9" t="s">
        <v>0</v>
      </c>
      <c r="D14" s="8">
        <f t="shared" ref="D14:Q14" si="1">+SUM(D11:D13)</f>
        <v>9792</v>
      </c>
      <c r="E14" s="8">
        <f t="shared" si="1"/>
        <v>0</v>
      </c>
      <c r="F14" s="8">
        <f t="shared" si="1"/>
        <v>877</v>
      </c>
      <c r="G14" s="8">
        <f t="shared" si="1"/>
        <v>706</v>
      </c>
      <c r="H14" s="8">
        <f t="shared" si="1"/>
        <v>266</v>
      </c>
      <c r="I14" s="8">
        <f t="shared" si="1"/>
        <v>664</v>
      </c>
      <c r="J14" s="8">
        <f t="shared" si="1"/>
        <v>787</v>
      </c>
      <c r="K14" s="8">
        <f t="shared" si="1"/>
        <v>957</v>
      </c>
      <c r="L14" s="8">
        <f t="shared" si="1"/>
        <v>215</v>
      </c>
      <c r="M14" s="8">
        <f t="shared" si="1"/>
        <v>0</v>
      </c>
      <c r="N14" s="8">
        <f t="shared" si="1"/>
        <v>30</v>
      </c>
      <c r="O14" s="8">
        <f t="shared" si="1"/>
        <v>0</v>
      </c>
      <c r="P14" s="8">
        <f t="shared" si="1"/>
        <v>0</v>
      </c>
      <c r="Q14" s="8">
        <f t="shared" si="1"/>
        <v>14294</v>
      </c>
    </row>
    <row r="15" spans="1:17" s="5" customFormat="1" ht="14.1" customHeight="1">
      <c r="A15" s="25"/>
      <c r="B15" s="23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0" customFormat="1" ht="14.1" customHeight="1">
      <c r="A16" s="25" t="s">
        <v>43</v>
      </c>
      <c r="B16" s="15">
        <v>14</v>
      </c>
      <c r="C16" s="15" t="s">
        <v>42</v>
      </c>
      <c r="D16" s="15">
        <v>4028</v>
      </c>
      <c r="E16" s="15">
        <v>0</v>
      </c>
      <c r="F16" s="15">
        <v>219</v>
      </c>
      <c r="G16" s="15">
        <v>311</v>
      </c>
      <c r="H16" s="15">
        <v>0</v>
      </c>
      <c r="I16" s="15">
        <v>270</v>
      </c>
      <c r="J16" s="15">
        <v>388</v>
      </c>
      <c r="K16" s="15">
        <v>199</v>
      </c>
      <c r="L16" s="15">
        <v>24</v>
      </c>
      <c r="M16" s="15">
        <v>0</v>
      </c>
      <c r="N16" s="15">
        <v>0</v>
      </c>
      <c r="O16" s="15">
        <v>0</v>
      </c>
      <c r="P16" s="15">
        <v>0</v>
      </c>
      <c r="Q16" s="15">
        <f t="shared" ref="Q16:Q22" si="2">D16+E16+F16+G16+H16+I16+J16+K16+L16+M16+N16+O16+P16</f>
        <v>5439</v>
      </c>
    </row>
    <row r="17" spans="1:17" s="10" customFormat="1" ht="14.1" customHeight="1">
      <c r="A17" s="25"/>
      <c r="B17" s="12">
        <v>45</v>
      </c>
      <c r="C17" s="12" t="s">
        <v>41</v>
      </c>
      <c r="D17" s="12">
        <v>4384</v>
      </c>
      <c r="E17" s="12">
        <v>0</v>
      </c>
      <c r="F17" s="12">
        <v>190</v>
      </c>
      <c r="G17" s="12">
        <v>278</v>
      </c>
      <c r="H17" s="12">
        <v>97</v>
      </c>
      <c r="I17" s="12">
        <v>319</v>
      </c>
      <c r="J17" s="12">
        <v>1362</v>
      </c>
      <c r="K17" s="12">
        <v>295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2"/>
        <v>6925</v>
      </c>
    </row>
    <row r="18" spans="1:17" s="10" customFormat="1" ht="14.1" customHeight="1">
      <c r="A18" s="25"/>
      <c r="B18" s="12">
        <v>55</v>
      </c>
      <c r="C18" s="12" t="s">
        <v>40</v>
      </c>
      <c r="D18" s="12">
        <v>40</v>
      </c>
      <c r="E18" s="12">
        <v>0</v>
      </c>
      <c r="F18" s="12">
        <v>19</v>
      </c>
      <c r="G18" s="12">
        <v>23</v>
      </c>
      <c r="H18" s="12">
        <v>11</v>
      </c>
      <c r="I18" s="12">
        <v>7</v>
      </c>
      <c r="J18" s="12">
        <v>118</v>
      </c>
      <c r="K18" s="12">
        <v>33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2"/>
        <v>251</v>
      </c>
    </row>
    <row r="19" spans="1:17" s="10" customFormat="1" ht="14.1" customHeight="1">
      <c r="A19" s="25"/>
      <c r="B19" s="12">
        <v>65</v>
      </c>
      <c r="C19" s="12" t="s">
        <v>39</v>
      </c>
      <c r="D19" s="12">
        <v>19</v>
      </c>
      <c r="E19" s="12">
        <v>0</v>
      </c>
      <c r="F19" s="12">
        <v>19</v>
      </c>
      <c r="G19" s="12">
        <v>21</v>
      </c>
      <c r="H19" s="12">
        <v>10</v>
      </c>
      <c r="I19" s="12">
        <v>39</v>
      </c>
      <c r="J19" s="12">
        <v>46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2"/>
        <v>154</v>
      </c>
    </row>
    <row r="20" spans="1:17" s="10" customFormat="1" ht="14.1" customHeight="1">
      <c r="A20" s="25"/>
      <c r="B20" s="12">
        <v>17</v>
      </c>
      <c r="C20" s="12" t="s">
        <v>38</v>
      </c>
      <c r="D20" s="12">
        <v>1555</v>
      </c>
      <c r="E20" s="12">
        <v>0</v>
      </c>
      <c r="F20" s="12">
        <v>99</v>
      </c>
      <c r="G20" s="12">
        <v>183</v>
      </c>
      <c r="H20" s="12">
        <v>0</v>
      </c>
      <c r="I20" s="12">
        <v>116</v>
      </c>
      <c r="J20" s="12">
        <v>235</v>
      </c>
      <c r="K20" s="12">
        <v>104</v>
      </c>
      <c r="L20" s="12">
        <v>6</v>
      </c>
      <c r="M20" s="12">
        <v>0</v>
      </c>
      <c r="N20" s="12">
        <v>0</v>
      </c>
      <c r="O20" s="12">
        <v>0</v>
      </c>
      <c r="P20" s="12">
        <v>0</v>
      </c>
      <c r="Q20" s="12">
        <f t="shared" si="2"/>
        <v>2298</v>
      </c>
    </row>
    <row r="21" spans="1:17" s="10" customFormat="1" ht="14.1" customHeight="1">
      <c r="A21" s="25"/>
      <c r="B21" s="12">
        <v>79</v>
      </c>
      <c r="C21" s="12" t="s">
        <v>37</v>
      </c>
      <c r="D21" s="12">
        <v>43</v>
      </c>
      <c r="E21" s="12">
        <v>0</v>
      </c>
      <c r="F21" s="12">
        <v>67</v>
      </c>
      <c r="G21" s="12">
        <v>2</v>
      </c>
      <c r="H21" s="12">
        <v>7</v>
      </c>
      <c r="I21" s="12">
        <v>8</v>
      </c>
      <c r="J21" s="12">
        <v>11</v>
      </c>
      <c r="K21" s="12">
        <v>6</v>
      </c>
      <c r="L21" s="12">
        <v>38</v>
      </c>
      <c r="M21" s="12">
        <v>0</v>
      </c>
      <c r="N21" s="12">
        <v>0</v>
      </c>
      <c r="O21" s="12">
        <v>0</v>
      </c>
      <c r="P21" s="12">
        <v>0</v>
      </c>
      <c r="Q21" s="12">
        <f t="shared" si="2"/>
        <v>182</v>
      </c>
    </row>
    <row r="22" spans="1:17" s="10" customFormat="1" ht="14.1" customHeight="1" thickBot="1">
      <c r="A22" s="25"/>
      <c r="B22" s="11">
        <v>80</v>
      </c>
      <c r="C22" s="11" t="s">
        <v>36</v>
      </c>
      <c r="D22" s="11">
        <v>0</v>
      </c>
      <c r="E22" s="11">
        <v>0</v>
      </c>
      <c r="F22" s="11">
        <v>66</v>
      </c>
      <c r="G22" s="11">
        <v>3</v>
      </c>
      <c r="H22" s="11">
        <v>18</v>
      </c>
      <c r="I22" s="11">
        <v>3</v>
      </c>
      <c r="J22" s="11">
        <v>26</v>
      </c>
      <c r="K22" s="11">
        <v>27</v>
      </c>
      <c r="L22" s="11">
        <v>17</v>
      </c>
      <c r="M22" s="11">
        <v>0</v>
      </c>
      <c r="N22" s="11">
        <v>0</v>
      </c>
      <c r="O22" s="11">
        <v>0</v>
      </c>
      <c r="P22" s="11">
        <v>0</v>
      </c>
      <c r="Q22" s="11">
        <f t="shared" si="2"/>
        <v>160</v>
      </c>
    </row>
    <row r="23" spans="1:17" s="5" customFormat="1" ht="14.1" customHeight="1" thickTop="1">
      <c r="A23" s="25"/>
      <c r="B23" s="22"/>
      <c r="C23" s="9" t="s">
        <v>0</v>
      </c>
      <c r="D23" s="8">
        <f t="shared" ref="D23:Q23" si="3">+SUM(D16:D22)</f>
        <v>10069</v>
      </c>
      <c r="E23" s="8">
        <f t="shared" si="3"/>
        <v>0</v>
      </c>
      <c r="F23" s="8">
        <f t="shared" si="3"/>
        <v>679</v>
      </c>
      <c r="G23" s="8">
        <f t="shared" si="3"/>
        <v>821</v>
      </c>
      <c r="H23" s="8">
        <f t="shared" si="3"/>
        <v>143</v>
      </c>
      <c r="I23" s="8">
        <f t="shared" si="3"/>
        <v>762</v>
      </c>
      <c r="J23" s="8">
        <f t="shared" si="3"/>
        <v>2186</v>
      </c>
      <c r="K23" s="8">
        <f t="shared" si="3"/>
        <v>664</v>
      </c>
      <c r="L23" s="8">
        <f t="shared" si="3"/>
        <v>85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15409</v>
      </c>
    </row>
    <row r="24" spans="1:17" s="5" customFormat="1" ht="14.1" customHeight="1">
      <c r="A24" s="25"/>
      <c r="B24" s="23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10" customFormat="1" ht="14.1" customHeight="1">
      <c r="A25" s="25" t="s">
        <v>35</v>
      </c>
      <c r="B25" s="15">
        <v>35</v>
      </c>
      <c r="C25" s="15" t="s">
        <v>34</v>
      </c>
      <c r="D25" s="15">
        <v>4887</v>
      </c>
      <c r="E25" s="15">
        <v>0</v>
      </c>
      <c r="F25" s="15">
        <v>236</v>
      </c>
      <c r="G25" s="15">
        <v>191</v>
      </c>
      <c r="H25" s="15">
        <v>128</v>
      </c>
      <c r="I25" s="15">
        <v>448</v>
      </c>
      <c r="J25" s="15">
        <v>295</v>
      </c>
      <c r="K25" s="15">
        <v>270</v>
      </c>
      <c r="L25" s="15">
        <v>115</v>
      </c>
      <c r="M25" s="15">
        <v>0</v>
      </c>
      <c r="N25" s="15">
        <v>0</v>
      </c>
      <c r="O25" s="15">
        <v>0</v>
      </c>
      <c r="P25" s="15">
        <v>0</v>
      </c>
      <c r="Q25" s="15">
        <f t="shared" ref="Q25:Q31" si="4">D25+E25+F25+G25+H25+I25+J25+K25+L25+M25+N25+O25+P25</f>
        <v>6570</v>
      </c>
    </row>
    <row r="26" spans="1:17" s="10" customFormat="1" ht="14.1" customHeight="1">
      <c r="A26" s="25"/>
      <c r="B26" s="12">
        <v>29</v>
      </c>
      <c r="C26" s="12" t="s">
        <v>33</v>
      </c>
      <c r="D26" s="12">
        <v>2497</v>
      </c>
      <c r="E26" s="12">
        <v>0</v>
      </c>
      <c r="F26" s="12">
        <v>114</v>
      </c>
      <c r="G26" s="12">
        <v>245</v>
      </c>
      <c r="H26" s="12">
        <v>0</v>
      </c>
      <c r="I26" s="12">
        <v>213</v>
      </c>
      <c r="J26" s="12">
        <v>110</v>
      </c>
      <c r="K26" s="12">
        <v>188</v>
      </c>
      <c r="L26" s="12">
        <v>18</v>
      </c>
      <c r="M26" s="12">
        <v>0</v>
      </c>
      <c r="N26" s="12">
        <v>0</v>
      </c>
      <c r="O26" s="12">
        <v>0</v>
      </c>
      <c r="P26" s="12">
        <v>0</v>
      </c>
      <c r="Q26" s="12">
        <f t="shared" si="4"/>
        <v>3385</v>
      </c>
    </row>
    <row r="27" spans="1:17" s="10" customFormat="1" ht="14.1" customHeight="1">
      <c r="A27" s="25"/>
      <c r="B27" s="12">
        <v>25</v>
      </c>
      <c r="C27" s="12" t="s">
        <v>32</v>
      </c>
      <c r="D27" s="12">
        <v>1494</v>
      </c>
      <c r="E27" s="12">
        <v>0</v>
      </c>
      <c r="F27" s="12">
        <v>71</v>
      </c>
      <c r="G27" s="12">
        <v>73</v>
      </c>
      <c r="H27" s="12">
        <v>32</v>
      </c>
      <c r="I27" s="12">
        <v>75</v>
      </c>
      <c r="J27" s="12">
        <v>133</v>
      </c>
      <c r="K27" s="12">
        <v>98</v>
      </c>
      <c r="L27" s="12">
        <v>17</v>
      </c>
      <c r="M27" s="12">
        <v>0</v>
      </c>
      <c r="N27" s="12">
        <v>0</v>
      </c>
      <c r="O27" s="12">
        <v>0</v>
      </c>
      <c r="P27" s="12">
        <v>0</v>
      </c>
      <c r="Q27" s="12">
        <f t="shared" si="4"/>
        <v>1993</v>
      </c>
    </row>
    <row r="28" spans="1:17" s="10" customFormat="1" ht="14.1" customHeight="1">
      <c r="A28" s="25"/>
      <c r="B28" s="12">
        <v>66</v>
      </c>
      <c r="C28" s="12" t="s">
        <v>31</v>
      </c>
      <c r="D28" s="12">
        <v>714</v>
      </c>
      <c r="E28" s="12">
        <v>0</v>
      </c>
      <c r="F28" s="12">
        <v>55</v>
      </c>
      <c r="G28" s="12">
        <v>26</v>
      </c>
      <c r="H28" s="12">
        <v>31</v>
      </c>
      <c r="I28" s="12">
        <v>15</v>
      </c>
      <c r="J28" s="12">
        <v>50</v>
      </c>
      <c r="K28" s="12">
        <v>9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4"/>
        <v>900</v>
      </c>
    </row>
    <row r="29" spans="1:17" s="10" customFormat="1" ht="14.1" customHeight="1">
      <c r="A29" s="25"/>
      <c r="B29" s="12">
        <v>64</v>
      </c>
      <c r="C29" s="12" t="s">
        <v>30</v>
      </c>
      <c r="D29" s="12">
        <v>974</v>
      </c>
      <c r="E29" s="12">
        <v>0</v>
      </c>
      <c r="F29" s="12">
        <v>59</v>
      </c>
      <c r="G29" s="12">
        <v>56</v>
      </c>
      <c r="H29" s="12">
        <v>49</v>
      </c>
      <c r="I29" s="12">
        <v>60</v>
      </c>
      <c r="J29" s="12">
        <v>62</v>
      </c>
      <c r="K29" s="12">
        <v>46</v>
      </c>
      <c r="L29" s="12">
        <v>5</v>
      </c>
      <c r="M29" s="12">
        <v>0</v>
      </c>
      <c r="N29" s="12">
        <v>0</v>
      </c>
      <c r="O29" s="12">
        <v>0</v>
      </c>
      <c r="P29" s="12">
        <v>0</v>
      </c>
      <c r="Q29" s="12">
        <f t="shared" si="4"/>
        <v>1311</v>
      </c>
    </row>
    <row r="30" spans="1:17" s="10" customFormat="1" ht="14.1" customHeight="1">
      <c r="A30" s="25"/>
      <c r="B30" s="12">
        <v>88</v>
      </c>
      <c r="C30" s="12" t="s">
        <v>29</v>
      </c>
      <c r="D30" s="12">
        <v>363</v>
      </c>
      <c r="E30" s="12">
        <v>0</v>
      </c>
      <c r="F30" s="12">
        <v>7</v>
      </c>
      <c r="G30" s="12">
        <v>10</v>
      </c>
      <c r="H30" s="12">
        <v>17</v>
      </c>
      <c r="I30" s="12">
        <v>25</v>
      </c>
      <c r="J30" s="12">
        <v>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4"/>
        <v>428</v>
      </c>
    </row>
    <row r="31" spans="1:17" s="10" customFormat="1" ht="14.1" customHeight="1" thickBot="1">
      <c r="A31" s="25"/>
      <c r="B31" s="11">
        <v>52</v>
      </c>
      <c r="C31" s="11" t="s">
        <v>28</v>
      </c>
      <c r="D31" s="11">
        <v>682</v>
      </c>
      <c r="E31" s="11">
        <v>0</v>
      </c>
      <c r="F31" s="11">
        <v>35</v>
      </c>
      <c r="G31" s="11">
        <v>24</v>
      </c>
      <c r="H31" s="11">
        <v>16</v>
      </c>
      <c r="I31" s="11">
        <v>37</v>
      </c>
      <c r="J31" s="11">
        <v>23</v>
      </c>
      <c r="K31" s="11">
        <v>7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4"/>
        <v>824</v>
      </c>
    </row>
    <row r="32" spans="1:17" s="5" customFormat="1" ht="14.1" customHeight="1" thickTop="1">
      <c r="A32" s="25"/>
      <c r="B32" s="22"/>
      <c r="C32" s="9" t="s">
        <v>0</v>
      </c>
      <c r="D32" s="8">
        <f t="shared" ref="D32:Q32" si="5">+SUM(D25:D31)</f>
        <v>11611</v>
      </c>
      <c r="E32" s="8">
        <f t="shared" si="5"/>
        <v>0</v>
      </c>
      <c r="F32" s="8">
        <f t="shared" si="5"/>
        <v>577</v>
      </c>
      <c r="G32" s="8">
        <f t="shared" si="5"/>
        <v>625</v>
      </c>
      <c r="H32" s="8">
        <f t="shared" si="5"/>
        <v>273</v>
      </c>
      <c r="I32" s="8">
        <f t="shared" si="5"/>
        <v>873</v>
      </c>
      <c r="J32" s="8">
        <f t="shared" si="5"/>
        <v>679</v>
      </c>
      <c r="K32" s="8">
        <f t="shared" si="5"/>
        <v>618</v>
      </c>
      <c r="L32" s="8">
        <f t="shared" si="5"/>
        <v>155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15411</v>
      </c>
    </row>
    <row r="33" spans="1:17" s="5" customFormat="1" ht="14.1" customHeight="1">
      <c r="A33" s="25"/>
      <c r="B33" s="2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0" customFormat="1" ht="14.1" customHeight="1">
      <c r="A34" s="25" t="s">
        <v>27</v>
      </c>
      <c r="B34" s="15">
        <v>70</v>
      </c>
      <c r="C34" s="15" t="s">
        <v>26</v>
      </c>
      <c r="D34" s="15">
        <v>7123</v>
      </c>
      <c r="E34" s="15">
        <v>0</v>
      </c>
      <c r="F34" s="15">
        <v>578</v>
      </c>
      <c r="G34" s="15">
        <v>456</v>
      </c>
      <c r="H34" s="15">
        <v>0</v>
      </c>
      <c r="I34" s="15">
        <v>598</v>
      </c>
      <c r="J34" s="15">
        <v>384</v>
      </c>
      <c r="K34" s="15">
        <v>297</v>
      </c>
      <c r="L34" s="15">
        <v>8</v>
      </c>
      <c r="M34" s="15">
        <v>0</v>
      </c>
      <c r="N34" s="15">
        <v>0</v>
      </c>
      <c r="O34" s="15">
        <v>0</v>
      </c>
      <c r="P34" s="15">
        <v>0</v>
      </c>
      <c r="Q34" s="15">
        <f>D34+E34+F34+G34+H34+I34+J34+K34+L34+M34+N34+O34+P34</f>
        <v>9444</v>
      </c>
    </row>
    <row r="35" spans="1:17" s="10" customFormat="1" ht="14.1" customHeight="1" thickBot="1">
      <c r="A35" s="25"/>
      <c r="B35" s="11">
        <v>76</v>
      </c>
      <c r="C35" s="11" t="s">
        <v>25</v>
      </c>
      <c r="D35" s="11">
        <v>768</v>
      </c>
      <c r="E35" s="11">
        <v>0</v>
      </c>
      <c r="F35" s="11">
        <v>29</v>
      </c>
      <c r="G35" s="11">
        <v>23</v>
      </c>
      <c r="H35" s="11">
        <v>0</v>
      </c>
      <c r="I35" s="11">
        <v>68</v>
      </c>
      <c r="J35" s="11">
        <v>76</v>
      </c>
      <c r="K35" s="11">
        <v>0</v>
      </c>
      <c r="L35" s="11">
        <v>4</v>
      </c>
      <c r="M35" s="11">
        <v>0</v>
      </c>
      <c r="N35" s="11">
        <v>0</v>
      </c>
      <c r="O35" s="11">
        <v>0</v>
      </c>
      <c r="P35" s="11">
        <v>0</v>
      </c>
      <c r="Q35" s="11">
        <f>D35+E35+F35+G35+H35+I35+J35+K35+L35+M35+N35+O35+P35</f>
        <v>968</v>
      </c>
    </row>
    <row r="36" spans="1:17" ht="14.1" customHeight="1" thickTop="1">
      <c r="A36" s="25"/>
      <c r="B36" s="22"/>
      <c r="C36" s="9" t="s">
        <v>0</v>
      </c>
      <c r="D36" s="8">
        <f t="shared" ref="D36:Q36" si="6">+SUM(D34:D35)</f>
        <v>7891</v>
      </c>
      <c r="E36" s="8">
        <f t="shared" si="6"/>
        <v>0</v>
      </c>
      <c r="F36" s="8">
        <f t="shared" si="6"/>
        <v>607</v>
      </c>
      <c r="G36" s="8">
        <f t="shared" si="6"/>
        <v>479</v>
      </c>
      <c r="H36" s="8">
        <f t="shared" si="6"/>
        <v>0</v>
      </c>
      <c r="I36" s="8">
        <f t="shared" si="6"/>
        <v>666</v>
      </c>
      <c r="J36" s="8">
        <f t="shared" si="6"/>
        <v>460</v>
      </c>
      <c r="K36" s="8">
        <f t="shared" si="6"/>
        <v>297</v>
      </c>
      <c r="L36" s="8">
        <f t="shared" si="6"/>
        <v>12</v>
      </c>
      <c r="M36" s="8">
        <f t="shared" si="6"/>
        <v>0</v>
      </c>
      <c r="N36" s="8">
        <f t="shared" si="6"/>
        <v>0</v>
      </c>
      <c r="O36" s="8">
        <f t="shared" si="6"/>
        <v>0</v>
      </c>
      <c r="P36" s="8">
        <f t="shared" si="6"/>
        <v>0</v>
      </c>
      <c r="Q36" s="8">
        <f t="shared" si="6"/>
        <v>10412</v>
      </c>
    </row>
    <row r="37" spans="1:17" s="5" customFormat="1" ht="14.1" customHeight="1">
      <c r="A37" s="25"/>
      <c r="B37" s="23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0" customFormat="1" ht="14.1" customHeight="1">
      <c r="A38" s="26" t="s">
        <v>24</v>
      </c>
      <c r="B38" s="15">
        <v>4</v>
      </c>
      <c r="C38" s="15" t="s">
        <v>23</v>
      </c>
      <c r="D38" s="15">
        <v>15636</v>
      </c>
      <c r="E38" s="15">
        <v>0</v>
      </c>
      <c r="F38" s="15">
        <v>1614</v>
      </c>
      <c r="G38" s="15">
        <v>1146</v>
      </c>
      <c r="H38" s="15">
        <v>494</v>
      </c>
      <c r="I38" s="15">
        <v>970</v>
      </c>
      <c r="J38" s="15">
        <v>1157</v>
      </c>
      <c r="K38" s="15">
        <v>959</v>
      </c>
      <c r="L38" s="15">
        <v>413</v>
      </c>
      <c r="M38" s="15">
        <v>0</v>
      </c>
      <c r="N38" s="15">
        <v>21</v>
      </c>
      <c r="O38" s="15">
        <v>0</v>
      </c>
      <c r="P38" s="15">
        <v>0</v>
      </c>
      <c r="Q38" s="15">
        <f>D38+E38+F38+G38+H38+I38+J38+K38+L38+M38+N38+O38+P38</f>
        <v>22410</v>
      </c>
    </row>
    <row r="39" spans="1:17" s="10" customFormat="1" ht="14.1" customHeight="1">
      <c r="A39" s="26"/>
      <c r="B39" s="12">
        <v>41</v>
      </c>
      <c r="C39" s="12" t="s">
        <v>22</v>
      </c>
      <c r="D39" s="12">
        <v>1001</v>
      </c>
      <c r="E39" s="12">
        <v>0</v>
      </c>
      <c r="F39" s="12">
        <v>93</v>
      </c>
      <c r="G39" s="12">
        <v>83</v>
      </c>
      <c r="H39" s="12">
        <v>41</v>
      </c>
      <c r="I39" s="12">
        <v>58</v>
      </c>
      <c r="J39" s="12">
        <v>90</v>
      </c>
      <c r="K39" s="12">
        <v>48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>D39+E39+F39+G39+H39+I39+J39+K39+L39+M39+N39+O39+P39</f>
        <v>1414</v>
      </c>
    </row>
    <row r="40" spans="1:17" s="10" customFormat="1" ht="14.1" customHeight="1">
      <c r="A40" s="26"/>
      <c r="B40" s="12">
        <v>47</v>
      </c>
      <c r="C40" s="12" t="s">
        <v>21</v>
      </c>
      <c r="D40" s="12">
        <v>333</v>
      </c>
      <c r="E40" s="12">
        <v>0</v>
      </c>
      <c r="F40" s="12">
        <v>11</v>
      </c>
      <c r="G40" s="12">
        <v>11</v>
      </c>
      <c r="H40" s="12">
        <v>3</v>
      </c>
      <c r="I40" s="12">
        <v>3</v>
      </c>
      <c r="J40" s="12">
        <v>39</v>
      </c>
      <c r="K40" s="12">
        <v>5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f>D40+E40+F40+G40+H40+I40+J40+K40+L40+M40+N40+O40+P40</f>
        <v>405</v>
      </c>
    </row>
    <row r="41" spans="1:17" s="10" customFormat="1" ht="14.1" customHeight="1">
      <c r="A41" s="26"/>
      <c r="B41" s="16">
        <v>19</v>
      </c>
      <c r="C41" s="16" t="s">
        <v>20</v>
      </c>
      <c r="D41" s="16">
        <v>1186</v>
      </c>
      <c r="E41" s="16">
        <v>0</v>
      </c>
      <c r="F41" s="16">
        <v>29</v>
      </c>
      <c r="G41" s="16">
        <v>31</v>
      </c>
      <c r="H41" s="16">
        <v>29</v>
      </c>
      <c r="I41" s="16">
        <v>23</v>
      </c>
      <c r="J41" s="16">
        <v>112</v>
      </c>
      <c r="K41" s="16">
        <v>34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f>D41+E41+F41+G41+H41+I41+J41+K41+L41+M41+N41+O41+P41</f>
        <v>1444</v>
      </c>
    </row>
    <row r="42" spans="1:17" s="10" customFormat="1" ht="14.1" customHeight="1" thickBot="1">
      <c r="A42" s="26"/>
      <c r="B42" s="11">
        <v>46</v>
      </c>
      <c r="C42" s="11" t="s">
        <v>19</v>
      </c>
      <c r="D42" s="11">
        <v>4757</v>
      </c>
      <c r="E42" s="11">
        <v>0</v>
      </c>
      <c r="F42" s="11">
        <v>495</v>
      </c>
      <c r="G42" s="11">
        <v>256</v>
      </c>
      <c r="H42" s="11">
        <v>184</v>
      </c>
      <c r="I42" s="11">
        <v>229</v>
      </c>
      <c r="J42" s="11">
        <v>452</v>
      </c>
      <c r="K42" s="11">
        <v>373</v>
      </c>
      <c r="L42" s="11">
        <v>105</v>
      </c>
      <c r="M42" s="11">
        <v>0</v>
      </c>
      <c r="N42" s="11">
        <v>0</v>
      </c>
      <c r="O42" s="11">
        <v>0</v>
      </c>
      <c r="P42" s="11">
        <v>20</v>
      </c>
      <c r="Q42" s="11">
        <f>D42+E42+F42+G42+H42+I42+J42+K42+L42+M42+N42+O42+P42</f>
        <v>6871</v>
      </c>
    </row>
    <row r="43" spans="1:17" ht="14.1" customHeight="1" thickTop="1">
      <c r="A43" s="26"/>
      <c r="B43" s="22"/>
      <c r="C43" s="9" t="s">
        <v>0</v>
      </c>
      <c r="D43" s="8">
        <f t="shared" ref="D43:Q43" si="7">+SUM(D38:D42)</f>
        <v>22913</v>
      </c>
      <c r="E43" s="8">
        <f t="shared" si="7"/>
        <v>0</v>
      </c>
      <c r="F43" s="8">
        <f t="shared" si="7"/>
        <v>2242</v>
      </c>
      <c r="G43" s="8">
        <f t="shared" si="7"/>
        <v>1527</v>
      </c>
      <c r="H43" s="8">
        <f t="shared" si="7"/>
        <v>751</v>
      </c>
      <c r="I43" s="8">
        <f t="shared" si="7"/>
        <v>1283</v>
      </c>
      <c r="J43" s="8">
        <f t="shared" si="7"/>
        <v>1850</v>
      </c>
      <c r="K43" s="8">
        <f t="shared" si="7"/>
        <v>1419</v>
      </c>
      <c r="L43" s="8">
        <f t="shared" si="7"/>
        <v>518</v>
      </c>
      <c r="M43" s="8">
        <f t="shared" si="7"/>
        <v>0</v>
      </c>
      <c r="N43" s="8">
        <f t="shared" si="7"/>
        <v>21</v>
      </c>
      <c r="O43" s="8">
        <f t="shared" si="7"/>
        <v>0</v>
      </c>
      <c r="P43" s="8">
        <f t="shared" si="7"/>
        <v>20</v>
      </c>
      <c r="Q43" s="8">
        <f t="shared" si="7"/>
        <v>32544</v>
      </c>
    </row>
    <row r="44" spans="1:17" s="5" customFormat="1" ht="14.1" customHeight="1">
      <c r="A44" s="26"/>
      <c r="B44" s="23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s="10" customFormat="1" ht="14.1" customHeight="1">
      <c r="A45" s="26" t="s">
        <v>18</v>
      </c>
      <c r="B45" s="15">
        <v>57</v>
      </c>
      <c r="C45" s="15" t="s">
        <v>17</v>
      </c>
      <c r="D45" s="15">
        <v>9225</v>
      </c>
      <c r="E45" s="15">
        <v>0</v>
      </c>
      <c r="F45" s="15">
        <v>5447</v>
      </c>
      <c r="G45" s="15">
        <v>844</v>
      </c>
      <c r="H45" s="15">
        <v>341</v>
      </c>
      <c r="I45" s="15">
        <v>1066</v>
      </c>
      <c r="J45" s="15">
        <v>1053</v>
      </c>
      <c r="K45" s="15">
        <v>757</v>
      </c>
      <c r="L45" s="15">
        <v>160</v>
      </c>
      <c r="M45" s="15">
        <v>0</v>
      </c>
      <c r="N45" s="15">
        <v>24</v>
      </c>
      <c r="O45" s="15">
        <v>0</v>
      </c>
      <c r="P45" s="15">
        <v>71</v>
      </c>
      <c r="Q45" s="15">
        <f t="shared" ref="Q45:Q53" si="8">D45+E45+F45+G45+H45+I45+J45+K45+L45+M45+N45+O45+P45</f>
        <v>18988</v>
      </c>
    </row>
    <row r="46" spans="1:17" s="10" customFormat="1" ht="14.1" customHeight="1">
      <c r="A46" s="26"/>
      <c r="B46" s="12">
        <v>1</v>
      </c>
      <c r="C46" s="12" t="s">
        <v>16</v>
      </c>
      <c r="D46" s="12">
        <v>11455</v>
      </c>
      <c r="E46" s="12">
        <v>0</v>
      </c>
      <c r="F46" s="12">
        <v>9460</v>
      </c>
      <c r="G46" s="12">
        <v>1652</v>
      </c>
      <c r="H46" s="12">
        <v>28</v>
      </c>
      <c r="I46" s="12">
        <v>1507</v>
      </c>
      <c r="J46" s="12">
        <v>1694</v>
      </c>
      <c r="K46" s="12">
        <v>1102</v>
      </c>
      <c r="L46" s="12">
        <v>431</v>
      </c>
      <c r="M46" s="12">
        <v>0</v>
      </c>
      <c r="N46" s="12">
        <v>95</v>
      </c>
      <c r="O46" s="12">
        <v>817</v>
      </c>
      <c r="P46" s="12">
        <v>16</v>
      </c>
      <c r="Q46" s="12">
        <f t="shared" si="8"/>
        <v>28257</v>
      </c>
    </row>
    <row r="47" spans="1:17" s="10" customFormat="1" ht="14.1" customHeight="1">
      <c r="A47" s="26"/>
      <c r="B47" s="12">
        <v>10</v>
      </c>
      <c r="C47" s="12" t="s">
        <v>15</v>
      </c>
      <c r="D47" s="12">
        <v>1280</v>
      </c>
      <c r="E47" s="12">
        <v>0</v>
      </c>
      <c r="F47" s="12">
        <v>2604</v>
      </c>
      <c r="G47" s="12">
        <v>323</v>
      </c>
      <c r="H47" s="12">
        <v>25</v>
      </c>
      <c r="I47" s="12">
        <v>39</v>
      </c>
      <c r="J47" s="12">
        <v>390</v>
      </c>
      <c r="K47" s="12">
        <v>421</v>
      </c>
      <c r="L47" s="12">
        <v>43</v>
      </c>
      <c r="M47" s="12">
        <v>0</v>
      </c>
      <c r="N47" s="12">
        <v>0</v>
      </c>
      <c r="O47" s="12">
        <v>0</v>
      </c>
      <c r="P47" s="12">
        <v>0</v>
      </c>
      <c r="Q47" s="12">
        <f t="shared" si="8"/>
        <v>5125</v>
      </c>
    </row>
    <row r="48" spans="1:17" s="10" customFormat="1" ht="14.1" customHeight="1">
      <c r="A48" s="26"/>
      <c r="B48" s="12">
        <v>26</v>
      </c>
      <c r="C48" s="12" t="s">
        <v>14</v>
      </c>
      <c r="D48" s="12">
        <v>309</v>
      </c>
      <c r="E48" s="12">
        <v>0</v>
      </c>
      <c r="F48" s="12">
        <v>116</v>
      </c>
      <c r="G48" s="12">
        <v>18</v>
      </c>
      <c r="H48" s="12">
        <v>8</v>
      </c>
      <c r="I48" s="12">
        <v>8</v>
      </c>
      <c r="J48" s="12">
        <v>8</v>
      </c>
      <c r="K48" s="12">
        <v>10</v>
      </c>
      <c r="L48" s="12">
        <v>31</v>
      </c>
      <c r="M48" s="12">
        <v>0</v>
      </c>
      <c r="N48" s="12">
        <v>0</v>
      </c>
      <c r="O48" s="12">
        <v>0</v>
      </c>
      <c r="P48" s="12">
        <v>0</v>
      </c>
      <c r="Q48" s="12">
        <f t="shared" si="8"/>
        <v>508</v>
      </c>
    </row>
    <row r="49" spans="1:17" s="10" customFormat="1" ht="14.1" customHeight="1">
      <c r="A49" s="26"/>
      <c r="B49" s="12">
        <v>15</v>
      </c>
      <c r="C49" s="12" t="s">
        <v>13</v>
      </c>
      <c r="D49" s="12">
        <v>692</v>
      </c>
      <c r="E49" s="12">
        <v>0</v>
      </c>
      <c r="F49" s="12">
        <v>221</v>
      </c>
      <c r="G49" s="12">
        <v>54</v>
      </c>
      <c r="H49" s="12">
        <v>3</v>
      </c>
      <c r="I49" s="12">
        <v>111</v>
      </c>
      <c r="J49" s="12">
        <v>72</v>
      </c>
      <c r="K49" s="12">
        <v>43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8"/>
        <v>1196</v>
      </c>
    </row>
    <row r="50" spans="1:17" s="10" customFormat="1" ht="14.1" customHeight="1">
      <c r="A50" s="26"/>
      <c r="B50" s="12">
        <v>87</v>
      </c>
      <c r="C50" s="12" t="s">
        <v>12</v>
      </c>
      <c r="D50" s="12">
        <v>350</v>
      </c>
      <c r="E50" s="12">
        <v>0</v>
      </c>
      <c r="F50" s="12">
        <v>73</v>
      </c>
      <c r="G50" s="12">
        <v>12</v>
      </c>
      <c r="H50" s="12">
        <v>24</v>
      </c>
      <c r="I50" s="12">
        <v>13</v>
      </c>
      <c r="J50" s="12">
        <v>14</v>
      </c>
      <c r="K50" s="12">
        <v>8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8"/>
        <v>494</v>
      </c>
    </row>
    <row r="51" spans="1:17" s="10" customFormat="1" ht="14.1" customHeight="1">
      <c r="A51" s="26"/>
      <c r="B51" s="12">
        <v>81</v>
      </c>
      <c r="C51" s="12" t="s">
        <v>11</v>
      </c>
      <c r="D51" s="12">
        <v>612</v>
      </c>
      <c r="E51" s="12">
        <v>0</v>
      </c>
      <c r="F51" s="12">
        <v>82</v>
      </c>
      <c r="G51" s="12">
        <v>53</v>
      </c>
      <c r="H51" s="12">
        <v>25</v>
      </c>
      <c r="I51" s="12">
        <v>35</v>
      </c>
      <c r="J51" s="12">
        <v>104</v>
      </c>
      <c r="K51" s="12">
        <v>49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8"/>
        <v>960</v>
      </c>
    </row>
    <row r="52" spans="1:17" s="10" customFormat="1" ht="14.1" customHeight="1">
      <c r="A52" s="26"/>
      <c r="B52" s="16">
        <v>54</v>
      </c>
      <c r="C52" s="16" t="s">
        <v>10</v>
      </c>
      <c r="D52" s="16">
        <v>257</v>
      </c>
      <c r="E52" s="16">
        <v>0</v>
      </c>
      <c r="F52" s="16">
        <v>250</v>
      </c>
      <c r="G52" s="16">
        <v>11</v>
      </c>
      <c r="H52" s="16">
        <v>0</v>
      </c>
      <c r="I52" s="16">
        <v>70</v>
      </c>
      <c r="J52" s="16">
        <v>28</v>
      </c>
      <c r="K52" s="16">
        <v>24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f t="shared" si="8"/>
        <v>640</v>
      </c>
    </row>
    <row r="53" spans="1:17" s="10" customFormat="1" ht="14.1" customHeight="1" thickBot="1">
      <c r="A53" s="26"/>
      <c r="B53" s="11">
        <v>75</v>
      </c>
      <c r="C53" s="11" t="s">
        <v>9</v>
      </c>
      <c r="D53" s="11">
        <v>218</v>
      </c>
      <c r="E53" s="11">
        <v>0</v>
      </c>
      <c r="F53" s="11">
        <v>116</v>
      </c>
      <c r="G53" s="11">
        <v>12</v>
      </c>
      <c r="H53" s="11">
        <v>0</v>
      </c>
      <c r="I53" s="11">
        <v>1</v>
      </c>
      <c r="J53" s="11">
        <v>19</v>
      </c>
      <c r="K53" s="11">
        <v>26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8"/>
        <v>392</v>
      </c>
    </row>
    <row r="54" spans="1:17" ht="14.1" customHeight="1" thickTop="1">
      <c r="A54" s="26"/>
      <c r="B54" s="22"/>
      <c r="C54" s="9" t="s">
        <v>0</v>
      </c>
      <c r="D54" s="8">
        <f t="shared" ref="D54:Q54" si="9">+SUM(D45:D53)</f>
        <v>24398</v>
      </c>
      <c r="E54" s="8">
        <f t="shared" si="9"/>
        <v>0</v>
      </c>
      <c r="F54" s="8">
        <f t="shared" si="9"/>
        <v>18369</v>
      </c>
      <c r="G54" s="8">
        <f t="shared" si="9"/>
        <v>2979</v>
      </c>
      <c r="H54" s="8">
        <f t="shared" si="9"/>
        <v>454</v>
      </c>
      <c r="I54" s="8">
        <f t="shared" si="9"/>
        <v>2850</v>
      </c>
      <c r="J54" s="8">
        <f t="shared" si="9"/>
        <v>3382</v>
      </c>
      <c r="K54" s="8">
        <f t="shared" si="9"/>
        <v>2440</v>
      </c>
      <c r="L54" s="8">
        <f t="shared" si="9"/>
        <v>665</v>
      </c>
      <c r="M54" s="8">
        <f t="shared" si="9"/>
        <v>0</v>
      </c>
      <c r="N54" s="8">
        <f t="shared" si="9"/>
        <v>119</v>
      </c>
      <c r="O54" s="8">
        <f t="shared" si="9"/>
        <v>817</v>
      </c>
      <c r="P54" s="8">
        <f t="shared" si="9"/>
        <v>87</v>
      </c>
      <c r="Q54" s="8">
        <f t="shared" si="9"/>
        <v>56560</v>
      </c>
    </row>
    <row r="55" spans="1:17" s="5" customFormat="1" ht="14.1" customHeight="1">
      <c r="A55" s="26"/>
      <c r="B55" s="23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10" customFormat="1" ht="14.1" customHeight="1">
      <c r="A56" s="26" t="s">
        <v>8</v>
      </c>
      <c r="B56" s="15">
        <v>2</v>
      </c>
      <c r="C56" s="15" t="s">
        <v>7</v>
      </c>
      <c r="D56" s="15">
        <v>2482</v>
      </c>
      <c r="E56" s="15">
        <v>0</v>
      </c>
      <c r="F56" s="15">
        <v>474</v>
      </c>
      <c r="G56" s="15">
        <v>225</v>
      </c>
      <c r="H56" s="15">
        <v>0</v>
      </c>
      <c r="I56" s="15">
        <v>238</v>
      </c>
      <c r="J56" s="15">
        <v>213</v>
      </c>
      <c r="K56" s="15">
        <v>261</v>
      </c>
      <c r="L56" s="15">
        <v>195</v>
      </c>
      <c r="M56" s="15">
        <v>0</v>
      </c>
      <c r="N56" s="15">
        <v>0</v>
      </c>
      <c r="O56" s="15">
        <v>0</v>
      </c>
      <c r="P56" s="15">
        <v>0</v>
      </c>
      <c r="Q56" s="14">
        <f t="shared" ref="Q56:Q61" si="10">D56+E56+F56+G56+H56+I56+J56+K56+L56+M56+N56+O56+P56</f>
        <v>4088</v>
      </c>
    </row>
    <row r="57" spans="1:17" s="10" customFormat="1" ht="14.1" customHeight="1">
      <c r="A57" s="26"/>
      <c r="B57" s="13">
        <v>69</v>
      </c>
      <c r="C57" s="13" t="s">
        <v>6</v>
      </c>
      <c r="D57" s="13">
        <v>259</v>
      </c>
      <c r="E57" s="13">
        <v>0</v>
      </c>
      <c r="F57" s="13">
        <v>30</v>
      </c>
      <c r="G57" s="13">
        <v>14</v>
      </c>
      <c r="H57" s="13">
        <v>0</v>
      </c>
      <c r="I57" s="13">
        <v>20</v>
      </c>
      <c r="J57" s="13">
        <v>62</v>
      </c>
      <c r="K57" s="13">
        <v>13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2">
        <f t="shared" si="10"/>
        <v>398</v>
      </c>
    </row>
    <row r="58" spans="1:17" s="10" customFormat="1" ht="14.1" customHeight="1">
      <c r="A58" s="26"/>
      <c r="B58" s="12">
        <v>27</v>
      </c>
      <c r="C58" s="12" t="s">
        <v>5</v>
      </c>
      <c r="D58" s="12">
        <v>984</v>
      </c>
      <c r="E58" s="12">
        <v>0</v>
      </c>
      <c r="F58" s="12">
        <v>317</v>
      </c>
      <c r="G58" s="12">
        <v>145</v>
      </c>
      <c r="H58" s="12">
        <v>30</v>
      </c>
      <c r="I58" s="12">
        <v>82</v>
      </c>
      <c r="J58" s="12">
        <v>190</v>
      </c>
      <c r="K58" s="12">
        <v>78</v>
      </c>
      <c r="L58" s="12">
        <v>4</v>
      </c>
      <c r="M58" s="12">
        <v>0</v>
      </c>
      <c r="N58" s="12">
        <v>0</v>
      </c>
      <c r="O58" s="12">
        <v>0</v>
      </c>
      <c r="P58" s="12">
        <v>0</v>
      </c>
      <c r="Q58" s="12">
        <f t="shared" si="10"/>
        <v>1830</v>
      </c>
    </row>
    <row r="59" spans="1:17" s="10" customFormat="1" ht="14.1" customHeight="1">
      <c r="A59" s="26"/>
      <c r="B59" s="12">
        <v>21</v>
      </c>
      <c r="C59" s="12" t="s">
        <v>4</v>
      </c>
      <c r="D59" s="12">
        <v>729</v>
      </c>
      <c r="E59" s="12">
        <v>0</v>
      </c>
      <c r="F59" s="12">
        <v>103</v>
      </c>
      <c r="G59" s="12">
        <v>145</v>
      </c>
      <c r="H59" s="12">
        <v>0</v>
      </c>
      <c r="I59" s="12">
        <v>78</v>
      </c>
      <c r="J59" s="12">
        <v>155</v>
      </c>
      <c r="K59" s="12">
        <v>43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f t="shared" si="10"/>
        <v>1253</v>
      </c>
    </row>
    <row r="60" spans="1:17" s="10" customFormat="1" ht="14.1" customHeight="1">
      <c r="A60" s="26"/>
      <c r="B60" s="12">
        <v>40</v>
      </c>
      <c r="C60" s="12" t="s">
        <v>3</v>
      </c>
      <c r="D60" s="12">
        <v>320</v>
      </c>
      <c r="E60" s="12">
        <v>0</v>
      </c>
      <c r="F60" s="12">
        <v>13</v>
      </c>
      <c r="G60" s="12">
        <v>20</v>
      </c>
      <c r="H60" s="12">
        <v>5</v>
      </c>
      <c r="I60" s="12">
        <v>11</v>
      </c>
      <c r="J60" s="12">
        <v>27</v>
      </c>
      <c r="K60" s="12">
        <v>7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f t="shared" si="10"/>
        <v>403</v>
      </c>
    </row>
    <row r="61" spans="1:17" s="10" customFormat="1" ht="14.1" customHeight="1" thickBot="1">
      <c r="A61" s="26"/>
      <c r="B61" s="11">
        <v>23</v>
      </c>
      <c r="C61" s="11" t="s">
        <v>2</v>
      </c>
      <c r="D61" s="11">
        <v>132</v>
      </c>
      <c r="E61" s="11">
        <v>0</v>
      </c>
      <c r="F61" s="11">
        <v>139</v>
      </c>
      <c r="G61" s="11">
        <v>189</v>
      </c>
      <c r="H61" s="11">
        <v>55</v>
      </c>
      <c r="I61" s="11">
        <v>54</v>
      </c>
      <c r="J61" s="11">
        <v>76</v>
      </c>
      <c r="K61" s="11">
        <v>7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10"/>
        <v>652</v>
      </c>
    </row>
    <row r="62" spans="1:17" ht="14.1" customHeight="1" thickTop="1">
      <c r="A62" s="26"/>
      <c r="B62" s="22"/>
      <c r="C62" s="9" t="s">
        <v>0</v>
      </c>
      <c r="D62" s="8">
        <f t="shared" ref="D62:Q62" si="11">+SUM(D56:D61)</f>
        <v>4906</v>
      </c>
      <c r="E62" s="8">
        <f t="shared" si="11"/>
        <v>0</v>
      </c>
      <c r="F62" s="8">
        <f t="shared" si="11"/>
        <v>1076</v>
      </c>
      <c r="G62" s="8">
        <f t="shared" si="11"/>
        <v>738</v>
      </c>
      <c r="H62" s="8">
        <f t="shared" si="11"/>
        <v>90</v>
      </c>
      <c r="I62" s="8">
        <f t="shared" si="11"/>
        <v>483</v>
      </c>
      <c r="J62" s="8">
        <f t="shared" si="11"/>
        <v>723</v>
      </c>
      <c r="K62" s="8">
        <f t="shared" si="11"/>
        <v>409</v>
      </c>
      <c r="L62" s="8">
        <f t="shared" si="11"/>
        <v>199</v>
      </c>
      <c r="M62" s="8">
        <f t="shared" si="11"/>
        <v>0</v>
      </c>
      <c r="N62" s="8">
        <f t="shared" si="11"/>
        <v>0</v>
      </c>
      <c r="O62" s="8">
        <f t="shared" si="11"/>
        <v>0</v>
      </c>
      <c r="P62" s="8">
        <f t="shared" si="11"/>
        <v>0</v>
      </c>
      <c r="Q62" s="8">
        <f t="shared" si="11"/>
        <v>8624</v>
      </c>
    </row>
    <row r="63" spans="1:17" s="5" customFormat="1" ht="14.1" customHeight="1">
      <c r="A63" s="26"/>
      <c r="B63" s="23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4.1" customHeight="1">
      <c r="A64" s="4" t="s">
        <v>1</v>
      </c>
      <c r="B64" s="24"/>
      <c r="C64" s="3" t="s">
        <v>0</v>
      </c>
      <c r="D64" s="2">
        <f t="shared" ref="D64:Q64" si="12">+D9+D14+D23+D32+D36+D43+D54+D62</f>
        <v>100069</v>
      </c>
      <c r="E64" s="2">
        <f t="shared" si="12"/>
        <v>0</v>
      </c>
      <c r="F64" s="2">
        <f t="shared" si="12"/>
        <v>29991</v>
      </c>
      <c r="G64" s="2">
        <f t="shared" si="12"/>
        <v>8944</v>
      </c>
      <c r="H64" s="2">
        <f t="shared" si="12"/>
        <v>2410</v>
      </c>
      <c r="I64" s="2">
        <f t="shared" si="12"/>
        <v>8687</v>
      </c>
      <c r="J64" s="2">
        <f t="shared" si="12"/>
        <v>11221</v>
      </c>
      <c r="K64" s="2">
        <f t="shared" si="12"/>
        <v>7908</v>
      </c>
      <c r="L64" s="2">
        <f t="shared" si="12"/>
        <v>2154</v>
      </c>
      <c r="M64" s="2">
        <f t="shared" si="12"/>
        <v>35</v>
      </c>
      <c r="N64" s="2">
        <f t="shared" si="12"/>
        <v>340</v>
      </c>
      <c r="O64" s="2">
        <f t="shared" si="12"/>
        <v>817</v>
      </c>
      <c r="P64" s="2">
        <f t="shared" si="12"/>
        <v>107</v>
      </c>
      <c r="Q64" s="2">
        <f t="shared" si="12"/>
        <v>172683</v>
      </c>
    </row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</sheetData>
  <mergeCells count="12">
    <mergeCell ref="A56:A63"/>
    <mergeCell ref="A3:A4"/>
    <mergeCell ref="B3:B4"/>
    <mergeCell ref="C3:C4"/>
    <mergeCell ref="D3:Q3"/>
    <mergeCell ref="A5:A10"/>
    <mergeCell ref="A11:A15"/>
    <mergeCell ref="A16:A24"/>
    <mergeCell ref="A25:A33"/>
    <mergeCell ref="A34:A37"/>
    <mergeCell ref="A38:A44"/>
    <mergeCell ref="A45:A55"/>
  </mergeCells>
  <phoneticPr fontId="3"/>
  <pageMargins left="0.78740157480314965" right="0.19685039370078741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27-15</vt:lpstr>
      <vt:lpstr>'27-15'!Print_Area</vt:lpstr>
      <vt:lpstr>'27-15'!Print_Titles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2017-06-07T08:21:59Z</cp:lastPrinted>
  <dcterms:created xsi:type="dcterms:W3CDTF">2017-02-20T04:57:05Z</dcterms:created>
  <dcterms:modified xsi:type="dcterms:W3CDTF">2017-06-07T08:22:03Z</dcterms:modified>
</cp:coreProperties>
</file>