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0017359\Desktop\20231115202641\"/>
    </mc:Choice>
  </mc:AlternateContent>
  <xr:revisionPtr revIDLastSave="0" documentId="13_ncr:1_{256DD342-1C71-462D-A0E6-6BF976BFA87C}" xr6:coauthVersionLast="47" xr6:coauthVersionMax="47" xr10:uidLastSave="{00000000-0000-0000-0000-000000000000}"/>
  <bookViews>
    <workbookView xWindow="-19310" yWindow="-110" windowWidth="19420" windowHeight="10420" tabRatio="853" xr2:uid="{00000000-000D-0000-FFFF-FFFF00000000}"/>
  </bookViews>
  <sheets>
    <sheet name="見積内訳書" sheetId="56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Sort" localSheetId="0" hidden="1">#REF!</definedName>
    <definedName name="_Sort" hidden="1">#REF!</definedName>
    <definedName name="_Table1_In1" localSheetId="0" hidden="1">#REF!</definedName>
    <definedName name="_Table1_In1" hidden="1">#REF!</definedName>
    <definedName name="_Table1_Out" localSheetId="0" hidden="1">#REF!</definedName>
    <definedName name="_Table1_Out" hidden="1">#REF!</definedName>
    <definedName name="_Table2_In1" localSheetId="0" hidden="1">#REF!</definedName>
    <definedName name="_Table2_In1" hidden="1">#REF!</definedName>
    <definedName name="_Table2_In2" localSheetId="0" hidden="1">#REF!</definedName>
    <definedName name="_Table2_In2" hidden="1">#REF!</definedName>
    <definedName name="_Table2_Out" localSheetId="0" hidden="1">#REF!</definedName>
    <definedName name="_Table2_Out" hidden="1">#REF!</definedName>
    <definedName name="\0">#N/A</definedName>
    <definedName name="\a">#REF!</definedName>
    <definedName name="\c">#REF!</definedName>
    <definedName name="\e">#REF!</definedName>
    <definedName name="\f">#REF!</definedName>
    <definedName name="\h">#REF!</definedName>
    <definedName name="\p">#REF!</definedName>
    <definedName name="\r">#REF!</definedName>
    <definedName name="\s">#REF!</definedName>
    <definedName name="\v">#REF!</definedName>
    <definedName name="\x">#REF!</definedName>
    <definedName name="\z">#REF!</definedName>
    <definedName name="_xlnm.Print_Area" localSheetId="0">見積内訳書!$A$2:$W$25</definedName>
    <definedName name="_xlnm.Print_Area">#REF!</definedName>
    <definedName name="排水単価">[1]擁壁工集計!$A$1:$O$24</definedName>
    <definedName name="擁壁計算書">[1]擁壁工集計!$A$1:$O$24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2" i="56" l="1"/>
  <c r="V24" i="56" s="1"/>
  <c r="V23" i="56" l="1"/>
  <c r="V25" i="56"/>
</calcChain>
</file>

<file path=xl/sharedStrings.xml><?xml version="1.0" encoding="utf-8"?>
<sst xmlns="http://schemas.openxmlformats.org/spreadsheetml/2006/main" count="114" uniqueCount="47">
  <si>
    <t>準備・協議</t>
    <rPh sb="0" eb="2">
      <t>ジュンビ</t>
    </rPh>
    <rPh sb="3" eb="5">
      <t>キョウギ</t>
    </rPh>
    <phoneticPr fontId="2"/>
  </si>
  <si>
    <t>式</t>
    <rPh sb="0" eb="1">
      <t>シキ</t>
    </rPh>
    <phoneticPr fontId="2"/>
  </si>
  <si>
    <t>報告書作成</t>
    <rPh sb="0" eb="3">
      <t>ホウコクショ</t>
    </rPh>
    <rPh sb="3" eb="5">
      <t>サクセイ</t>
    </rPh>
    <phoneticPr fontId="2"/>
  </si>
  <si>
    <t>km</t>
    <phoneticPr fontId="2"/>
  </si>
  <si>
    <t>除雪管理システム構築</t>
    <rPh sb="0" eb="2">
      <t>ジョセツ</t>
    </rPh>
    <rPh sb="2" eb="4">
      <t>カンリ</t>
    </rPh>
    <rPh sb="8" eb="10">
      <t>コウチク</t>
    </rPh>
    <phoneticPr fontId="2"/>
  </si>
  <si>
    <t>GPS機器導入・通信費</t>
    <rPh sb="3" eb="5">
      <t>キキ</t>
    </rPh>
    <rPh sb="5" eb="7">
      <t>ドウニュウ</t>
    </rPh>
    <rPh sb="8" eb="11">
      <t>ツウシンヒ</t>
    </rPh>
    <phoneticPr fontId="2"/>
  </si>
  <si>
    <t>台</t>
    <rPh sb="0" eb="1">
      <t>ダイ</t>
    </rPh>
    <phoneticPr fontId="2"/>
  </si>
  <si>
    <t>運用支援</t>
    <rPh sb="0" eb="2">
      <t>ウンヨウ</t>
    </rPh>
    <rPh sb="2" eb="4">
      <t>シエン</t>
    </rPh>
    <phoneticPr fontId="2"/>
  </si>
  <si>
    <t>端末設定費</t>
    <rPh sb="0" eb="2">
      <t>タンマツ</t>
    </rPh>
    <rPh sb="2" eb="4">
      <t>セッテイ</t>
    </rPh>
    <rPh sb="4" eb="5">
      <t>ヒ</t>
    </rPh>
    <phoneticPr fontId="2"/>
  </si>
  <si>
    <t>協議打合せ</t>
    <rPh sb="0" eb="2">
      <t>キョウギ</t>
    </rPh>
    <rPh sb="2" eb="4">
      <t>ウチアワ</t>
    </rPh>
    <phoneticPr fontId="2"/>
  </si>
  <si>
    <t>操作研修会</t>
    <rPh sb="0" eb="2">
      <t>ソウサ</t>
    </rPh>
    <rPh sb="2" eb="5">
      <t>ケンシュウカイ</t>
    </rPh>
    <phoneticPr fontId="2"/>
  </si>
  <si>
    <t>回</t>
    <rPh sb="0" eb="1">
      <t>カイ</t>
    </rPh>
    <phoneticPr fontId="2"/>
  </si>
  <si>
    <t>サーバ構築</t>
    <rPh sb="3" eb="5">
      <t>コウチク</t>
    </rPh>
    <phoneticPr fontId="2"/>
  </si>
  <si>
    <t>システム設定・帳票出力設定</t>
    <rPh sb="4" eb="6">
      <t>セッテイ</t>
    </rPh>
    <rPh sb="7" eb="9">
      <t>チョウヒョウ</t>
    </rPh>
    <rPh sb="9" eb="11">
      <t>シュツリョク</t>
    </rPh>
    <rPh sb="11" eb="13">
      <t>セッテイ</t>
    </rPh>
    <phoneticPr fontId="2"/>
  </si>
  <si>
    <t>除雪路線データ作成</t>
    <rPh sb="0" eb="2">
      <t>ジョセツ</t>
    </rPh>
    <rPh sb="2" eb="4">
      <t>ロセン</t>
    </rPh>
    <rPh sb="7" eb="9">
      <t>サクセイ</t>
    </rPh>
    <phoneticPr fontId="2"/>
  </si>
  <si>
    <t>システム利用料</t>
    <rPh sb="4" eb="7">
      <t>リヨウリョウ</t>
    </rPh>
    <phoneticPr fontId="2"/>
  </si>
  <si>
    <t>除雪管理システム利用料</t>
    <rPh sb="0" eb="2">
      <t>ジョセツ</t>
    </rPh>
    <rPh sb="2" eb="4">
      <t>カンリ</t>
    </rPh>
    <rPh sb="8" eb="11">
      <t>リヨウリョウ</t>
    </rPh>
    <phoneticPr fontId="2"/>
  </si>
  <si>
    <t>運用データ取りまとめ・提出</t>
    <rPh sb="0" eb="2">
      <t>ウンヨウ</t>
    </rPh>
    <rPh sb="5" eb="6">
      <t>ト</t>
    </rPh>
    <rPh sb="11" eb="13">
      <t>テイシュツ</t>
    </rPh>
    <phoneticPr fontId="2"/>
  </si>
  <si>
    <t>計画および準備</t>
    <rPh sb="0" eb="2">
      <t>ケイカク</t>
    </rPh>
    <rPh sb="5" eb="7">
      <t>ジュンビ</t>
    </rPh>
    <phoneticPr fontId="2"/>
  </si>
  <si>
    <t>ホルダー等付属品</t>
    <rPh sb="4" eb="5">
      <t>トウ</t>
    </rPh>
    <rPh sb="5" eb="8">
      <t>フゾクヒン</t>
    </rPh>
    <phoneticPr fontId="2"/>
  </si>
  <si>
    <t xml:space="preserve">数量 </t>
    <rPh sb="0" eb="1">
      <t>カズ</t>
    </rPh>
    <rPh sb="1" eb="2">
      <t>リョウ</t>
    </rPh>
    <phoneticPr fontId="2"/>
  </si>
  <si>
    <t>単位</t>
    <rPh sb="0" eb="1">
      <t>タン</t>
    </rPh>
    <rPh sb="1" eb="2">
      <t>クライ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</si>
  <si>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</si>
  <si>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</si>
  <si>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直接作業費</t>
    <phoneticPr fontId="2"/>
  </si>
  <si>
    <t>％</t>
    <phoneticPr fontId="2"/>
  </si>
  <si>
    <t>諸経費</t>
    <phoneticPr fontId="2"/>
  </si>
  <si>
    <t>業務価格</t>
    <phoneticPr fontId="2"/>
  </si>
  <si>
    <t>業務価格計</t>
    <rPh sb="4" eb="5">
      <t>ケイ</t>
    </rPh>
    <phoneticPr fontId="2"/>
  </si>
  <si>
    <t>令和５年度
契約の日～R6.3.31</t>
    <rPh sb="0" eb="2">
      <t>レイワ</t>
    </rPh>
    <rPh sb="3" eb="5">
      <t>ネンド</t>
    </rPh>
    <rPh sb="6" eb="8">
      <t>ケイヤク</t>
    </rPh>
    <rPh sb="9" eb="10">
      <t>ヒ</t>
    </rPh>
    <phoneticPr fontId="2"/>
  </si>
  <si>
    <t>令和６年度
R6.4.1～R7.3.31</t>
    <rPh sb="0" eb="2">
      <t>レイワ</t>
    </rPh>
    <rPh sb="3" eb="5">
      <t>ネンド</t>
    </rPh>
    <phoneticPr fontId="2"/>
  </si>
  <si>
    <t>令和７年度
R7.4.1～R8.3.31</t>
    <rPh sb="0" eb="2">
      <t>レイワ</t>
    </rPh>
    <rPh sb="3" eb="5">
      <t>ネンド</t>
    </rPh>
    <phoneticPr fontId="2"/>
  </si>
  <si>
    <t>令和８年度
R8.4.1～R9.3.31</t>
    <rPh sb="0" eb="2">
      <t>レイワ</t>
    </rPh>
    <rPh sb="3" eb="5">
      <t>ネンド</t>
    </rPh>
    <phoneticPr fontId="2"/>
  </si>
  <si>
    <t>令和９年度
R9.4.1～Ｒ10.3.31</t>
    <rPh sb="0" eb="2">
      <t>レイワ</t>
    </rPh>
    <rPh sb="3" eb="5">
      <t>ネンド</t>
    </rPh>
    <phoneticPr fontId="2"/>
  </si>
  <si>
    <t>スマートフォン（新規）</t>
    <rPh sb="8" eb="10">
      <t>シンキ</t>
    </rPh>
    <phoneticPr fontId="2"/>
  </si>
  <si>
    <t>スマートフォン（既存利用）</t>
    <rPh sb="8" eb="10">
      <t>キゾン</t>
    </rPh>
    <rPh sb="10" eb="12">
      <t>リヨウ</t>
    </rPh>
    <phoneticPr fontId="2"/>
  </si>
  <si>
    <t>モバイルバッテリー</t>
    <phoneticPr fontId="2"/>
  </si>
  <si>
    <t>備　考</t>
    <rPh sb="0" eb="1">
      <t>ビ</t>
    </rPh>
    <rPh sb="2" eb="3">
      <t>コウ</t>
    </rPh>
    <phoneticPr fontId="2"/>
  </si>
  <si>
    <t>費　目</t>
    <rPh sb="0" eb="1">
      <t>ヒ</t>
    </rPh>
    <rPh sb="2" eb="3">
      <t>メ</t>
    </rPh>
    <phoneticPr fontId="2"/>
  </si>
  <si>
    <t>初年度のみ</t>
    <rPh sb="0" eb="3">
      <t>ショネンド</t>
    </rPh>
    <phoneticPr fontId="2"/>
  </si>
  <si>
    <t>長野県仕様へのカスタマイズ分</t>
    <rPh sb="0" eb="3">
      <t>ナガノケン</t>
    </rPh>
    <rPh sb="3" eb="5">
      <t>シヨウ</t>
    </rPh>
    <rPh sb="13" eb="14">
      <t>ブン</t>
    </rPh>
    <phoneticPr fontId="2"/>
  </si>
  <si>
    <t>除雪4,500km＋凍結防止剤散布4,500km</t>
    <rPh sb="0" eb="2">
      <t>ジョセツ</t>
    </rPh>
    <rPh sb="10" eb="12">
      <t>トウケツ</t>
    </rPh>
    <rPh sb="12" eb="15">
      <t>ボウシザイ</t>
    </rPh>
    <rPh sb="15" eb="17">
      <t>サンプ</t>
    </rPh>
    <phoneticPr fontId="2"/>
  </si>
  <si>
    <t>事務費、通信費含む</t>
    <rPh sb="0" eb="2">
      <t>ジム</t>
    </rPh>
    <rPh sb="2" eb="3">
      <t>ヒ</t>
    </rPh>
    <rPh sb="4" eb="6">
      <t>ツウシン</t>
    </rPh>
    <rPh sb="6" eb="7">
      <t>ヒ</t>
    </rPh>
    <rPh sb="7" eb="8">
      <t>フク</t>
    </rPh>
    <phoneticPr fontId="2"/>
  </si>
  <si>
    <t>機器購入費（初年度のみ）</t>
  </si>
  <si>
    <t>機器購入費（初年度のみ）、
事務費・通信費含む（次年度以降）</t>
    <rPh sb="14" eb="16">
      <t>ジム</t>
    </rPh>
    <rPh sb="24" eb="27">
      <t>ジネンド</t>
    </rPh>
    <rPh sb="27" eb="29">
      <t>イコウ</t>
    </rPh>
    <phoneticPr fontId="2"/>
  </si>
  <si>
    <t>様式第14号の附表</t>
    <rPh sb="7" eb="9">
      <t>フヒョウ</t>
    </rPh>
    <phoneticPr fontId="2"/>
  </si>
  <si>
    <t>令和５年度　県単道路橋梁維持（除雪）事業に伴う除雪管理システム運用業務　見積書</t>
    <rPh sb="21" eb="22">
      <t>トモナ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</si>
</sst>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;\-#,##0;&quot;-&quot;"/>
    <numFmt numFmtId="177" formatCode="&quot;×&quot;0.000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明朝"/>
      <family val="1"/>
      <charset val="128"/>
    </font>
    <font>
      <sz val="9"/>
      <name val="細明朝体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6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リュウミンライト－ＫＬ"/>
      <family val="3"/>
      <charset val="128"/>
    </font>
    <font>
      <b/>
      <sz val="11"/>
      <name val="Helv"/>
      <family val="2"/>
    </font>
    <font>
      <sz val="12"/>
      <name val="中ゴシックＢＢＢ"/>
      <family val="3"/>
      <charset val="128"/>
    </font>
    <font>
      <sz val="10"/>
      <name val="ＭＳ 明朝"/>
      <family val="1"/>
      <charset val="128"/>
    </font>
    <font>
      <sz val="12"/>
      <name val="HG丸ｺﾞｼｯｸM-PRO"/>
      <family val="3"/>
      <charset val="128"/>
    </font>
    <font>
      <sz val="12"/>
      <name val="HG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HG丸ｺﾞｼｯｸM-PRO"/>
      <family val="3"/>
      <charset val="128"/>
    </font>
    <font>
      <sz val="14"/>
      <name val="ＭＳ Ｐゴシック"/>
      <family val="3"/>
      <charset val="128"/>
      <scheme val="minor"/>
    </font>
    <font>
      <sz val="14"/>
      <name val="HGｺﾞｼｯｸM"/>
      <family val="3"/>
      <charset val="128"/>
    </font>
    <font>
      <sz val="16"/>
      <name val="ＭＳ Ｐゴシック"/>
      <family val="3"/>
      <charset val="128"/>
      <scheme val="minor"/>
    </font>
    <font>
      <sz val="2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0">
    <xf numFmtId="0" fontId="0" fillId="0" borderId="0"/>
    <xf numFmtId="177" fontId="17" fillId="0" borderId="0">
      <alignment vertical="center"/>
    </xf>
    <xf numFmtId="176" fontId="4" fillId="0" borderId="0" applyFill="0" applyBorder="0" applyAlignment="0"/>
    <xf numFmtId="0" fontId="5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4" fontId="5" fillId="0" borderId="0">
      <alignment horizontal="right"/>
    </xf>
    <xf numFmtId="4" fontId="8" fillId="0" borderId="0">
      <alignment horizontal="right"/>
    </xf>
    <xf numFmtId="0" fontId="9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49" fontId="19" fillId="0" borderId="0">
      <alignment vertical="center"/>
    </xf>
    <xf numFmtId="0" fontId="10" fillId="0" borderId="0">
      <alignment horizont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0" fontId="12" fillId="0" borderId="0">
      <alignment wrapText="1"/>
    </xf>
    <xf numFmtId="0" fontId="13" fillId="0" borderId="0"/>
    <xf numFmtId="6" fontId="16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20" fillId="0" borderId="0"/>
    <xf numFmtId="0" fontId="14" fillId="0" borderId="0"/>
    <xf numFmtId="0" fontId="20" fillId="0" borderId="0"/>
    <xf numFmtId="0" fontId="23" fillId="0" borderId="0">
      <alignment vertical="center"/>
    </xf>
    <xf numFmtId="0" fontId="14" fillId="0" borderId="0"/>
    <xf numFmtId="0" fontId="11" fillId="0" borderId="0"/>
    <xf numFmtId="0" fontId="14" fillId="0" borderId="0"/>
    <xf numFmtId="0" fontId="17" fillId="0" borderId="0"/>
    <xf numFmtId="0" fontId="3" fillId="0" borderId="0"/>
  </cellStyleXfs>
  <cellXfs count="66">
    <xf numFmtId="0" fontId="0" fillId="0" borderId="0" xfId="0"/>
    <xf numFmtId="0" fontId="21" fillId="0" borderId="0" xfId="37" applyFont="1" applyFill="1" applyAlignment="1">
      <alignment horizontal="center" vertical="center"/>
    </xf>
    <xf numFmtId="0" fontId="24" fillId="0" borderId="0" xfId="36" applyFont="1"/>
    <xf numFmtId="0" fontId="22" fillId="0" borderId="0" xfId="36" applyFont="1"/>
    <xf numFmtId="0" fontId="15" fillId="0" borderId="0" xfId="37" applyFont="1" applyFill="1" applyBorder="1" applyAlignment="1">
      <alignment horizontal="center" vertical="center"/>
    </xf>
    <xf numFmtId="0" fontId="15" fillId="0" borderId="0" xfId="37" applyFont="1" applyFill="1" applyBorder="1" applyAlignment="1">
      <alignment horizontal="left" vertical="center"/>
    </xf>
    <xf numFmtId="0" fontId="15" fillId="0" borderId="5" xfId="37" applyFont="1" applyFill="1" applyBorder="1" applyAlignment="1">
      <alignment vertical="center"/>
    </xf>
    <xf numFmtId="0" fontId="15" fillId="0" borderId="5" xfId="37" applyFont="1" applyFill="1" applyBorder="1" applyAlignment="1">
      <alignment horizontal="left" vertical="center"/>
    </xf>
    <xf numFmtId="0" fontId="15" fillId="0" borderId="5" xfId="37" applyFont="1" applyFill="1" applyBorder="1" applyAlignment="1">
      <alignment horizontal="right" vertical="center"/>
    </xf>
    <xf numFmtId="0" fontId="15" fillId="0" borderId="5" xfId="37" applyFont="1" applyFill="1" applyBorder="1" applyAlignment="1">
      <alignment horizontal="center" vertical="center"/>
    </xf>
    <xf numFmtId="0" fontId="15" fillId="0" borderId="3" xfId="36" applyNumberFormat="1" applyFont="1" applyBorder="1" applyAlignment="1">
      <alignment horizontal="center" vertical="center" wrapText="1"/>
    </xf>
    <xf numFmtId="0" fontId="15" fillId="0" borderId="3" xfId="36" applyFont="1" applyBorder="1" applyAlignment="1">
      <alignment horizontal="center" vertical="center"/>
    </xf>
    <xf numFmtId="0" fontId="15" fillId="0" borderId="6" xfId="36" applyFont="1" applyBorder="1" applyAlignment="1">
      <alignment horizontal="center" vertical="center"/>
    </xf>
    <xf numFmtId="0" fontId="15" fillId="0" borderId="0" xfId="37" applyFont="1" applyFill="1" applyAlignment="1">
      <alignment horizontal="center" vertical="center"/>
    </xf>
    <xf numFmtId="0" fontId="15" fillId="0" borderId="0" xfId="37" applyFont="1" applyFill="1" applyAlignment="1">
      <alignment horizontal="left" vertical="center"/>
    </xf>
    <xf numFmtId="0" fontId="15" fillId="0" borderId="10" xfId="36" applyFont="1" applyBorder="1" applyAlignment="1">
      <alignment horizontal="center" vertical="center"/>
    </xf>
    <xf numFmtId="0" fontId="26" fillId="0" borderId="0" xfId="36" applyFont="1"/>
    <xf numFmtId="0" fontId="27" fillId="0" borderId="0" xfId="36" applyFont="1"/>
    <xf numFmtId="0" fontId="28" fillId="0" borderId="0" xfId="36" applyFont="1"/>
    <xf numFmtId="0" fontId="28" fillId="0" borderId="0" xfId="36" applyFont="1" applyAlignment="1">
      <alignment vertical="center"/>
    </xf>
    <xf numFmtId="0" fontId="15" fillId="0" borderId="3" xfId="36" applyFont="1" applyBorder="1" applyAlignment="1">
      <alignment horizontal="left" vertical="center" shrinkToFit="1"/>
    </xf>
    <xf numFmtId="38" fontId="15" fillId="0" borderId="3" xfId="21" applyFont="1" applyBorder="1" applyAlignment="1">
      <alignment vertical="center"/>
    </xf>
    <xf numFmtId="38" fontId="25" fillId="0" borderId="3" xfId="21" applyFont="1" applyBorder="1" applyAlignment="1">
      <alignment vertical="center"/>
    </xf>
    <xf numFmtId="38" fontId="25" fillId="0" borderId="6" xfId="21" applyFont="1" applyBorder="1" applyAlignment="1">
      <alignment vertical="center"/>
    </xf>
    <xf numFmtId="0" fontId="24" fillId="0" borderId="0" xfId="36" applyFont="1" applyAlignment="1">
      <alignment vertical="center"/>
    </xf>
    <xf numFmtId="38" fontId="15" fillId="0" borderId="4" xfId="21" applyFont="1" applyBorder="1" applyAlignment="1">
      <alignment vertical="center"/>
    </xf>
    <xf numFmtId="38" fontId="15" fillId="0" borderId="3" xfId="21" applyNumberFormat="1" applyFont="1" applyBorder="1" applyAlignment="1">
      <alignment vertical="center"/>
    </xf>
    <xf numFmtId="0" fontId="26" fillId="0" borderId="0" xfId="36" applyFont="1" applyAlignment="1">
      <alignment vertical="center"/>
    </xf>
    <xf numFmtId="38" fontId="15" fillId="0" borderId="10" xfId="21" applyFont="1" applyBorder="1" applyAlignment="1">
      <alignment vertical="center"/>
    </xf>
    <xf numFmtId="38" fontId="25" fillId="0" borderId="10" xfId="21" applyFont="1" applyBorder="1" applyAlignment="1">
      <alignment vertical="center"/>
    </xf>
    <xf numFmtId="38" fontId="15" fillId="0" borderId="12" xfId="21" applyFont="1" applyBorder="1" applyAlignment="1">
      <alignment vertical="center"/>
    </xf>
    <xf numFmtId="0" fontId="15" fillId="0" borderId="12" xfId="36" applyFont="1" applyBorder="1" applyAlignment="1">
      <alignment horizontal="center" vertical="center"/>
    </xf>
    <xf numFmtId="38" fontId="25" fillId="0" borderId="12" xfId="21" applyFont="1" applyBorder="1" applyAlignment="1">
      <alignment vertical="center"/>
    </xf>
    <xf numFmtId="38" fontId="25" fillId="0" borderId="13" xfId="21" applyFont="1" applyBorder="1" applyAlignment="1">
      <alignment vertical="center"/>
    </xf>
    <xf numFmtId="49" fontId="15" fillId="0" borderId="0" xfId="36" applyNumberFormat="1" applyFont="1" applyBorder="1" applyAlignment="1">
      <alignment horizontal="left" vertical="center"/>
    </xf>
    <xf numFmtId="0" fontId="15" fillId="0" borderId="0" xfId="36" applyFont="1" applyBorder="1" applyAlignment="1">
      <alignment vertical="center"/>
    </xf>
    <xf numFmtId="0" fontId="15" fillId="0" borderId="0" xfId="36" applyNumberFormat="1" applyFont="1" applyAlignment="1">
      <alignment vertical="center"/>
    </xf>
    <xf numFmtId="0" fontId="15" fillId="0" borderId="0" xfId="36" applyFont="1" applyAlignment="1">
      <alignment vertical="center"/>
    </xf>
    <xf numFmtId="0" fontId="25" fillId="0" borderId="0" xfId="36" applyFont="1" applyAlignment="1">
      <alignment vertical="center"/>
    </xf>
    <xf numFmtId="0" fontId="27" fillId="0" borderId="0" xfId="36" applyFont="1" applyAlignment="1">
      <alignment vertical="center"/>
    </xf>
    <xf numFmtId="0" fontId="22" fillId="0" borderId="0" xfId="36" applyFont="1" applyAlignment="1">
      <alignment vertical="center"/>
    </xf>
    <xf numFmtId="49" fontId="15" fillId="0" borderId="3" xfId="36" applyNumberFormat="1" applyFont="1" applyBorder="1" applyAlignment="1">
      <alignment horizontal="left" vertical="center" shrinkToFit="1"/>
    </xf>
    <xf numFmtId="0" fontId="15" fillId="0" borderId="3" xfId="36" applyFont="1" applyBorder="1" applyAlignment="1">
      <alignment vertical="center" shrinkToFit="1"/>
    </xf>
    <xf numFmtId="0" fontId="15" fillId="0" borderId="10" xfId="36" applyFont="1" applyBorder="1" applyAlignment="1">
      <alignment vertical="center" shrinkToFit="1"/>
    </xf>
    <xf numFmtId="0" fontId="15" fillId="0" borderId="10" xfId="36" applyFont="1" applyBorder="1" applyAlignment="1">
      <alignment horizontal="center" vertical="center" shrinkToFit="1"/>
    </xf>
    <xf numFmtId="0" fontId="15" fillId="0" borderId="11" xfId="36" applyFont="1" applyBorder="1" applyAlignment="1">
      <alignment vertical="center" shrinkToFit="1"/>
    </xf>
    <xf numFmtId="38" fontId="15" fillId="0" borderId="14" xfId="21" applyFont="1" applyBorder="1" applyAlignment="1">
      <alignment vertical="center"/>
    </xf>
    <xf numFmtId="38" fontId="25" fillId="0" borderId="14" xfId="21" applyFont="1" applyBorder="1" applyAlignment="1">
      <alignment vertical="center"/>
    </xf>
    <xf numFmtId="38" fontId="25" fillId="0" borderId="15" xfId="21" applyFont="1" applyBorder="1" applyAlignment="1">
      <alignment vertical="center"/>
    </xf>
    <xf numFmtId="38" fontId="25" fillId="0" borderId="8" xfId="21" applyFont="1" applyBorder="1" applyAlignment="1">
      <alignment vertical="center"/>
    </xf>
    <xf numFmtId="38" fontId="25" fillId="0" borderId="16" xfId="21" applyFont="1" applyBorder="1" applyAlignment="1">
      <alignment vertical="center"/>
    </xf>
    <xf numFmtId="0" fontId="15" fillId="0" borderId="12" xfId="36" applyFont="1" applyBorder="1" applyAlignment="1">
      <alignment horizontal="center" vertical="center" shrinkToFit="1"/>
    </xf>
    <xf numFmtId="0" fontId="24" fillId="0" borderId="3" xfId="36" applyFont="1" applyBorder="1" applyAlignment="1">
      <alignment vertical="center"/>
    </xf>
    <xf numFmtId="0" fontId="26" fillId="0" borderId="4" xfId="36" applyFont="1" applyBorder="1" applyAlignment="1">
      <alignment vertical="center"/>
    </xf>
    <xf numFmtId="0" fontId="26" fillId="0" borderId="17" xfId="36" applyFont="1" applyBorder="1" applyAlignment="1">
      <alignment vertical="center"/>
    </xf>
    <xf numFmtId="0" fontId="24" fillId="0" borderId="3" xfId="36" applyFont="1" applyBorder="1" applyAlignment="1">
      <alignment vertical="center" wrapText="1"/>
    </xf>
    <xf numFmtId="0" fontId="24" fillId="0" borderId="3" xfId="36" applyFont="1" applyBorder="1" applyAlignment="1">
      <alignment vertical="center" shrinkToFit="1"/>
    </xf>
    <xf numFmtId="0" fontId="15" fillId="0" borderId="10" xfId="37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9" fillId="0" borderId="0" xfId="37" applyFont="1" applyFill="1" applyBorder="1" applyAlignment="1">
      <alignment horizontal="center" vertical="center"/>
    </xf>
    <xf numFmtId="0" fontId="15" fillId="0" borderId="8" xfId="36" applyFont="1" applyBorder="1" applyAlignment="1">
      <alignment horizontal="center" vertical="center"/>
    </xf>
    <xf numFmtId="0" fontId="15" fillId="0" borderId="7" xfId="36" applyFont="1" applyBorder="1" applyAlignment="1">
      <alignment horizontal="center" vertical="center"/>
    </xf>
    <xf numFmtId="0" fontId="15" fillId="0" borderId="9" xfId="36" applyFont="1" applyBorder="1" applyAlignment="1">
      <alignment horizontal="center" vertical="center"/>
    </xf>
    <xf numFmtId="0" fontId="15" fillId="0" borderId="5" xfId="36" applyFont="1" applyBorder="1" applyAlignment="1">
      <alignment horizontal="center" vertical="center"/>
    </xf>
    <xf numFmtId="0" fontId="15" fillId="0" borderId="3" xfId="37" applyFont="1" applyFill="1" applyBorder="1" applyAlignment="1">
      <alignment horizontal="center" vertical="center" wrapText="1"/>
    </xf>
    <xf numFmtId="0" fontId="15" fillId="0" borderId="3" xfId="37" applyFont="1" applyFill="1" applyBorder="1" applyAlignment="1">
      <alignment horizontal="center" vertical="center"/>
    </xf>
  </cellXfs>
  <cellStyles count="40">
    <cellStyle name="0.000" xfId="1" xr:uid="{00000000-0005-0000-0000-000000000000}"/>
    <cellStyle name="Calc Currency (0)" xfId="2" xr:uid="{00000000-0005-0000-0000-000001000000}"/>
    <cellStyle name="entry" xfId="3" xr:uid="{00000000-0005-0000-0000-000002000000}"/>
    <cellStyle name="Header1" xfId="4" xr:uid="{00000000-0005-0000-0000-000003000000}"/>
    <cellStyle name="Header2" xfId="5" xr:uid="{00000000-0005-0000-0000-000004000000}"/>
    <cellStyle name="Normal_#18-Internet" xfId="6" xr:uid="{00000000-0005-0000-0000-000005000000}"/>
    <cellStyle name="price" xfId="7" xr:uid="{00000000-0005-0000-0000-000006000000}"/>
    <cellStyle name="revised" xfId="8" xr:uid="{00000000-0005-0000-0000-000007000000}"/>
    <cellStyle name="section" xfId="9" xr:uid="{00000000-0005-0000-0000-000008000000}"/>
    <cellStyle name="STYL0 - ｽﾀｲﾙ1" xfId="10" xr:uid="{00000000-0005-0000-0000-000009000000}"/>
    <cellStyle name="STYL1 - ｽﾀｲﾙ2" xfId="11" xr:uid="{00000000-0005-0000-0000-00000A000000}"/>
    <cellStyle name="STYL2 - ｽﾀｲﾙ3" xfId="12" xr:uid="{00000000-0005-0000-0000-00000B000000}"/>
    <cellStyle name="STYL3 - ｽﾀｲﾙ4" xfId="13" xr:uid="{00000000-0005-0000-0000-00000C000000}"/>
    <cellStyle name="STYL4 - ｽﾀｲﾙ5" xfId="14" xr:uid="{00000000-0005-0000-0000-00000D000000}"/>
    <cellStyle name="STYL5 - ｽﾀｲﾙ6" xfId="15" xr:uid="{00000000-0005-0000-0000-00000E000000}"/>
    <cellStyle name="STYL6 - ｽﾀｲﾙ7" xfId="16" xr:uid="{00000000-0005-0000-0000-00000F000000}"/>
    <cellStyle name="STYL7 - ｽﾀｲﾙ8" xfId="17" xr:uid="{00000000-0005-0000-0000-000010000000}"/>
    <cellStyle name="subhead" xfId="18" xr:uid="{00000000-0005-0000-0000-000011000000}"/>
    <cellStyle name="TAKE（見出し）" xfId="19" xr:uid="{00000000-0005-0000-0000-000012000000}"/>
    <cellStyle name="title" xfId="20" xr:uid="{00000000-0005-0000-0000-000013000000}"/>
    <cellStyle name="桁区切り" xfId="21" builtinId="6"/>
    <cellStyle name="桁区切り 2" xfId="22" xr:uid="{00000000-0005-0000-0000-000015000000}"/>
    <cellStyle name="桁区切り 2 2" xfId="23" xr:uid="{00000000-0005-0000-0000-000016000000}"/>
    <cellStyle name="桁区切り 2 3" xfId="24" xr:uid="{00000000-0005-0000-0000-000017000000}"/>
    <cellStyle name="桁区切り 3" xfId="25" xr:uid="{00000000-0005-0000-0000-000018000000}"/>
    <cellStyle name="桁区切り 4" xfId="26" xr:uid="{00000000-0005-0000-0000-000019000000}"/>
    <cellStyle name="細明朝　9" xfId="27" xr:uid="{00000000-0005-0000-0000-00001A000000}"/>
    <cellStyle name="細明朝12" xfId="28" xr:uid="{00000000-0005-0000-0000-00001B000000}"/>
    <cellStyle name="通貨 2" xfId="29" xr:uid="{00000000-0005-0000-0000-00001C000000}"/>
    <cellStyle name="標準" xfId="0" builtinId="0"/>
    <cellStyle name="標準 2" xfId="30" xr:uid="{00000000-0005-0000-0000-00001E000000}"/>
    <cellStyle name="標準 2 2" xfId="31" xr:uid="{00000000-0005-0000-0000-00001F000000}"/>
    <cellStyle name="標準 3" xfId="32" xr:uid="{00000000-0005-0000-0000-000020000000}"/>
    <cellStyle name="標準 4" xfId="33" xr:uid="{00000000-0005-0000-0000-000021000000}"/>
    <cellStyle name="標準 5" xfId="34" xr:uid="{00000000-0005-0000-0000-000022000000}"/>
    <cellStyle name="標準、罫線" xfId="35" xr:uid="{00000000-0005-0000-0000-000023000000}"/>
    <cellStyle name="標準_H19内訳表" xfId="36" xr:uid="{00000000-0005-0000-0000-000024000000}"/>
    <cellStyle name="標準_犬飼計算 (２)" xfId="37" xr:uid="{00000000-0005-0000-0000-000025000000}"/>
    <cellStyle name="文字" xfId="38" xr:uid="{00000000-0005-0000-0000-000026000000}"/>
    <cellStyle name="未定義" xfId="39" xr:uid="{00000000-0005-0000-0000-00002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cleane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表"/>
      <sheetName val="単価表 (1)"/>
      <sheetName val="単価表(2)"/>
      <sheetName val="単価表(3)"/>
      <sheetName val="土工集計表"/>
      <sheetName val="土工・法面 "/>
      <sheetName val="擁壁工集計"/>
      <sheetName val="擁壁工計算"/>
      <sheetName val="落石防護柵工集計"/>
      <sheetName val="抑止工計算書"/>
      <sheetName val="斜面排水工延長計算 "/>
      <sheetName val="取水工延長計算"/>
      <sheetName val="流末処理工1型計算書"/>
      <sheetName val="流末処理工2型計算書 "/>
      <sheetName val="舗装工計算書"/>
      <sheetName val="階段工計算書 -1"/>
      <sheetName val="階段工計算書 -2"/>
      <sheetName val="工事用道路計算書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 t="str">
            <v>本　線</v>
          </cell>
          <cell r="E1" t="str">
            <v>擁壁工(落石防護柵基礎工)集計表</v>
          </cell>
        </row>
        <row r="2">
          <cell r="B2" t="str">
            <v>区間番号</v>
          </cell>
          <cell r="E2" t="str">
            <v>①</v>
          </cell>
          <cell r="F2" t="str">
            <v>②</v>
          </cell>
          <cell r="G2" t="str">
            <v>③</v>
          </cell>
          <cell r="H2" t="str">
            <v>④</v>
          </cell>
          <cell r="I2" t="str">
            <v>⑤</v>
          </cell>
          <cell r="L2" t="str">
            <v>合    計</v>
          </cell>
          <cell r="N2" t="str">
            <v>備   考</v>
          </cell>
        </row>
        <row r="3">
          <cell r="B3" t="str">
            <v>型</v>
          </cell>
          <cell r="E3" t="str">
            <v>もたれ式擁壁工</v>
          </cell>
          <cell r="F3" t="str">
            <v>張コンクリート式</v>
          </cell>
          <cell r="G3" t="str">
            <v>重力式擁壁工</v>
          </cell>
          <cell r="H3" t="str">
            <v>重力式擁壁工</v>
          </cell>
          <cell r="I3" t="str">
            <v>もたれ式擁壁工</v>
          </cell>
          <cell r="M3" t="str">
            <v/>
          </cell>
        </row>
        <row r="4">
          <cell r="B4" t="str">
            <v>施行延長 (L)</v>
          </cell>
          <cell r="E4">
            <v>74.7</v>
          </cell>
          <cell r="F4">
            <v>42.3</v>
          </cell>
          <cell r="G4">
            <v>36.5</v>
          </cell>
          <cell r="H4">
            <v>23</v>
          </cell>
          <cell r="I4">
            <v>46</v>
          </cell>
          <cell r="L4" t="str">
            <v/>
          </cell>
          <cell r="M4" t="str">
            <v/>
          </cell>
        </row>
        <row r="5">
          <cell r="D5" t="str">
            <v>18-8-25BB</v>
          </cell>
          <cell r="E5" t="str">
            <v/>
          </cell>
          <cell r="L5" t="str">
            <v/>
          </cell>
          <cell r="M5" t="str">
            <v/>
          </cell>
        </row>
        <row r="6">
          <cell r="B6" t="str">
            <v>コンクリート</v>
          </cell>
          <cell r="D6" t="str">
            <v>18-8-40BB</v>
          </cell>
          <cell r="E6">
            <v>257.26000000000005</v>
          </cell>
          <cell r="F6">
            <v>96.78</v>
          </cell>
          <cell r="G6">
            <v>47.93</v>
          </cell>
          <cell r="H6">
            <v>30.200000000000003</v>
          </cell>
          <cell r="I6">
            <v>150.65</v>
          </cell>
          <cell r="L6">
            <v>582.82000000000005</v>
          </cell>
          <cell r="M6" t="str">
            <v>ｍ3</v>
          </cell>
        </row>
        <row r="7">
          <cell r="B7" t="str">
            <v>(V)</v>
          </cell>
        </row>
        <row r="8">
          <cell r="B8" t="str">
            <v>型枠</v>
          </cell>
          <cell r="D8" t="str">
            <v>標準型枠</v>
          </cell>
          <cell r="E8">
            <v>134.46</v>
          </cell>
          <cell r="F8">
            <v>76.14</v>
          </cell>
          <cell r="G8">
            <v>65.7</v>
          </cell>
          <cell r="H8">
            <v>41.4</v>
          </cell>
          <cell r="I8">
            <v>82.8</v>
          </cell>
          <cell r="L8">
            <v>400.5</v>
          </cell>
          <cell r="M8" t="str">
            <v>ｍ2</v>
          </cell>
        </row>
        <row r="9">
          <cell r="D9" t="str">
            <v>化粧型枠</v>
          </cell>
          <cell r="E9">
            <v>278.53999999999996</v>
          </cell>
          <cell r="F9">
            <v>185.96000000000004</v>
          </cell>
          <cell r="G9">
            <v>50.399999999999991</v>
          </cell>
          <cell r="H9">
            <v>31.699999999999996</v>
          </cell>
          <cell r="I9">
            <v>164.10000000000002</v>
          </cell>
          <cell r="L9">
            <v>710.7</v>
          </cell>
          <cell r="M9" t="str">
            <v>ｍ2</v>
          </cell>
        </row>
        <row r="10">
          <cell r="B10" t="str">
            <v>基礎工</v>
          </cell>
          <cell r="D10" t="str">
            <v>t=200</v>
          </cell>
          <cell r="E10">
            <v>94.9</v>
          </cell>
          <cell r="F10">
            <v>19</v>
          </cell>
          <cell r="G10">
            <v>49.3</v>
          </cell>
          <cell r="H10">
            <v>31</v>
          </cell>
          <cell r="I10">
            <v>57.300000000000004</v>
          </cell>
          <cell r="L10">
            <v>251.5</v>
          </cell>
          <cell r="M10" t="str">
            <v>ｍ2</v>
          </cell>
        </row>
        <row r="11">
          <cell r="B11" t="str">
            <v>CR40-0(再生)</v>
          </cell>
        </row>
        <row r="12">
          <cell r="B12" t="str">
            <v>水抜工</v>
          </cell>
          <cell r="D12" t="str">
            <v>VPφ75</v>
          </cell>
          <cell r="E12">
            <v>160.16049999999996</v>
          </cell>
          <cell r="F12">
            <v>60.437000000000012</v>
          </cell>
          <cell r="G12">
            <v>25.199999999999996</v>
          </cell>
          <cell r="H12">
            <v>15.849999999999998</v>
          </cell>
          <cell r="I12">
            <v>94.357500000000002</v>
          </cell>
          <cell r="L12">
            <v>356.005</v>
          </cell>
          <cell r="M12" t="str">
            <v>ｍ</v>
          </cell>
        </row>
        <row r="13">
          <cell r="B13" t="str">
            <v>フィルター材</v>
          </cell>
          <cell r="D13" t="str">
            <v>0.3×0.3</v>
          </cell>
          <cell r="E13">
            <v>12.534299999999998</v>
          </cell>
          <cell r="F13">
            <v>8.3682000000000016</v>
          </cell>
          <cell r="G13">
            <v>2.2679999999999993</v>
          </cell>
          <cell r="H13">
            <v>1.4264999999999997</v>
          </cell>
          <cell r="I13">
            <v>7.384500000000001</v>
          </cell>
          <cell r="L13">
            <v>31.981500000000004</v>
          </cell>
          <cell r="M13" t="str">
            <v>ｍ2</v>
          </cell>
        </row>
        <row r="14">
          <cell r="B14" t="str">
            <v>目地工</v>
          </cell>
          <cell r="D14" t="str">
            <v>ｴﾗｽﾀｲﾄ t=1cm</v>
          </cell>
          <cell r="E14">
            <v>24.107362784471224</v>
          </cell>
          <cell r="F14">
            <v>6.8638297872340424</v>
          </cell>
          <cell r="G14">
            <v>3.9394520547945207</v>
          </cell>
          <cell r="H14">
            <v>2.6260869565217395</v>
          </cell>
          <cell r="I14">
            <v>6.55</v>
          </cell>
          <cell r="L14">
            <v>44.086731583021525</v>
          </cell>
          <cell r="M14" t="str">
            <v>ｍ2</v>
          </cell>
        </row>
        <row r="15">
          <cell r="B15" t="str">
            <v>アンカー</v>
          </cell>
          <cell r="D15" t="str">
            <v>D-13  L1000</v>
          </cell>
          <cell r="F15">
            <v>105.788</v>
          </cell>
          <cell r="L15">
            <v>105.788</v>
          </cell>
          <cell r="M15" t="str">
            <v>kg</v>
          </cell>
        </row>
        <row r="16">
          <cell r="B16" t="str">
            <v>削   孔</v>
          </cell>
          <cell r="D16" t="str">
            <v>φ20</v>
          </cell>
          <cell r="F16">
            <v>31.799999999999997</v>
          </cell>
          <cell r="L16">
            <v>31.799999999999997</v>
          </cell>
          <cell r="M16" t="str">
            <v>ｍ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Z63"/>
  <sheetViews>
    <sheetView tabSelected="1" view="pageBreakPreview" zoomScale="60" zoomScaleNormal="40" workbookViewId="0">
      <selection activeCell="H2" sqref="H2"/>
    </sheetView>
  </sheetViews>
  <sheetFormatPr defaultColWidth="9" defaultRowHeight="30" customHeight="1"/>
  <cols>
    <col min="1" max="1" width="28.7265625" style="14" customWidth="1"/>
    <col min="2" max="2" width="38.7265625" style="13" customWidth="1"/>
    <col min="3" max="3" width="12.81640625" style="13" bestFit="1" customWidth="1"/>
    <col min="4" max="4" width="10.6328125" style="13" customWidth="1"/>
    <col min="5" max="6" width="12.6328125" style="13" customWidth="1"/>
    <col min="7" max="7" width="12.81640625" style="13" bestFit="1" customWidth="1"/>
    <col min="8" max="8" width="10.6328125" style="13" customWidth="1"/>
    <col min="9" max="10" width="12.6328125" style="13" customWidth="1"/>
    <col min="11" max="11" width="12.81640625" style="13" bestFit="1" customWidth="1"/>
    <col min="12" max="12" width="10.6328125" style="13" customWidth="1"/>
    <col min="13" max="14" width="12.6328125" style="13" customWidth="1"/>
    <col min="15" max="15" width="12.81640625" style="13" bestFit="1" customWidth="1"/>
    <col min="16" max="16" width="10.6328125" style="13" customWidth="1"/>
    <col min="17" max="18" width="12.6328125" style="13" customWidth="1"/>
    <col min="19" max="19" width="12.81640625" style="13" bestFit="1" customWidth="1"/>
    <col min="20" max="20" width="10.6328125" style="13" customWidth="1"/>
    <col min="21" max="22" width="12.6328125" style="13" customWidth="1"/>
    <col min="23" max="23" width="34.90625" style="1" customWidth="1"/>
    <col min="24" max="16384" width="9" style="1"/>
  </cols>
  <sheetData>
    <row r="2" spans="1:26" s="13" customFormat="1" ht="30" customHeight="1">
      <c r="A2" s="5" t="s">
        <v>45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6" s="13" customFormat="1" ht="30" customHeight="1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6" s="13" customFormat="1" ht="30" customHeight="1">
      <c r="A4" s="59" t="s">
        <v>46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1:26" s="13" customFormat="1" ht="30" customHeight="1">
      <c r="A5" s="7"/>
      <c r="B5" s="6"/>
      <c r="C5" s="6"/>
      <c r="D5" s="6"/>
      <c r="E5" s="8"/>
      <c r="F5" s="9"/>
      <c r="G5" s="6"/>
      <c r="H5" s="6"/>
      <c r="I5" s="8"/>
      <c r="J5" s="9"/>
      <c r="K5" s="6"/>
      <c r="L5" s="6"/>
      <c r="M5" s="8"/>
      <c r="N5" s="9"/>
      <c r="O5" s="6"/>
      <c r="P5" s="6"/>
      <c r="Q5" s="8"/>
      <c r="R5" s="9"/>
      <c r="S5" s="6"/>
      <c r="T5" s="6"/>
      <c r="U5" s="8"/>
      <c r="V5" s="7"/>
    </row>
    <row r="6" spans="1:26" s="13" customFormat="1" ht="50.15" customHeight="1">
      <c r="A6" s="60" t="s">
        <v>38</v>
      </c>
      <c r="B6" s="61"/>
      <c r="C6" s="64" t="s">
        <v>29</v>
      </c>
      <c r="D6" s="65"/>
      <c r="E6" s="65"/>
      <c r="F6" s="65"/>
      <c r="G6" s="64" t="s">
        <v>30</v>
      </c>
      <c r="H6" s="65"/>
      <c r="I6" s="65"/>
      <c r="J6" s="65"/>
      <c r="K6" s="64" t="s">
        <v>31</v>
      </c>
      <c r="L6" s="65"/>
      <c r="M6" s="65"/>
      <c r="N6" s="65"/>
      <c r="O6" s="64" t="s">
        <v>32</v>
      </c>
      <c r="P6" s="65"/>
      <c r="Q6" s="65"/>
      <c r="R6" s="65"/>
      <c r="S6" s="64" t="s">
        <v>33</v>
      </c>
      <c r="T6" s="65"/>
      <c r="U6" s="65"/>
      <c r="V6" s="65"/>
      <c r="W6" s="57" t="s">
        <v>37</v>
      </c>
    </row>
    <row r="7" spans="1:26" s="18" customFormat="1" ht="50.15" customHeight="1">
      <c r="A7" s="62"/>
      <c r="B7" s="63"/>
      <c r="C7" s="10" t="s">
        <v>20</v>
      </c>
      <c r="D7" s="11" t="s">
        <v>21</v>
      </c>
      <c r="E7" s="11" t="s">
        <v>22</v>
      </c>
      <c r="F7" s="12" t="s">
        <v>23</v>
      </c>
      <c r="G7" s="10" t="s">
        <v>20</v>
      </c>
      <c r="H7" s="11" t="s">
        <v>21</v>
      </c>
      <c r="I7" s="11" t="s">
        <v>22</v>
      </c>
      <c r="J7" s="12" t="s">
        <v>23</v>
      </c>
      <c r="K7" s="10" t="s">
        <v>20</v>
      </c>
      <c r="L7" s="11" t="s">
        <v>21</v>
      </c>
      <c r="M7" s="11" t="s">
        <v>22</v>
      </c>
      <c r="N7" s="12" t="s">
        <v>23</v>
      </c>
      <c r="O7" s="10" t="s">
        <v>20</v>
      </c>
      <c r="P7" s="11" t="s">
        <v>21</v>
      </c>
      <c r="Q7" s="11" t="s">
        <v>22</v>
      </c>
      <c r="R7" s="12" t="s">
        <v>23</v>
      </c>
      <c r="S7" s="10" t="s">
        <v>20</v>
      </c>
      <c r="T7" s="11" t="s">
        <v>21</v>
      </c>
      <c r="U7" s="11" t="s">
        <v>22</v>
      </c>
      <c r="V7" s="11" t="s">
        <v>23</v>
      </c>
      <c r="W7" s="58"/>
      <c r="X7" s="19"/>
      <c r="Y7" s="19"/>
      <c r="Z7" s="19"/>
    </row>
    <row r="8" spans="1:26" s="2" customFormat="1" ht="50.15" customHeight="1">
      <c r="A8" s="41" t="s">
        <v>0</v>
      </c>
      <c r="B8" s="20" t="s">
        <v>18</v>
      </c>
      <c r="C8" s="21">
        <v>1</v>
      </c>
      <c r="D8" s="11" t="s">
        <v>1</v>
      </c>
      <c r="E8" s="23">
        <v>0</v>
      </c>
      <c r="F8" s="23">
        <v>0</v>
      </c>
      <c r="G8" s="21">
        <v>1</v>
      </c>
      <c r="H8" s="11" t="s">
        <v>1</v>
      </c>
      <c r="I8" s="23">
        <v>0</v>
      </c>
      <c r="J8" s="23">
        <v>0</v>
      </c>
      <c r="K8" s="21">
        <v>1</v>
      </c>
      <c r="L8" s="11" t="s">
        <v>1</v>
      </c>
      <c r="M8" s="23">
        <v>0</v>
      </c>
      <c r="N8" s="23">
        <v>0</v>
      </c>
      <c r="O8" s="21">
        <v>1</v>
      </c>
      <c r="P8" s="11" t="s">
        <v>1</v>
      </c>
      <c r="Q8" s="23">
        <v>0</v>
      </c>
      <c r="R8" s="23">
        <v>0</v>
      </c>
      <c r="S8" s="21">
        <v>1</v>
      </c>
      <c r="T8" s="11" t="s">
        <v>1</v>
      </c>
      <c r="U8" s="23">
        <v>0</v>
      </c>
      <c r="V8" s="22">
        <v>0</v>
      </c>
      <c r="W8" s="52"/>
      <c r="X8" s="24"/>
      <c r="Y8" s="24"/>
      <c r="Z8" s="24"/>
    </row>
    <row r="9" spans="1:26" s="2" customFormat="1" ht="50.15" customHeight="1">
      <c r="A9" s="41"/>
      <c r="B9" s="20" t="s">
        <v>9</v>
      </c>
      <c r="C9" s="21">
        <v>3</v>
      </c>
      <c r="D9" s="11" t="s">
        <v>11</v>
      </c>
      <c r="E9" s="23">
        <v>0</v>
      </c>
      <c r="F9" s="23">
        <v>0</v>
      </c>
      <c r="G9" s="21">
        <v>3</v>
      </c>
      <c r="H9" s="11" t="s">
        <v>11</v>
      </c>
      <c r="I9" s="23">
        <v>0</v>
      </c>
      <c r="J9" s="23">
        <v>0</v>
      </c>
      <c r="K9" s="21">
        <v>3</v>
      </c>
      <c r="L9" s="11" t="s">
        <v>11</v>
      </c>
      <c r="M9" s="23">
        <v>0</v>
      </c>
      <c r="N9" s="23">
        <v>0</v>
      </c>
      <c r="O9" s="21">
        <v>3</v>
      </c>
      <c r="P9" s="11" t="s">
        <v>11</v>
      </c>
      <c r="Q9" s="23">
        <v>0</v>
      </c>
      <c r="R9" s="23">
        <v>0</v>
      </c>
      <c r="S9" s="21">
        <v>3</v>
      </c>
      <c r="T9" s="11" t="s">
        <v>11</v>
      </c>
      <c r="U9" s="23">
        <v>0</v>
      </c>
      <c r="V9" s="22">
        <v>0</v>
      </c>
      <c r="W9" s="52"/>
      <c r="X9" s="24"/>
      <c r="Y9" s="24"/>
      <c r="Z9" s="24"/>
    </row>
    <row r="10" spans="1:26" s="2" customFormat="1" ht="50.15" customHeight="1">
      <c r="A10" s="41" t="s">
        <v>4</v>
      </c>
      <c r="B10" s="20" t="s">
        <v>12</v>
      </c>
      <c r="C10" s="21">
        <v>1</v>
      </c>
      <c r="D10" s="11" t="s">
        <v>1</v>
      </c>
      <c r="E10" s="23">
        <v>0</v>
      </c>
      <c r="F10" s="23">
        <v>0</v>
      </c>
      <c r="G10" s="46"/>
      <c r="H10" s="46"/>
      <c r="I10" s="47"/>
      <c r="J10" s="48"/>
      <c r="K10" s="46"/>
      <c r="L10" s="46"/>
      <c r="M10" s="47"/>
      <c r="N10" s="48"/>
      <c r="O10" s="46"/>
      <c r="P10" s="46"/>
      <c r="Q10" s="47"/>
      <c r="R10" s="48"/>
      <c r="S10" s="46"/>
      <c r="T10" s="46"/>
      <c r="U10" s="47"/>
      <c r="V10" s="47"/>
      <c r="W10" s="52" t="s">
        <v>39</v>
      </c>
      <c r="X10" s="24"/>
      <c r="Y10" s="24"/>
      <c r="Z10" s="24"/>
    </row>
    <row r="11" spans="1:26" s="2" customFormat="1" ht="50.15" customHeight="1">
      <c r="A11" s="41"/>
      <c r="B11" s="20" t="s">
        <v>13</v>
      </c>
      <c r="C11" s="21">
        <v>1</v>
      </c>
      <c r="D11" s="11" t="s">
        <v>1</v>
      </c>
      <c r="E11" s="23">
        <v>0</v>
      </c>
      <c r="F11" s="23">
        <v>0</v>
      </c>
      <c r="G11" s="21">
        <v>1</v>
      </c>
      <c r="H11" s="11" t="s">
        <v>1</v>
      </c>
      <c r="I11" s="23">
        <v>0</v>
      </c>
      <c r="J11" s="23">
        <v>0</v>
      </c>
      <c r="K11" s="21">
        <v>1</v>
      </c>
      <c r="L11" s="11" t="s">
        <v>1</v>
      </c>
      <c r="M11" s="23">
        <v>0</v>
      </c>
      <c r="N11" s="23">
        <v>0</v>
      </c>
      <c r="O11" s="21">
        <v>1</v>
      </c>
      <c r="P11" s="11" t="s">
        <v>1</v>
      </c>
      <c r="Q11" s="23">
        <v>0</v>
      </c>
      <c r="R11" s="23">
        <v>0</v>
      </c>
      <c r="S11" s="21">
        <v>1</v>
      </c>
      <c r="T11" s="11" t="s">
        <v>1</v>
      </c>
      <c r="U11" s="23">
        <v>0</v>
      </c>
      <c r="V11" s="22">
        <v>0</v>
      </c>
      <c r="W11" s="52" t="s">
        <v>40</v>
      </c>
      <c r="X11" s="24"/>
      <c r="Y11" s="24"/>
      <c r="Z11" s="24"/>
    </row>
    <row r="12" spans="1:26" s="2" customFormat="1" ht="50.15" customHeight="1">
      <c r="A12" s="41"/>
      <c r="B12" s="20" t="s">
        <v>14</v>
      </c>
      <c r="C12" s="21">
        <v>9000</v>
      </c>
      <c r="D12" s="11" t="s">
        <v>3</v>
      </c>
      <c r="E12" s="23">
        <v>0</v>
      </c>
      <c r="F12" s="23">
        <v>0</v>
      </c>
      <c r="G12" s="46"/>
      <c r="H12" s="46"/>
      <c r="I12" s="47"/>
      <c r="J12" s="48"/>
      <c r="K12" s="46"/>
      <c r="L12" s="46"/>
      <c r="M12" s="47"/>
      <c r="N12" s="48"/>
      <c r="O12" s="46"/>
      <c r="P12" s="46"/>
      <c r="Q12" s="47"/>
      <c r="R12" s="48"/>
      <c r="S12" s="46"/>
      <c r="T12" s="46"/>
      <c r="U12" s="47"/>
      <c r="V12" s="47"/>
      <c r="W12" s="56" t="s">
        <v>41</v>
      </c>
      <c r="X12" s="24"/>
      <c r="Y12" s="24"/>
      <c r="Z12" s="24"/>
    </row>
    <row r="13" spans="1:26" s="2" customFormat="1" ht="50.15" customHeight="1">
      <c r="A13" s="41" t="s">
        <v>15</v>
      </c>
      <c r="B13" s="20" t="s">
        <v>16</v>
      </c>
      <c r="C13" s="46"/>
      <c r="D13" s="46"/>
      <c r="E13" s="47"/>
      <c r="F13" s="48"/>
      <c r="G13" s="21">
        <v>1</v>
      </c>
      <c r="H13" s="11" t="s">
        <v>1</v>
      </c>
      <c r="I13" s="23">
        <v>0</v>
      </c>
      <c r="J13" s="23">
        <v>0</v>
      </c>
      <c r="K13" s="21">
        <v>1</v>
      </c>
      <c r="L13" s="11" t="s">
        <v>1</v>
      </c>
      <c r="M13" s="23">
        <v>0</v>
      </c>
      <c r="N13" s="23">
        <v>0</v>
      </c>
      <c r="O13" s="21">
        <v>1</v>
      </c>
      <c r="P13" s="11" t="s">
        <v>1</v>
      </c>
      <c r="Q13" s="23">
        <v>0</v>
      </c>
      <c r="R13" s="23">
        <v>0</v>
      </c>
      <c r="S13" s="21">
        <v>1</v>
      </c>
      <c r="T13" s="11" t="s">
        <v>1</v>
      </c>
      <c r="U13" s="23">
        <v>0</v>
      </c>
      <c r="V13" s="22">
        <v>0</v>
      </c>
      <c r="W13" s="52"/>
      <c r="X13" s="24"/>
      <c r="Y13" s="24"/>
      <c r="Z13" s="24"/>
    </row>
    <row r="14" spans="1:26" s="2" customFormat="1" ht="50.15" customHeight="1">
      <c r="A14" s="41" t="s">
        <v>5</v>
      </c>
      <c r="B14" s="20" t="s">
        <v>34</v>
      </c>
      <c r="C14" s="21">
        <v>900</v>
      </c>
      <c r="D14" s="11" t="s">
        <v>6</v>
      </c>
      <c r="E14" s="23">
        <v>0</v>
      </c>
      <c r="F14" s="23">
        <v>0</v>
      </c>
      <c r="G14" s="21">
        <v>900</v>
      </c>
      <c r="H14" s="11" t="s">
        <v>6</v>
      </c>
      <c r="I14" s="23">
        <v>0</v>
      </c>
      <c r="J14" s="23">
        <v>0</v>
      </c>
      <c r="K14" s="21">
        <v>900</v>
      </c>
      <c r="L14" s="11" t="s">
        <v>6</v>
      </c>
      <c r="M14" s="23">
        <v>0</v>
      </c>
      <c r="N14" s="23">
        <v>0</v>
      </c>
      <c r="O14" s="21">
        <v>900</v>
      </c>
      <c r="P14" s="11" t="s">
        <v>6</v>
      </c>
      <c r="Q14" s="23">
        <v>0</v>
      </c>
      <c r="R14" s="23">
        <v>0</v>
      </c>
      <c r="S14" s="21">
        <v>900</v>
      </c>
      <c r="T14" s="11" t="s">
        <v>6</v>
      </c>
      <c r="U14" s="23">
        <v>0</v>
      </c>
      <c r="V14" s="22">
        <v>0</v>
      </c>
      <c r="W14" s="55" t="s">
        <v>44</v>
      </c>
      <c r="X14" s="24"/>
      <c r="Y14" s="24"/>
      <c r="Z14" s="24"/>
    </row>
    <row r="15" spans="1:26" s="2" customFormat="1" ht="50.15" customHeight="1">
      <c r="A15" s="41"/>
      <c r="B15" s="20" t="s">
        <v>35</v>
      </c>
      <c r="C15" s="21">
        <v>600</v>
      </c>
      <c r="D15" s="11" t="s">
        <v>6</v>
      </c>
      <c r="E15" s="23">
        <v>0</v>
      </c>
      <c r="F15" s="23">
        <v>0</v>
      </c>
      <c r="G15" s="21">
        <v>600</v>
      </c>
      <c r="H15" s="11" t="s">
        <v>6</v>
      </c>
      <c r="I15" s="23">
        <v>0</v>
      </c>
      <c r="J15" s="23">
        <v>0</v>
      </c>
      <c r="K15" s="21">
        <v>600</v>
      </c>
      <c r="L15" s="11" t="s">
        <v>6</v>
      </c>
      <c r="M15" s="23">
        <v>0</v>
      </c>
      <c r="N15" s="23">
        <v>0</v>
      </c>
      <c r="O15" s="21">
        <v>600</v>
      </c>
      <c r="P15" s="11" t="s">
        <v>6</v>
      </c>
      <c r="Q15" s="23">
        <v>0</v>
      </c>
      <c r="R15" s="23">
        <v>0</v>
      </c>
      <c r="S15" s="21">
        <v>600</v>
      </c>
      <c r="T15" s="11" t="s">
        <v>6</v>
      </c>
      <c r="U15" s="23">
        <v>0</v>
      </c>
      <c r="V15" s="22">
        <v>0</v>
      </c>
      <c r="W15" s="52" t="s">
        <v>42</v>
      </c>
      <c r="X15" s="24"/>
      <c r="Y15" s="24"/>
      <c r="Z15" s="24"/>
    </row>
    <row r="16" spans="1:26" s="2" customFormat="1" ht="50.15" customHeight="1">
      <c r="A16" s="41"/>
      <c r="B16" s="20" t="s">
        <v>19</v>
      </c>
      <c r="C16" s="21">
        <v>1500</v>
      </c>
      <c r="D16" s="11" t="s">
        <v>6</v>
      </c>
      <c r="E16" s="23">
        <v>0</v>
      </c>
      <c r="F16" s="23">
        <v>0</v>
      </c>
      <c r="G16" s="46"/>
      <c r="H16" s="46"/>
      <c r="I16" s="47"/>
      <c r="J16" s="48"/>
      <c r="K16" s="46"/>
      <c r="L16" s="46"/>
      <c r="M16" s="47"/>
      <c r="N16" s="48"/>
      <c r="O16" s="46"/>
      <c r="P16" s="46"/>
      <c r="Q16" s="47"/>
      <c r="R16" s="48"/>
      <c r="S16" s="46"/>
      <c r="T16" s="46"/>
      <c r="U16" s="47"/>
      <c r="V16" s="47"/>
      <c r="W16" s="52" t="s">
        <v>43</v>
      </c>
      <c r="X16" s="24"/>
      <c r="Y16" s="24"/>
      <c r="Z16" s="24"/>
    </row>
    <row r="17" spans="1:26" s="2" customFormat="1" ht="50.15" customHeight="1">
      <c r="A17" s="41"/>
      <c r="B17" s="20" t="s">
        <v>36</v>
      </c>
      <c r="C17" s="21">
        <v>140</v>
      </c>
      <c r="D17" s="11" t="s">
        <v>6</v>
      </c>
      <c r="E17" s="23">
        <v>0</v>
      </c>
      <c r="F17" s="23">
        <v>0</v>
      </c>
      <c r="G17" s="46"/>
      <c r="H17" s="46"/>
      <c r="I17" s="47"/>
      <c r="J17" s="48"/>
      <c r="K17" s="46"/>
      <c r="L17" s="46"/>
      <c r="M17" s="47"/>
      <c r="N17" s="48"/>
      <c r="O17" s="46"/>
      <c r="P17" s="46"/>
      <c r="Q17" s="47"/>
      <c r="R17" s="48"/>
      <c r="S17" s="46"/>
      <c r="T17" s="46"/>
      <c r="U17" s="47"/>
      <c r="V17" s="47"/>
      <c r="W17" s="52" t="s">
        <v>43</v>
      </c>
      <c r="X17" s="24"/>
      <c r="Y17" s="24"/>
      <c r="Z17" s="24"/>
    </row>
    <row r="18" spans="1:26" s="2" customFormat="1" ht="50.15" customHeight="1">
      <c r="A18" s="20" t="s">
        <v>7</v>
      </c>
      <c r="B18" s="20" t="s">
        <v>8</v>
      </c>
      <c r="C18" s="46"/>
      <c r="D18" s="46"/>
      <c r="E18" s="47"/>
      <c r="F18" s="48"/>
      <c r="G18" s="25">
        <v>1500</v>
      </c>
      <c r="H18" s="11" t="s">
        <v>6</v>
      </c>
      <c r="I18" s="23">
        <v>0</v>
      </c>
      <c r="J18" s="23">
        <v>0</v>
      </c>
      <c r="K18" s="25">
        <v>1500</v>
      </c>
      <c r="L18" s="11" t="s">
        <v>6</v>
      </c>
      <c r="M18" s="23">
        <v>0</v>
      </c>
      <c r="N18" s="23">
        <v>0</v>
      </c>
      <c r="O18" s="25">
        <v>1500</v>
      </c>
      <c r="P18" s="11" t="s">
        <v>6</v>
      </c>
      <c r="Q18" s="23">
        <v>0</v>
      </c>
      <c r="R18" s="23">
        <v>0</v>
      </c>
      <c r="S18" s="25">
        <v>1500</v>
      </c>
      <c r="T18" s="11" t="s">
        <v>6</v>
      </c>
      <c r="U18" s="23">
        <v>0</v>
      </c>
      <c r="V18" s="22">
        <v>0</v>
      </c>
      <c r="W18" s="52"/>
      <c r="X18" s="24"/>
      <c r="Y18" s="24"/>
      <c r="Z18" s="24"/>
    </row>
    <row r="19" spans="1:26" s="2" customFormat="1" ht="50.15" customHeight="1">
      <c r="A19" s="20"/>
      <c r="B19" s="20" t="s">
        <v>10</v>
      </c>
      <c r="C19" s="46"/>
      <c r="D19" s="46"/>
      <c r="E19" s="47"/>
      <c r="F19" s="48"/>
      <c r="G19" s="25">
        <v>15</v>
      </c>
      <c r="H19" s="11" t="s">
        <v>11</v>
      </c>
      <c r="I19" s="23">
        <v>0</v>
      </c>
      <c r="J19" s="23">
        <v>0</v>
      </c>
      <c r="K19" s="25">
        <v>15</v>
      </c>
      <c r="L19" s="11" t="s">
        <v>11</v>
      </c>
      <c r="M19" s="23">
        <v>0</v>
      </c>
      <c r="N19" s="23">
        <v>0</v>
      </c>
      <c r="O19" s="25">
        <v>15</v>
      </c>
      <c r="P19" s="11" t="s">
        <v>11</v>
      </c>
      <c r="Q19" s="23">
        <v>0</v>
      </c>
      <c r="R19" s="23">
        <v>0</v>
      </c>
      <c r="S19" s="25">
        <v>15</v>
      </c>
      <c r="T19" s="11" t="s">
        <v>11</v>
      </c>
      <c r="U19" s="23">
        <v>0</v>
      </c>
      <c r="V19" s="22">
        <v>0</v>
      </c>
      <c r="W19" s="52"/>
      <c r="X19" s="24"/>
      <c r="Y19" s="24"/>
      <c r="Z19" s="24"/>
    </row>
    <row r="20" spans="1:26" s="2" customFormat="1" ht="50.15" customHeight="1">
      <c r="A20" s="41" t="s">
        <v>2</v>
      </c>
      <c r="B20" s="20" t="s">
        <v>2</v>
      </c>
      <c r="C20" s="46"/>
      <c r="D20" s="46"/>
      <c r="E20" s="47"/>
      <c r="F20" s="48"/>
      <c r="G20" s="21">
        <v>1</v>
      </c>
      <c r="H20" s="11" t="s">
        <v>1</v>
      </c>
      <c r="I20" s="23">
        <v>0</v>
      </c>
      <c r="J20" s="23">
        <v>0</v>
      </c>
      <c r="K20" s="21">
        <v>1</v>
      </c>
      <c r="L20" s="11" t="s">
        <v>1</v>
      </c>
      <c r="M20" s="23">
        <v>0</v>
      </c>
      <c r="N20" s="23">
        <v>0</v>
      </c>
      <c r="O20" s="21">
        <v>1</v>
      </c>
      <c r="P20" s="11" t="s">
        <v>1</v>
      </c>
      <c r="Q20" s="23">
        <v>0</v>
      </c>
      <c r="R20" s="23">
        <v>0</v>
      </c>
      <c r="S20" s="21">
        <v>1</v>
      </c>
      <c r="T20" s="11" t="s">
        <v>1</v>
      </c>
      <c r="U20" s="23">
        <v>0</v>
      </c>
      <c r="V20" s="22">
        <v>0</v>
      </c>
      <c r="W20" s="52"/>
      <c r="X20" s="24"/>
      <c r="Y20" s="24"/>
      <c r="Z20" s="24"/>
    </row>
    <row r="21" spans="1:26" s="2" customFormat="1" ht="50.15" customHeight="1">
      <c r="A21" s="41"/>
      <c r="B21" s="20" t="s">
        <v>17</v>
      </c>
      <c r="C21" s="46"/>
      <c r="D21" s="46"/>
      <c r="E21" s="47"/>
      <c r="F21" s="48"/>
      <c r="G21" s="21">
        <v>1</v>
      </c>
      <c r="H21" s="11" t="s">
        <v>1</v>
      </c>
      <c r="I21" s="23">
        <v>0</v>
      </c>
      <c r="J21" s="23">
        <v>0</v>
      </c>
      <c r="K21" s="21">
        <v>1</v>
      </c>
      <c r="L21" s="11" t="s">
        <v>1</v>
      </c>
      <c r="M21" s="23">
        <v>0</v>
      </c>
      <c r="N21" s="23">
        <v>0</v>
      </c>
      <c r="O21" s="21">
        <v>1</v>
      </c>
      <c r="P21" s="11" t="s">
        <v>1</v>
      </c>
      <c r="Q21" s="23">
        <v>0</v>
      </c>
      <c r="R21" s="23">
        <v>0</v>
      </c>
      <c r="S21" s="21">
        <v>1</v>
      </c>
      <c r="T21" s="11" t="s">
        <v>1</v>
      </c>
      <c r="U21" s="23">
        <v>0</v>
      </c>
      <c r="V21" s="22">
        <v>0</v>
      </c>
      <c r="W21" s="52"/>
      <c r="X21" s="24"/>
      <c r="Y21" s="24"/>
      <c r="Z21" s="24"/>
    </row>
    <row r="22" spans="1:26" s="2" customFormat="1" ht="50.15" customHeight="1">
      <c r="A22" s="42" t="s">
        <v>24</v>
      </c>
      <c r="B22" s="42"/>
      <c r="C22" s="21"/>
      <c r="D22" s="11"/>
      <c r="E22" s="23"/>
      <c r="F22" s="23">
        <v>0</v>
      </c>
      <c r="G22" s="21"/>
      <c r="H22" s="11"/>
      <c r="I22" s="23"/>
      <c r="J22" s="23">
        <v>0</v>
      </c>
      <c r="K22" s="21"/>
      <c r="L22" s="11"/>
      <c r="M22" s="23"/>
      <c r="N22" s="23">
        <v>0</v>
      </c>
      <c r="O22" s="21"/>
      <c r="P22" s="11"/>
      <c r="Q22" s="23"/>
      <c r="R22" s="23">
        <v>0</v>
      </c>
      <c r="S22" s="21"/>
      <c r="T22" s="11"/>
      <c r="U22" s="23"/>
      <c r="V22" s="22">
        <f>SUM(V8:V21)</f>
        <v>0</v>
      </c>
      <c r="W22" s="52"/>
      <c r="X22" s="24"/>
      <c r="Y22" s="24"/>
      <c r="Z22" s="24"/>
    </row>
    <row r="23" spans="1:26" s="2" customFormat="1" ht="50.15" customHeight="1">
      <c r="A23" s="42" t="s">
        <v>26</v>
      </c>
      <c r="B23" s="42"/>
      <c r="C23" s="26"/>
      <c r="D23" s="11" t="s">
        <v>25</v>
      </c>
      <c r="E23" s="23"/>
      <c r="F23" s="23">
        <v>0</v>
      </c>
      <c r="G23" s="26"/>
      <c r="H23" s="11" t="s">
        <v>25</v>
      </c>
      <c r="I23" s="23"/>
      <c r="J23" s="23">
        <v>0</v>
      </c>
      <c r="K23" s="26"/>
      <c r="L23" s="11" t="s">
        <v>25</v>
      </c>
      <c r="M23" s="23"/>
      <c r="N23" s="23">
        <v>0</v>
      </c>
      <c r="O23" s="26"/>
      <c r="P23" s="11" t="s">
        <v>25</v>
      </c>
      <c r="Q23" s="23"/>
      <c r="R23" s="23">
        <v>0</v>
      </c>
      <c r="S23" s="26"/>
      <c r="T23" s="11" t="s">
        <v>25</v>
      </c>
      <c r="U23" s="23"/>
      <c r="V23" s="22">
        <f>V24-V22</f>
        <v>0</v>
      </c>
      <c r="W23" s="52"/>
      <c r="X23" s="24"/>
      <c r="Y23" s="24"/>
      <c r="Z23" s="24"/>
    </row>
    <row r="24" spans="1:26" s="16" customFormat="1" ht="50.15" customHeight="1" thickBot="1">
      <c r="A24" s="43" t="s">
        <v>27</v>
      </c>
      <c r="B24" s="44"/>
      <c r="C24" s="28"/>
      <c r="D24" s="15"/>
      <c r="E24" s="49"/>
      <c r="F24" s="49">
        <v>0</v>
      </c>
      <c r="G24" s="28"/>
      <c r="H24" s="15"/>
      <c r="I24" s="29"/>
      <c r="J24" s="49">
        <v>0</v>
      </c>
      <c r="K24" s="28"/>
      <c r="L24" s="15"/>
      <c r="M24" s="29"/>
      <c r="N24" s="49">
        <v>0</v>
      </c>
      <c r="O24" s="28"/>
      <c r="P24" s="15"/>
      <c r="Q24" s="29"/>
      <c r="R24" s="49">
        <v>0</v>
      </c>
      <c r="S24" s="28"/>
      <c r="T24" s="15"/>
      <c r="U24" s="29"/>
      <c r="V24" s="29">
        <f>ROUNDDOWN(V22*1.12,-4)</f>
        <v>0</v>
      </c>
      <c r="W24" s="54"/>
      <c r="X24" s="27"/>
      <c r="Y24" s="27"/>
      <c r="Z24" s="27"/>
    </row>
    <row r="25" spans="1:26" s="16" customFormat="1" ht="50.15" customHeight="1" thickTop="1">
      <c r="A25" s="45" t="s">
        <v>28</v>
      </c>
      <c r="B25" s="51"/>
      <c r="C25" s="30"/>
      <c r="D25" s="31"/>
      <c r="E25" s="32"/>
      <c r="F25" s="32"/>
      <c r="G25" s="30"/>
      <c r="H25" s="31"/>
      <c r="I25" s="32"/>
      <c r="J25" s="32"/>
      <c r="K25" s="30"/>
      <c r="L25" s="31"/>
      <c r="M25" s="32"/>
      <c r="N25" s="32"/>
      <c r="O25" s="30"/>
      <c r="P25" s="31"/>
      <c r="Q25" s="32"/>
      <c r="R25" s="32"/>
      <c r="S25" s="30"/>
      <c r="T25" s="31"/>
      <c r="U25" s="33"/>
      <c r="V25" s="50">
        <f>V24*0.1</f>
        <v>0</v>
      </c>
      <c r="W25" s="53"/>
      <c r="X25" s="27"/>
      <c r="Y25" s="27"/>
      <c r="Z25" s="27"/>
    </row>
    <row r="26" spans="1:26" s="17" customFormat="1" ht="30" customHeight="1">
      <c r="A26" s="34"/>
      <c r="B26" s="35"/>
      <c r="C26" s="36"/>
      <c r="D26" s="37"/>
      <c r="E26" s="38"/>
      <c r="F26" s="38"/>
      <c r="G26" s="36"/>
      <c r="H26" s="37"/>
      <c r="I26" s="38"/>
      <c r="J26" s="38"/>
      <c r="K26" s="36"/>
      <c r="L26" s="37"/>
      <c r="M26" s="38"/>
      <c r="N26" s="38"/>
      <c r="O26" s="36"/>
      <c r="P26" s="37"/>
      <c r="Q26" s="38"/>
      <c r="R26" s="38"/>
      <c r="S26" s="36"/>
      <c r="T26" s="37"/>
      <c r="U26" s="38"/>
      <c r="V26" s="38"/>
      <c r="W26" s="39"/>
      <c r="X26" s="39"/>
      <c r="Y26" s="39"/>
      <c r="Z26" s="39"/>
    </row>
    <row r="27" spans="1:26" s="17" customFormat="1" ht="30" customHeight="1">
      <c r="A27" s="34"/>
      <c r="B27" s="35"/>
      <c r="C27" s="36"/>
      <c r="D27" s="37"/>
      <c r="E27" s="38"/>
      <c r="F27" s="38"/>
      <c r="G27" s="36"/>
      <c r="H27" s="37"/>
      <c r="I27" s="38"/>
      <c r="J27" s="38"/>
      <c r="K27" s="36"/>
      <c r="L27" s="37"/>
      <c r="M27" s="38"/>
      <c r="N27" s="38"/>
      <c r="O27" s="36"/>
      <c r="P27" s="37"/>
      <c r="Q27" s="38"/>
      <c r="R27" s="38"/>
      <c r="S27" s="36"/>
      <c r="T27" s="37"/>
      <c r="U27" s="38"/>
      <c r="V27" s="38"/>
      <c r="W27" s="39"/>
      <c r="X27" s="39"/>
      <c r="Y27" s="39"/>
      <c r="Z27" s="39"/>
    </row>
    <row r="28" spans="1:26" s="3" customFormat="1" ht="30" customHeight="1">
      <c r="A28" s="34"/>
      <c r="B28" s="35"/>
      <c r="C28" s="36"/>
      <c r="D28" s="37"/>
      <c r="E28" s="37"/>
      <c r="F28" s="37"/>
      <c r="G28" s="36"/>
      <c r="H28" s="37"/>
      <c r="I28" s="37"/>
      <c r="J28" s="37"/>
      <c r="K28" s="36"/>
      <c r="L28" s="37"/>
      <c r="M28" s="37"/>
      <c r="N28" s="37"/>
      <c r="O28" s="36"/>
      <c r="P28" s="37"/>
      <c r="Q28" s="37"/>
      <c r="R28" s="37"/>
      <c r="S28" s="36"/>
      <c r="T28" s="37"/>
      <c r="U28" s="37"/>
      <c r="V28" s="37"/>
      <c r="W28" s="40"/>
      <c r="X28" s="40"/>
      <c r="Y28" s="40"/>
      <c r="Z28" s="40"/>
    </row>
    <row r="29" spans="1:26" s="3" customFormat="1" ht="30" customHeight="1">
      <c r="A29" s="34"/>
      <c r="B29" s="35"/>
      <c r="C29" s="36"/>
      <c r="D29" s="37"/>
      <c r="E29" s="37"/>
      <c r="F29" s="37"/>
      <c r="G29" s="36"/>
      <c r="H29" s="37"/>
      <c r="I29" s="37"/>
      <c r="J29" s="37"/>
      <c r="K29" s="36"/>
      <c r="L29" s="37"/>
      <c r="M29" s="37"/>
      <c r="N29" s="37"/>
      <c r="O29" s="36"/>
      <c r="P29" s="37"/>
      <c r="Q29" s="37"/>
      <c r="R29" s="37"/>
      <c r="S29" s="36"/>
      <c r="T29" s="37"/>
      <c r="U29" s="37"/>
      <c r="V29" s="37"/>
      <c r="W29" s="40"/>
      <c r="X29" s="40"/>
      <c r="Y29" s="40"/>
      <c r="Z29" s="40"/>
    </row>
    <row r="30" spans="1:26" s="3" customFormat="1" ht="30" customHeight="1">
      <c r="A30" s="34"/>
      <c r="B30" s="35"/>
      <c r="C30" s="36"/>
      <c r="D30" s="37"/>
      <c r="E30" s="37"/>
      <c r="F30" s="37"/>
      <c r="G30" s="36"/>
      <c r="H30" s="37"/>
      <c r="I30" s="37"/>
      <c r="J30" s="37"/>
      <c r="K30" s="36"/>
      <c r="L30" s="37"/>
      <c r="M30" s="37"/>
      <c r="N30" s="37"/>
      <c r="O30" s="36"/>
      <c r="P30" s="37"/>
      <c r="Q30" s="37"/>
      <c r="R30" s="37"/>
      <c r="S30" s="36"/>
      <c r="T30" s="37"/>
      <c r="U30" s="37"/>
      <c r="V30" s="37"/>
      <c r="W30" s="40"/>
      <c r="X30" s="40"/>
      <c r="Y30" s="40"/>
      <c r="Z30" s="40"/>
    </row>
    <row r="31" spans="1:26" s="3" customFormat="1" ht="30" customHeight="1">
      <c r="A31" s="34"/>
      <c r="B31" s="35"/>
      <c r="C31" s="36"/>
      <c r="D31" s="37"/>
      <c r="E31" s="37"/>
      <c r="F31" s="37"/>
      <c r="G31" s="36"/>
      <c r="H31" s="37"/>
      <c r="I31" s="37"/>
      <c r="J31" s="37"/>
      <c r="K31" s="36"/>
      <c r="L31" s="37"/>
      <c r="M31" s="37"/>
      <c r="N31" s="37"/>
      <c r="O31" s="36"/>
      <c r="P31" s="37"/>
      <c r="Q31" s="37"/>
      <c r="R31" s="37"/>
      <c r="S31" s="36"/>
      <c r="T31" s="37"/>
      <c r="U31" s="37"/>
      <c r="V31" s="37"/>
      <c r="W31" s="40"/>
      <c r="X31" s="40"/>
      <c r="Y31" s="40"/>
      <c r="Z31" s="40"/>
    </row>
    <row r="32" spans="1:26" s="3" customFormat="1" ht="30" customHeight="1">
      <c r="A32" s="34"/>
      <c r="B32" s="35"/>
      <c r="C32" s="36"/>
      <c r="D32" s="37"/>
      <c r="E32" s="37"/>
      <c r="F32" s="37"/>
      <c r="G32" s="36"/>
      <c r="H32" s="37"/>
      <c r="I32" s="37"/>
      <c r="J32" s="37"/>
      <c r="K32" s="36"/>
      <c r="L32" s="37"/>
      <c r="M32" s="37"/>
      <c r="N32" s="37"/>
      <c r="O32" s="36"/>
      <c r="P32" s="37"/>
      <c r="Q32" s="37"/>
      <c r="R32" s="37"/>
      <c r="S32" s="36"/>
      <c r="T32" s="37"/>
      <c r="U32" s="37"/>
      <c r="V32" s="37"/>
      <c r="W32" s="40"/>
      <c r="X32" s="40"/>
      <c r="Y32" s="40"/>
      <c r="Z32" s="40"/>
    </row>
    <row r="33" spans="1:26" s="3" customFormat="1" ht="30" customHeight="1">
      <c r="A33" s="34"/>
      <c r="B33" s="35"/>
      <c r="C33" s="36"/>
      <c r="D33" s="37"/>
      <c r="E33" s="37"/>
      <c r="F33" s="37"/>
      <c r="G33" s="36"/>
      <c r="H33" s="37"/>
      <c r="I33" s="37"/>
      <c r="J33" s="37"/>
      <c r="K33" s="36"/>
      <c r="L33" s="37"/>
      <c r="M33" s="37"/>
      <c r="N33" s="37"/>
      <c r="O33" s="36"/>
      <c r="P33" s="37"/>
      <c r="Q33" s="37"/>
      <c r="R33" s="37"/>
      <c r="S33" s="36"/>
      <c r="T33" s="37"/>
      <c r="U33" s="37"/>
      <c r="V33" s="37"/>
      <c r="W33" s="40"/>
      <c r="X33" s="40"/>
      <c r="Y33" s="40"/>
      <c r="Z33" s="40"/>
    </row>
    <row r="34" spans="1:26" s="3" customFormat="1" ht="30" customHeight="1">
      <c r="A34" s="34"/>
      <c r="B34" s="35"/>
      <c r="C34" s="36"/>
      <c r="D34" s="37"/>
      <c r="E34" s="37"/>
      <c r="F34" s="37"/>
      <c r="G34" s="36"/>
      <c r="H34" s="37"/>
      <c r="I34" s="37"/>
      <c r="J34" s="37"/>
      <c r="K34" s="36"/>
      <c r="L34" s="37"/>
      <c r="M34" s="37"/>
      <c r="N34" s="37"/>
      <c r="O34" s="36"/>
      <c r="P34" s="37"/>
      <c r="Q34" s="37"/>
      <c r="R34" s="37"/>
      <c r="S34" s="36"/>
      <c r="T34" s="37"/>
      <c r="U34" s="37"/>
      <c r="V34" s="37"/>
      <c r="W34" s="40"/>
      <c r="X34" s="40"/>
      <c r="Y34" s="40"/>
      <c r="Z34" s="40"/>
    </row>
    <row r="35" spans="1:26" s="3" customFormat="1" ht="30" customHeight="1">
      <c r="A35" s="34"/>
      <c r="B35" s="35"/>
      <c r="C35" s="36"/>
      <c r="D35" s="37"/>
      <c r="E35" s="37"/>
      <c r="F35" s="37"/>
      <c r="G35" s="36"/>
      <c r="H35" s="37"/>
      <c r="I35" s="37"/>
      <c r="J35" s="37"/>
      <c r="K35" s="36"/>
      <c r="L35" s="37"/>
      <c r="M35" s="37"/>
      <c r="N35" s="37"/>
      <c r="O35" s="36"/>
      <c r="P35" s="37"/>
      <c r="Q35" s="37"/>
      <c r="R35" s="37"/>
      <c r="S35" s="36"/>
      <c r="T35" s="37"/>
      <c r="U35" s="37"/>
      <c r="V35" s="37"/>
      <c r="W35" s="40"/>
      <c r="X35" s="40"/>
      <c r="Y35" s="40"/>
      <c r="Z35" s="40"/>
    </row>
    <row r="36" spans="1:26" s="3" customFormat="1" ht="30" customHeight="1">
      <c r="A36" s="34"/>
      <c r="B36" s="35"/>
      <c r="C36" s="36"/>
      <c r="D36" s="37"/>
      <c r="E36" s="37"/>
      <c r="F36" s="37"/>
      <c r="G36" s="36"/>
      <c r="H36" s="37"/>
      <c r="I36" s="37"/>
      <c r="J36" s="37"/>
      <c r="K36" s="36"/>
      <c r="L36" s="37"/>
      <c r="M36" s="37"/>
      <c r="N36" s="37"/>
      <c r="O36" s="36"/>
      <c r="P36" s="37"/>
      <c r="Q36" s="37"/>
      <c r="R36" s="37"/>
      <c r="S36" s="36"/>
      <c r="T36" s="37"/>
      <c r="U36" s="37"/>
      <c r="V36" s="37"/>
      <c r="W36" s="40"/>
      <c r="X36" s="40"/>
      <c r="Y36" s="40"/>
      <c r="Z36" s="40"/>
    </row>
    <row r="37" spans="1:26" s="3" customFormat="1" ht="30" customHeight="1">
      <c r="A37" s="34"/>
      <c r="B37" s="35"/>
      <c r="C37" s="36"/>
      <c r="D37" s="37"/>
      <c r="E37" s="37"/>
      <c r="F37" s="37"/>
      <c r="G37" s="36"/>
      <c r="H37" s="37"/>
      <c r="I37" s="37"/>
      <c r="J37" s="37"/>
      <c r="K37" s="36"/>
      <c r="L37" s="37"/>
      <c r="M37" s="37"/>
      <c r="N37" s="37"/>
      <c r="O37" s="36"/>
      <c r="P37" s="37"/>
      <c r="Q37" s="37"/>
      <c r="R37" s="37"/>
      <c r="S37" s="36"/>
      <c r="T37" s="37"/>
      <c r="U37" s="37"/>
      <c r="V37" s="37"/>
      <c r="W37" s="40"/>
      <c r="X37" s="40"/>
      <c r="Y37" s="40"/>
      <c r="Z37" s="40"/>
    </row>
    <row r="38" spans="1:26" s="3" customFormat="1" ht="30" customHeight="1">
      <c r="A38" s="34"/>
      <c r="B38" s="35"/>
      <c r="C38" s="36"/>
      <c r="D38" s="37"/>
      <c r="E38" s="37"/>
      <c r="F38" s="37"/>
      <c r="G38" s="36"/>
      <c r="H38" s="37"/>
      <c r="I38" s="37"/>
      <c r="J38" s="37"/>
      <c r="K38" s="36"/>
      <c r="L38" s="37"/>
      <c r="M38" s="37"/>
      <c r="N38" s="37"/>
      <c r="O38" s="36"/>
      <c r="P38" s="37"/>
      <c r="Q38" s="37"/>
      <c r="R38" s="37"/>
      <c r="S38" s="36"/>
      <c r="T38" s="37"/>
      <c r="U38" s="37"/>
      <c r="V38" s="37"/>
      <c r="W38" s="40"/>
      <c r="X38" s="40"/>
      <c r="Y38" s="40"/>
      <c r="Z38" s="40"/>
    </row>
    <row r="39" spans="1:26" s="3" customFormat="1" ht="30" customHeight="1">
      <c r="A39" s="34"/>
      <c r="B39" s="35"/>
      <c r="C39" s="36"/>
      <c r="D39" s="37"/>
      <c r="E39" s="37"/>
      <c r="F39" s="37"/>
      <c r="G39" s="36"/>
      <c r="H39" s="37"/>
      <c r="I39" s="37"/>
      <c r="J39" s="37"/>
      <c r="K39" s="36"/>
      <c r="L39" s="37"/>
      <c r="M39" s="37"/>
      <c r="N39" s="37"/>
      <c r="O39" s="36"/>
      <c r="P39" s="37"/>
      <c r="Q39" s="37"/>
      <c r="R39" s="37"/>
      <c r="S39" s="36"/>
      <c r="T39" s="37"/>
      <c r="U39" s="37"/>
      <c r="V39" s="37"/>
      <c r="W39" s="40"/>
      <c r="X39" s="40"/>
      <c r="Y39" s="40"/>
      <c r="Z39" s="40"/>
    </row>
    <row r="40" spans="1:26" s="3" customFormat="1" ht="30" customHeight="1">
      <c r="A40" s="34"/>
      <c r="B40" s="35"/>
      <c r="C40" s="36"/>
      <c r="D40" s="37"/>
      <c r="E40" s="37"/>
      <c r="F40" s="37"/>
      <c r="G40" s="36"/>
      <c r="H40" s="37"/>
      <c r="I40" s="37"/>
      <c r="J40" s="37"/>
      <c r="K40" s="36"/>
      <c r="L40" s="37"/>
      <c r="M40" s="37"/>
      <c r="N40" s="37"/>
      <c r="O40" s="36"/>
      <c r="P40" s="37"/>
      <c r="Q40" s="37"/>
      <c r="R40" s="37"/>
      <c r="S40" s="36"/>
      <c r="T40" s="37"/>
      <c r="U40" s="37"/>
      <c r="V40" s="37"/>
      <c r="W40" s="40"/>
      <c r="X40" s="40"/>
      <c r="Y40" s="40"/>
      <c r="Z40" s="40"/>
    </row>
    <row r="41" spans="1:26" s="3" customFormat="1" ht="30" customHeight="1">
      <c r="A41" s="34"/>
      <c r="B41" s="35"/>
      <c r="C41" s="36"/>
      <c r="D41" s="37"/>
      <c r="E41" s="37"/>
      <c r="F41" s="37"/>
      <c r="G41" s="36"/>
      <c r="H41" s="37"/>
      <c r="I41" s="37"/>
      <c r="J41" s="37"/>
      <c r="K41" s="36"/>
      <c r="L41" s="37"/>
      <c r="M41" s="37"/>
      <c r="N41" s="37"/>
      <c r="O41" s="36"/>
      <c r="P41" s="37"/>
      <c r="Q41" s="37"/>
      <c r="R41" s="37"/>
      <c r="S41" s="36"/>
      <c r="T41" s="37"/>
      <c r="U41" s="37"/>
      <c r="V41" s="37"/>
      <c r="W41" s="40"/>
      <c r="X41" s="40"/>
      <c r="Y41" s="40"/>
      <c r="Z41" s="40"/>
    </row>
    <row r="42" spans="1:26" s="3" customFormat="1" ht="30" customHeight="1">
      <c r="A42" s="34"/>
      <c r="B42" s="35"/>
      <c r="C42" s="36"/>
      <c r="D42" s="37"/>
      <c r="E42" s="37"/>
      <c r="F42" s="37"/>
      <c r="G42" s="36"/>
      <c r="H42" s="37"/>
      <c r="I42" s="37"/>
      <c r="J42" s="37"/>
      <c r="K42" s="36"/>
      <c r="L42" s="37"/>
      <c r="M42" s="37"/>
      <c r="N42" s="37"/>
      <c r="O42" s="36"/>
      <c r="P42" s="37"/>
      <c r="Q42" s="37"/>
      <c r="R42" s="37"/>
      <c r="S42" s="36"/>
      <c r="T42" s="37"/>
      <c r="U42" s="37"/>
      <c r="V42" s="37"/>
      <c r="W42" s="40"/>
      <c r="X42" s="40"/>
      <c r="Y42" s="40"/>
      <c r="Z42" s="40"/>
    </row>
    <row r="43" spans="1:26" s="3" customFormat="1" ht="30" customHeight="1">
      <c r="A43" s="34"/>
      <c r="B43" s="35"/>
      <c r="C43" s="36"/>
      <c r="D43" s="37"/>
      <c r="E43" s="37"/>
      <c r="F43" s="37"/>
      <c r="G43" s="36"/>
      <c r="H43" s="37"/>
      <c r="I43" s="37"/>
      <c r="J43" s="37"/>
      <c r="K43" s="36"/>
      <c r="L43" s="37"/>
      <c r="M43" s="37"/>
      <c r="N43" s="37"/>
      <c r="O43" s="36"/>
      <c r="P43" s="37"/>
      <c r="Q43" s="37"/>
      <c r="R43" s="37"/>
      <c r="S43" s="36"/>
      <c r="T43" s="37"/>
      <c r="U43" s="37"/>
      <c r="V43" s="37"/>
      <c r="W43" s="40"/>
      <c r="X43" s="40"/>
      <c r="Y43" s="40"/>
      <c r="Z43" s="40"/>
    </row>
    <row r="44" spans="1:26" s="3" customFormat="1" ht="30" customHeight="1">
      <c r="A44" s="34"/>
      <c r="B44" s="35"/>
      <c r="C44" s="36"/>
      <c r="D44" s="37"/>
      <c r="E44" s="37"/>
      <c r="F44" s="37"/>
      <c r="G44" s="36"/>
      <c r="H44" s="37"/>
      <c r="I44" s="37"/>
      <c r="J44" s="37"/>
      <c r="K44" s="36"/>
      <c r="L44" s="37"/>
      <c r="M44" s="37"/>
      <c r="N44" s="37"/>
      <c r="O44" s="36"/>
      <c r="P44" s="37"/>
      <c r="Q44" s="37"/>
      <c r="R44" s="37"/>
      <c r="S44" s="36"/>
      <c r="T44" s="37"/>
      <c r="U44" s="37"/>
      <c r="V44" s="37"/>
      <c r="W44" s="40"/>
      <c r="X44" s="40"/>
      <c r="Y44" s="40"/>
      <c r="Z44" s="40"/>
    </row>
    <row r="45" spans="1:26" s="3" customFormat="1" ht="30" customHeight="1">
      <c r="A45" s="34"/>
      <c r="B45" s="35"/>
      <c r="C45" s="36"/>
      <c r="D45" s="37"/>
      <c r="E45" s="37"/>
      <c r="F45" s="37"/>
      <c r="G45" s="36"/>
      <c r="H45" s="37"/>
      <c r="I45" s="37"/>
      <c r="J45" s="37"/>
      <c r="K45" s="36"/>
      <c r="L45" s="37"/>
      <c r="M45" s="37"/>
      <c r="N45" s="37"/>
      <c r="O45" s="36"/>
      <c r="P45" s="37"/>
      <c r="Q45" s="37"/>
      <c r="R45" s="37"/>
      <c r="S45" s="36"/>
      <c r="T45" s="37"/>
      <c r="U45" s="37"/>
      <c r="V45" s="37"/>
      <c r="W45" s="40"/>
      <c r="X45" s="40"/>
      <c r="Y45" s="40"/>
      <c r="Z45" s="40"/>
    </row>
    <row r="46" spans="1:26" s="3" customFormat="1" ht="30" customHeight="1">
      <c r="A46" s="34"/>
      <c r="B46" s="35"/>
      <c r="C46" s="36"/>
      <c r="D46" s="37"/>
      <c r="E46" s="37"/>
      <c r="F46" s="37"/>
      <c r="G46" s="36"/>
      <c r="H46" s="37"/>
      <c r="I46" s="37"/>
      <c r="J46" s="37"/>
      <c r="K46" s="36"/>
      <c r="L46" s="37"/>
      <c r="M46" s="37"/>
      <c r="N46" s="37"/>
      <c r="O46" s="36"/>
      <c r="P46" s="37"/>
      <c r="Q46" s="37"/>
      <c r="R46" s="37"/>
      <c r="S46" s="36"/>
      <c r="T46" s="37"/>
      <c r="U46" s="37"/>
      <c r="V46" s="37"/>
      <c r="W46" s="40"/>
      <c r="X46" s="40"/>
      <c r="Y46" s="40"/>
      <c r="Z46" s="40"/>
    </row>
    <row r="47" spans="1:26" s="3" customFormat="1" ht="30" customHeight="1">
      <c r="A47" s="34"/>
      <c r="B47" s="35"/>
      <c r="C47" s="36"/>
      <c r="D47" s="37"/>
      <c r="E47" s="37"/>
      <c r="F47" s="37"/>
      <c r="G47" s="36"/>
      <c r="H47" s="37"/>
      <c r="I47" s="37"/>
      <c r="J47" s="37"/>
      <c r="K47" s="36"/>
      <c r="L47" s="37"/>
      <c r="M47" s="37"/>
      <c r="N47" s="37"/>
      <c r="O47" s="36"/>
      <c r="P47" s="37"/>
      <c r="Q47" s="37"/>
      <c r="R47" s="37"/>
      <c r="S47" s="36"/>
      <c r="T47" s="37"/>
      <c r="U47" s="37"/>
      <c r="V47" s="37"/>
      <c r="W47" s="40"/>
      <c r="X47" s="40"/>
      <c r="Y47" s="40"/>
      <c r="Z47" s="40"/>
    </row>
    <row r="48" spans="1:26" s="3" customFormat="1" ht="30" customHeight="1">
      <c r="A48" s="34"/>
      <c r="B48" s="35"/>
      <c r="C48" s="36"/>
      <c r="D48" s="37"/>
      <c r="E48" s="37"/>
      <c r="F48" s="37"/>
      <c r="G48" s="36"/>
      <c r="H48" s="37"/>
      <c r="I48" s="37"/>
      <c r="J48" s="37"/>
      <c r="K48" s="36"/>
      <c r="L48" s="37"/>
      <c r="M48" s="37"/>
      <c r="N48" s="37"/>
      <c r="O48" s="36"/>
      <c r="P48" s="37"/>
      <c r="Q48" s="37"/>
      <c r="R48" s="37"/>
      <c r="S48" s="36"/>
      <c r="T48" s="37"/>
      <c r="U48" s="37"/>
      <c r="V48" s="37"/>
      <c r="W48" s="40"/>
      <c r="X48" s="40"/>
      <c r="Y48" s="40"/>
      <c r="Z48" s="40"/>
    </row>
    <row r="49" spans="1:26" s="3" customFormat="1" ht="30" customHeight="1">
      <c r="A49" s="34"/>
      <c r="B49" s="35"/>
      <c r="C49" s="36"/>
      <c r="D49" s="37"/>
      <c r="E49" s="37"/>
      <c r="F49" s="37"/>
      <c r="G49" s="36"/>
      <c r="H49" s="37"/>
      <c r="I49" s="37"/>
      <c r="J49" s="37"/>
      <c r="K49" s="36"/>
      <c r="L49" s="37"/>
      <c r="M49" s="37"/>
      <c r="N49" s="37"/>
      <c r="O49" s="36"/>
      <c r="P49" s="37"/>
      <c r="Q49" s="37"/>
      <c r="R49" s="37"/>
      <c r="S49" s="36"/>
      <c r="T49" s="37"/>
      <c r="U49" s="37"/>
      <c r="V49" s="37"/>
      <c r="W49" s="40"/>
      <c r="X49" s="40"/>
      <c r="Y49" s="40"/>
      <c r="Z49" s="40"/>
    </row>
    <row r="50" spans="1:26" s="3" customFormat="1" ht="30" customHeight="1">
      <c r="A50" s="34"/>
      <c r="B50" s="35"/>
      <c r="C50" s="36"/>
      <c r="D50" s="37"/>
      <c r="E50" s="37"/>
      <c r="F50" s="37"/>
      <c r="G50" s="36"/>
      <c r="H50" s="37"/>
      <c r="I50" s="37"/>
      <c r="J50" s="37"/>
      <c r="K50" s="36"/>
      <c r="L50" s="37"/>
      <c r="M50" s="37"/>
      <c r="N50" s="37"/>
      <c r="O50" s="36"/>
      <c r="P50" s="37"/>
      <c r="Q50" s="37"/>
      <c r="R50" s="37"/>
      <c r="S50" s="36"/>
      <c r="T50" s="37"/>
      <c r="U50" s="37"/>
      <c r="V50" s="37"/>
      <c r="W50" s="40"/>
      <c r="X50" s="40"/>
      <c r="Y50" s="40"/>
      <c r="Z50" s="40"/>
    </row>
    <row r="51" spans="1:26" s="3" customFormat="1" ht="30" customHeight="1">
      <c r="A51" s="34"/>
      <c r="B51" s="35"/>
      <c r="C51" s="36"/>
      <c r="D51" s="37"/>
      <c r="E51" s="37"/>
      <c r="F51" s="37"/>
      <c r="G51" s="36"/>
      <c r="H51" s="37"/>
      <c r="I51" s="37"/>
      <c r="J51" s="37"/>
      <c r="K51" s="36"/>
      <c r="L51" s="37"/>
      <c r="M51" s="37"/>
      <c r="N51" s="37"/>
      <c r="O51" s="36"/>
      <c r="P51" s="37"/>
      <c r="Q51" s="37"/>
      <c r="R51" s="37"/>
      <c r="S51" s="36"/>
      <c r="T51" s="37"/>
      <c r="U51" s="37"/>
      <c r="V51" s="37"/>
      <c r="W51" s="40"/>
      <c r="X51" s="40"/>
      <c r="Y51" s="40"/>
      <c r="Z51" s="40"/>
    </row>
    <row r="52" spans="1:26" s="3" customFormat="1" ht="30" customHeight="1">
      <c r="A52" s="34"/>
      <c r="B52" s="35"/>
      <c r="C52" s="36"/>
      <c r="D52" s="37"/>
      <c r="E52" s="37"/>
      <c r="F52" s="37"/>
      <c r="G52" s="36"/>
      <c r="H52" s="37"/>
      <c r="I52" s="37"/>
      <c r="J52" s="37"/>
      <c r="K52" s="36"/>
      <c r="L52" s="37"/>
      <c r="M52" s="37"/>
      <c r="N52" s="37"/>
      <c r="O52" s="36"/>
      <c r="P52" s="37"/>
      <c r="Q52" s="37"/>
      <c r="R52" s="37"/>
      <c r="S52" s="36"/>
      <c r="T52" s="37"/>
      <c r="U52" s="37"/>
      <c r="V52" s="37"/>
      <c r="W52" s="40"/>
      <c r="X52" s="40"/>
      <c r="Y52" s="40"/>
      <c r="Z52" s="40"/>
    </row>
    <row r="53" spans="1:26" s="3" customFormat="1" ht="30" customHeight="1">
      <c r="A53" s="34"/>
      <c r="B53" s="35"/>
      <c r="C53" s="36"/>
      <c r="D53" s="37"/>
      <c r="E53" s="37"/>
      <c r="F53" s="37"/>
      <c r="G53" s="36"/>
      <c r="H53" s="37"/>
      <c r="I53" s="37"/>
      <c r="J53" s="37"/>
      <c r="K53" s="36"/>
      <c r="L53" s="37"/>
      <c r="M53" s="37"/>
      <c r="N53" s="37"/>
      <c r="O53" s="36"/>
      <c r="P53" s="37"/>
      <c r="Q53" s="37"/>
      <c r="R53" s="37"/>
      <c r="S53" s="36"/>
      <c r="T53" s="37"/>
      <c r="U53" s="37"/>
      <c r="V53" s="37"/>
      <c r="W53" s="40"/>
      <c r="X53" s="40"/>
      <c r="Y53" s="40"/>
      <c r="Z53" s="40"/>
    </row>
    <row r="54" spans="1:26" s="3" customFormat="1" ht="30" customHeight="1">
      <c r="A54" s="34"/>
      <c r="B54" s="35"/>
      <c r="C54" s="36"/>
      <c r="D54" s="37"/>
      <c r="E54" s="37"/>
      <c r="F54" s="37"/>
      <c r="G54" s="36"/>
      <c r="H54" s="37"/>
      <c r="I54" s="37"/>
      <c r="J54" s="37"/>
      <c r="K54" s="36"/>
      <c r="L54" s="37"/>
      <c r="M54" s="37"/>
      <c r="N54" s="37"/>
      <c r="O54" s="36"/>
      <c r="P54" s="37"/>
      <c r="Q54" s="37"/>
      <c r="R54" s="37"/>
      <c r="S54" s="36"/>
      <c r="T54" s="37"/>
      <c r="U54" s="37"/>
      <c r="V54" s="37"/>
      <c r="W54" s="40"/>
      <c r="X54" s="40"/>
      <c r="Y54" s="40"/>
      <c r="Z54" s="40"/>
    </row>
    <row r="55" spans="1:26" s="3" customFormat="1" ht="30" customHeight="1">
      <c r="A55" s="34"/>
      <c r="B55" s="35"/>
      <c r="C55" s="36"/>
      <c r="D55" s="37"/>
      <c r="E55" s="37"/>
      <c r="F55" s="37"/>
      <c r="G55" s="36"/>
      <c r="H55" s="37"/>
      <c r="I55" s="37"/>
      <c r="J55" s="37"/>
      <c r="K55" s="36"/>
      <c r="L55" s="37"/>
      <c r="M55" s="37"/>
      <c r="N55" s="37"/>
      <c r="O55" s="36"/>
      <c r="P55" s="37"/>
      <c r="Q55" s="37"/>
      <c r="R55" s="37"/>
      <c r="S55" s="36"/>
      <c r="T55" s="37"/>
      <c r="U55" s="37"/>
      <c r="V55" s="37"/>
      <c r="W55" s="40"/>
      <c r="X55" s="40"/>
      <c r="Y55" s="40"/>
      <c r="Z55" s="40"/>
    </row>
    <row r="56" spans="1:26" s="3" customFormat="1" ht="30" customHeight="1">
      <c r="A56" s="34"/>
      <c r="B56" s="35"/>
      <c r="C56" s="36"/>
      <c r="D56" s="37"/>
      <c r="E56" s="37"/>
      <c r="F56" s="37"/>
      <c r="G56" s="36"/>
      <c r="H56" s="37"/>
      <c r="I56" s="37"/>
      <c r="J56" s="37"/>
      <c r="K56" s="36"/>
      <c r="L56" s="37"/>
      <c r="M56" s="37"/>
      <c r="N56" s="37"/>
      <c r="O56" s="36"/>
      <c r="P56" s="37"/>
      <c r="Q56" s="37"/>
      <c r="R56" s="37"/>
      <c r="S56" s="36"/>
      <c r="T56" s="37"/>
      <c r="U56" s="37"/>
      <c r="V56" s="37"/>
      <c r="W56" s="40"/>
      <c r="X56" s="40"/>
      <c r="Y56" s="40"/>
      <c r="Z56" s="40"/>
    </row>
    <row r="57" spans="1:26" s="3" customFormat="1" ht="30" customHeight="1">
      <c r="A57" s="34"/>
      <c r="B57" s="35"/>
      <c r="C57" s="36"/>
      <c r="D57" s="37"/>
      <c r="E57" s="37"/>
      <c r="F57" s="37"/>
      <c r="G57" s="36"/>
      <c r="H57" s="37"/>
      <c r="I57" s="37"/>
      <c r="J57" s="37"/>
      <c r="K57" s="36"/>
      <c r="L57" s="37"/>
      <c r="M57" s="37"/>
      <c r="N57" s="37"/>
      <c r="O57" s="36"/>
      <c r="P57" s="37"/>
      <c r="Q57" s="37"/>
      <c r="R57" s="37"/>
      <c r="S57" s="36"/>
      <c r="T57" s="37"/>
      <c r="U57" s="37"/>
      <c r="V57" s="37"/>
      <c r="W57" s="40"/>
      <c r="X57" s="40"/>
      <c r="Y57" s="40"/>
      <c r="Z57" s="40"/>
    </row>
    <row r="58" spans="1:26" s="3" customFormat="1" ht="30" customHeight="1">
      <c r="A58" s="34"/>
      <c r="B58" s="35"/>
      <c r="C58" s="36"/>
      <c r="D58" s="37"/>
      <c r="E58" s="37"/>
      <c r="F58" s="37"/>
      <c r="G58" s="36"/>
      <c r="H58" s="37"/>
      <c r="I58" s="37"/>
      <c r="J58" s="37"/>
      <c r="K58" s="36"/>
      <c r="L58" s="37"/>
      <c r="M58" s="37"/>
      <c r="N58" s="37"/>
      <c r="O58" s="36"/>
      <c r="P58" s="37"/>
      <c r="Q58" s="37"/>
      <c r="R58" s="37"/>
      <c r="S58" s="36"/>
      <c r="T58" s="37"/>
      <c r="U58" s="37"/>
      <c r="V58" s="37"/>
      <c r="W58" s="40"/>
      <c r="X58" s="40"/>
      <c r="Y58" s="40"/>
      <c r="Z58" s="40"/>
    </row>
    <row r="59" spans="1:26" s="3" customFormat="1" ht="30" customHeight="1">
      <c r="A59" s="34"/>
      <c r="B59" s="35"/>
      <c r="C59" s="36"/>
      <c r="D59" s="37"/>
      <c r="E59" s="37"/>
      <c r="F59" s="37"/>
      <c r="G59" s="36"/>
      <c r="H59" s="37"/>
      <c r="I59" s="37"/>
      <c r="J59" s="37"/>
      <c r="K59" s="36"/>
      <c r="L59" s="37"/>
      <c r="M59" s="37"/>
      <c r="N59" s="37"/>
      <c r="O59" s="36"/>
      <c r="P59" s="37"/>
      <c r="Q59" s="37"/>
      <c r="R59" s="37"/>
      <c r="S59" s="36"/>
      <c r="T59" s="37"/>
      <c r="U59" s="37"/>
      <c r="V59" s="37"/>
      <c r="W59" s="40"/>
      <c r="X59" s="40"/>
      <c r="Y59" s="40"/>
      <c r="Z59" s="40"/>
    </row>
    <row r="60" spans="1:26" s="3" customFormat="1" ht="30" customHeight="1">
      <c r="A60" s="34"/>
      <c r="B60" s="35"/>
      <c r="C60" s="36"/>
      <c r="D60" s="37"/>
      <c r="E60" s="37"/>
      <c r="F60" s="37"/>
      <c r="G60" s="36"/>
      <c r="H60" s="37"/>
      <c r="I60" s="37"/>
      <c r="J60" s="37"/>
      <c r="K60" s="36"/>
      <c r="L60" s="37"/>
      <c r="M60" s="37"/>
      <c r="N60" s="37"/>
      <c r="O60" s="36"/>
      <c r="P60" s="37"/>
      <c r="Q60" s="37"/>
      <c r="R60" s="37"/>
      <c r="S60" s="36"/>
      <c r="T60" s="37"/>
      <c r="U60" s="37"/>
      <c r="V60" s="37"/>
      <c r="W60" s="40"/>
      <c r="X60" s="40"/>
      <c r="Y60" s="40"/>
      <c r="Z60" s="40"/>
    </row>
    <row r="61" spans="1:26" s="3" customFormat="1" ht="30" customHeight="1">
      <c r="A61" s="34"/>
      <c r="B61" s="35"/>
      <c r="C61" s="36"/>
      <c r="D61" s="37"/>
      <c r="E61" s="37"/>
      <c r="F61" s="37"/>
      <c r="G61" s="36"/>
      <c r="H61" s="37"/>
      <c r="I61" s="37"/>
      <c r="J61" s="37"/>
      <c r="K61" s="36"/>
      <c r="L61" s="37"/>
      <c r="M61" s="37"/>
      <c r="N61" s="37"/>
      <c r="O61" s="36"/>
      <c r="P61" s="37"/>
      <c r="Q61" s="37"/>
      <c r="R61" s="37"/>
      <c r="S61" s="36"/>
      <c r="T61" s="37"/>
      <c r="U61" s="37"/>
      <c r="V61" s="37"/>
      <c r="W61" s="40"/>
      <c r="X61" s="40"/>
      <c r="Y61" s="40"/>
      <c r="Z61" s="40"/>
    </row>
    <row r="62" spans="1:26" s="3" customFormat="1" ht="30" customHeight="1">
      <c r="A62" s="34"/>
      <c r="B62" s="35"/>
      <c r="C62" s="36"/>
      <c r="D62" s="37"/>
      <c r="E62" s="37"/>
      <c r="F62" s="37"/>
      <c r="G62" s="36"/>
      <c r="H62" s="37"/>
      <c r="I62" s="37"/>
      <c r="J62" s="37"/>
      <c r="K62" s="36"/>
      <c r="L62" s="37"/>
      <c r="M62" s="37"/>
      <c r="N62" s="37"/>
      <c r="O62" s="36"/>
      <c r="P62" s="37"/>
      <c r="Q62" s="37"/>
      <c r="R62" s="37"/>
      <c r="S62" s="36"/>
      <c r="T62" s="37"/>
      <c r="U62" s="37"/>
      <c r="V62" s="37"/>
      <c r="W62" s="40"/>
      <c r="X62" s="40"/>
      <c r="Y62" s="40"/>
      <c r="Z62" s="40"/>
    </row>
    <row r="63" spans="1:26" s="3" customFormat="1" ht="30" customHeight="1">
      <c r="A63" s="34"/>
      <c r="B63" s="35"/>
      <c r="C63" s="36"/>
      <c r="D63" s="37"/>
      <c r="E63" s="37"/>
      <c r="F63" s="37"/>
      <c r="G63" s="36"/>
      <c r="H63" s="37"/>
      <c r="I63" s="37"/>
      <c r="J63" s="37"/>
      <c r="K63" s="36"/>
      <c r="L63" s="37"/>
      <c r="M63" s="37"/>
      <c r="N63" s="37"/>
      <c r="O63" s="36"/>
      <c r="P63" s="37"/>
      <c r="Q63" s="37"/>
      <c r="R63" s="37"/>
      <c r="S63" s="36"/>
      <c r="T63" s="37"/>
      <c r="U63" s="37"/>
      <c r="V63" s="37"/>
      <c r="W63" s="40"/>
      <c r="X63" s="40"/>
      <c r="Y63" s="40"/>
      <c r="Z63" s="40"/>
    </row>
  </sheetData>
  <mergeCells count="8">
    <mergeCell ref="W6:W7"/>
    <mergeCell ref="A4:V4"/>
    <mergeCell ref="A6:B7"/>
    <mergeCell ref="C6:F6"/>
    <mergeCell ref="G6:J6"/>
    <mergeCell ref="S6:V6"/>
    <mergeCell ref="K6:N6"/>
    <mergeCell ref="O6:R6"/>
  </mergeCells>
  <phoneticPr fontId="2"/>
  <printOptions horizontalCentered="1"/>
  <pageMargins left="0.39370078740157483" right="0.39370078740157483" top="0.39370078740157483" bottom="0.19685039370078741" header="0.19685039370078741" footer="0.19685039370078741"/>
  <pageSetup paperSize="9" scale="3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見積内訳書</vt:lpstr>
      <vt:lpstr>見積内訳書!Print_Area</vt:lpstr>
    </vt:vector>
  </TitlesOfParts>
  <Company>Nagano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Makoto Kitahara</dc:creator>
  <cp:lastModifiedBy>金井　勝宏</cp:lastModifiedBy>
  <cp:lastPrinted>2023-10-30T02:22:04Z</cp:lastPrinted>
  <dcterms:created xsi:type="dcterms:W3CDTF">2001-09-10T07:34:45Z</dcterms:created>
  <dcterms:modified xsi:type="dcterms:W3CDTF">2023-11-15T23:41:17Z</dcterms:modified>
</cp:coreProperties>
</file>