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\\svg.vdi.pref.nagano.lg.jp\合庁共有\松本地振企画振興\010.001 振興・振興\014 地域発　元気づくり支援金\★様式\★メイン（HP掲載）\"/>
    </mc:Choice>
  </mc:AlternateContent>
  <xr:revisionPtr revIDLastSave="0" documentId="13_ncr:1_{BF6E2045-FE3C-44E2-BC0B-49BC0DA1157C}" xr6:coauthVersionLast="47" xr6:coauthVersionMax="47" xr10:uidLastSave="{00000000-0000-0000-0000-000000000000}"/>
  <bookViews>
    <workbookView xWindow="15600" yWindow="0" windowWidth="12495" windowHeight="15300" activeTab="1" xr2:uid="{00000000-000D-0000-FFFF-FFFF00000000}"/>
  </bookViews>
  <sheets>
    <sheet name="様式（空表）" sheetId="1" r:id="rId1"/>
    <sheet name="記載例" sheetId="3" r:id="rId2"/>
  </sheets>
  <definedNames>
    <definedName name="_xlnm.Print_Area" localSheetId="1">記載例!$A$1:$G$29</definedName>
    <definedName name="_xlnm.Print_Area" localSheetId="0">'様式（空表）'!$A$1:$F$33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0" i="3" l="1"/>
  <c r="C20" i="3"/>
  <c r="C21" i="3" s="1"/>
  <c r="D24" i="1"/>
  <c r="C24" i="1"/>
  <c r="C25" i="1" s="1"/>
  <c r="D21" i="3"/>
  <c r="F21" i="3" s="1"/>
  <c r="D17" i="3"/>
  <c r="C17" i="3"/>
  <c r="D15" i="3"/>
  <c r="C15" i="3"/>
  <c r="D11" i="3"/>
  <c r="D18" i="3" s="1"/>
  <c r="C11" i="3"/>
  <c r="C18" i="3" s="1"/>
  <c r="D25" i="1"/>
  <c r="F25" i="1" s="1"/>
  <c r="D20" i="1"/>
  <c r="D21" i="1" s="1"/>
  <c r="C20" i="1"/>
  <c r="C21" i="1" s="1"/>
  <c r="D15" i="1"/>
  <c r="C15" i="1"/>
  <c r="D10" i="1"/>
  <c r="C10" i="1"/>
  <c r="C22" i="3" l="1"/>
  <c r="F25" i="3" s="1"/>
  <c r="F18" i="3"/>
  <c r="F22" i="3" s="1"/>
  <c r="D22" i="3"/>
  <c r="D26" i="1"/>
  <c r="F21" i="1"/>
  <c r="C26" i="1"/>
  <c r="F29" i="1" s="1"/>
  <c r="F26" i="1"/>
  <c r="F28" i="3" l="1"/>
  <c r="F32" i="1"/>
</calcChain>
</file>

<file path=xl/sharedStrings.xml><?xml version="1.0" encoding="utf-8"?>
<sst xmlns="http://schemas.openxmlformats.org/spreadsheetml/2006/main" count="56" uniqueCount="33">
  <si>
    <t>実施内容</t>
  </si>
  <si>
    <t>補助率</t>
  </si>
  <si>
    <t>小　　計</t>
  </si>
  <si>
    <t>ソフト事業合計（A)</t>
  </si>
  <si>
    <t>ハード事業合計（B)</t>
  </si>
  <si>
    <t>合　　　計（A＋B)</t>
  </si>
  <si>
    <t>特定財源</t>
  </si>
  <si>
    <t>自己財源</t>
  </si>
  <si>
    <t>支援金要望額</t>
  </si>
  <si>
    <t>花いっぱい
実践活動
植栽経費
（ソフト）</t>
  </si>
  <si>
    <t>苗代（○○）　@300円×300個</t>
  </si>
  <si>
    <t>苗代（△△）　@600円×200個</t>
  </si>
  <si>
    <t>苗固定用紐代　@108円×1袋</t>
  </si>
  <si>
    <t>肥料代（○○）　@450円×200袋</t>
  </si>
  <si>
    <t>○○先生　○月○日
　・謝　金　80,000円　@20,000円×4時間×1回
　　（シンポジウム３時間、事前打合せ１時間）
　・旅　費　10,000円　○○○～○○○
　・宿泊費　10,000円　@10,000円×1泊　素泊まり</t>
  </si>
  <si>
    <t>□□先生　□月□日
　・謝　金　80,000円　@20,000円×4時間×1回
　　（シンポジウム３時間、事前打合せ１時間）
　・旅　費　10,000円　□□□～□□□
　・宿泊費　10,000円　@10,000円×1泊　素泊まり</t>
  </si>
  <si>
    <t>△△先生　△月△日
　・謝　金　80,000円　@20,000円×4時間×1回
　　（シンポジウム３時間、事前打合せ１時間）
　・旅　費　10,000円　△△△～△△△
　・宿泊費　10,000円　@10,000円×1泊　素泊まり</t>
  </si>
  <si>
    <t>飲物代　 50,000円　@250円×200人
軽食代　150,000円　@750円×200人</t>
  </si>
  <si>
    <t>四阿（別添設計書のとおり）</t>
  </si>
  <si>
    <t>別　紙（別記様式第１号関係）</t>
    <phoneticPr fontId="8"/>
  </si>
  <si>
    <t>団体名</t>
    <rPh sb="0" eb="2">
      <t>ダンタイ</t>
    </rPh>
    <rPh sb="2" eb="3">
      <t>メイ</t>
    </rPh>
    <phoneticPr fontId="1"/>
  </si>
  <si>
    <r>
      <t xml:space="preserve">※支援金基本額小計欄は千円未満切り捨てとする。
※講師謝金等がある場合は、講師氏名、金額、講演時間、打ち合わせ時間、回数が分かるように記載し、提出してください。
</t>
    </r>
    <r>
      <rPr>
        <u/>
        <sz val="11"/>
        <rFont val="ＭＳ ゴシック"/>
        <family val="3"/>
        <charset val="128"/>
      </rPr>
      <t>※市町村等の事業は、対象経費(b)は特定財源を控除した後の額を記載する。（特定財源を控除する内容が未定の場合は暫定的に振り分けること。）</t>
    </r>
    <phoneticPr fontId="1"/>
  </si>
  <si>
    <t>事業費a</t>
    <phoneticPr fontId="1"/>
  </si>
  <si>
    <t>対象経費b</t>
    <phoneticPr fontId="1"/>
  </si>
  <si>
    <t>支援金
基本額c</t>
    <phoneticPr fontId="1"/>
  </si>
  <si>
    <t>(b×補助率)</t>
    <rPh sb="3" eb="6">
      <t>ホジョリツ</t>
    </rPh>
    <phoneticPr fontId="1"/>
  </si>
  <si>
    <t>内容詳細（品名・積算（説明））</t>
    <rPh sb="5" eb="7">
      <t>ヒンメイ</t>
    </rPh>
    <rPh sb="8" eb="10">
      <t>セキサン</t>
    </rPh>
    <rPh sb="11" eb="13">
      <t>セツメイ</t>
    </rPh>
    <phoneticPr fontId="1"/>
  </si>
  <si>
    <t>シンポジウム
講師謝金</t>
    <phoneticPr fontId="1"/>
  </si>
  <si>
    <t>シンポジウム
参加者交流会</t>
    <phoneticPr fontId="1"/>
  </si>
  <si>
    <t>花いっぱい
実践活動
植栽経費
（ハード）</t>
    <phoneticPr fontId="1"/>
  </si>
  <si>
    <t>花のあふれる○○地域会</t>
    <rPh sb="0" eb="1">
      <t>ハナ</t>
    </rPh>
    <rPh sb="8" eb="10">
      <t>チイキ</t>
    </rPh>
    <rPh sb="10" eb="11">
      <t>カイ</t>
    </rPh>
    <phoneticPr fontId="1"/>
  </si>
  <si>
    <t>◆実施内容別事業費内訳書</t>
    <rPh sb="11" eb="12">
      <t>ショ</t>
    </rPh>
    <phoneticPr fontId="8"/>
  </si>
  <si>
    <t>作　成　例</t>
    <rPh sb="0" eb="1">
      <t>サク</t>
    </rPh>
    <rPh sb="2" eb="3">
      <t>セイ</t>
    </rPh>
    <rPh sb="4" eb="5">
      <t>レイ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</si>
</sst>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name val="ＭＳ Ｐゴシック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1"/>
      <name val="ＭＳ ゴシック"/>
      <family val="3"/>
      <charset val="128"/>
    </font>
    <font>
      <u/>
      <sz val="11"/>
      <name val="ＭＳ ゴシック"/>
      <family val="3"/>
      <charset val="128"/>
    </font>
    <font>
      <b/>
      <u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1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0"/>
      <name val="ＭＳ ゴシック"/>
      <family val="3"/>
      <charset val="128"/>
    </font>
    <font>
      <b/>
      <sz val="12"/>
      <color theme="1"/>
      <name val="ＭＳ 明朝"/>
      <family val="1"/>
      <charset val="128"/>
    </font>
    <font>
      <b/>
      <sz val="12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double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medium">
        <color indexed="64"/>
      </top>
      <bottom/>
      <diagonal style="thin">
        <color indexed="64"/>
      </diagonal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 diagonalUp="1">
      <left style="thin">
        <color indexed="64"/>
      </left>
      <right style="medium">
        <color indexed="64"/>
      </right>
      <top style="double">
        <color indexed="64"/>
      </top>
      <bottom/>
      <diagonal style="thin">
        <color indexed="64"/>
      </diagonal>
    </border>
    <border diagonalUp="1">
      <left style="thin">
        <color indexed="64"/>
      </left>
      <right style="medium">
        <color indexed="64"/>
      </right>
      <top/>
      <bottom/>
      <diagonal style="thin">
        <color indexed="64"/>
      </diagonal>
    </border>
    <border diagonalUp="1">
      <left style="thin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3">
    <xf numFmtId="0" fontId="0" fillId="0" borderId="0">
      <alignment vertical="center"/>
    </xf>
    <xf numFmtId="0" fontId="9" fillId="0" borderId="21" xfId="0" applyFont="1" applyBorder="1" applyAlignment="1">
      <alignment horizontal="center"/>
    </xf>
    <xf numFmtId="38" fontId="6" fillId="0" borderId="0" applyFon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3" fillId="0" borderId="2" xfId="0" applyFont="1" applyBorder="1">
      <alignment vertical="center"/>
    </xf>
    <xf numFmtId="38" fontId="3" fillId="0" borderId="2" xfId="1" applyNumberFormat="1" applyFont="1" applyBorder="1" applyAlignment="1">
      <alignment vertical="center"/>
    </xf>
    <xf numFmtId="0" fontId="3" fillId="0" borderId="1" xfId="0" applyFont="1" applyBorder="1">
      <alignment vertical="center"/>
    </xf>
    <xf numFmtId="38" fontId="3" fillId="0" borderId="1" xfId="1" applyNumberFormat="1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38" fontId="3" fillId="0" borderId="3" xfId="1" applyNumberFormat="1" applyFont="1" applyBorder="1" applyAlignment="1">
      <alignment vertical="center"/>
    </xf>
    <xf numFmtId="0" fontId="3" fillId="0" borderId="4" xfId="0" applyFont="1" applyBorder="1">
      <alignment vertical="center"/>
    </xf>
    <xf numFmtId="38" fontId="3" fillId="0" borderId="4" xfId="1" applyNumberFormat="1" applyFont="1" applyBorder="1" applyAlignment="1">
      <alignment vertical="center"/>
    </xf>
    <xf numFmtId="0" fontId="3" fillId="0" borderId="4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5" fillId="0" borderId="0" xfId="0" applyFont="1">
      <alignment vertical="center"/>
    </xf>
    <xf numFmtId="38" fontId="3" fillId="0" borderId="1" xfId="1" applyNumberFormat="1" applyFont="1" applyBorder="1" applyAlignment="1">
      <alignment horizontal="center" vertical="center"/>
    </xf>
    <xf numFmtId="38" fontId="3" fillId="0" borderId="0" xfId="1" applyNumberFormat="1" applyFont="1" applyBorder="1" applyAlignment="1">
      <alignment horizontal="center" vertical="center"/>
    </xf>
    <xf numFmtId="38" fontId="3" fillId="0" borderId="8" xfId="1" applyNumberFormat="1" applyFont="1" applyBorder="1" applyAlignment="1">
      <alignment horizontal="center" vertical="center" shrinkToFit="1"/>
    </xf>
    <xf numFmtId="0" fontId="7" fillId="0" borderId="0" xfId="0" applyFont="1">
      <alignment vertical="center"/>
    </xf>
    <xf numFmtId="38" fontId="9" fillId="0" borderId="0" xfId="2" applyFont="1" applyAlignment="1">
      <alignment horizontal="right" vertical="center" shrinkToFit="1"/>
    </xf>
    <xf numFmtId="0" fontId="9" fillId="0" borderId="0" xfId="0" applyFont="1" applyAlignment="1">
      <alignment vertical="center" shrinkToFit="1"/>
    </xf>
    <xf numFmtId="38" fontId="9" fillId="0" borderId="0" xfId="2" applyFont="1" applyAlignment="1">
      <alignment vertical="center" shrinkToFit="1"/>
    </xf>
    <xf numFmtId="0" fontId="9" fillId="0" borderId="0" xfId="0" applyFont="1" applyAlignment="1">
      <alignment vertical="top" shrinkToFit="1"/>
    </xf>
    <xf numFmtId="0" fontId="9" fillId="0" borderId="0" xfId="0" applyFont="1" applyAlignment="1"/>
    <xf numFmtId="38" fontId="9" fillId="0" borderId="0" xfId="2" applyFont="1" applyAlignment="1">
      <alignment horizontal="right" shrinkToFit="1"/>
    </xf>
    <xf numFmtId="0" fontId="9" fillId="0" borderId="0" xfId="0" applyFont="1" applyAlignment="1">
      <alignment shrinkToFit="1"/>
    </xf>
    <xf numFmtId="38" fontId="9" fillId="0" borderId="0" xfId="2" applyFont="1" applyAlignment="1">
      <alignment shrinkToFit="1"/>
    </xf>
    <xf numFmtId="0" fontId="10" fillId="0" borderId="0" xfId="0" applyFont="1" applyAlignment="1"/>
    <xf numFmtId="0" fontId="0" fillId="0" borderId="0" xfId="0" applyBorder="1">
      <alignment vertical="center"/>
    </xf>
    <xf numFmtId="0" fontId="3" fillId="0" borderId="6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38" fontId="3" fillId="0" borderId="0" xfId="1" applyNumberFormat="1" applyFont="1" applyBorder="1" applyAlignment="1">
      <alignment vertical="center"/>
    </xf>
    <xf numFmtId="38" fontId="11" fillId="0" borderId="23" xfId="1" applyNumberFormat="1" applyFont="1" applyBorder="1" applyAlignment="1">
      <alignment horizontal="center" vertical="top" wrapText="1"/>
    </xf>
    <xf numFmtId="38" fontId="3" fillId="0" borderId="22" xfId="1" applyNumberFormat="1" applyFont="1" applyBorder="1" applyAlignment="1">
      <alignment horizontal="center" wrapText="1"/>
    </xf>
    <xf numFmtId="0" fontId="3" fillId="0" borderId="2" xfId="0" applyFont="1" applyBorder="1" applyAlignment="1">
      <alignment vertical="center" wrapText="1"/>
    </xf>
    <xf numFmtId="0" fontId="2" fillId="0" borderId="0" xfId="0" applyFont="1" applyBorder="1" applyAlignment="1">
      <alignment vertical="center"/>
    </xf>
    <xf numFmtId="12" fontId="0" fillId="0" borderId="0" xfId="0" applyNumberFormat="1">
      <alignment vertical="center"/>
    </xf>
    <xf numFmtId="12" fontId="0" fillId="0" borderId="0" xfId="0" applyNumberFormat="1" applyBorder="1">
      <alignment vertical="center"/>
    </xf>
    <xf numFmtId="12" fontId="3" fillId="0" borderId="0" xfId="1" applyNumberFormat="1" applyFont="1" applyBorder="1" applyAlignment="1">
      <alignment vertical="center"/>
    </xf>
    <xf numFmtId="38" fontId="3" fillId="2" borderId="3" xfId="1" applyNumberFormat="1" applyFont="1" applyFill="1" applyBorder="1" applyAlignment="1">
      <alignment vertical="center"/>
    </xf>
    <xf numFmtId="38" fontId="3" fillId="2" borderId="27" xfId="1" applyNumberFormat="1" applyFont="1" applyFill="1" applyBorder="1" applyAlignment="1">
      <alignment vertical="center"/>
    </xf>
    <xf numFmtId="38" fontId="3" fillId="2" borderId="7" xfId="1" applyNumberFormat="1" applyFont="1" applyFill="1" applyBorder="1" applyAlignment="1">
      <alignment vertical="center"/>
    </xf>
    <xf numFmtId="38" fontId="3" fillId="2" borderId="1" xfId="1" applyNumberFormat="1" applyFont="1" applyFill="1" applyBorder="1" applyAlignment="1">
      <alignment vertical="center"/>
    </xf>
    <xf numFmtId="38" fontId="3" fillId="2" borderId="8" xfId="1" applyNumberFormat="1" applyFont="1" applyFill="1" applyBorder="1" applyAlignment="1">
      <alignment vertical="center"/>
    </xf>
    <xf numFmtId="12" fontId="3" fillId="2" borderId="3" xfId="1" quotePrefix="1" applyNumberFormat="1" applyFont="1" applyFill="1" applyBorder="1" applyAlignment="1">
      <alignment horizontal="center" vertical="center"/>
    </xf>
    <xf numFmtId="12" fontId="3" fillId="2" borderId="7" xfId="1" applyNumberFormat="1" applyFont="1" applyFill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5" fillId="0" borderId="0" xfId="0" applyFont="1" applyAlignment="1">
      <alignment horizontal="left" vertical="center" wrapText="1"/>
    </xf>
    <xf numFmtId="0" fontId="3" fillId="0" borderId="15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38" fontId="3" fillId="0" borderId="5" xfId="1" applyNumberFormat="1" applyFont="1" applyBorder="1" applyAlignment="1">
      <alignment horizontal="center" vertical="center"/>
    </xf>
    <xf numFmtId="38" fontId="3" fillId="0" borderId="29" xfId="1" applyNumberFormat="1" applyFont="1" applyBorder="1" applyAlignment="1">
      <alignment horizontal="center" vertical="center"/>
    </xf>
    <xf numFmtId="38" fontId="3" fillId="0" borderId="5" xfId="1" applyNumberFormat="1" applyFont="1" applyBorder="1" applyAlignment="1">
      <alignment horizontal="center" vertical="center" shrinkToFit="1"/>
    </xf>
    <xf numFmtId="38" fontId="3" fillId="0" borderId="29" xfId="1" applyNumberFormat="1" applyFont="1" applyBorder="1" applyAlignment="1">
      <alignment horizontal="center" vertical="center" shrinkToFit="1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38" fontId="3" fillId="0" borderId="18" xfId="1" applyNumberFormat="1" applyFont="1" applyBorder="1" applyAlignment="1">
      <alignment horizontal="center" vertical="center"/>
    </xf>
    <xf numFmtId="38" fontId="3" fillId="0" borderId="13" xfId="1" applyNumberFormat="1" applyFont="1" applyBorder="1" applyAlignment="1">
      <alignment horizontal="center" vertical="center"/>
    </xf>
    <xf numFmtId="38" fontId="3" fillId="0" borderId="14" xfId="1" applyNumberFormat="1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38" fontId="3" fillId="0" borderId="12" xfId="1" applyNumberFormat="1" applyFont="1" applyBorder="1" applyAlignment="1">
      <alignment horizontal="center" vertical="center"/>
    </xf>
    <xf numFmtId="38" fontId="3" fillId="0" borderId="24" xfId="1" applyNumberFormat="1" applyFont="1" applyBorder="1" applyAlignment="1">
      <alignment horizontal="center" vertical="center"/>
    </xf>
    <xf numFmtId="38" fontId="3" fillId="0" borderId="25" xfId="1" applyNumberFormat="1" applyFont="1" applyBorder="1" applyAlignment="1">
      <alignment horizontal="center" vertical="center"/>
    </xf>
    <xf numFmtId="38" fontId="3" fillId="0" borderId="26" xfId="1" applyNumberFormat="1" applyFont="1" applyBorder="1" applyAlignment="1">
      <alignment horizontal="center" vertical="center"/>
    </xf>
    <xf numFmtId="0" fontId="0" fillId="3" borderId="0" xfId="0" applyFill="1">
      <alignment vertical="center"/>
    </xf>
    <xf numFmtId="0" fontId="5" fillId="3" borderId="0" xfId="0" applyFont="1" applyFill="1" applyAlignment="1">
      <alignment horizontal="left" vertical="center" wrapText="1"/>
    </xf>
    <xf numFmtId="38" fontId="3" fillId="3" borderId="1" xfId="1" applyNumberFormat="1" applyFont="1" applyFill="1" applyBorder="1" applyAlignment="1">
      <alignment horizontal="center" vertical="center"/>
    </xf>
    <xf numFmtId="38" fontId="3" fillId="3" borderId="0" xfId="1" applyNumberFormat="1" applyFont="1" applyFill="1" applyBorder="1" applyAlignment="1">
      <alignment horizontal="center" vertical="center"/>
    </xf>
    <xf numFmtId="38" fontId="3" fillId="3" borderId="1" xfId="1" applyNumberFormat="1" applyFont="1" applyFill="1" applyBorder="1" applyAlignment="1">
      <alignment vertical="center"/>
    </xf>
    <xf numFmtId="0" fontId="13" fillId="3" borderId="1" xfId="0" applyFont="1" applyFill="1" applyBorder="1" applyAlignment="1">
      <alignment horizontal="center" vertical="center"/>
    </xf>
    <xf numFmtId="0" fontId="7" fillId="3" borderId="0" xfId="0" applyFont="1" applyFill="1">
      <alignment vertical="center"/>
    </xf>
    <xf numFmtId="0" fontId="12" fillId="3" borderId="0" xfId="0" applyFont="1" applyFill="1" applyAlignment="1">
      <alignment vertical="center"/>
    </xf>
    <xf numFmtId="0" fontId="10" fillId="3" borderId="0" xfId="0" applyFont="1" applyFill="1" applyAlignment="1"/>
    <xf numFmtId="0" fontId="9" fillId="3" borderId="0" xfId="0" applyFont="1" applyFill="1" applyAlignment="1"/>
    <xf numFmtId="0" fontId="9" fillId="3" borderId="21" xfId="0" applyFont="1" applyFill="1" applyBorder="1" applyAlignment="1">
      <alignment horizontal="right"/>
    </xf>
    <xf numFmtId="38" fontId="9" fillId="3" borderId="0" xfId="2" applyFont="1" applyFill="1" applyAlignment="1">
      <alignment horizontal="right" vertical="center" shrinkToFit="1"/>
    </xf>
    <xf numFmtId="38" fontId="9" fillId="3" borderId="0" xfId="2" applyFont="1" applyFill="1" applyAlignment="1">
      <alignment horizontal="right" shrinkToFit="1"/>
    </xf>
    <xf numFmtId="0" fontId="3" fillId="3" borderId="0" xfId="0" applyFont="1" applyFill="1" applyBorder="1" applyAlignment="1">
      <alignment horizontal="center" vertical="center"/>
    </xf>
  </cellXfs>
  <cellStyles count="2">
    <cellStyle name="桁区切り" xfId="2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8"/>
  <sheetViews>
    <sheetView view="pageBreakPreview" zoomScale="80" zoomScaleNormal="100" zoomScaleSheetLayoutView="80" workbookViewId="0">
      <selection activeCell="A3" sqref="A3"/>
    </sheetView>
  </sheetViews>
  <sheetFormatPr defaultRowHeight="13.5" customHeight="1" x14ac:dyDescent="0.15"/>
  <cols>
    <col min="1" max="1" width="16.625" customWidth="1"/>
    <col min="2" max="2" width="48.625" customWidth="1"/>
    <col min="3" max="4" width="13.375" customWidth="1"/>
    <col min="5" max="5" width="5.75" customWidth="1"/>
    <col min="6" max="6" width="12.25" customWidth="1"/>
    <col min="7" max="7" width="9" customWidth="1"/>
  </cols>
  <sheetData>
    <row r="1" spans="1:21" s="15" customFormat="1" ht="16.5" customHeight="1" x14ac:dyDescent="0.15">
      <c r="A1" s="15" t="s">
        <v>19</v>
      </c>
      <c r="G1" s="16"/>
      <c r="H1" s="17"/>
      <c r="I1" s="17"/>
      <c r="J1" s="18"/>
      <c r="K1" s="17"/>
      <c r="L1" s="17"/>
      <c r="M1" s="17"/>
      <c r="N1" s="17"/>
      <c r="O1" s="18"/>
      <c r="P1" s="19"/>
      <c r="Q1" s="18"/>
      <c r="R1" s="19"/>
      <c r="S1" s="17"/>
      <c r="T1" s="18"/>
      <c r="U1" s="19"/>
    </row>
    <row r="2" spans="1:21" s="20" customFormat="1" ht="23.25" customHeight="1" x14ac:dyDescent="0.15">
      <c r="A2" s="44" t="s">
        <v>31</v>
      </c>
      <c r="B2" s="24"/>
      <c r="C2" s="24"/>
      <c r="D2" s="24"/>
      <c r="E2" s="1" t="s">
        <v>20</v>
      </c>
      <c r="F2" s="1"/>
      <c r="G2" s="21"/>
      <c r="H2" s="22"/>
      <c r="I2" s="22"/>
      <c r="J2" s="23"/>
      <c r="K2" s="22"/>
      <c r="L2" s="22"/>
      <c r="M2" s="22"/>
      <c r="N2" s="22"/>
      <c r="O2" s="23"/>
      <c r="P2" s="22"/>
      <c r="Q2" s="23"/>
      <c r="R2" s="22"/>
      <c r="S2" s="22"/>
      <c r="T2" s="23"/>
      <c r="U2" s="22"/>
    </row>
    <row r="3" spans="1:21" ht="8.25" customHeight="1" thickBot="1" x14ac:dyDescent="0.2"/>
    <row r="4" spans="1:21" ht="35.1" customHeight="1" x14ac:dyDescent="0.15">
      <c r="A4" s="46" t="s">
        <v>0</v>
      </c>
      <c r="B4" s="48" t="s">
        <v>26</v>
      </c>
      <c r="C4" s="50" t="s">
        <v>22</v>
      </c>
      <c r="D4" s="50" t="s">
        <v>23</v>
      </c>
      <c r="E4" s="52" t="s">
        <v>1</v>
      </c>
      <c r="F4" s="31" t="s">
        <v>24</v>
      </c>
    </row>
    <row r="5" spans="1:21" ht="15" customHeight="1" thickBot="1" x14ac:dyDescent="0.2">
      <c r="A5" s="47"/>
      <c r="B5" s="49"/>
      <c r="C5" s="51"/>
      <c r="D5" s="51"/>
      <c r="E5" s="53"/>
      <c r="F5" s="30" t="s">
        <v>25</v>
      </c>
      <c r="G5" s="27"/>
    </row>
    <row r="6" spans="1:21" ht="30" customHeight="1" thickTop="1" x14ac:dyDescent="0.15">
      <c r="A6" s="64"/>
      <c r="B6" s="1"/>
      <c r="C6" s="2"/>
      <c r="D6" s="2"/>
      <c r="E6" s="66"/>
      <c r="F6" s="67"/>
    </row>
    <row r="7" spans="1:21" ht="30" customHeight="1" x14ac:dyDescent="0.15">
      <c r="A7" s="65"/>
      <c r="B7" s="3"/>
      <c r="C7" s="4"/>
      <c r="D7" s="4"/>
      <c r="E7" s="60"/>
      <c r="F7" s="68"/>
    </row>
    <row r="8" spans="1:21" ht="30" customHeight="1" x14ac:dyDescent="0.15">
      <c r="A8" s="65"/>
      <c r="B8" s="3"/>
      <c r="C8" s="4"/>
      <c r="D8" s="4"/>
      <c r="E8" s="60"/>
      <c r="F8" s="68"/>
    </row>
    <row r="9" spans="1:21" ht="30" customHeight="1" x14ac:dyDescent="0.15">
      <c r="A9" s="65"/>
      <c r="B9" s="3"/>
      <c r="C9" s="4"/>
      <c r="D9" s="4"/>
      <c r="E9" s="60"/>
      <c r="F9" s="68"/>
    </row>
    <row r="10" spans="1:21" ht="23.25" customHeight="1" thickBot="1" x14ac:dyDescent="0.2">
      <c r="A10" s="58"/>
      <c r="B10" s="5" t="s">
        <v>2</v>
      </c>
      <c r="C10" s="6">
        <f>SUM(C6:C9)</f>
        <v>0</v>
      </c>
      <c r="D10" s="6">
        <f>SUM(D6:D9)</f>
        <v>0</v>
      </c>
      <c r="E10" s="60"/>
      <c r="F10" s="68"/>
    </row>
    <row r="11" spans="1:21" ht="39.950000000000003" customHeight="1" x14ac:dyDescent="0.15">
      <c r="A11" s="56"/>
      <c r="B11" s="9"/>
      <c r="C11" s="8"/>
      <c r="D11" s="8"/>
      <c r="E11" s="60"/>
      <c r="F11" s="68"/>
    </row>
    <row r="12" spans="1:21" ht="39.950000000000003" customHeight="1" x14ac:dyDescent="0.15">
      <c r="A12" s="57"/>
      <c r="B12" s="26"/>
      <c r="C12" s="2"/>
      <c r="D12" s="2"/>
      <c r="E12" s="60"/>
      <c r="F12" s="68"/>
    </row>
    <row r="13" spans="1:21" ht="39.950000000000003" customHeight="1" x14ac:dyDescent="0.15">
      <c r="A13" s="65"/>
      <c r="B13" s="10"/>
      <c r="C13" s="4"/>
      <c r="D13" s="4"/>
      <c r="E13" s="60"/>
      <c r="F13" s="68"/>
    </row>
    <row r="14" spans="1:21" ht="39.950000000000003" customHeight="1" x14ac:dyDescent="0.15">
      <c r="A14" s="65"/>
      <c r="B14" s="10"/>
      <c r="C14" s="2"/>
      <c r="D14" s="2"/>
      <c r="E14" s="60"/>
      <c r="F14" s="68"/>
    </row>
    <row r="15" spans="1:21" ht="23.25" customHeight="1" thickBot="1" x14ac:dyDescent="0.2">
      <c r="A15" s="58"/>
      <c r="B15" s="5" t="s">
        <v>2</v>
      </c>
      <c r="C15" s="6">
        <f>SUM(C11:C14)</f>
        <v>0</v>
      </c>
      <c r="D15" s="6">
        <f>SUM(D11:D14)</f>
        <v>0</v>
      </c>
      <c r="E15" s="60"/>
      <c r="F15" s="68"/>
    </row>
    <row r="16" spans="1:21" ht="39.950000000000003" customHeight="1" x14ac:dyDescent="0.15">
      <c r="A16" s="56"/>
      <c r="B16" s="9"/>
      <c r="C16" s="8"/>
      <c r="D16" s="8"/>
      <c r="E16" s="60"/>
      <c r="F16" s="68"/>
    </row>
    <row r="17" spans="1:6" ht="39.950000000000003" customHeight="1" x14ac:dyDescent="0.15">
      <c r="A17" s="57"/>
      <c r="B17" s="32"/>
      <c r="C17" s="2"/>
      <c r="D17" s="2"/>
      <c r="E17" s="60"/>
      <c r="F17" s="68"/>
    </row>
    <row r="18" spans="1:6" ht="39.950000000000003" customHeight="1" x14ac:dyDescent="0.15">
      <c r="A18" s="57"/>
      <c r="B18" s="32"/>
      <c r="C18" s="2"/>
      <c r="D18" s="2"/>
      <c r="E18" s="60"/>
      <c r="F18" s="68"/>
    </row>
    <row r="19" spans="1:6" ht="39.950000000000003" customHeight="1" x14ac:dyDescent="0.15">
      <c r="A19" s="57"/>
      <c r="B19" s="10"/>
      <c r="C19" s="4"/>
      <c r="D19" s="4"/>
      <c r="E19" s="60"/>
      <c r="F19" s="68"/>
    </row>
    <row r="20" spans="1:6" ht="23.25" customHeight="1" thickBot="1" x14ac:dyDescent="0.2">
      <c r="A20" s="58"/>
      <c r="B20" s="5" t="s">
        <v>2</v>
      </c>
      <c r="C20" s="6">
        <f>SUM(C16:C19)</f>
        <v>0</v>
      </c>
      <c r="D20" s="6">
        <f>SUM(D16:D19)</f>
        <v>0</v>
      </c>
      <c r="E20" s="61"/>
      <c r="F20" s="69"/>
    </row>
    <row r="21" spans="1:6" ht="23.25" customHeight="1" thickBot="1" x14ac:dyDescent="0.2">
      <c r="A21" s="54" t="s">
        <v>3</v>
      </c>
      <c r="B21" s="55"/>
      <c r="C21" s="37">
        <f>C10+C15+C20</f>
        <v>0</v>
      </c>
      <c r="D21" s="37">
        <f>D10+D15+D20</f>
        <v>0</v>
      </c>
      <c r="E21" s="42">
        <v>0.75</v>
      </c>
      <c r="F21" s="38">
        <f>ROUNDDOWN(D21*E21,-3)</f>
        <v>0</v>
      </c>
    </row>
    <row r="22" spans="1:6" ht="39.950000000000003" customHeight="1" x14ac:dyDescent="0.15">
      <c r="A22" s="56"/>
      <c r="B22" s="7"/>
      <c r="C22" s="8"/>
      <c r="D22" s="8"/>
      <c r="E22" s="59"/>
      <c r="F22" s="59"/>
    </row>
    <row r="23" spans="1:6" ht="39.950000000000003" customHeight="1" x14ac:dyDescent="0.15">
      <c r="A23" s="57"/>
      <c r="B23" s="3"/>
      <c r="C23" s="4"/>
      <c r="D23" s="4"/>
      <c r="E23" s="60"/>
      <c r="F23" s="60"/>
    </row>
    <row r="24" spans="1:6" ht="23.25" customHeight="1" thickBot="1" x14ac:dyDescent="0.2">
      <c r="A24" s="58"/>
      <c r="B24" s="5" t="s">
        <v>2</v>
      </c>
      <c r="C24" s="6">
        <f>SUM(C22:C23)</f>
        <v>0</v>
      </c>
      <c r="D24" s="6">
        <f>SUM(D22:D23)</f>
        <v>0</v>
      </c>
      <c r="E24" s="61"/>
      <c r="F24" s="61"/>
    </row>
    <row r="25" spans="1:6" ht="23.25" customHeight="1" thickBot="1" x14ac:dyDescent="0.2">
      <c r="A25" s="54" t="s">
        <v>4</v>
      </c>
      <c r="B25" s="55"/>
      <c r="C25" s="39">
        <f>C24</f>
        <v>0</v>
      </c>
      <c r="D25" s="39">
        <f>D24</f>
        <v>0</v>
      </c>
      <c r="E25" s="43">
        <v>0.66666666666666663</v>
      </c>
      <c r="F25" s="38">
        <f>ROUNDDOWN(D25*E25,-3)</f>
        <v>0</v>
      </c>
    </row>
    <row r="26" spans="1:6" ht="35.25" customHeight="1" thickBot="1" x14ac:dyDescent="0.2">
      <c r="A26" s="62" t="s">
        <v>5</v>
      </c>
      <c r="B26" s="63"/>
      <c r="C26" s="37">
        <f>C21+C25</f>
        <v>0</v>
      </c>
      <c r="D26" s="37">
        <f>D21+D25</f>
        <v>0</v>
      </c>
      <c r="E26" s="6"/>
      <c r="F26" s="37">
        <f>F21+F25</f>
        <v>0</v>
      </c>
    </row>
    <row r="27" spans="1:6" ht="24" customHeight="1" x14ac:dyDescent="0.15"/>
    <row r="28" spans="1:6" ht="23.25" customHeight="1" x14ac:dyDescent="0.15">
      <c r="A28" s="45" t="s">
        <v>21</v>
      </c>
      <c r="B28" s="45"/>
      <c r="D28" s="12" t="s">
        <v>6</v>
      </c>
      <c r="E28" s="13"/>
      <c r="F28" s="12" t="s">
        <v>7</v>
      </c>
    </row>
    <row r="29" spans="1:6" ht="23.25" customHeight="1" x14ac:dyDescent="0.15">
      <c r="A29" s="45"/>
      <c r="B29" s="45"/>
      <c r="D29" s="4"/>
      <c r="F29" s="40">
        <f>C26-D29</f>
        <v>0</v>
      </c>
    </row>
    <row r="30" spans="1:6" ht="14.25" customHeight="1" x14ac:dyDescent="0.15">
      <c r="A30" s="45"/>
      <c r="B30" s="45"/>
    </row>
    <row r="31" spans="1:6" ht="28.5" customHeight="1" x14ac:dyDescent="0.15">
      <c r="A31" s="45"/>
      <c r="B31" s="45"/>
      <c r="F31" s="14" t="s">
        <v>8</v>
      </c>
    </row>
    <row r="32" spans="1:6" ht="28.5" customHeight="1" x14ac:dyDescent="0.15">
      <c r="A32" s="45"/>
      <c r="B32" s="45"/>
      <c r="F32" s="41">
        <f>IF(F26&lt;ROUNDDOWN(F29,-3),F26,ROUNDDOWN(F29,-3))</f>
        <v>0</v>
      </c>
    </row>
    <row r="33" spans="1:6" ht="14.25" customHeight="1" x14ac:dyDescent="0.15"/>
    <row r="34" spans="1:6" ht="13.5" customHeight="1" x14ac:dyDescent="0.15">
      <c r="B34" s="11"/>
    </row>
    <row r="35" spans="1:6" ht="13.5" customHeight="1" x14ac:dyDescent="0.15">
      <c r="B35" s="11"/>
      <c r="E35" s="34">
        <v>0.5</v>
      </c>
    </row>
    <row r="36" spans="1:6" ht="13.5" customHeight="1" x14ac:dyDescent="0.15">
      <c r="E36" s="34">
        <v>0.66666666666666663</v>
      </c>
    </row>
    <row r="37" spans="1:6" ht="13.5" customHeight="1" x14ac:dyDescent="0.15">
      <c r="A37" s="25"/>
      <c r="B37" s="25"/>
      <c r="C37" s="25"/>
      <c r="D37" s="25"/>
      <c r="E37" s="35">
        <v>0.75</v>
      </c>
      <c r="F37" s="25"/>
    </row>
    <row r="38" spans="1:6" ht="13.5" customHeight="1" x14ac:dyDescent="0.15">
      <c r="A38" s="33"/>
      <c r="B38" s="28"/>
      <c r="C38" s="29"/>
      <c r="D38" s="29"/>
      <c r="E38" s="36">
        <v>0.8</v>
      </c>
      <c r="F38" s="29"/>
    </row>
  </sheetData>
  <mergeCells count="18">
    <mergeCell ref="A11:A15"/>
    <mergeCell ref="A16:A20"/>
    <mergeCell ref="E2:F2"/>
    <mergeCell ref="A28:B32"/>
    <mergeCell ref="A4:A5"/>
    <mergeCell ref="B4:B5"/>
    <mergeCell ref="C4:C5"/>
    <mergeCell ref="D4:D5"/>
    <mergeCell ref="E4:E5"/>
    <mergeCell ref="A21:B21"/>
    <mergeCell ref="A22:A24"/>
    <mergeCell ref="E22:E24"/>
    <mergeCell ref="F22:F24"/>
    <mergeCell ref="A25:B25"/>
    <mergeCell ref="A26:B26"/>
    <mergeCell ref="A6:A10"/>
    <mergeCell ref="E6:E20"/>
    <mergeCell ref="F6:F20"/>
  </mergeCells>
  <phoneticPr fontId="1"/>
  <dataValidations count="2">
    <dataValidation type="list" allowBlank="1" showInputMessage="1" showErrorMessage="1" sqref="E21" xr:uid="{4F2EB453-161B-474C-A404-D9C3E380FBA6}">
      <formula1>$E$37:$E$38</formula1>
    </dataValidation>
    <dataValidation type="list" allowBlank="1" showInputMessage="1" showErrorMessage="1" sqref="E25" xr:uid="{E1141830-7C20-409F-9D84-DF0DAB596E09}">
      <formula1>$E$35:$E$37</formula1>
    </dataValidation>
  </dataValidations>
  <pageMargins left="0.59055118110236227" right="0.23622047244094491" top="0.51181102362204722" bottom="0.47244094488188981" header="0.43307086614173229" footer="0.31496062992125984"/>
  <pageSetup paperSize="9" scale="83" orientation="portrait" cellComments="asDisplayed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000A8D-6014-4544-80A2-353FD046205F}">
  <dimension ref="A1:U34"/>
  <sheetViews>
    <sheetView tabSelected="1" view="pageBreakPreview" zoomScale="80" zoomScaleNormal="100" zoomScaleSheetLayoutView="80" workbookViewId="0">
      <selection activeCell="B7" sqref="B7"/>
    </sheetView>
  </sheetViews>
  <sheetFormatPr defaultRowHeight="13.5" customHeight="1" x14ac:dyDescent="0.15"/>
  <cols>
    <col min="1" max="1" width="16.625" customWidth="1"/>
    <col min="2" max="2" width="48.625" customWidth="1"/>
    <col min="3" max="4" width="13.375" customWidth="1"/>
    <col min="5" max="5" width="5.75" customWidth="1"/>
    <col min="6" max="6" width="12.25" customWidth="1"/>
    <col min="7" max="7" width="1.5" customWidth="1"/>
  </cols>
  <sheetData>
    <row r="1" spans="1:21" ht="24" customHeight="1" x14ac:dyDescent="0.15">
      <c r="A1" s="75" t="s">
        <v>32</v>
      </c>
      <c r="B1" s="70"/>
      <c r="C1" s="70"/>
      <c r="D1" s="70"/>
      <c r="E1" s="70"/>
      <c r="F1" s="70"/>
      <c r="G1" s="70"/>
    </row>
    <row r="2" spans="1:21" s="15" customFormat="1" ht="16.5" customHeight="1" x14ac:dyDescent="0.15">
      <c r="A2" s="76" t="s">
        <v>19</v>
      </c>
      <c r="B2" s="76"/>
      <c r="C2" s="76"/>
      <c r="D2" s="76"/>
      <c r="E2" s="76"/>
      <c r="F2" s="76"/>
      <c r="G2" s="81"/>
      <c r="H2" s="17"/>
      <c r="I2" s="17"/>
      <c r="J2" s="18"/>
      <c r="K2" s="17"/>
      <c r="L2" s="17"/>
      <c r="M2" s="17"/>
      <c r="N2" s="17"/>
      <c r="O2" s="18"/>
      <c r="P2" s="19"/>
      <c r="Q2" s="18"/>
      <c r="R2" s="19"/>
      <c r="S2" s="17"/>
      <c r="T2" s="18"/>
      <c r="U2" s="19"/>
    </row>
    <row r="3" spans="1:21" s="20" customFormat="1" ht="23.25" customHeight="1" x14ac:dyDescent="0.15">
      <c r="A3" s="77" t="s">
        <v>31</v>
      </c>
      <c r="B3" s="78"/>
      <c r="C3" s="79"/>
      <c r="D3" s="80" t="s">
        <v>30</v>
      </c>
      <c r="E3" s="80"/>
      <c r="F3" s="80"/>
      <c r="G3" s="82"/>
      <c r="H3" s="22"/>
      <c r="I3" s="22"/>
      <c r="J3" s="23"/>
      <c r="K3" s="22"/>
      <c r="L3" s="22"/>
      <c r="M3" s="22"/>
      <c r="N3" s="22"/>
      <c r="O3" s="23"/>
      <c r="P3" s="22"/>
      <c r="Q3" s="23"/>
      <c r="R3" s="22"/>
      <c r="S3" s="22"/>
      <c r="T3" s="23"/>
      <c r="U3" s="22"/>
    </row>
    <row r="4" spans="1:21" ht="8.25" customHeight="1" thickBot="1" x14ac:dyDescent="0.2">
      <c r="A4" s="70"/>
      <c r="B4" s="70"/>
      <c r="D4" s="70"/>
      <c r="E4" s="70"/>
      <c r="F4" s="70"/>
      <c r="G4" s="70"/>
    </row>
    <row r="5" spans="1:21" ht="35.1" customHeight="1" x14ac:dyDescent="0.15">
      <c r="A5" s="46" t="s">
        <v>0</v>
      </c>
      <c r="B5" s="48" t="s">
        <v>26</v>
      </c>
      <c r="C5" s="50" t="s">
        <v>22</v>
      </c>
      <c r="D5" s="50" t="s">
        <v>23</v>
      </c>
      <c r="E5" s="52" t="s">
        <v>1</v>
      </c>
      <c r="F5" s="31" t="s">
        <v>24</v>
      </c>
      <c r="G5" s="70"/>
    </row>
    <row r="6" spans="1:21" ht="15" customHeight="1" thickBot="1" x14ac:dyDescent="0.2">
      <c r="A6" s="47"/>
      <c r="B6" s="49"/>
      <c r="C6" s="51"/>
      <c r="D6" s="51"/>
      <c r="E6" s="53"/>
      <c r="F6" s="30" t="s">
        <v>25</v>
      </c>
      <c r="G6" s="83"/>
    </row>
    <row r="7" spans="1:21" ht="30" customHeight="1" thickTop="1" x14ac:dyDescent="0.15">
      <c r="A7" s="64" t="s">
        <v>9</v>
      </c>
      <c r="B7" s="1" t="s">
        <v>10</v>
      </c>
      <c r="C7" s="2">
        <v>90000</v>
      </c>
      <c r="D7" s="2">
        <v>90000</v>
      </c>
      <c r="E7" s="66"/>
      <c r="F7" s="67"/>
      <c r="G7" s="70"/>
    </row>
    <row r="8" spans="1:21" ht="30" customHeight="1" x14ac:dyDescent="0.15">
      <c r="A8" s="65"/>
      <c r="B8" s="3" t="s">
        <v>11</v>
      </c>
      <c r="C8" s="4">
        <v>120000</v>
      </c>
      <c r="D8" s="4">
        <v>120000</v>
      </c>
      <c r="E8" s="60"/>
      <c r="F8" s="68"/>
      <c r="G8" s="70"/>
    </row>
    <row r="9" spans="1:21" ht="30" customHeight="1" x14ac:dyDescent="0.15">
      <c r="A9" s="65"/>
      <c r="B9" s="3" t="s">
        <v>12</v>
      </c>
      <c r="C9" s="4">
        <v>108</v>
      </c>
      <c r="D9" s="4">
        <v>108</v>
      </c>
      <c r="E9" s="60"/>
      <c r="F9" s="68"/>
      <c r="G9" s="70"/>
    </row>
    <row r="10" spans="1:21" ht="30" customHeight="1" x14ac:dyDescent="0.15">
      <c r="A10" s="65"/>
      <c r="B10" s="3" t="s">
        <v>13</v>
      </c>
      <c r="C10" s="4">
        <v>90000</v>
      </c>
      <c r="D10" s="4">
        <v>90000</v>
      </c>
      <c r="E10" s="60"/>
      <c r="F10" s="68"/>
      <c r="G10" s="70"/>
    </row>
    <row r="11" spans="1:21" ht="23.25" customHeight="1" thickBot="1" x14ac:dyDescent="0.2">
      <c r="A11" s="58"/>
      <c r="B11" s="5" t="s">
        <v>2</v>
      </c>
      <c r="C11" s="6">
        <f>SUM(C7:C10)</f>
        <v>300108</v>
      </c>
      <c r="D11" s="6">
        <f>SUM(D7:D10)</f>
        <v>300108</v>
      </c>
      <c r="E11" s="60"/>
      <c r="F11" s="68"/>
      <c r="G11" s="70"/>
    </row>
    <row r="12" spans="1:21" ht="80.099999999999994" customHeight="1" x14ac:dyDescent="0.15">
      <c r="A12" s="56" t="s">
        <v>27</v>
      </c>
      <c r="B12" s="9" t="s">
        <v>14</v>
      </c>
      <c r="C12" s="8">
        <v>100000</v>
      </c>
      <c r="D12" s="8">
        <v>100000</v>
      </c>
      <c r="E12" s="60"/>
      <c r="F12" s="68"/>
      <c r="G12" s="70"/>
    </row>
    <row r="13" spans="1:21" ht="80.099999999999994" customHeight="1" x14ac:dyDescent="0.15">
      <c r="A13" s="57"/>
      <c r="B13" s="26" t="s">
        <v>15</v>
      </c>
      <c r="C13" s="2">
        <v>100000</v>
      </c>
      <c r="D13" s="2">
        <v>100000</v>
      </c>
      <c r="E13" s="60"/>
      <c r="F13" s="68"/>
      <c r="G13" s="70"/>
    </row>
    <row r="14" spans="1:21" ht="80.099999999999994" customHeight="1" x14ac:dyDescent="0.15">
      <c r="A14" s="65"/>
      <c r="B14" s="10" t="s">
        <v>16</v>
      </c>
      <c r="C14" s="4">
        <v>100000</v>
      </c>
      <c r="D14" s="4">
        <v>100000</v>
      </c>
      <c r="E14" s="60"/>
      <c r="F14" s="68"/>
      <c r="G14" s="70"/>
    </row>
    <row r="15" spans="1:21" ht="23.25" customHeight="1" thickBot="1" x14ac:dyDescent="0.2">
      <c r="A15" s="58"/>
      <c r="B15" s="5" t="s">
        <v>2</v>
      </c>
      <c r="C15" s="6">
        <f>SUM(C12:C14)</f>
        <v>300000</v>
      </c>
      <c r="D15" s="6">
        <f>SUM(D12:D14)</f>
        <v>300000</v>
      </c>
      <c r="E15" s="60"/>
      <c r="F15" s="68"/>
      <c r="G15" s="70"/>
    </row>
    <row r="16" spans="1:21" ht="58.5" customHeight="1" x14ac:dyDescent="0.15">
      <c r="A16" s="56" t="s">
        <v>28</v>
      </c>
      <c r="B16" s="9" t="s">
        <v>17</v>
      </c>
      <c r="C16" s="8">
        <v>200000</v>
      </c>
      <c r="D16" s="8">
        <v>0</v>
      </c>
      <c r="E16" s="60"/>
      <c r="F16" s="68"/>
      <c r="G16" s="70"/>
    </row>
    <row r="17" spans="1:7" ht="23.25" customHeight="1" thickBot="1" x14ac:dyDescent="0.2">
      <c r="A17" s="58"/>
      <c r="B17" s="5" t="s">
        <v>2</v>
      </c>
      <c r="C17" s="6">
        <f>SUM(C16:C16)</f>
        <v>200000</v>
      </c>
      <c r="D17" s="6">
        <f>SUM(D16:D16)</f>
        <v>0</v>
      </c>
      <c r="E17" s="61"/>
      <c r="F17" s="69"/>
      <c r="G17" s="70"/>
    </row>
    <row r="18" spans="1:7" ht="23.25" customHeight="1" thickBot="1" x14ac:dyDescent="0.2">
      <c r="A18" s="54" t="s">
        <v>3</v>
      </c>
      <c r="B18" s="55"/>
      <c r="C18" s="37">
        <f>C11+C15+C17</f>
        <v>800108</v>
      </c>
      <c r="D18" s="37">
        <f>D11+D15+D17</f>
        <v>600108</v>
      </c>
      <c r="E18" s="42">
        <v>0.75</v>
      </c>
      <c r="F18" s="38">
        <f>ROUNDDOWN(D18*E18,-3)</f>
        <v>450000</v>
      </c>
      <c r="G18" s="70"/>
    </row>
    <row r="19" spans="1:7" ht="58.5" customHeight="1" x14ac:dyDescent="0.15">
      <c r="A19" s="56" t="s">
        <v>29</v>
      </c>
      <c r="B19" s="7" t="s">
        <v>18</v>
      </c>
      <c r="C19" s="8">
        <v>300000</v>
      </c>
      <c r="D19" s="8">
        <v>300000</v>
      </c>
      <c r="E19" s="59"/>
      <c r="F19" s="59"/>
      <c r="G19" s="70"/>
    </row>
    <row r="20" spans="1:7" ht="23.25" customHeight="1" thickBot="1" x14ac:dyDescent="0.2">
      <c r="A20" s="58"/>
      <c r="B20" s="5" t="s">
        <v>2</v>
      </c>
      <c r="C20" s="6">
        <f>SUM(C19:C19)</f>
        <v>300000</v>
      </c>
      <c r="D20" s="6">
        <f>SUM(D19:D19)</f>
        <v>300000</v>
      </c>
      <c r="E20" s="61"/>
      <c r="F20" s="61"/>
      <c r="G20" s="70"/>
    </row>
    <row r="21" spans="1:7" ht="23.25" customHeight="1" thickBot="1" x14ac:dyDescent="0.2">
      <c r="A21" s="54" t="s">
        <v>4</v>
      </c>
      <c r="B21" s="55"/>
      <c r="C21" s="39">
        <f>C20</f>
        <v>300000</v>
      </c>
      <c r="D21" s="39">
        <f>D20</f>
        <v>300000</v>
      </c>
      <c r="E21" s="43">
        <v>0.66666666666666663</v>
      </c>
      <c r="F21" s="38">
        <f>ROUNDDOWN(D21*E21,-3)</f>
        <v>200000</v>
      </c>
      <c r="G21" s="70"/>
    </row>
    <row r="22" spans="1:7" ht="35.25" customHeight="1" thickBot="1" x14ac:dyDescent="0.2">
      <c r="A22" s="62" t="s">
        <v>5</v>
      </c>
      <c r="B22" s="63"/>
      <c r="C22" s="37">
        <f>C18+C21</f>
        <v>1100108</v>
      </c>
      <c r="D22" s="37">
        <f>D18+D21</f>
        <v>900108</v>
      </c>
      <c r="E22" s="6"/>
      <c r="F22" s="37">
        <f>F18+F21</f>
        <v>650000</v>
      </c>
      <c r="G22" s="70"/>
    </row>
    <row r="23" spans="1:7" ht="24" customHeight="1" x14ac:dyDescent="0.15">
      <c r="A23" s="70"/>
      <c r="B23" s="70"/>
      <c r="C23" s="70"/>
      <c r="D23" s="70"/>
      <c r="E23" s="70"/>
      <c r="F23" s="70"/>
      <c r="G23" s="70"/>
    </row>
    <row r="24" spans="1:7" ht="23.25" customHeight="1" x14ac:dyDescent="0.15">
      <c r="A24" s="71" t="s">
        <v>21</v>
      </c>
      <c r="B24" s="71"/>
      <c r="C24" s="70"/>
      <c r="D24" s="72" t="s">
        <v>6</v>
      </c>
      <c r="E24" s="73"/>
      <c r="F24" s="12" t="s">
        <v>7</v>
      </c>
      <c r="G24" s="70"/>
    </row>
    <row r="25" spans="1:7" ht="23.25" customHeight="1" x14ac:dyDescent="0.15">
      <c r="A25" s="71"/>
      <c r="B25" s="71"/>
      <c r="C25" s="70"/>
      <c r="D25" s="74">
        <v>500000</v>
      </c>
      <c r="E25" s="70"/>
      <c r="F25" s="40">
        <f>C22-D25</f>
        <v>600108</v>
      </c>
      <c r="G25" s="70"/>
    </row>
    <row r="26" spans="1:7" ht="14.25" customHeight="1" thickBot="1" x14ac:dyDescent="0.2">
      <c r="A26" s="71"/>
      <c r="B26" s="71"/>
      <c r="C26" s="70"/>
      <c r="D26" s="70"/>
      <c r="E26" s="70"/>
      <c r="F26" s="70"/>
      <c r="G26" s="70"/>
    </row>
    <row r="27" spans="1:7" ht="28.5" customHeight="1" thickTop="1" thickBot="1" x14ac:dyDescent="0.2">
      <c r="A27" s="71"/>
      <c r="B27" s="71"/>
      <c r="C27" s="70"/>
      <c r="D27" s="70"/>
      <c r="E27" s="70"/>
      <c r="F27" s="14" t="s">
        <v>8</v>
      </c>
      <c r="G27" s="70"/>
    </row>
    <row r="28" spans="1:7" ht="28.5" customHeight="1" thickTop="1" thickBot="1" x14ac:dyDescent="0.2">
      <c r="A28" s="71"/>
      <c r="B28" s="71"/>
      <c r="C28" s="70"/>
      <c r="D28" s="70"/>
      <c r="E28" s="70"/>
      <c r="F28" s="41">
        <f>IF(F22&lt;ROUNDDOWN(F25,-3),F22,ROUNDDOWN(F25,-3))</f>
        <v>600000</v>
      </c>
      <c r="G28" s="70"/>
    </row>
    <row r="29" spans="1:7" ht="14.25" customHeight="1" thickTop="1" x14ac:dyDescent="0.15">
      <c r="A29" s="70"/>
      <c r="B29" s="70"/>
      <c r="C29" s="70"/>
      <c r="D29" s="70"/>
      <c r="E29" s="70"/>
      <c r="F29" s="70"/>
      <c r="G29" s="70"/>
    </row>
    <row r="30" spans="1:7" ht="13.5" customHeight="1" x14ac:dyDescent="0.15">
      <c r="B30" s="11"/>
    </row>
    <row r="31" spans="1:7" ht="13.5" customHeight="1" x14ac:dyDescent="0.15">
      <c r="B31" s="11"/>
      <c r="E31" s="34">
        <v>0.5</v>
      </c>
    </row>
    <row r="32" spans="1:7" ht="13.5" customHeight="1" x14ac:dyDescent="0.15">
      <c r="E32" s="34">
        <v>0.66666666666666663</v>
      </c>
    </row>
    <row r="33" spans="1:6" ht="13.5" customHeight="1" x14ac:dyDescent="0.15">
      <c r="A33" s="25"/>
      <c r="B33" s="25"/>
      <c r="C33" s="25"/>
      <c r="D33" s="25"/>
      <c r="E33" s="35">
        <v>0.75</v>
      </c>
      <c r="F33" s="25"/>
    </row>
    <row r="34" spans="1:6" ht="13.5" customHeight="1" x14ac:dyDescent="0.15">
      <c r="A34" s="33"/>
      <c r="B34" s="28"/>
      <c r="C34" s="29"/>
      <c r="D34" s="29"/>
      <c r="E34" s="36">
        <v>0.8</v>
      </c>
      <c r="F34" s="29"/>
    </row>
  </sheetData>
  <mergeCells count="18">
    <mergeCell ref="D3:F3"/>
    <mergeCell ref="A5:A6"/>
    <mergeCell ref="B5:B6"/>
    <mergeCell ref="C5:C6"/>
    <mergeCell ref="D5:D6"/>
    <mergeCell ref="E5:E6"/>
    <mergeCell ref="A24:B28"/>
    <mergeCell ref="A7:A11"/>
    <mergeCell ref="E7:E17"/>
    <mergeCell ref="F7:F17"/>
    <mergeCell ref="A12:A15"/>
    <mergeCell ref="A16:A17"/>
    <mergeCell ref="A18:B18"/>
    <mergeCell ref="A19:A20"/>
    <mergeCell ref="E19:E20"/>
    <mergeCell ref="F19:F20"/>
    <mergeCell ref="A21:B21"/>
    <mergeCell ref="A22:B22"/>
  </mergeCells>
  <phoneticPr fontId="1"/>
  <dataValidations count="2">
    <dataValidation type="list" allowBlank="1" showInputMessage="1" showErrorMessage="1" sqref="E21" xr:uid="{978FF174-8DEA-47DA-9B63-C57D3B89D62D}">
      <formula1>$E$31:$E$33</formula1>
    </dataValidation>
    <dataValidation type="list" allowBlank="1" showInputMessage="1" showErrorMessage="1" sqref="E18" xr:uid="{3A609E2C-04A1-4A88-8860-E1D35A733178}">
      <formula1>$E$33:$E$34</formula1>
    </dataValidation>
  </dataValidations>
  <pageMargins left="0.59055118110236227" right="0.23622047244094491" top="0.51181102362204722" bottom="0.47244094488188981" header="0.43307086614173229" footer="0.31496062992125984"/>
  <pageSetup paperSize="9" scale="83" orientation="portrait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様式（空表）</vt:lpstr>
      <vt:lpstr>記載例</vt:lpstr>
      <vt:lpstr>記載例!Print_Area</vt:lpstr>
      <vt:lpstr>'様式（空表）'!Print_Area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N0208121</dc:creator>
  <cp:lastModifiedBy> </cp:lastModifiedBy>
  <dcterms:created xsi:type="dcterms:W3CDTF">2021-05-20T01:21:28Z</dcterms:created>
  <dcterms:modified xsi:type="dcterms:W3CDTF">2025-05-08T00:31:55Z</dcterms:modified>
</cp:coreProperties>
</file>