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55" yWindow="6225" windowWidth="7650" windowHeight="7650" activeTab="0"/>
  </bookViews>
  <sheets>
    <sheet name="表１" sheetId="1" r:id="rId1"/>
    <sheet name="表２" sheetId="2" r:id="rId2"/>
    <sheet name="表３ " sheetId="3" r:id="rId3"/>
    <sheet name="表４ " sheetId="4" r:id="rId4"/>
    <sheet name="表５ " sheetId="5" r:id="rId5"/>
    <sheet name="表６ " sheetId="6" r:id="rId6"/>
    <sheet name="表７ " sheetId="7" r:id="rId7"/>
    <sheet name="表８ " sheetId="8" r:id="rId8"/>
    <sheet name="表９ " sheetId="9" r:id="rId9"/>
    <sheet name="表１０ " sheetId="10" r:id="rId10"/>
    <sheet name="Sheet7" sheetId="11" r:id="rId11"/>
  </sheets>
  <definedNames>
    <definedName name="_xlnm.Print_Area" localSheetId="9">'表１０ '!$A$1:$K$52</definedName>
    <definedName name="_xlnm.Print_Area" localSheetId="6">'表７ '!$A$1:$J$51</definedName>
  </definedNames>
  <calcPr fullCalcOnLoad="1"/>
</workbook>
</file>

<file path=xl/sharedStrings.xml><?xml version="1.0" encoding="utf-8"?>
<sst xmlns="http://schemas.openxmlformats.org/spreadsheetml/2006/main" count="1191" uniqueCount="385">
  <si>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</si>
  <si>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</si>
  <si>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</si>
  <si>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</si>
  <si>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</si>
  <si>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</si>
  <si>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</si>
  <si>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</si>
  <si>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</si>
  <si>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</si>
  <si>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</si>
  <si>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</si>
  <si>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</si>
  <si>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</si>
  <si>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</si>
  <si>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</si>
  <si>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</si>
  <si>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</si>
  <si>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</si>
  <si>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</si>
  <si>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</si>
  <si>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</si>
  <si>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</si>
  <si>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</si>
  <si>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</si>
  <si>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</si>
  <si>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</si>
  <si>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</si>
  <si>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</si>
  <si>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</si>
  <si>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</si>
  <si>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</si>
  <si>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</si>
  <si>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</si>
  <si>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</si>
  <si>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</si>
  <si>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</si>
  <si>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</si>
  <si>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</si>
  <si>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</si>
  <si>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</si>
  <si>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</si>
  <si>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</si>
  <si>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</si>
  <si>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</si>
  <si>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</si>
  <si>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</si>
  <si>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</si>
  <si>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</si>
  <si>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</si>
  <si>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</si>
  <si>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</si>
  <si>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</si>
  <si>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</si>
  <si>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</si>
  <si>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</si>
  <si>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</si>
  <si>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</si>
  <si>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</si>
  <si>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</si>
  <si>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</si>
  <si>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</si>
  <si>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</si>
  <si>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</si>
  <si>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</si>
  <si>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</si>
  <si>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</si>
  <si>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</si>
  <si>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</si>
  <si>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</si>
  <si>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</si>
  <si>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</si>
  <si>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</si>
  <si>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</si>
  <si>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</si>
  <si>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</si>
  <si>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ｲﾝﾌﾙ・眼</t>
  </si>
  <si>
    <t>基幹</t>
  </si>
  <si>
    <t xml:space="preserve">20以上       </t>
  </si>
  <si>
    <t>70以上</t>
  </si>
  <si>
    <t xml:space="preserve">80歳以上      </t>
  </si>
  <si>
    <t>定点数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</si>
  <si>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</si>
  <si>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</si>
  <si>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</si>
  <si>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</si>
  <si>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</si>
  <si>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</si>
  <si>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</si>
  <si>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</si>
  <si>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</si>
  <si>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</si>
  <si>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</si>
  <si>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</si>
  <si>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</si>
  <si>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</si>
  <si>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</si>
  <si>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</si>
  <si>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</si>
  <si>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</si>
  <si>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</si>
  <si>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</si>
  <si>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</si>
  <si>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</si>
  <si>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</si>
  <si>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</si>
  <si>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</si>
  <si>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</si>
  <si>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</si>
  <si>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</si>
  <si>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</si>
  <si>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</si>
  <si>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１月</t>
  </si>
  <si>
    <t>３月</t>
  </si>
  <si>
    <t>70歳以上</t>
  </si>
  <si>
    <t>　0歳</t>
  </si>
  <si>
    <t>男性</t>
  </si>
  <si>
    <t>女性</t>
  </si>
  <si>
    <t>保健所</t>
  </si>
  <si>
    <t>男性</t>
  </si>
  <si>
    <t>女性</t>
  </si>
  <si>
    <t>類型</t>
  </si>
  <si>
    <t>感染症名</t>
  </si>
  <si>
    <t>腸管出血性大腸菌感染症</t>
  </si>
  <si>
    <t>アメーバ赤痢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</si>
  <si>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</si>
  <si>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</si>
  <si>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</si>
  <si>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</si>
  <si>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</si>
  <si>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</si>
  <si>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</si>
  <si>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</si>
  <si>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</si>
  <si>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</si>
  <si>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</si>
  <si>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</si>
  <si>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</si>
  <si>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</si>
  <si>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</si>
  <si>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</si>
  <si>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</si>
  <si>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</si>
  <si>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</si>
  <si>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</si>
  <si>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</si>
  <si>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</si>
  <si>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</si>
  <si>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</si>
  <si>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</si>
  <si>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</si>
  <si>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</si>
  <si>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</si>
  <si>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</si>
  <si>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</si>
  <si>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</si>
  <si>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</si>
  <si>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</si>
  <si>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</si>
  <si>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</si>
  <si>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</si>
  <si>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</si>
  <si>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表４　定点把握　週報対象感染症患者届出数（年齢区分別）</t>
  </si>
  <si>
    <t>表５　定点把握　週報対象感染症患者届出数（保健所別）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</si>
  <si>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</si>
  <si>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</si>
  <si>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</si>
  <si>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</si>
  <si>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</si>
  <si>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</si>
  <si>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</si>
  <si>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</si>
  <si>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</si>
  <si>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</si>
  <si>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</si>
  <si>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</si>
  <si>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</si>
  <si>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</si>
  <si>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</si>
  <si>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</si>
  <si>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</si>
  <si>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</si>
  <si>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</si>
  <si>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</si>
  <si>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</si>
  <si>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</si>
  <si>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</si>
  <si>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</si>
  <si>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</si>
  <si>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</si>
  <si>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</si>
  <si>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</si>
  <si>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</si>
  <si>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</si>
  <si>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急性
脳炎</t>
  </si>
  <si>
    <t>五  類  感  染  症</t>
  </si>
  <si>
    <t>胸腹水</t>
  </si>
  <si>
    <t>破傷風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</si>
  <si>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</si>
  <si>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</si>
  <si>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</si>
  <si>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</si>
  <si>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</si>
  <si>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</si>
  <si>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</si>
  <si>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</si>
  <si>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</si>
  <si>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</si>
  <si>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</si>
  <si>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</si>
  <si>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</si>
  <si>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</si>
  <si>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</si>
  <si>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ｳｲﾙｽ</t>
  </si>
  <si>
    <t>水　痘</t>
  </si>
  <si>
    <t>発しん</t>
  </si>
  <si>
    <t>(真菌含む)</t>
  </si>
  <si>
    <t>(ｵｳﾑ病除く)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</si>
  <si>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</si>
  <si>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</si>
  <si>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</si>
  <si>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</si>
  <si>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</si>
  <si>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</si>
  <si>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</si>
  <si>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~ 5ｹ月</t>
  </si>
  <si>
    <t>~11ｹ月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</si>
  <si>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</si>
  <si>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</si>
  <si>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</si>
  <si>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</si>
  <si>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</si>
  <si>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</si>
  <si>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</si>
  <si>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</si>
  <si>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</si>
  <si>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</si>
  <si>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</si>
  <si>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15～19  </t>
  </si>
  <si>
    <t>55～59</t>
  </si>
  <si>
    <t xml:space="preserve">20～29       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</si>
  <si>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</si>
  <si>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</si>
  <si>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</si>
  <si>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</si>
  <si>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</si>
  <si>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</si>
  <si>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</si>
  <si>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</si>
  <si>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</si>
  <si>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</si>
  <si>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</si>
  <si>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</si>
  <si>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</si>
  <si>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</si>
  <si>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</si>
  <si>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</si>
  <si>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</si>
  <si>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</si>
  <si>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</si>
  <si>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</si>
  <si>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インフル</t>
  </si>
  <si>
    <t xml:space="preserve"> １- 4</t>
  </si>
  <si>
    <t>ＳＴＤ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</si>
  <si>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</si>
  <si>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</si>
  <si>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</si>
  <si>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</si>
  <si>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</si>
  <si>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</si>
  <si>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</si>
  <si>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マラリア</t>
  </si>
  <si>
    <t>ウイルス性肝炎</t>
  </si>
  <si>
    <t>ライム病</t>
  </si>
  <si>
    <t>ジアルジア症</t>
  </si>
  <si>
    <t>風しん</t>
  </si>
  <si>
    <t>ｱｼﾈﾄﾊﾞｸﾀｰ</t>
  </si>
  <si>
    <t>ｱｼﾈﾄﾊﾞｸﾀｰ</t>
  </si>
  <si>
    <t>感　染　症</t>
  </si>
  <si>
    <t>表１　全数把握感染症（三類、四類、五類感染症）届出数（月別）</t>
  </si>
  <si>
    <t>速報値のため今後の集計で変更されることがあります。</t>
  </si>
  <si>
    <t>(平成24年）</t>
  </si>
  <si>
    <t>パラチフス</t>
  </si>
  <si>
    <t>E型肝炎</t>
  </si>
  <si>
    <t>デング熱</t>
  </si>
  <si>
    <t>クロイツフェルト・ヤコブ病</t>
  </si>
  <si>
    <t>動物</t>
  </si>
  <si>
    <t>細菌性赤痢のサル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</si>
  <si>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</si>
  <si>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</si>
  <si>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</si>
  <si>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</si>
  <si>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</si>
  <si>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</si>
  <si>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</si>
  <si>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</si>
  <si>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</si>
  <si>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</si>
  <si>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</si>
  <si>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</si>
  <si>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</si>
  <si>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</si>
  <si>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</si>
  <si>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</si>
  <si>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</si>
  <si>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</si>
  <si>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</si>
  <si>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</si>
  <si>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</si>
  <si>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</si>
  <si>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</si>
  <si>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</si>
  <si>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</si>
  <si>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発しん</t>
  </si>
  <si>
    <t>ナ</t>
  </si>
  <si>
    <t>腺　炎</t>
  </si>
  <si>
    <t>(真菌含む)</t>
  </si>
  <si>
    <t>(ｵｳﾑ病除く)</t>
  </si>
  <si>
    <t>1月  2日～</t>
  </si>
  <si>
    <t xml:space="preserve"> 1月　9日～</t>
  </si>
  <si>
    <t xml:space="preserve"> 3週</t>
  </si>
  <si>
    <t xml:space="preserve"> 1月16日～</t>
  </si>
  <si>
    <t xml:space="preserve"> 4週</t>
  </si>
  <si>
    <t xml:space="preserve"> 1月23日～</t>
  </si>
  <si>
    <t xml:space="preserve"> 5週</t>
  </si>
  <si>
    <t xml:space="preserve"> 1月30日～</t>
  </si>
  <si>
    <t xml:space="preserve"> 6週</t>
  </si>
  <si>
    <t xml:space="preserve"> 2月  6日～</t>
  </si>
  <si>
    <t xml:space="preserve"> 7週</t>
  </si>
  <si>
    <t xml:space="preserve"> 2月13日～</t>
  </si>
  <si>
    <t xml:space="preserve"> 8週</t>
  </si>
  <si>
    <t xml:space="preserve"> 2月20日～</t>
  </si>
  <si>
    <t xml:space="preserve"> 9週</t>
  </si>
  <si>
    <t xml:space="preserve"> 2月27日～</t>
  </si>
  <si>
    <t xml:space="preserve"> 3月  5日～</t>
  </si>
  <si>
    <t xml:space="preserve"> 3月12日～</t>
  </si>
  <si>
    <t xml:space="preserve"> 3月19日～</t>
  </si>
  <si>
    <t xml:space="preserve"> 3月26日～</t>
  </si>
  <si>
    <t xml:space="preserve"> 4月  2日～</t>
  </si>
  <si>
    <t xml:space="preserve"> 4月  9日～</t>
  </si>
  <si>
    <t xml:space="preserve"> 4月16日～</t>
  </si>
  <si>
    <t xml:space="preserve"> 4月23日～</t>
  </si>
  <si>
    <t xml:space="preserve"> 4月30日～</t>
  </si>
  <si>
    <t xml:space="preserve"> 5月  7日～</t>
  </si>
  <si>
    <t xml:space="preserve"> 5月14日～</t>
  </si>
  <si>
    <t xml:space="preserve"> 5月21日～</t>
  </si>
  <si>
    <t xml:space="preserve"> 5月28日～</t>
  </si>
  <si>
    <t xml:space="preserve"> 6月  4日～</t>
  </si>
  <si>
    <t xml:space="preserve"> 6月11日～</t>
  </si>
  <si>
    <t xml:space="preserve"> 6月18日～</t>
  </si>
  <si>
    <t xml:space="preserve"> 6月25日～</t>
  </si>
  <si>
    <t xml:space="preserve"> 7月  2日～</t>
  </si>
  <si>
    <t xml:space="preserve"> 7月  9日～</t>
  </si>
  <si>
    <t xml:space="preserve"> 7月16日～</t>
  </si>
  <si>
    <t xml:space="preserve"> 7月23日～</t>
  </si>
  <si>
    <t xml:space="preserve"> 7月30日～</t>
  </si>
  <si>
    <t xml:space="preserve"> 8月  6日～</t>
  </si>
  <si>
    <t xml:space="preserve"> 8月13日～</t>
  </si>
  <si>
    <t xml:space="preserve"> 8月20日～</t>
  </si>
  <si>
    <t xml:space="preserve"> 8月27日～</t>
  </si>
  <si>
    <t xml:space="preserve"> 9月  3日～</t>
  </si>
  <si>
    <t xml:space="preserve"> 9月10日～</t>
  </si>
  <si>
    <t xml:space="preserve"> 9月17日～</t>
  </si>
  <si>
    <t xml:space="preserve"> 9月24日～</t>
  </si>
  <si>
    <t xml:space="preserve">  10月  1日～</t>
  </si>
  <si>
    <t>10月  8日～</t>
  </si>
  <si>
    <t>10月15日～</t>
  </si>
  <si>
    <t>10月22日～</t>
  </si>
  <si>
    <t>10月29日～</t>
  </si>
  <si>
    <t>11月  5日～</t>
  </si>
  <si>
    <t>11月12日～</t>
  </si>
  <si>
    <t>11月19日～</t>
  </si>
  <si>
    <t>11月26日～</t>
  </si>
  <si>
    <t>12月  3日～</t>
  </si>
  <si>
    <t>12月10日～</t>
  </si>
  <si>
    <t>12月17日～</t>
  </si>
  <si>
    <t>12月24日～</t>
  </si>
  <si>
    <t xml:space="preserve"> 8週</t>
  </si>
  <si>
    <t>薬剤耐性</t>
  </si>
  <si>
    <t>緑　膿　菌</t>
  </si>
  <si>
    <t>2月</t>
  </si>
  <si>
    <t>3月</t>
  </si>
  <si>
    <t>表６　定点把握　月報対象感染症患者届出数（月別、男女別）</t>
  </si>
  <si>
    <t>表７　定点把握　月別対象感染症患者届出数(月別、定点当たり、男女別）</t>
  </si>
  <si>
    <t>表１０　薬剤耐性菌感染症の検体採取部位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</si>
</sst>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180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6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41" fontId="6" fillId="0" borderId="24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43" fontId="9" fillId="0" borderId="15" xfId="0" applyNumberFormat="1" applyFont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41" fontId="6" fillId="0" borderId="41" xfId="0" applyNumberFormat="1" applyFont="1" applyBorder="1" applyAlignment="1">
      <alignment/>
    </xf>
    <xf numFmtId="41" fontId="6" fillId="0" borderId="42" xfId="0" applyNumberFormat="1" applyFont="1" applyBorder="1" applyAlignment="1">
      <alignment/>
    </xf>
    <xf numFmtId="41" fontId="6" fillId="0" borderId="43" xfId="0" applyNumberFormat="1" applyFont="1" applyBorder="1" applyAlignment="1">
      <alignment/>
    </xf>
    <xf numFmtId="41" fontId="5" fillId="0" borderId="43" xfId="0" applyNumberFormat="1" applyFont="1" applyBorder="1" applyAlignment="1">
      <alignment horizontal="center"/>
    </xf>
    <xf numFmtId="41" fontId="6" fillId="0" borderId="40" xfId="0" applyNumberFormat="1" applyFont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41" fontId="6" fillId="0" borderId="45" xfId="0" applyNumberFormat="1" applyFont="1" applyBorder="1" applyAlignment="1">
      <alignment/>
    </xf>
    <xf numFmtId="41" fontId="6" fillId="0" borderId="46" xfId="0" applyNumberFormat="1" applyFont="1" applyBorder="1" applyAlignment="1">
      <alignment/>
    </xf>
    <xf numFmtId="41" fontId="5" fillId="0" borderId="44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0" xfId="0" applyFont="1" applyBorder="1" applyAlignment="1">
      <alignment/>
    </xf>
    <xf numFmtId="41" fontId="52" fillId="0" borderId="15" xfId="0" applyNumberFormat="1" applyFont="1" applyFill="1" applyBorder="1" applyAlignment="1">
      <alignment/>
    </xf>
    <xf numFmtId="180" fontId="17" fillId="0" borderId="0" xfId="0" applyNumberFormat="1" applyFont="1" applyAlignment="1">
      <alignment/>
    </xf>
    <xf numFmtId="180" fontId="17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Continuous"/>
    </xf>
    <xf numFmtId="41" fontId="9" fillId="0" borderId="1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2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tabSelected="1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B1" sqref="B1"/>
    </sheetView>
  </sheetViews>
  <sheetFormatPr defaultColWidth="9.00390625" defaultRowHeight="13.5"/>
  <cols>
    <col min="1" max="1" width="1.625" style="235" customWidth="1"/>
    <col min="2" max="2" width="6.625" style="235" customWidth="1"/>
    <col min="3" max="26" width="5.625" style="235" customWidth="1"/>
    <col min="27" max="27" width="1.625" style="235" customWidth="1"/>
    <col min="28" max="28" width="2.625" style="235" customWidth="1"/>
    <col min="29" max="16384" width="9.00390625" style="235" customWidth="1"/>
  </cols>
  <sheetData>
    <row r="1" spans="2:3" ht="18" customHeight="1">
      <c r="B1" s="1" t="s">
        <v>279</v>
      </c>
      <c r="C1" s="1"/>
    </row>
    <row r="2" spans="16:26" s="3" customFormat="1" ht="11.25" customHeight="1">
      <c r="P2" s="100"/>
      <c r="Q2" s="100"/>
      <c r="U2" s="236" t="s">
        <v>281</v>
      </c>
      <c r="X2" s="236"/>
      <c r="Y2" s="236"/>
      <c r="Z2" s="236"/>
    </row>
    <row r="3" spans="2:22" s="3" customFormat="1" ht="11.25" customHeight="1">
      <c r="B3" s="4" t="s">
        <v>121</v>
      </c>
      <c r="C3" s="258" t="s">
        <v>268</v>
      </c>
      <c r="D3" s="257"/>
      <c r="E3" s="279" t="s">
        <v>269</v>
      </c>
      <c r="F3" s="280"/>
      <c r="G3" s="280"/>
      <c r="H3" s="280"/>
      <c r="I3" s="280"/>
      <c r="J3" s="280"/>
      <c r="K3" s="280"/>
      <c r="L3" s="279" t="s">
        <v>195</v>
      </c>
      <c r="M3" s="280"/>
      <c r="N3" s="280"/>
      <c r="O3" s="280"/>
      <c r="P3" s="280"/>
      <c r="Q3" s="280"/>
      <c r="R3" s="280"/>
      <c r="S3" s="280"/>
      <c r="T3" s="280"/>
      <c r="U3" s="281"/>
      <c r="V3" s="275" t="s">
        <v>286</v>
      </c>
    </row>
    <row r="4" spans="2:22" s="3" customFormat="1" ht="56.25">
      <c r="B4" s="5" t="s">
        <v>122</v>
      </c>
      <c r="C4" s="240" t="s">
        <v>123</v>
      </c>
      <c r="D4" s="253" t="s">
        <v>282</v>
      </c>
      <c r="E4" s="7" t="s">
        <v>283</v>
      </c>
      <c r="F4" s="7" t="s">
        <v>270</v>
      </c>
      <c r="G4" s="7" t="s">
        <v>198</v>
      </c>
      <c r="H4" s="6" t="s">
        <v>284</v>
      </c>
      <c r="I4" s="6" t="s">
        <v>271</v>
      </c>
      <c r="J4" s="237" t="s">
        <v>273</v>
      </c>
      <c r="K4" s="237" t="s">
        <v>127</v>
      </c>
      <c r="L4" s="244" t="s">
        <v>124</v>
      </c>
      <c r="M4" s="7" t="s">
        <v>272</v>
      </c>
      <c r="N4" s="6" t="s">
        <v>194</v>
      </c>
      <c r="O4" s="6" t="s">
        <v>285</v>
      </c>
      <c r="P4" s="6" t="s">
        <v>178</v>
      </c>
      <c r="Q4" s="6" t="s">
        <v>125</v>
      </c>
      <c r="R4" s="6" t="s">
        <v>274</v>
      </c>
      <c r="S4" s="6" t="s">
        <v>126</v>
      </c>
      <c r="T4" s="6" t="s">
        <v>197</v>
      </c>
      <c r="U4" s="6" t="s">
        <v>275</v>
      </c>
      <c r="V4" s="5" t="s">
        <v>287</v>
      </c>
    </row>
    <row r="5" spans="2:22" s="3" customFormat="1" ht="11.25" customHeight="1">
      <c r="B5" s="8" t="s">
        <v>112</v>
      </c>
      <c r="C5" s="233">
        <v>0</v>
      </c>
      <c r="D5" s="254">
        <v>0</v>
      </c>
      <c r="E5" s="11">
        <v>0</v>
      </c>
      <c r="F5" s="11">
        <v>0</v>
      </c>
      <c r="G5" s="9">
        <v>0</v>
      </c>
      <c r="H5" s="10">
        <v>0</v>
      </c>
      <c r="I5" s="10">
        <v>0</v>
      </c>
      <c r="J5" s="10">
        <v>0</v>
      </c>
      <c r="K5" s="10">
        <v>1</v>
      </c>
      <c r="L5" s="245">
        <v>2</v>
      </c>
      <c r="M5" s="11">
        <v>0</v>
      </c>
      <c r="N5" s="9">
        <v>1</v>
      </c>
      <c r="O5" s="9">
        <v>0</v>
      </c>
      <c r="P5" s="9">
        <v>0</v>
      </c>
      <c r="Q5" s="9">
        <v>2</v>
      </c>
      <c r="R5" s="9">
        <v>0</v>
      </c>
      <c r="S5" s="9">
        <v>0</v>
      </c>
      <c r="T5" s="9">
        <v>0</v>
      </c>
      <c r="U5" s="9">
        <v>0</v>
      </c>
      <c r="V5" s="9">
        <v>1</v>
      </c>
    </row>
    <row r="6" spans="2:22" s="3" customFormat="1" ht="11.25" customHeight="1">
      <c r="B6" s="12" t="s">
        <v>128</v>
      </c>
      <c r="C6" s="232">
        <v>1</v>
      </c>
      <c r="D6" s="255">
        <v>0</v>
      </c>
      <c r="E6" s="16">
        <v>0</v>
      </c>
      <c r="F6" s="16">
        <v>0</v>
      </c>
      <c r="G6" s="14">
        <v>1</v>
      </c>
      <c r="H6" s="15">
        <v>0</v>
      </c>
      <c r="I6" s="15">
        <v>0</v>
      </c>
      <c r="J6" s="15">
        <v>0</v>
      </c>
      <c r="K6" s="15">
        <v>0</v>
      </c>
      <c r="L6" s="246">
        <v>1</v>
      </c>
      <c r="M6" s="16">
        <v>1</v>
      </c>
      <c r="N6" s="14">
        <v>0</v>
      </c>
      <c r="O6" s="14">
        <v>0</v>
      </c>
      <c r="P6" s="14">
        <v>2</v>
      </c>
      <c r="Q6" s="14">
        <v>0</v>
      </c>
      <c r="R6" s="14">
        <v>0</v>
      </c>
      <c r="S6" s="14">
        <v>1</v>
      </c>
      <c r="T6" s="14">
        <v>0</v>
      </c>
      <c r="U6" s="14">
        <v>1</v>
      </c>
      <c r="V6" s="14">
        <v>0</v>
      </c>
    </row>
    <row r="7" spans="2:22" s="3" customFormat="1" ht="11.25" customHeight="1">
      <c r="B7" s="12" t="s">
        <v>113</v>
      </c>
      <c r="C7" s="232">
        <v>0</v>
      </c>
      <c r="D7" s="255">
        <v>0</v>
      </c>
      <c r="E7" s="16">
        <v>1</v>
      </c>
      <c r="F7" s="16">
        <v>0</v>
      </c>
      <c r="G7" s="14">
        <v>0</v>
      </c>
      <c r="H7" s="15">
        <v>0</v>
      </c>
      <c r="I7" s="15">
        <v>0</v>
      </c>
      <c r="J7" s="15">
        <v>0</v>
      </c>
      <c r="K7" s="15">
        <v>1</v>
      </c>
      <c r="L7" s="246">
        <v>1</v>
      </c>
      <c r="M7" s="16">
        <v>0</v>
      </c>
      <c r="N7" s="14">
        <v>0</v>
      </c>
      <c r="O7" s="14">
        <v>1</v>
      </c>
      <c r="P7" s="14">
        <v>0</v>
      </c>
      <c r="Q7" s="14">
        <v>2</v>
      </c>
      <c r="R7" s="14">
        <v>0</v>
      </c>
      <c r="S7" s="14">
        <v>1</v>
      </c>
      <c r="T7" s="14">
        <v>0</v>
      </c>
      <c r="U7" s="14">
        <v>1</v>
      </c>
      <c r="V7" s="14">
        <v>0</v>
      </c>
    </row>
    <row r="8" spans="2:22" s="3" customFormat="1" ht="11.25" customHeight="1">
      <c r="B8" s="12" t="s">
        <v>129</v>
      </c>
      <c r="C8" s="232">
        <v>0</v>
      </c>
      <c r="D8" s="255">
        <v>0</v>
      </c>
      <c r="E8" s="13">
        <v>0</v>
      </c>
      <c r="F8" s="16">
        <v>0</v>
      </c>
      <c r="G8" s="14">
        <v>0</v>
      </c>
      <c r="H8" s="15">
        <v>0</v>
      </c>
      <c r="I8" s="15">
        <v>0</v>
      </c>
      <c r="J8" s="15">
        <v>0</v>
      </c>
      <c r="K8" s="15">
        <v>1</v>
      </c>
      <c r="L8" s="246">
        <v>0</v>
      </c>
      <c r="M8" s="16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2</v>
      </c>
      <c r="U8" s="14">
        <v>1</v>
      </c>
      <c r="V8" s="14">
        <v>0</v>
      </c>
    </row>
    <row r="9" spans="2:22" s="3" customFormat="1" ht="11.25" customHeight="1">
      <c r="B9" s="12" t="s">
        <v>130</v>
      </c>
      <c r="C9" s="232">
        <v>3</v>
      </c>
      <c r="D9" s="255">
        <v>0</v>
      </c>
      <c r="E9" s="16">
        <v>0</v>
      </c>
      <c r="F9" s="16">
        <v>1</v>
      </c>
      <c r="G9" s="14">
        <v>2</v>
      </c>
      <c r="H9" s="15">
        <v>1</v>
      </c>
      <c r="I9" s="15">
        <v>0</v>
      </c>
      <c r="J9" s="15">
        <v>0</v>
      </c>
      <c r="K9" s="15">
        <v>0</v>
      </c>
      <c r="L9" s="246">
        <v>0</v>
      </c>
      <c r="M9" s="16">
        <v>0</v>
      </c>
      <c r="N9" s="14">
        <v>0</v>
      </c>
      <c r="O9" s="14">
        <v>0</v>
      </c>
      <c r="P9" s="14">
        <v>0</v>
      </c>
      <c r="Q9" s="14">
        <v>3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</row>
    <row r="10" spans="2:22" s="3" customFormat="1" ht="11.25" customHeight="1">
      <c r="B10" s="12" t="s">
        <v>131</v>
      </c>
      <c r="C10" s="232">
        <v>10</v>
      </c>
      <c r="D10" s="255">
        <v>0</v>
      </c>
      <c r="E10" s="16">
        <v>1</v>
      </c>
      <c r="F10" s="16">
        <v>0</v>
      </c>
      <c r="G10" s="14">
        <v>5</v>
      </c>
      <c r="H10" s="15">
        <v>0</v>
      </c>
      <c r="I10" s="15">
        <v>0</v>
      </c>
      <c r="J10" s="15">
        <v>0</v>
      </c>
      <c r="K10" s="15">
        <v>3</v>
      </c>
      <c r="L10" s="246">
        <v>0</v>
      </c>
      <c r="M10" s="16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</row>
    <row r="11" spans="2:22" s="3" customFormat="1" ht="11.25" customHeight="1">
      <c r="B11" s="12" t="s">
        <v>132</v>
      </c>
      <c r="C11" s="232">
        <v>9</v>
      </c>
      <c r="D11" s="255">
        <v>0</v>
      </c>
      <c r="E11" s="16">
        <v>0</v>
      </c>
      <c r="F11" s="16">
        <v>0</v>
      </c>
      <c r="G11" s="14">
        <v>2</v>
      </c>
      <c r="H11" s="15">
        <v>0</v>
      </c>
      <c r="I11" s="15">
        <v>0</v>
      </c>
      <c r="J11" s="15">
        <v>0</v>
      </c>
      <c r="K11" s="15">
        <v>3</v>
      </c>
      <c r="L11" s="246">
        <v>0</v>
      </c>
      <c r="M11" s="16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4</v>
      </c>
      <c r="V11" s="14">
        <v>0</v>
      </c>
    </row>
    <row r="12" spans="2:22" s="3" customFormat="1" ht="11.25" customHeight="1">
      <c r="B12" s="12" t="s">
        <v>133</v>
      </c>
      <c r="C12" s="232">
        <v>61</v>
      </c>
      <c r="D12" s="255">
        <v>0</v>
      </c>
      <c r="E12" s="16">
        <v>0</v>
      </c>
      <c r="F12" s="16">
        <v>0</v>
      </c>
      <c r="G12" s="14">
        <v>0</v>
      </c>
      <c r="H12" s="15">
        <v>0</v>
      </c>
      <c r="I12" s="15">
        <v>0</v>
      </c>
      <c r="J12" s="15">
        <v>1</v>
      </c>
      <c r="K12" s="15">
        <v>0</v>
      </c>
      <c r="L12" s="246">
        <v>1</v>
      </c>
      <c r="M12" s="16">
        <v>1</v>
      </c>
      <c r="N12" s="14">
        <v>0</v>
      </c>
      <c r="O12" s="14">
        <v>0</v>
      </c>
      <c r="P12" s="14">
        <v>0</v>
      </c>
      <c r="Q12" s="14">
        <v>2</v>
      </c>
      <c r="R12" s="14">
        <v>1</v>
      </c>
      <c r="S12" s="14">
        <v>0</v>
      </c>
      <c r="T12" s="14">
        <v>0</v>
      </c>
      <c r="U12" s="14">
        <v>3</v>
      </c>
      <c r="V12" s="14">
        <v>0</v>
      </c>
    </row>
    <row r="13" spans="2:22" s="3" customFormat="1" ht="11.25" customHeight="1">
      <c r="B13" s="12" t="s">
        <v>134</v>
      </c>
      <c r="C13" s="232">
        <v>8</v>
      </c>
      <c r="D13" s="255">
        <v>0</v>
      </c>
      <c r="E13" s="16">
        <v>1</v>
      </c>
      <c r="F13" s="16">
        <v>0</v>
      </c>
      <c r="G13" s="14">
        <v>0</v>
      </c>
      <c r="H13" s="15">
        <v>0</v>
      </c>
      <c r="I13" s="15">
        <v>1</v>
      </c>
      <c r="J13" s="15">
        <v>0</v>
      </c>
      <c r="K13" s="15">
        <v>2</v>
      </c>
      <c r="L13" s="246">
        <v>1</v>
      </c>
      <c r="M13" s="16">
        <v>1</v>
      </c>
      <c r="N13" s="14">
        <v>0</v>
      </c>
      <c r="O13" s="14">
        <v>0</v>
      </c>
      <c r="P13" s="14">
        <v>2</v>
      </c>
      <c r="Q13" s="14">
        <v>3</v>
      </c>
      <c r="R13" s="14">
        <v>1</v>
      </c>
      <c r="S13" s="14">
        <v>3</v>
      </c>
      <c r="T13" s="14">
        <v>0</v>
      </c>
      <c r="U13" s="14">
        <v>0</v>
      </c>
      <c r="V13" s="14">
        <v>0</v>
      </c>
    </row>
    <row r="14" spans="2:22" s="3" customFormat="1" ht="11.25" customHeight="1">
      <c r="B14" s="12" t="s">
        <v>135</v>
      </c>
      <c r="C14" s="232">
        <v>3</v>
      </c>
      <c r="D14" s="255">
        <v>0</v>
      </c>
      <c r="E14" s="16">
        <v>0</v>
      </c>
      <c r="F14" s="16">
        <v>1</v>
      </c>
      <c r="G14" s="14">
        <v>2</v>
      </c>
      <c r="H14" s="15">
        <v>0</v>
      </c>
      <c r="I14" s="15">
        <v>0</v>
      </c>
      <c r="J14" s="15">
        <v>0</v>
      </c>
      <c r="K14" s="15">
        <v>0</v>
      </c>
      <c r="L14" s="246">
        <v>0</v>
      </c>
      <c r="M14" s="16">
        <v>0</v>
      </c>
      <c r="N14" s="14">
        <v>0</v>
      </c>
      <c r="O14" s="14">
        <v>0</v>
      </c>
      <c r="P14" s="14">
        <v>0</v>
      </c>
      <c r="Q14" s="14">
        <v>1</v>
      </c>
      <c r="R14" s="14">
        <v>0</v>
      </c>
      <c r="S14" s="14">
        <v>1</v>
      </c>
      <c r="T14" s="14">
        <v>0</v>
      </c>
      <c r="U14" s="14">
        <v>2</v>
      </c>
      <c r="V14" s="14">
        <v>0</v>
      </c>
    </row>
    <row r="15" spans="2:22" s="3" customFormat="1" ht="11.25" customHeight="1">
      <c r="B15" s="12" t="s">
        <v>183</v>
      </c>
      <c r="C15" s="232">
        <v>3</v>
      </c>
      <c r="D15" s="255">
        <v>0</v>
      </c>
      <c r="E15" s="16">
        <v>0</v>
      </c>
      <c r="F15" s="16">
        <v>0</v>
      </c>
      <c r="G15" s="14">
        <v>0</v>
      </c>
      <c r="H15" s="15">
        <v>1</v>
      </c>
      <c r="I15" s="15">
        <v>0</v>
      </c>
      <c r="J15" s="15">
        <v>0</v>
      </c>
      <c r="K15" s="15">
        <v>1</v>
      </c>
      <c r="L15" s="246">
        <v>5</v>
      </c>
      <c r="M15" s="16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</row>
    <row r="16" spans="2:22" s="3" customFormat="1" ht="11.25" customHeight="1">
      <c r="B16" s="17" t="s">
        <v>136</v>
      </c>
      <c r="C16" s="232">
        <v>1</v>
      </c>
      <c r="D16" s="255">
        <v>1</v>
      </c>
      <c r="E16" s="21">
        <v>1</v>
      </c>
      <c r="F16" s="21">
        <v>0</v>
      </c>
      <c r="G16" s="19">
        <v>0</v>
      </c>
      <c r="H16" s="20">
        <v>0</v>
      </c>
      <c r="I16" s="20">
        <v>0</v>
      </c>
      <c r="J16" s="20">
        <v>0</v>
      </c>
      <c r="K16" s="20">
        <v>0</v>
      </c>
      <c r="L16" s="247">
        <v>0</v>
      </c>
      <c r="M16" s="21">
        <v>1</v>
      </c>
      <c r="N16" s="19">
        <v>0</v>
      </c>
      <c r="O16" s="19">
        <v>1</v>
      </c>
      <c r="P16" s="19">
        <v>0</v>
      </c>
      <c r="Q16" s="19">
        <v>1</v>
      </c>
      <c r="R16" s="19">
        <v>0</v>
      </c>
      <c r="S16" s="19">
        <v>2</v>
      </c>
      <c r="T16" s="19">
        <v>1</v>
      </c>
      <c r="U16" s="19">
        <v>2</v>
      </c>
      <c r="V16" s="19">
        <v>0</v>
      </c>
    </row>
    <row r="17" spans="2:23" s="3" customFormat="1" ht="11.25" customHeight="1">
      <c r="B17" s="17" t="s">
        <v>13</v>
      </c>
      <c r="C17" s="241">
        <f aca="true" t="shared" si="0" ref="C17:V17">SUM(C5:C16)</f>
        <v>99</v>
      </c>
      <c r="D17" s="256">
        <f>SUM(D5:D16)</f>
        <v>1</v>
      </c>
      <c r="E17" s="23">
        <f t="shared" si="0"/>
        <v>4</v>
      </c>
      <c r="F17" s="23">
        <f>SUM(F5:F16)</f>
        <v>2</v>
      </c>
      <c r="G17" s="18">
        <f t="shared" si="0"/>
        <v>12</v>
      </c>
      <c r="H17" s="18">
        <f>SUM(H5:H16)</f>
        <v>2</v>
      </c>
      <c r="I17" s="18">
        <f>SUM(I5:I16)</f>
        <v>1</v>
      </c>
      <c r="J17" s="22">
        <f>SUM(J5:J16)</f>
        <v>1</v>
      </c>
      <c r="K17" s="22">
        <f t="shared" si="0"/>
        <v>12</v>
      </c>
      <c r="L17" s="248">
        <f t="shared" si="0"/>
        <v>11</v>
      </c>
      <c r="M17" s="23">
        <f t="shared" si="0"/>
        <v>4</v>
      </c>
      <c r="N17" s="18">
        <f t="shared" si="0"/>
        <v>1</v>
      </c>
      <c r="O17" s="18">
        <f t="shared" si="0"/>
        <v>2</v>
      </c>
      <c r="P17" s="18">
        <f t="shared" si="0"/>
        <v>4</v>
      </c>
      <c r="Q17" s="18">
        <f t="shared" si="0"/>
        <v>16</v>
      </c>
      <c r="R17" s="18">
        <f>SUM(R5:R16)</f>
        <v>2</v>
      </c>
      <c r="S17" s="18">
        <f t="shared" si="0"/>
        <v>9</v>
      </c>
      <c r="T17" s="18">
        <f t="shared" si="0"/>
        <v>4</v>
      </c>
      <c r="U17" s="18">
        <f t="shared" si="0"/>
        <v>14</v>
      </c>
      <c r="V17" s="18">
        <f t="shared" si="0"/>
        <v>1</v>
      </c>
      <c r="W17" s="118"/>
    </row>
    <row r="18" spans="2:23" s="3" customFormat="1" ht="7.5" customHeight="1">
      <c r="B18" s="24"/>
      <c r="C18" s="25"/>
      <c r="D18" s="26"/>
      <c r="E18" s="26"/>
      <c r="N18" s="118"/>
      <c r="O18" s="118"/>
      <c r="P18" s="118"/>
      <c r="Q18" s="118"/>
      <c r="R18" s="232"/>
      <c r="S18" s="232"/>
      <c r="T18" s="232"/>
      <c r="U18" s="232"/>
      <c r="V18" s="232"/>
      <c r="W18" s="232"/>
    </row>
    <row r="19" spans="2:23" s="3" customFormat="1" ht="11.25" customHeight="1"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2:24" s="3" customFormat="1" ht="11.25" customHeight="1">
      <c r="B20" s="29" t="s">
        <v>137</v>
      </c>
      <c r="C20" s="30">
        <v>39</v>
      </c>
      <c r="D20" s="233"/>
      <c r="E20" s="245"/>
      <c r="F20" s="9"/>
      <c r="G20" s="10"/>
      <c r="H20" s="10"/>
      <c r="I20" s="10"/>
      <c r="J20" s="10"/>
      <c r="K20" s="10"/>
      <c r="L20" s="245"/>
      <c r="M20" s="11"/>
      <c r="N20" s="9">
        <v>1</v>
      </c>
      <c r="O20" s="9"/>
      <c r="P20" s="9"/>
      <c r="Q20" s="9"/>
      <c r="R20" s="9"/>
      <c r="S20" s="9"/>
      <c r="T20" s="9"/>
      <c r="U20" s="9">
        <v>2</v>
      </c>
      <c r="V20" s="37"/>
      <c r="W20" s="37"/>
      <c r="X20" s="37"/>
    </row>
    <row r="21" spans="2:24" s="3" customFormat="1" ht="11.25" customHeight="1">
      <c r="B21" s="31" t="s">
        <v>138</v>
      </c>
      <c r="C21" s="32">
        <v>19</v>
      </c>
      <c r="D21" s="232"/>
      <c r="E21" s="246"/>
      <c r="F21" s="14"/>
      <c r="G21" s="15"/>
      <c r="H21" s="15"/>
      <c r="I21" s="15"/>
      <c r="J21" s="15"/>
      <c r="K21" s="15"/>
      <c r="L21" s="246"/>
      <c r="M21" s="16"/>
      <c r="N21" s="14"/>
      <c r="O21" s="14"/>
      <c r="P21" s="14"/>
      <c r="Q21" s="14"/>
      <c r="R21" s="14"/>
      <c r="S21" s="14"/>
      <c r="T21" s="14"/>
      <c r="U21" s="14">
        <v>1</v>
      </c>
      <c r="V21" s="235"/>
      <c r="W21" s="235"/>
      <c r="X21" s="235"/>
    </row>
    <row r="22" spans="2:24" s="3" customFormat="1" ht="11.25" customHeight="1">
      <c r="B22" s="33" t="s">
        <v>139</v>
      </c>
      <c r="C22" s="32">
        <v>3</v>
      </c>
      <c r="D22" s="232"/>
      <c r="E22" s="246"/>
      <c r="F22" s="14"/>
      <c r="G22" s="15">
        <v>1</v>
      </c>
      <c r="H22" s="15"/>
      <c r="I22" s="15"/>
      <c r="J22" s="15"/>
      <c r="K22" s="15"/>
      <c r="L22" s="246"/>
      <c r="M22" s="16"/>
      <c r="N22" s="14"/>
      <c r="O22" s="14"/>
      <c r="P22" s="14"/>
      <c r="Q22" s="14"/>
      <c r="R22" s="14"/>
      <c r="S22" s="14"/>
      <c r="T22" s="14"/>
      <c r="U22" s="14">
        <v>1</v>
      </c>
      <c r="V22" s="235"/>
      <c r="W22" s="235"/>
      <c r="X22" s="235"/>
    </row>
    <row r="23" spans="2:24" s="3" customFormat="1" ht="11.25" customHeight="1">
      <c r="B23" s="33" t="s">
        <v>140</v>
      </c>
      <c r="C23" s="32">
        <v>8</v>
      </c>
      <c r="D23" s="232"/>
      <c r="E23" s="246"/>
      <c r="F23" s="14"/>
      <c r="G23" s="15"/>
      <c r="H23" s="15"/>
      <c r="I23" s="15"/>
      <c r="J23" s="15"/>
      <c r="K23" s="15"/>
      <c r="L23" s="246"/>
      <c r="M23" s="16"/>
      <c r="N23" s="14"/>
      <c r="O23" s="14"/>
      <c r="P23" s="14"/>
      <c r="Q23" s="14"/>
      <c r="R23" s="14"/>
      <c r="S23" s="14"/>
      <c r="T23" s="14"/>
      <c r="U23" s="14">
        <v>1</v>
      </c>
      <c r="V23" s="235"/>
      <c r="W23" s="235"/>
      <c r="X23" s="235"/>
    </row>
    <row r="24" spans="2:24" s="3" customFormat="1" ht="11.25" customHeight="1">
      <c r="B24" s="33" t="s">
        <v>141</v>
      </c>
      <c r="C24" s="32">
        <v>3</v>
      </c>
      <c r="D24" s="232"/>
      <c r="E24" s="246"/>
      <c r="F24" s="14"/>
      <c r="G24" s="15"/>
      <c r="H24" s="15"/>
      <c r="I24" s="15"/>
      <c r="J24" s="15"/>
      <c r="K24" s="15"/>
      <c r="L24" s="246"/>
      <c r="M24" s="16"/>
      <c r="N24" s="14"/>
      <c r="O24" s="14"/>
      <c r="P24" s="14"/>
      <c r="Q24" s="14"/>
      <c r="R24" s="14"/>
      <c r="S24" s="14"/>
      <c r="T24" s="14"/>
      <c r="U24" s="14">
        <v>1</v>
      </c>
      <c r="V24" s="235"/>
      <c r="W24" s="235"/>
      <c r="X24" s="235"/>
    </row>
    <row r="25" spans="2:24" s="3" customFormat="1" ht="11.25" customHeight="1">
      <c r="B25" s="33" t="s">
        <v>142</v>
      </c>
      <c r="C25" s="32">
        <v>3</v>
      </c>
      <c r="D25" s="232"/>
      <c r="E25" s="246"/>
      <c r="F25" s="14"/>
      <c r="G25" s="15"/>
      <c r="H25" s="15"/>
      <c r="I25" s="15">
        <v>1</v>
      </c>
      <c r="J25" s="15"/>
      <c r="K25" s="15"/>
      <c r="L25" s="246"/>
      <c r="M25" s="16"/>
      <c r="N25" s="14"/>
      <c r="O25" s="14"/>
      <c r="P25" s="14"/>
      <c r="Q25" s="14">
        <v>1</v>
      </c>
      <c r="R25" s="14">
        <v>1</v>
      </c>
      <c r="S25" s="14"/>
      <c r="T25" s="14"/>
      <c r="U25" s="14"/>
      <c r="V25" s="235"/>
      <c r="W25" s="235"/>
      <c r="X25" s="235"/>
    </row>
    <row r="26" spans="2:24" s="3" customFormat="1" ht="11.25" customHeight="1">
      <c r="B26" s="33" t="s">
        <v>143</v>
      </c>
      <c r="C26" s="32">
        <v>4</v>
      </c>
      <c r="D26" s="232"/>
      <c r="E26" s="246"/>
      <c r="F26" s="14"/>
      <c r="G26" s="15"/>
      <c r="H26" s="15">
        <v>1</v>
      </c>
      <c r="I26" s="15"/>
      <c r="J26" s="15"/>
      <c r="K26" s="15"/>
      <c r="L26" s="246"/>
      <c r="M26" s="16"/>
      <c r="N26" s="14"/>
      <c r="O26" s="14"/>
      <c r="P26" s="14"/>
      <c r="Q26" s="14">
        <v>2</v>
      </c>
      <c r="R26" s="14"/>
      <c r="S26" s="14">
        <v>3</v>
      </c>
      <c r="T26" s="14"/>
      <c r="U26" s="14">
        <v>1</v>
      </c>
      <c r="V26" s="235"/>
      <c r="W26" s="235"/>
      <c r="X26" s="235"/>
    </row>
    <row r="27" spans="2:24" s="3" customFormat="1" ht="11.25" customHeight="1">
      <c r="B27" s="33" t="s">
        <v>144</v>
      </c>
      <c r="C27" s="32">
        <v>4</v>
      </c>
      <c r="D27" s="232"/>
      <c r="E27" s="246">
        <v>1</v>
      </c>
      <c r="F27" s="14"/>
      <c r="G27" s="15"/>
      <c r="H27" s="15"/>
      <c r="I27" s="15"/>
      <c r="J27" s="15"/>
      <c r="K27" s="15"/>
      <c r="L27" s="246"/>
      <c r="M27" s="16"/>
      <c r="N27" s="14"/>
      <c r="O27" s="14"/>
      <c r="P27" s="14"/>
      <c r="Q27" s="14">
        <v>3</v>
      </c>
      <c r="R27" s="14"/>
      <c r="S27" s="14">
        <v>4</v>
      </c>
      <c r="T27" s="14">
        <v>1</v>
      </c>
      <c r="U27" s="14"/>
      <c r="V27" s="235"/>
      <c r="W27" s="235"/>
      <c r="X27" s="235"/>
    </row>
    <row r="28" spans="2:24" s="3" customFormat="1" ht="11.25" customHeight="1">
      <c r="B28" s="33" t="s">
        <v>145</v>
      </c>
      <c r="C28" s="32">
        <v>1</v>
      </c>
      <c r="D28" s="232"/>
      <c r="E28" s="246"/>
      <c r="F28" s="14"/>
      <c r="G28" s="15"/>
      <c r="H28" s="15">
        <v>1</v>
      </c>
      <c r="I28" s="15"/>
      <c r="J28" s="15"/>
      <c r="K28" s="15"/>
      <c r="L28" s="246">
        <v>1</v>
      </c>
      <c r="M28" s="16">
        <v>3</v>
      </c>
      <c r="N28" s="14"/>
      <c r="O28" s="14"/>
      <c r="P28" s="14"/>
      <c r="Q28" s="14">
        <v>2</v>
      </c>
      <c r="R28" s="14"/>
      <c r="S28" s="14"/>
      <c r="T28" s="14"/>
      <c r="U28" s="14">
        <v>3</v>
      </c>
      <c r="V28" s="235"/>
      <c r="W28" s="235"/>
      <c r="X28" s="235"/>
    </row>
    <row r="29" spans="2:24" s="3" customFormat="1" ht="11.25" customHeight="1">
      <c r="B29" s="33" t="s">
        <v>146</v>
      </c>
      <c r="C29" s="32">
        <v>4</v>
      </c>
      <c r="D29" s="232"/>
      <c r="E29" s="246">
        <v>1</v>
      </c>
      <c r="F29" s="14">
        <v>1</v>
      </c>
      <c r="G29" s="15">
        <v>1</v>
      </c>
      <c r="H29" s="15"/>
      <c r="I29" s="15"/>
      <c r="J29" s="15"/>
      <c r="K29" s="15">
        <v>1</v>
      </c>
      <c r="L29" s="246">
        <v>3</v>
      </c>
      <c r="M29" s="16"/>
      <c r="N29" s="14"/>
      <c r="O29" s="14"/>
      <c r="P29" s="14">
        <v>1</v>
      </c>
      <c r="Q29" s="14">
        <v>2</v>
      </c>
      <c r="R29" s="14"/>
      <c r="S29" s="14">
        <v>1</v>
      </c>
      <c r="T29" s="14"/>
      <c r="U29" s="14">
        <v>1</v>
      </c>
      <c r="V29" s="235"/>
      <c r="W29" s="235"/>
      <c r="X29" s="235"/>
    </row>
    <row r="30" spans="2:24" s="3" customFormat="1" ht="11.25" customHeight="1">
      <c r="B30" s="33" t="s">
        <v>147</v>
      </c>
      <c r="C30" s="32">
        <v>1</v>
      </c>
      <c r="D30" s="232"/>
      <c r="E30" s="246">
        <v>1</v>
      </c>
      <c r="F30" s="14"/>
      <c r="G30" s="15"/>
      <c r="H30" s="15"/>
      <c r="I30" s="15"/>
      <c r="J30" s="15">
        <v>1</v>
      </c>
      <c r="K30" s="15"/>
      <c r="L30" s="246">
        <v>1</v>
      </c>
      <c r="M30" s="16"/>
      <c r="N30" s="14"/>
      <c r="O30" s="14"/>
      <c r="P30" s="14"/>
      <c r="Q30" s="14">
        <v>2</v>
      </c>
      <c r="R30" s="14">
        <v>1</v>
      </c>
      <c r="S30" s="14">
        <v>1</v>
      </c>
      <c r="T30" s="14"/>
      <c r="U30" s="14">
        <v>2</v>
      </c>
      <c r="V30" s="235"/>
      <c r="W30" s="235"/>
      <c r="X30" s="235"/>
    </row>
    <row r="31" spans="2:24" s="3" customFormat="1" ht="11.25" customHeight="1">
      <c r="B31" s="33" t="s">
        <v>148</v>
      </c>
      <c r="C31" s="32">
        <v>2</v>
      </c>
      <c r="D31" s="232">
        <v>1</v>
      </c>
      <c r="E31" s="246">
        <v>1</v>
      </c>
      <c r="F31" s="14"/>
      <c r="G31" s="15">
        <v>1</v>
      </c>
      <c r="H31" s="15"/>
      <c r="I31" s="15"/>
      <c r="J31" s="15"/>
      <c r="K31" s="15">
        <v>1</v>
      </c>
      <c r="L31" s="246">
        <v>1</v>
      </c>
      <c r="M31" s="16"/>
      <c r="N31" s="14"/>
      <c r="O31" s="14"/>
      <c r="P31" s="14"/>
      <c r="Q31" s="14">
        <v>1</v>
      </c>
      <c r="R31" s="14"/>
      <c r="S31" s="14"/>
      <c r="T31" s="14"/>
      <c r="U31" s="14">
        <v>1</v>
      </c>
      <c r="V31" s="235"/>
      <c r="W31" s="235"/>
      <c r="X31" s="235"/>
    </row>
    <row r="32" spans="2:24" s="3" customFormat="1" ht="11.25" customHeight="1">
      <c r="B32" s="33" t="s">
        <v>149</v>
      </c>
      <c r="C32" s="32">
        <v>2</v>
      </c>
      <c r="D32" s="232"/>
      <c r="E32" s="246"/>
      <c r="F32" s="14">
        <v>1</v>
      </c>
      <c r="G32" s="15">
        <v>1</v>
      </c>
      <c r="H32" s="15"/>
      <c r="I32" s="15"/>
      <c r="J32" s="15"/>
      <c r="K32" s="15">
        <v>1</v>
      </c>
      <c r="L32" s="246">
        <v>1</v>
      </c>
      <c r="M32" s="16"/>
      <c r="N32" s="14"/>
      <c r="O32" s="14"/>
      <c r="P32" s="14"/>
      <c r="Q32" s="14">
        <v>2</v>
      </c>
      <c r="R32" s="14"/>
      <c r="S32" s="14"/>
      <c r="T32" s="14"/>
      <c r="U32" s="14"/>
      <c r="V32" s="235"/>
      <c r="W32" s="235"/>
      <c r="X32" s="235"/>
    </row>
    <row r="33" spans="2:24" s="3" customFormat="1" ht="11.25" customHeight="1">
      <c r="B33" s="33" t="s">
        <v>150</v>
      </c>
      <c r="C33" s="32">
        <v>4</v>
      </c>
      <c r="D33" s="232"/>
      <c r="E33" s="246"/>
      <c r="F33" s="14"/>
      <c r="G33" s="15">
        <v>1</v>
      </c>
      <c r="H33" s="15"/>
      <c r="I33" s="15"/>
      <c r="J33" s="15"/>
      <c r="K33" s="15">
        <v>4</v>
      </c>
      <c r="L33" s="246">
        <v>2</v>
      </c>
      <c r="M33" s="16">
        <v>1</v>
      </c>
      <c r="N33" s="14"/>
      <c r="O33" s="14">
        <v>1</v>
      </c>
      <c r="P33" s="14">
        <v>1</v>
      </c>
      <c r="Q33" s="14">
        <v>1</v>
      </c>
      <c r="R33" s="14"/>
      <c r="S33" s="14"/>
      <c r="T33" s="14">
        <v>1</v>
      </c>
      <c r="U33" s="14"/>
      <c r="V33" s="235"/>
      <c r="W33" s="235"/>
      <c r="X33" s="235"/>
    </row>
    <row r="34" spans="2:24" s="3" customFormat="1" ht="11.25" customHeight="1">
      <c r="B34" s="34" t="s">
        <v>114</v>
      </c>
      <c r="C34" s="35">
        <v>2</v>
      </c>
      <c r="D34" s="234"/>
      <c r="E34" s="247"/>
      <c r="F34" s="19"/>
      <c r="G34" s="20">
        <v>7</v>
      </c>
      <c r="H34" s="20"/>
      <c r="I34" s="20"/>
      <c r="J34" s="20"/>
      <c r="K34" s="20">
        <v>5</v>
      </c>
      <c r="L34" s="247">
        <v>2</v>
      </c>
      <c r="M34" s="21"/>
      <c r="N34" s="19"/>
      <c r="O34" s="19">
        <v>1</v>
      </c>
      <c r="P34" s="19">
        <v>2</v>
      </c>
      <c r="Q34" s="19"/>
      <c r="R34" s="19"/>
      <c r="S34" s="19"/>
      <c r="T34" s="19">
        <v>2</v>
      </c>
      <c r="U34" s="19"/>
      <c r="V34" s="235"/>
      <c r="W34" s="235"/>
      <c r="X34" s="235"/>
    </row>
    <row r="35" spans="2:24" s="3" customFormat="1" ht="11.25" customHeight="1">
      <c r="B35" s="4" t="s">
        <v>13</v>
      </c>
      <c r="C35" s="36">
        <f aca="true" t="shared" si="1" ref="C35:T35">SUM(C20:C34)</f>
        <v>99</v>
      </c>
      <c r="D35" s="238">
        <f t="shared" si="1"/>
        <v>1</v>
      </c>
      <c r="E35" s="249">
        <f t="shared" si="1"/>
        <v>4</v>
      </c>
      <c r="F35" s="27">
        <f t="shared" si="1"/>
        <v>2</v>
      </c>
      <c r="G35" s="27">
        <f t="shared" si="1"/>
        <v>12</v>
      </c>
      <c r="H35" s="27">
        <f t="shared" si="1"/>
        <v>2</v>
      </c>
      <c r="I35" s="27">
        <f t="shared" si="1"/>
        <v>1</v>
      </c>
      <c r="J35" s="27">
        <f t="shared" si="1"/>
        <v>1</v>
      </c>
      <c r="K35" s="239">
        <f t="shared" si="1"/>
        <v>12</v>
      </c>
      <c r="L35" s="249">
        <f t="shared" si="1"/>
        <v>11</v>
      </c>
      <c r="M35" s="28">
        <f t="shared" si="1"/>
        <v>4</v>
      </c>
      <c r="N35" s="27">
        <f t="shared" si="1"/>
        <v>1</v>
      </c>
      <c r="O35" s="27">
        <f t="shared" si="1"/>
        <v>2</v>
      </c>
      <c r="P35" s="27">
        <f t="shared" si="1"/>
        <v>4</v>
      </c>
      <c r="Q35" s="27">
        <f t="shared" si="1"/>
        <v>16</v>
      </c>
      <c r="R35" s="27">
        <f t="shared" si="1"/>
        <v>2</v>
      </c>
      <c r="S35" s="27">
        <f t="shared" si="1"/>
        <v>9</v>
      </c>
      <c r="T35" s="27">
        <f t="shared" si="1"/>
        <v>4</v>
      </c>
      <c r="U35" s="27">
        <f>SUM(U20:U34)</f>
        <v>14</v>
      </c>
      <c r="V35" s="235"/>
      <c r="W35" s="235"/>
      <c r="X35" s="235"/>
    </row>
    <row r="36" spans="2:23" s="3" customFormat="1" ht="11.25" customHeight="1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</row>
    <row r="37" spans="2:23" s="3" customFormat="1" ht="11.25" customHeight="1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</row>
    <row r="38" spans="2:23" s="3" customFormat="1" ht="11.25" customHeight="1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</row>
    <row r="39" spans="2:23" s="3" customFormat="1" ht="11.25" customHeight="1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</row>
    <row r="40" spans="2:23" s="3" customFormat="1" ht="11.25" customHeight="1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</row>
    <row r="41" spans="2:23" s="3" customFormat="1" ht="11.25" customHeight="1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</row>
    <row r="42" spans="2:23" s="3" customFormat="1" ht="11.25" customHeight="1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</row>
    <row r="43" spans="2:23" s="3" customFormat="1" ht="11.25" customHeight="1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</row>
    <row r="44" spans="2:23" s="3" customFormat="1" ht="11.25" customHeight="1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</row>
    <row r="45" spans="2:23" s="3" customFormat="1" ht="11.25" customHeight="1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</row>
    <row r="46" spans="2:23" s="3" customFormat="1" ht="11.25" customHeight="1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</row>
    <row r="47" spans="2:23" s="3" customFormat="1" ht="11.25" customHeight="1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</row>
    <row r="48" spans="24:26" ht="12" customHeight="1">
      <c r="X48" s="37"/>
      <c r="Y48" s="37"/>
      <c r="Z48" s="3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2">
    <mergeCell ref="E3:K3"/>
    <mergeCell ref="L3:U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N5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129" customWidth="1"/>
    <col min="2" max="2" width="6.00390625" style="129" customWidth="1"/>
    <col min="3" max="13" width="7.75390625" style="129" customWidth="1"/>
    <col min="14" max="16384" width="9.00390625" style="129" customWidth="1"/>
  </cols>
  <sheetData>
    <row r="1" ht="21" customHeight="1">
      <c r="B1" s="130" t="s">
        <v>384</v>
      </c>
    </row>
    <row r="2" spans="2:11" ht="13.5" customHeight="1">
      <c r="B2" s="130"/>
      <c r="J2" s="270"/>
      <c r="K2" s="270" t="str">
        <f>'表１'!U2</f>
        <v>(平成24年）</v>
      </c>
    </row>
    <row r="3" spans="2:10" ht="12.75" customHeight="1">
      <c r="B3" s="129" t="s">
        <v>164</v>
      </c>
      <c r="G3" s="156" t="s">
        <v>280</v>
      </c>
      <c r="J3" s="270"/>
    </row>
    <row r="4" spans="2:11" ht="21.75" customHeight="1">
      <c r="B4" s="271"/>
      <c r="C4" s="272" t="s">
        <v>165</v>
      </c>
      <c r="D4" s="314" t="s">
        <v>166</v>
      </c>
      <c r="E4" s="311" t="s">
        <v>167</v>
      </c>
      <c r="F4" s="311" t="s">
        <v>184</v>
      </c>
      <c r="G4" s="311" t="s">
        <v>196</v>
      </c>
      <c r="H4" s="272" t="s">
        <v>171</v>
      </c>
      <c r="I4" s="157" t="s">
        <v>170</v>
      </c>
      <c r="J4" s="311" t="s">
        <v>168</v>
      </c>
      <c r="K4" s="311" t="s">
        <v>13</v>
      </c>
    </row>
    <row r="5" spans="2:11" ht="29.25">
      <c r="B5" s="273"/>
      <c r="C5" s="140" t="s">
        <v>169</v>
      </c>
      <c r="D5" s="315"/>
      <c r="E5" s="312"/>
      <c r="F5" s="312"/>
      <c r="G5" s="312"/>
      <c r="H5" s="159" t="s">
        <v>172</v>
      </c>
      <c r="I5" s="160" t="s">
        <v>173</v>
      </c>
      <c r="J5" s="312"/>
      <c r="K5" s="312"/>
    </row>
    <row r="6" spans="2:11" ht="13.5" customHeight="1">
      <c r="B6" s="161" t="s">
        <v>59</v>
      </c>
      <c r="C6" s="162">
        <v>9</v>
      </c>
      <c r="D6" s="162">
        <v>0</v>
      </c>
      <c r="E6" s="162">
        <v>1</v>
      </c>
      <c r="F6" s="162">
        <v>0</v>
      </c>
      <c r="G6" s="162">
        <v>0</v>
      </c>
      <c r="H6" s="162">
        <v>0</v>
      </c>
      <c r="I6" s="162">
        <v>1</v>
      </c>
      <c r="J6" s="162">
        <v>13</v>
      </c>
      <c r="K6" s="152">
        <f>SUM(C6:J6)</f>
        <v>24</v>
      </c>
    </row>
    <row r="7" spans="2:11" ht="13.5" customHeight="1">
      <c r="B7" s="161" t="s">
        <v>380</v>
      </c>
      <c r="C7" s="163">
        <v>16</v>
      </c>
      <c r="D7" s="163">
        <v>0</v>
      </c>
      <c r="E7" s="163">
        <v>4</v>
      </c>
      <c r="F7" s="163">
        <v>0</v>
      </c>
      <c r="G7" s="163">
        <v>0</v>
      </c>
      <c r="H7" s="163">
        <v>0</v>
      </c>
      <c r="I7" s="163">
        <v>0</v>
      </c>
      <c r="J7" s="163">
        <v>6</v>
      </c>
      <c r="K7" s="142">
        <f>SUM(C7:J7)</f>
        <v>26</v>
      </c>
    </row>
    <row r="8" spans="2:11" ht="13.5" customHeight="1">
      <c r="B8" s="161" t="s">
        <v>381</v>
      </c>
      <c r="C8" s="163">
        <v>15</v>
      </c>
      <c r="D8" s="163">
        <v>0</v>
      </c>
      <c r="E8" s="163">
        <v>0</v>
      </c>
      <c r="F8" s="163">
        <v>0</v>
      </c>
      <c r="G8" s="163">
        <v>0</v>
      </c>
      <c r="H8" s="163">
        <v>1</v>
      </c>
      <c r="I8" s="163">
        <v>0</v>
      </c>
      <c r="J8" s="163">
        <v>10</v>
      </c>
      <c r="K8" s="142">
        <v>26</v>
      </c>
    </row>
    <row r="9" spans="2:11" ht="13.5" customHeight="1">
      <c r="B9" s="161" t="s">
        <v>106</v>
      </c>
      <c r="C9" s="142">
        <v>15</v>
      </c>
      <c r="D9" s="142">
        <v>0</v>
      </c>
      <c r="E9" s="142">
        <v>3</v>
      </c>
      <c r="F9" s="142">
        <v>0</v>
      </c>
      <c r="G9" s="142">
        <v>0</v>
      </c>
      <c r="H9" s="142">
        <v>0</v>
      </c>
      <c r="I9" s="142">
        <v>0</v>
      </c>
      <c r="J9" s="142">
        <v>15</v>
      </c>
      <c r="K9" s="142">
        <v>33</v>
      </c>
    </row>
    <row r="10" spans="2:11" ht="13.5" customHeight="1">
      <c r="B10" s="161" t="s">
        <v>107</v>
      </c>
      <c r="C10" s="142">
        <v>8</v>
      </c>
      <c r="D10" s="142">
        <v>0</v>
      </c>
      <c r="E10" s="142">
        <v>3</v>
      </c>
      <c r="F10" s="142">
        <v>0</v>
      </c>
      <c r="G10" s="142">
        <v>1</v>
      </c>
      <c r="H10" s="142">
        <v>1</v>
      </c>
      <c r="I10" s="142">
        <v>1</v>
      </c>
      <c r="J10" s="142">
        <v>15</v>
      </c>
      <c r="K10" s="142">
        <v>29</v>
      </c>
    </row>
    <row r="11" spans="2:11" ht="13.5" customHeight="1">
      <c r="B11" s="161" t="s">
        <v>108</v>
      </c>
      <c r="C11" s="142">
        <v>22</v>
      </c>
      <c r="D11" s="142">
        <v>0</v>
      </c>
      <c r="E11" s="142">
        <v>0</v>
      </c>
      <c r="F11" s="142">
        <v>0</v>
      </c>
      <c r="G11" s="142">
        <v>1</v>
      </c>
      <c r="H11" s="142">
        <v>0</v>
      </c>
      <c r="I11" s="142">
        <v>2</v>
      </c>
      <c r="J11" s="142">
        <v>9</v>
      </c>
      <c r="K11" s="142">
        <v>34</v>
      </c>
    </row>
    <row r="12" spans="2:11" ht="13.5" customHeight="1">
      <c r="B12" s="161" t="s">
        <v>109</v>
      </c>
      <c r="C12" s="142">
        <v>13</v>
      </c>
      <c r="D12" s="142">
        <v>0</v>
      </c>
      <c r="E12" s="142">
        <v>2</v>
      </c>
      <c r="F12" s="142">
        <v>1</v>
      </c>
      <c r="G12" s="142">
        <v>0</v>
      </c>
      <c r="H12" s="142">
        <v>4</v>
      </c>
      <c r="I12" s="142">
        <v>0</v>
      </c>
      <c r="J12" s="142">
        <v>13</v>
      </c>
      <c r="K12" s="142">
        <v>33</v>
      </c>
    </row>
    <row r="13" spans="2:11" ht="13.5" customHeight="1">
      <c r="B13" s="161" t="s">
        <v>110</v>
      </c>
      <c r="C13" s="142">
        <v>13</v>
      </c>
      <c r="D13" s="142">
        <v>0</v>
      </c>
      <c r="E13" s="142">
        <v>1</v>
      </c>
      <c r="F13" s="142">
        <v>0</v>
      </c>
      <c r="G13" s="142">
        <v>2</v>
      </c>
      <c r="H13" s="142">
        <v>1</v>
      </c>
      <c r="I13" s="142">
        <v>1</v>
      </c>
      <c r="J13" s="142">
        <v>12</v>
      </c>
      <c r="K13" s="142">
        <v>30</v>
      </c>
    </row>
    <row r="14" spans="2:11" ht="13.5" customHeight="1">
      <c r="B14" s="161" t="s">
        <v>111</v>
      </c>
      <c r="C14" s="142">
        <v>13</v>
      </c>
      <c r="D14" s="142">
        <v>0</v>
      </c>
      <c r="E14" s="142">
        <v>2</v>
      </c>
      <c r="F14" s="142">
        <v>1</v>
      </c>
      <c r="G14" s="142">
        <v>1</v>
      </c>
      <c r="H14" s="142">
        <v>3</v>
      </c>
      <c r="I14" s="142">
        <v>0</v>
      </c>
      <c r="J14" s="142">
        <v>9</v>
      </c>
      <c r="K14" s="142">
        <v>29</v>
      </c>
    </row>
    <row r="15" spans="2:11" ht="13.5" customHeight="1">
      <c r="B15" s="161" t="s">
        <v>60</v>
      </c>
      <c r="C15" s="142">
        <v>14</v>
      </c>
      <c r="D15" s="142">
        <v>0</v>
      </c>
      <c r="E15" s="142">
        <v>5</v>
      </c>
      <c r="F15" s="142">
        <v>0</v>
      </c>
      <c r="G15" s="142">
        <v>0</v>
      </c>
      <c r="H15" s="142">
        <v>3</v>
      </c>
      <c r="I15" s="142">
        <v>0</v>
      </c>
      <c r="J15" s="142">
        <v>15</v>
      </c>
      <c r="K15" s="142">
        <v>37</v>
      </c>
    </row>
    <row r="16" spans="2:11" ht="13.5" customHeight="1">
      <c r="B16" s="161" t="s">
        <v>61</v>
      </c>
      <c r="C16" s="142">
        <v>14</v>
      </c>
      <c r="D16" s="142">
        <v>0</v>
      </c>
      <c r="E16" s="142">
        <v>6</v>
      </c>
      <c r="F16" s="142">
        <v>0</v>
      </c>
      <c r="G16" s="142">
        <v>0</v>
      </c>
      <c r="H16" s="142">
        <v>1</v>
      </c>
      <c r="I16" s="142">
        <v>2</v>
      </c>
      <c r="J16" s="142">
        <v>9</v>
      </c>
      <c r="K16" s="142">
        <v>32</v>
      </c>
    </row>
    <row r="17" spans="2:12" ht="13.5" customHeight="1">
      <c r="B17" s="164" t="s">
        <v>62</v>
      </c>
      <c r="C17" s="145">
        <v>14</v>
      </c>
      <c r="D17" s="142">
        <v>0</v>
      </c>
      <c r="E17" s="145">
        <v>1</v>
      </c>
      <c r="F17" s="145">
        <v>0</v>
      </c>
      <c r="G17" s="142">
        <v>0</v>
      </c>
      <c r="H17" s="142">
        <v>0</v>
      </c>
      <c r="I17" s="142">
        <v>0</v>
      </c>
      <c r="J17" s="145">
        <v>8</v>
      </c>
      <c r="K17" s="142">
        <v>23</v>
      </c>
      <c r="L17" s="274"/>
    </row>
    <row r="18" spans="2:11" ht="13.5" customHeight="1">
      <c r="B18" s="165" t="s">
        <v>13</v>
      </c>
      <c r="C18" s="147">
        <f aca="true" t="shared" si="0" ref="C18:J18">SUM(C6:C17)</f>
        <v>166</v>
      </c>
      <c r="D18" s="147">
        <f t="shared" si="0"/>
        <v>0</v>
      </c>
      <c r="E18" s="147">
        <f t="shared" si="0"/>
        <v>28</v>
      </c>
      <c r="F18" s="147">
        <f t="shared" si="0"/>
        <v>2</v>
      </c>
      <c r="G18" s="147">
        <f t="shared" si="0"/>
        <v>5</v>
      </c>
      <c r="H18" s="147">
        <f t="shared" si="0"/>
        <v>14</v>
      </c>
      <c r="I18" s="147">
        <f t="shared" si="0"/>
        <v>7</v>
      </c>
      <c r="J18" s="147">
        <f t="shared" si="0"/>
        <v>134</v>
      </c>
      <c r="K18" s="147">
        <f>SUM(C6:J17)</f>
        <v>356</v>
      </c>
    </row>
    <row r="19" spans="2:10" ht="15" customHeight="1">
      <c r="B19" s="150"/>
      <c r="C19" s="166"/>
      <c r="D19" s="166"/>
      <c r="E19" s="166"/>
      <c r="F19" s="166"/>
      <c r="G19" s="166"/>
      <c r="H19" s="166"/>
      <c r="I19" s="166"/>
      <c r="J19" s="166"/>
    </row>
    <row r="20" spans="2:12" ht="15" customHeight="1">
      <c r="B20" s="265" t="s">
        <v>179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2:14" ht="18.75" customHeight="1">
      <c r="B21" s="271"/>
      <c r="C21" s="272" t="s">
        <v>165</v>
      </c>
      <c r="D21" s="314" t="s">
        <v>166</v>
      </c>
      <c r="E21" s="311" t="s">
        <v>167</v>
      </c>
      <c r="F21" s="311" t="s">
        <v>184</v>
      </c>
      <c r="G21" s="311" t="s">
        <v>264</v>
      </c>
      <c r="H21" s="311" t="s">
        <v>265</v>
      </c>
      <c r="I21" s="311" t="s">
        <v>182</v>
      </c>
      <c r="J21" s="311" t="s">
        <v>168</v>
      </c>
      <c r="K21" s="313" t="s">
        <v>13</v>
      </c>
      <c r="L21" s="167"/>
      <c r="M21" s="167"/>
      <c r="N21" s="167"/>
    </row>
    <row r="22" spans="2:14" ht="17.25" customHeight="1">
      <c r="B22" s="273"/>
      <c r="C22" s="140" t="s">
        <v>169</v>
      </c>
      <c r="D22" s="315"/>
      <c r="E22" s="312"/>
      <c r="F22" s="312"/>
      <c r="G22" s="312"/>
      <c r="H22" s="312"/>
      <c r="I22" s="312"/>
      <c r="J22" s="312"/>
      <c r="K22" s="312"/>
      <c r="L22" s="167"/>
      <c r="M22" s="167"/>
      <c r="N22" s="167"/>
    </row>
    <row r="23" spans="2:14" ht="13.5" customHeight="1">
      <c r="B23" s="161" t="s">
        <v>59</v>
      </c>
      <c r="C23" s="152">
        <v>8</v>
      </c>
      <c r="D23" s="152">
        <v>0</v>
      </c>
      <c r="E23" s="152">
        <v>1</v>
      </c>
      <c r="F23" s="152">
        <v>0</v>
      </c>
      <c r="G23" s="152">
        <v>0</v>
      </c>
      <c r="H23" s="152">
        <v>0</v>
      </c>
      <c r="I23" s="152">
        <v>0</v>
      </c>
      <c r="J23" s="152">
        <v>6</v>
      </c>
      <c r="K23" s="152">
        <f>SUM(C23:J23)</f>
        <v>15</v>
      </c>
      <c r="L23" s="166"/>
      <c r="M23" s="166"/>
      <c r="N23" s="166"/>
    </row>
    <row r="24" spans="2:14" ht="13.5" customHeight="1">
      <c r="B24" s="161" t="s">
        <v>380</v>
      </c>
      <c r="C24" s="142">
        <v>5</v>
      </c>
      <c r="D24" s="142">
        <v>0</v>
      </c>
      <c r="E24" s="142">
        <v>1</v>
      </c>
      <c r="F24" s="142">
        <v>1</v>
      </c>
      <c r="G24" s="142">
        <v>0</v>
      </c>
      <c r="H24" s="142">
        <v>0</v>
      </c>
      <c r="I24" s="142">
        <v>0</v>
      </c>
      <c r="J24" s="142">
        <v>2</v>
      </c>
      <c r="K24" s="142">
        <f>SUM(C24:J24)</f>
        <v>9</v>
      </c>
      <c r="L24" s="166"/>
      <c r="M24" s="166"/>
      <c r="N24" s="166"/>
    </row>
    <row r="25" spans="2:14" ht="13.5" customHeight="1">
      <c r="B25" s="161" t="s">
        <v>381</v>
      </c>
      <c r="C25" s="142">
        <v>7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6</v>
      </c>
      <c r="K25" s="142">
        <v>13</v>
      </c>
      <c r="L25" s="166"/>
      <c r="M25" s="166"/>
      <c r="N25" s="166"/>
    </row>
    <row r="26" spans="2:14" ht="13.5" customHeight="1">
      <c r="B26" s="161" t="s">
        <v>106</v>
      </c>
      <c r="C26" s="142">
        <v>9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5</v>
      </c>
      <c r="K26" s="142">
        <v>14</v>
      </c>
      <c r="L26" s="166"/>
      <c r="M26" s="166"/>
      <c r="N26" s="166"/>
    </row>
    <row r="27" spans="2:14" ht="13.5" customHeight="1">
      <c r="B27" s="161" t="s">
        <v>107</v>
      </c>
      <c r="C27" s="142">
        <v>10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5</v>
      </c>
      <c r="K27" s="142">
        <v>15</v>
      </c>
      <c r="L27" s="166"/>
      <c r="M27" s="166"/>
      <c r="N27" s="166"/>
    </row>
    <row r="28" spans="2:14" ht="13.5" customHeight="1">
      <c r="B28" s="161" t="s">
        <v>108</v>
      </c>
      <c r="C28" s="142">
        <v>6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2</v>
      </c>
      <c r="K28" s="142">
        <v>8</v>
      </c>
      <c r="L28" s="166"/>
      <c r="M28" s="166"/>
      <c r="N28" s="166"/>
    </row>
    <row r="29" spans="2:14" ht="13.5" customHeight="1">
      <c r="B29" s="161" t="s">
        <v>109</v>
      </c>
      <c r="C29" s="142">
        <v>3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5</v>
      </c>
      <c r="K29" s="142">
        <v>8</v>
      </c>
      <c r="L29" s="166"/>
      <c r="M29" s="166"/>
      <c r="N29" s="166"/>
    </row>
    <row r="30" spans="2:14" ht="13.5" customHeight="1">
      <c r="B30" s="161" t="s">
        <v>110</v>
      </c>
      <c r="C30" s="142">
        <v>5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1</v>
      </c>
      <c r="K30" s="142">
        <v>6</v>
      </c>
      <c r="L30" s="166"/>
      <c r="M30" s="166"/>
      <c r="N30" s="166"/>
    </row>
    <row r="31" spans="2:14" ht="13.5" customHeight="1">
      <c r="B31" s="161" t="s">
        <v>111</v>
      </c>
      <c r="C31" s="142">
        <v>7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2</v>
      </c>
      <c r="K31" s="142">
        <v>9</v>
      </c>
      <c r="L31" s="166"/>
      <c r="M31" s="166"/>
      <c r="N31" s="166"/>
    </row>
    <row r="32" spans="2:14" ht="13.5" customHeight="1">
      <c r="B32" s="161" t="s">
        <v>60</v>
      </c>
      <c r="C32" s="142">
        <v>4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2</v>
      </c>
      <c r="K32" s="142">
        <v>6</v>
      </c>
      <c r="L32" s="166"/>
      <c r="M32" s="166"/>
      <c r="N32" s="166"/>
    </row>
    <row r="33" spans="2:14" ht="13.5" customHeight="1">
      <c r="B33" s="161" t="s">
        <v>61</v>
      </c>
      <c r="C33" s="142">
        <v>9</v>
      </c>
      <c r="D33" s="142">
        <v>0</v>
      </c>
      <c r="E33" s="142">
        <v>2</v>
      </c>
      <c r="F33" s="142">
        <v>0</v>
      </c>
      <c r="G33" s="142">
        <v>0</v>
      </c>
      <c r="H33" s="142">
        <v>0</v>
      </c>
      <c r="I33" s="142">
        <v>1</v>
      </c>
      <c r="J33" s="142">
        <v>2</v>
      </c>
      <c r="K33" s="142">
        <v>14</v>
      </c>
      <c r="L33" s="166"/>
      <c r="M33" s="166"/>
      <c r="N33" s="166"/>
    </row>
    <row r="34" spans="2:14" ht="13.5" customHeight="1">
      <c r="B34" s="164" t="s">
        <v>62</v>
      </c>
      <c r="C34" s="145">
        <v>9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8</v>
      </c>
      <c r="K34" s="142">
        <v>17</v>
      </c>
      <c r="L34" s="166"/>
      <c r="M34" s="166"/>
      <c r="N34" s="166"/>
    </row>
    <row r="35" spans="2:14" ht="13.5" customHeight="1">
      <c r="B35" s="165" t="s">
        <v>13</v>
      </c>
      <c r="C35" s="147">
        <f aca="true" t="shared" si="1" ref="C35:J35">SUM(C23:C34)</f>
        <v>82</v>
      </c>
      <c r="D35" s="147">
        <f t="shared" si="1"/>
        <v>0</v>
      </c>
      <c r="E35" s="147">
        <f t="shared" si="1"/>
        <v>4</v>
      </c>
      <c r="F35" s="147">
        <f t="shared" si="1"/>
        <v>1</v>
      </c>
      <c r="G35" s="147">
        <f>SUM(G23:G34)</f>
        <v>0</v>
      </c>
      <c r="H35" s="147">
        <f>SUM(H23:H34)</f>
        <v>0</v>
      </c>
      <c r="I35" s="147">
        <f>SUM(I23:I34)</f>
        <v>1</v>
      </c>
      <c r="J35" s="147">
        <f t="shared" si="1"/>
        <v>46</v>
      </c>
      <c r="K35" s="147">
        <f>SUM(C23:J34)</f>
        <v>134</v>
      </c>
      <c r="L35" s="166"/>
      <c r="M35" s="166"/>
      <c r="N35" s="166"/>
    </row>
    <row r="36" spans="2:12" ht="15" customHeight="1">
      <c r="B36" s="150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ht="15" customHeight="1">
      <c r="B37" s="265" t="s">
        <v>180</v>
      </c>
      <c r="C37" s="167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2:14" ht="21.75" customHeight="1">
      <c r="B38" s="271"/>
      <c r="C38" s="272" t="s">
        <v>165</v>
      </c>
      <c r="D38" s="314" t="s">
        <v>166</v>
      </c>
      <c r="E38" s="311" t="s">
        <v>167</v>
      </c>
      <c r="F38" s="311" t="s">
        <v>184</v>
      </c>
      <c r="G38" s="311" t="s">
        <v>264</v>
      </c>
      <c r="H38" s="272" t="s">
        <v>171</v>
      </c>
      <c r="I38" s="157" t="s">
        <v>170</v>
      </c>
      <c r="J38" s="311" t="s">
        <v>168</v>
      </c>
      <c r="K38" s="313" t="s">
        <v>13</v>
      </c>
      <c r="L38" s="167"/>
      <c r="M38" s="167"/>
      <c r="N38" s="167"/>
    </row>
    <row r="39" spans="2:14" ht="29.25">
      <c r="B39" s="273"/>
      <c r="C39" s="140" t="s">
        <v>169</v>
      </c>
      <c r="D39" s="315"/>
      <c r="E39" s="312"/>
      <c r="F39" s="312"/>
      <c r="G39" s="312"/>
      <c r="H39" s="159" t="s">
        <v>172</v>
      </c>
      <c r="I39" s="160" t="s">
        <v>173</v>
      </c>
      <c r="J39" s="312"/>
      <c r="K39" s="312"/>
      <c r="L39" s="167"/>
      <c r="M39" s="167"/>
      <c r="N39" s="167"/>
    </row>
    <row r="40" spans="2:14" ht="13.5" customHeight="1">
      <c r="B40" s="161" t="s">
        <v>59</v>
      </c>
      <c r="C40" s="152">
        <v>3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42">
        <f>SUM(C40:J40)</f>
        <v>3</v>
      </c>
      <c r="L40" s="166"/>
      <c r="M40" s="166"/>
      <c r="N40" s="166"/>
    </row>
    <row r="41" spans="2:14" ht="13.5" customHeight="1">
      <c r="B41" s="161" t="s">
        <v>380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66"/>
      <c r="M41" s="166"/>
      <c r="N41" s="166"/>
    </row>
    <row r="42" spans="2:14" ht="13.5" customHeight="1">
      <c r="B42" s="161" t="s">
        <v>381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66"/>
      <c r="M42" s="166"/>
      <c r="N42" s="166"/>
    </row>
    <row r="43" spans="2:14" ht="13.5" customHeight="1">
      <c r="B43" s="161" t="s">
        <v>106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1</v>
      </c>
      <c r="K43" s="142">
        <v>1</v>
      </c>
      <c r="L43" s="166"/>
      <c r="M43" s="166"/>
      <c r="N43" s="166"/>
    </row>
    <row r="44" spans="2:14" ht="13.5" customHeight="1">
      <c r="B44" s="161" t="s">
        <v>107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66"/>
      <c r="M44" s="166"/>
      <c r="N44" s="166"/>
    </row>
    <row r="45" spans="2:14" ht="13.5" customHeight="1">
      <c r="B45" s="161" t="s">
        <v>108</v>
      </c>
      <c r="C45" s="142">
        <v>1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1</v>
      </c>
      <c r="L45" s="166"/>
      <c r="M45" s="166"/>
      <c r="N45" s="166"/>
    </row>
    <row r="46" spans="2:14" ht="13.5" customHeight="1">
      <c r="B46" s="161" t="s">
        <v>109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66"/>
      <c r="M46" s="166"/>
      <c r="N46" s="166"/>
    </row>
    <row r="47" spans="2:14" ht="13.5" customHeight="1">
      <c r="B47" s="161" t="s">
        <v>110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66"/>
      <c r="M47" s="166"/>
      <c r="N47" s="166"/>
    </row>
    <row r="48" spans="2:14" ht="13.5" customHeight="1">
      <c r="B48" s="161" t="s">
        <v>111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66"/>
      <c r="M48" s="166"/>
      <c r="N48" s="166"/>
    </row>
    <row r="49" spans="2:14" ht="13.5" customHeight="1">
      <c r="B49" s="161" t="s">
        <v>60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66"/>
      <c r="M49" s="166"/>
      <c r="N49" s="166"/>
    </row>
    <row r="50" spans="2:14" ht="13.5" customHeight="1">
      <c r="B50" s="161" t="s">
        <v>61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66"/>
      <c r="M50" s="166"/>
      <c r="N50" s="166"/>
    </row>
    <row r="51" spans="2:14" ht="13.5" customHeight="1">
      <c r="B51" s="164" t="s">
        <v>62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2">
        <v>0</v>
      </c>
      <c r="L51" s="166"/>
      <c r="M51" s="166"/>
      <c r="N51" s="166"/>
    </row>
    <row r="52" spans="2:14" ht="13.5" customHeight="1">
      <c r="B52" s="165" t="s">
        <v>13</v>
      </c>
      <c r="C52" s="147">
        <f aca="true" t="shared" si="2" ref="C52:K52">SUM(C40:C51)</f>
        <v>4</v>
      </c>
      <c r="D52" s="147">
        <f t="shared" si="2"/>
        <v>0</v>
      </c>
      <c r="E52" s="147">
        <f t="shared" si="2"/>
        <v>0</v>
      </c>
      <c r="F52" s="147">
        <f t="shared" si="2"/>
        <v>0</v>
      </c>
      <c r="G52" s="147">
        <f t="shared" si="2"/>
        <v>0</v>
      </c>
      <c r="H52" s="147">
        <f t="shared" si="2"/>
        <v>0</v>
      </c>
      <c r="I52" s="147">
        <f t="shared" si="2"/>
        <v>0</v>
      </c>
      <c r="J52" s="147">
        <f t="shared" si="2"/>
        <v>1</v>
      </c>
      <c r="K52" s="147">
        <f t="shared" si="2"/>
        <v>5</v>
      </c>
      <c r="L52" s="166"/>
      <c r="M52" s="166"/>
      <c r="N52" s="166"/>
    </row>
    <row r="53" spans="2:12" ht="15" customHeight="1">
      <c r="B53" s="150"/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162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4.625" style="40" customWidth="1"/>
    <col min="2" max="2" width="10.125" style="40" customWidth="1"/>
    <col min="3" max="3" width="0.875" style="41" customWidth="1"/>
    <col min="4" max="12" width="7.375" style="40" customWidth="1"/>
    <col min="13" max="13" width="4.625" style="40" customWidth="1"/>
    <col min="14" max="14" width="10.125" style="40" customWidth="1"/>
    <col min="15" max="15" width="0.875" style="41" customWidth="1"/>
    <col min="16" max="24" width="7.375" style="40" customWidth="1"/>
    <col min="25" max="16384" width="11.00390625" style="40" customWidth="1"/>
  </cols>
  <sheetData>
    <row r="1" spans="1:23" ht="14.25">
      <c r="A1" s="39" t="s">
        <v>161</v>
      </c>
      <c r="D1" s="41"/>
      <c r="E1" s="41"/>
      <c r="F1" s="41"/>
      <c r="G1" s="41"/>
      <c r="H1" s="41"/>
      <c r="I1" s="41"/>
      <c r="J1" s="41"/>
      <c r="K1" s="41"/>
      <c r="L1" s="41"/>
      <c r="M1" s="39"/>
      <c r="N1" s="41"/>
      <c r="P1" s="41"/>
      <c r="Q1" s="41"/>
      <c r="R1" s="41"/>
      <c r="S1" s="41"/>
      <c r="T1" s="41"/>
      <c r="U1" s="41"/>
      <c r="V1" s="41"/>
      <c r="W1" s="41"/>
    </row>
    <row r="2" spans="1:24" ht="12.75" customHeight="1">
      <c r="A2" s="39"/>
      <c r="D2" s="41"/>
      <c r="E2" s="41"/>
      <c r="F2" s="41"/>
      <c r="G2" s="259" t="s">
        <v>280</v>
      </c>
      <c r="H2" s="259"/>
      <c r="I2" s="41"/>
      <c r="J2" s="41"/>
      <c r="K2" s="41"/>
      <c r="L2" s="74" t="str">
        <f>'表１'!U2</f>
        <v>(平成24年）</v>
      </c>
      <c r="M2" s="39"/>
      <c r="N2" s="41"/>
      <c r="Q2" s="41"/>
      <c r="R2" s="41"/>
      <c r="S2" s="259" t="s">
        <v>280</v>
      </c>
      <c r="T2" s="41"/>
      <c r="U2" s="41"/>
      <c r="V2" s="41"/>
      <c r="W2" s="41"/>
      <c r="X2" s="74" t="str">
        <f>'表１'!U2</f>
        <v>(平成24年）</v>
      </c>
    </row>
    <row r="3" spans="1:24" ht="12.75" customHeight="1">
      <c r="A3" s="39"/>
      <c r="D3" s="104" t="s">
        <v>222</v>
      </c>
      <c r="E3" s="282" t="s">
        <v>221</v>
      </c>
      <c r="F3" s="282"/>
      <c r="G3" s="282"/>
      <c r="H3" s="282"/>
      <c r="I3" s="282"/>
      <c r="J3" s="282"/>
      <c r="K3" s="282"/>
      <c r="L3" s="282"/>
      <c r="M3" s="39"/>
      <c r="N3" s="41"/>
      <c r="P3" s="283" t="s">
        <v>221</v>
      </c>
      <c r="Q3" s="283"/>
      <c r="R3" s="283"/>
      <c r="S3" s="283" t="s">
        <v>223</v>
      </c>
      <c r="T3" s="283"/>
      <c r="U3" s="283" t="s">
        <v>224</v>
      </c>
      <c r="V3" s="283"/>
      <c r="W3" s="283"/>
      <c r="X3" s="283"/>
    </row>
    <row r="4" spans="1:27" ht="12.75" customHeight="1">
      <c r="A4" s="43"/>
      <c r="B4" s="44"/>
      <c r="C4" s="45"/>
      <c r="D4" s="46" t="s">
        <v>288</v>
      </c>
      <c r="E4" s="47" t="s">
        <v>289</v>
      </c>
      <c r="F4" s="47" t="s">
        <v>290</v>
      </c>
      <c r="G4" s="47" t="s">
        <v>291</v>
      </c>
      <c r="H4" s="47" t="s">
        <v>292</v>
      </c>
      <c r="I4" s="47"/>
      <c r="J4" s="47" t="s">
        <v>293</v>
      </c>
      <c r="K4" s="47" t="s">
        <v>294</v>
      </c>
      <c r="L4" s="47" t="s">
        <v>295</v>
      </c>
      <c r="M4" s="48"/>
      <c r="N4" s="49"/>
      <c r="O4" s="49"/>
      <c r="P4" s="47"/>
      <c r="Q4" s="47" t="s">
        <v>296</v>
      </c>
      <c r="R4" s="47" t="s">
        <v>297</v>
      </c>
      <c r="S4" s="47" t="s">
        <v>298</v>
      </c>
      <c r="T4" s="47" t="s">
        <v>297</v>
      </c>
      <c r="U4" s="47" t="s">
        <v>299</v>
      </c>
      <c r="V4" s="47" t="s">
        <v>300</v>
      </c>
      <c r="W4" s="47" t="s">
        <v>301</v>
      </c>
      <c r="X4" s="47" t="s">
        <v>302</v>
      </c>
      <c r="Y4" s="50"/>
      <c r="Z4" s="50"/>
      <c r="AA4" s="50"/>
    </row>
    <row r="5" spans="1:24" s="58" customFormat="1" ht="12.75" customHeight="1">
      <c r="A5" s="51"/>
      <c r="B5" s="52"/>
      <c r="C5" s="53"/>
      <c r="D5" s="54" t="s">
        <v>219</v>
      </c>
      <c r="E5" s="55" t="s">
        <v>303</v>
      </c>
      <c r="F5" s="55"/>
      <c r="G5" s="55" t="s">
        <v>0</v>
      </c>
      <c r="H5" s="55"/>
      <c r="I5" s="55" t="s">
        <v>304</v>
      </c>
      <c r="J5" s="55"/>
      <c r="K5" s="55"/>
      <c r="L5" s="55"/>
      <c r="M5" s="56"/>
      <c r="N5" s="57"/>
      <c r="O5" s="57"/>
      <c r="P5" s="55" t="s">
        <v>1</v>
      </c>
      <c r="Q5" s="55" t="s">
        <v>305</v>
      </c>
      <c r="R5" s="55" t="s">
        <v>306</v>
      </c>
      <c r="S5" s="55" t="s">
        <v>307</v>
      </c>
      <c r="T5" s="55" t="s">
        <v>308</v>
      </c>
      <c r="U5" s="55" t="s">
        <v>309</v>
      </c>
      <c r="V5" s="55"/>
      <c r="W5" s="55" t="s">
        <v>310</v>
      </c>
      <c r="X5" s="55" t="s">
        <v>311</v>
      </c>
    </row>
    <row r="6" spans="1:24" s="67" customFormat="1" ht="12.75" customHeight="1">
      <c r="A6" s="59"/>
      <c r="B6" s="60"/>
      <c r="C6" s="61"/>
      <c r="D6" s="62" t="s">
        <v>220</v>
      </c>
      <c r="E6" s="63" t="s">
        <v>58</v>
      </c>
      <c r="F6" s="63" t="s">
        <v>2</v>
      </c>
      <c r="G6" s="63" t="s">
        <v>3</v>
      </c>
      <c r="H6" s="63" t="s">
        <v>4</v>
      </c>
      <c r="I6" s="63"/>
      <c r="J6" s="63" t="s">
        <v>185</v>
      </c>
      <c r="K6" s="63" t="s">
        <v>312</v>
      </c>
      <c r="L6" s="63" t="s">
        <v>313</v>
      </c>
      <c r="M6" s="64"/>
      <c r="N6" s="65"/>
      <c r="O6" s="65"/>
      <c r="P6" s="63"/>
      <c r="Q6" s="63" t="s">
        <v>314</v>
      </c>
      <c r="R6" s="63" t="s">
        <v>315</v>
      </c>
      <c r="S6" s="63" t="s">
        <v>5</v>
      </c>
      <c r="T6" s="63" t="s">
        <v>6</v>
      </c>
      <c r="U6" s="66" t="s">
        <v>316</v>
      </c>
      <c r="V6" s="63" t="s">
        <v>7</v>
      </c>
      <c r="W6" s="63" t="s">
        <v>8</v>
      </c>
      <c r="X6" s="66" t="s">
        <v>317</v>
      </c>
    </row>
    <row r="7" spans="1:24" ht="12.75" customHeight="1">
      <c r="A7" s="68" t="s">
        <v>53</v>
      </c>
      <c r="B7" s="231" t="s">
        <v>318</v>
      </c>
      <c r="C7" s="70"/>
      <c r="D7" s="276">
        <v>204</v>
      </c>
      <c r="E7" s="277">
        <v>74</v>
      </c>
      <c r="F7" s="278">
        <v>0</v>
      </c>
      <c r="G7" s="278">
        <v>56</v>
      </c>
      <c r="H7" s="278">
        <v>358</v>
      </c>
      <c r="I7" s="278">
        <v>174</v>
      </c>
      <c r="J7" s="278">
        <v>8</v>
      </c>
      <c r="K7" s="278">
        <v>28</v>
      </c>
      <c r="L7" s="278">
        <v>17</v>
      </c>
      <c r="M7" s="43" t="s">
        <v>53</v>
      </c>
      <c r="N7" s="70" t="s">
        <v>318</v>
      </c>
      <c r="O7" s="71"/>
      <c r="P7" s="278">
        <v>0</v>
      </c>
      <c r="Q7" s="278">
        <v>3</v>
      </c>
      <c r="R7" s="278">
        <v>39</v>
      </c>
      <c r="S7" s="278">
        <v>1</v>
      </c>
      <c r="T7" s="278">
        <v>15</v>
      </c>
      <c r="U7" s="278">
        <v>0</v>
      </c>
      <c r="V7" s="278">
        <v>0</v>
      </c>
      <c r="W7" s="278">
        <v>18</v>
      </c>
      <c r="X7" s="278">
        <v>0</v>
      </c>
    </row>
    <row r="8" spans="1:24" ht="12.75" customHeight="1">
      <c r="A8" s="72" t="s">
        <v>54</v>
      </c>
      <c r="B8" s="73" t="s">
        <v>319</v>
      </c>
      <c r="C8" s="74"/>
      <c r="D8" s="278">
        <v>446</v>
      </c>
      <c r="E8" s="277">
        <v>47</v>
      </c>
      <c r="F8" s="278">
        <v>1</v>
      </c>
      <c r="G8" s="278">
        <v>109</v>
      </c>
      <c r="H8" s="278">
        <v>580</v>
      </c>
      <c r="I8" s="278">
        <v>177</v>
      </c>
      <c r="J8" s="278">
        <v>9</v>
      </c>
      <c r="K8" s="278">
        <v>41</v>
      </c>
      <c r="L8" s="278">
        <v>33</v>
      </c>
      <c r="M8" s="75" t="s">
        <v>54</v>
      </c>
      <c r="N8" s="74" t="s">
        <v>319</v>
      </c>
      <c r="O8" s="74"/>
      <c r="P8" s="278">
        <v>2</v>
      </c>
      <c r="Q8" s="278">
        <v>0</v>
      </c>
      <c r="R8" s="278">
        <v>40</v>
      </c>
      <c r="S8" s="278">
        <v>1</v>
      </c>
      <c r="T8" s="278">
        <v>16</v>
      </c>
      <c r="U8" s="278">
        <v>1</v>
      </c>
      <c r="V8" s="278">
        <v>1</v>
      </c>
      <c r="W8" s="278">
        <v>14</v>
      </c>
      <c r="X8" s="278">
        <v>0</v>
      </c>
    </row>
    <row r="9" spans="1:24" ht="12.75" customHeight="1">
      <c r="A9" s="75" t="s">
        <v>320</v>
      </c>
      <c r="B9" s="74" t="s">
        <v>321</v>
      </c>
      <c r="C9" s="74"/>
      <c r="D9" s="278">
        <v>1821</v>
      </c>
      <c r="E9" s="277">
        <v>36</v>
      </c>
      <c r="F9" s="278">
        <v>2</v>
      </c>
      <c r="G9" s="278">
        <v>130</v>
      </c>
      <c r="H9" s="278">
        <v>729</v>
      </c>
      <c r="I9" s="278">
        <v>108</v>
      </c>
      <c r="J9" s="278">
        <v>7</v>
      </c>
      <c r="K9" s="278">
        <v>49</v>
      </c>
      <c r="L9" s="278">
        <v>14</v>
      </c>
      <c r="M9" s="75" t="s">
        <v>320</v>
      </c>
      <c r="N9" s="74" t="s">
        <v>321</v>
      </c>
      <c r="O9" s="74"/>
      <c r="P9" s="278">
        <v>1</v>
      </c>
      <c r="Q9" s="278">
        <v>0</v>
      </c>
      <c r="R9" s="278">
        <v>22</v>
      </c>
      <c r="S9" s="278">
        <v>0</v>
      </c>
      <c r="T9" s="278">
        <v>9</v>
      </c>
      <c r="U9" s="278">
        <v>0</v>
      </c>
      <c r="V9" s="278">
        <v>0</v>
      </c>
      <c r="W9" s="278">
        <v>13</v>
      </c>
      <c r="X9" s="278">
        <v>0</v>
      </c>
    </row>
    <row r="10" spans="1:24" ht="12.75" customHeight="1">
      <c r="A10" s="75" t="s">
        <v>322</v>
      </c>
      <c r="B10" s="74" t="s">
        <v>323</v>
      </c>
      <c r="C10" s="74"/>
      <c r="D10" s="278">
        <v>2918</v>
      </c>
      <c r="E10" s="277">
        <v>48</v>
      </c>
      <c r="F10" s="278">
        <v>4</v>
      </c>
      <c r="G10" s="278">
        <v>144</v>
      </c>
      <c r="H10" s="278">
        <v>674</v>
      </c>
      <c r="I10" s="278">
        <v>137</v>
      </c>
      <c r="J10" s="278">
        <v>7</v>
      </c>
      <c r="K10" s="278">
        <v>39</v>
      </c>
      <c r="L10" s="278">
        <v>22</v>
      </c>
      <c r="M10" s="75" t="s">
        <v>322</v>
      </c>
      <c r="N10" s="74" t="s">
        <v>323</v>
      </c>
      <c r="O10" s="74"/>
      <c r="P10" s="278">
        <v>0</v>
      </c>
      <c r="Q10" s="278">
        <v>0</v>
      </c>
      <c r="R10" s="278">
        <v>18</v>
      </c>
      <c r="S10" s="278">
        <v>0</v>
      </c>
      <c r="T10" s="278">
        <v>7</v>
      </c>
      <c r="U10" s="278">
        <v>0</v>
      </c>
      <c r="V10" s="278">
        <v>0</v>
      </c>
      <c r="W10" s="278">
        <v>11</v>
      </c>
      <c r="X10" s="278">
        <v>0</v>
      </c>
    </row>
    <row r="11" spans="1:24" ht="12.75" customHeight="1">
      <c r="A11" s="75" t="s">
        <v>324</v>
      </c>
      <c r="B11" s="74" t="s">
        <v>325</v>
      </c>
      <c r="C11" s="74"/>
      <c r="D11" s="278">
        <v>3645</v>
      </c>
      <c r="E11" s="277">
        <v>34</v>
      </c>
      <c r="F11" s="278">
        <v>4</v>
      </c>
      <c r="G11" s="278">
        <v>128</v>
      </c>
      <c r="H11" s="278">
        <v>652</v>
      </c>
      <c r="I11" s="278">
        <v>82</v>
      </c>
      <c r="J11" s="278">
        <v>7</v>
      </c>
      <c r="K11" s="278">
        <v>54</v>
      </c>
      <c r="L11" s="278">
        <v>23</v>
      </c>
      <c r="M11" s="75" t="s">
        <v>324</v>
      </c>
      <c r="N11" s="74" t="s">
        <v>325</v>
      </c>
      <c r="O11" s="74"/>
      <c r="P11" s="278">
        <v>0</v>
      </c>
      <c r="Q11" s="278">
        <v>0</v>
      </c>
      <c r="R11" s="278">
        <v>27</v>
      </c>
      <c r="S11" s="278">
        <v>0</v>
      </c>
      <c r="T11" s="278">
        <v>11</v>
      </c>
      <c r="U11" s="278">
        <v>2</v>
      </c>
      <c r="V11" s="278">
        <v>0</v>
      </c>
      <c r="W11" s="278">
        <v>6</v>
      </c>
      <c r="X11" s="278">
        <v>0</v>
      </c>
    </row>
    <row r="12" spans="1:24" ht="12.75" customHeight="1">
      <c r="A12" s="75" t="s">
        <v>326</v>
      </c>
      <c r="B12" s="74" t="s">
        <v>327</v>
      </c>
      <c r="C12" s="74"/>
      <c r="D12" s="278">
        <v>3261</v>
      </c>
      <c r="E12" s="277">
        <v>19</v>
      </c>
      <c r="F12" s="278">
        <v>9</v>
      </c>
      <c r="G12" s="278">
        <v>154</v>
      </c>
      <c r="H12" s="278">
        <v>642</v>
      </c>
      <c r="I12" s="278">
        <v>118</v>
      </c>
      <c r="J12" s="278">
        <v>1</v>
      </c>
      <c r="K12" s="278">
        <v>42</v>
      </c>
      <c r="L12" s="278">
        <v>16</v>
      </c>
      <c r="M12" s="75" t="s">
        <v>326</v>
      </c>
      <c r="N12" s="74" t="s">
        <v>327</v>
      </c>
      <c r="O12" s="74"/>
      <c r="P12" s="278">
        <v>3</v>
      </c>
      <c r="Q12" s="278">
        <v>0</v>
      </c>
      <c r="R12" s="278">
        <v>12</v>
      </c>
      <c r="S12" s="278">
        <v>1</v>
      </c>
      <c r="T12" s="278">
        <v>7</v>
      </c>
      <c r="U12" s="278">
        <v>1</v>
      </c>
      <c r="V12" s="278">
        <v>1</v>
      </c>
      <c r="W12" s="278">
        <v>14</v>
      </c>
      <c r="X12" s="278">
        <v>0</v>
      </c>
    </row>
    <row r="13" spans="1:24" ht="12.75" customHeight="1">
      <c r="A13" s="75" t="s">
        <v>328</v>
      </c>
      <c r="B13" s="74" t="s">
        <v>329</v>
      </c>
      <c r="C13" s="74"/>
      <c r="D13" s="278">
        <v>2591</v>
      </c>
      <c r="E13" s="277">
        <v>15</v>
      </c>
      <c r="F13" s="278">
        <v>7</v>
      </c>
      <c r="G13" s="278">
        <v>133</v>
      </c>
      <c r="H13" s="278">
        <v>544</v>
      </c>
      <c r="I13" s="278">
        <v>116</v>
      </c>
      <c r="J13" s="278">
        <v>5</v>
      </c>
      <c r="K13" s="278">
        <v>22</v>
      </c>
      <c r="L13" s="278">
        <v>26</v>
      </c>
      <c r="M13" s="75" t="s">
        <v>328</v>
      </c>
      <c r="N13" s="74" t="s">
        <v>329</v>
      </c>
      <c r="O13" s="74"/>
      <c r="P13" s="278">
        <v>2</v>
      </c>
      <c r="Q13" s="278">
        <v>0</v>
      </c>
      <c r="R13" s="278">
        <v>19</v>
      </c>
      <c r="S13" s="278">
        <v>1</v>
      </c>
      <c r="T13" s="278">
        <v>7</v>
      </c>
      <c r="U13" s="278">
        <v>0</v>
      </c>
      <c r="V13" s="278">
        <v>0</v>
      </c>
      <c r="W13" s="278">
        <v>5</v>
      </c>
      <c r="X13" s="278">
        <v>0</v>
      </c>
    </row>
    <row r="14" spans="1:24" ht="12.75" customHeight="1">
      <c r="A14" s="75" t="s">
        <v>330</v>
      </c>
      <c r="B14" s="74" t="s">
        <v>331</v>
      </c>
      <c r="C14" s="74"/>
      <c r="D14" s="278">
        <v>2289</v>
      </c>
      <c r="E14" s="277">
        <v>15</v>
      </c>
      <c r="F14" s="278">
        <v>10</v>
      </c>
      <c r="G14" s="278">
        <v>174</v>
      </c>
      <c r="H14" s="278">
        <v>438</v>
      </c>
      <c r="I14" s="278">
        <v>82</v>
      </c>
      <c r="J14" s="278">
        <v>7</v>
      </c>
      <c r="K14" s="278">
        <v>21</v>
      </c>
      <c r="L14" s="278">
        <v>20</v>
      </c>
      <c r="M14" s="75" t="s">
        <v>330</v>
      </c>
      <c r="N14" s="74" t="s">
        <v>331</v>
      </c>
      <c r="O14" s="74"/>
      <c r="P14" s="278">
        <v>0</v>
      </c>
      <c r="Q14" s="278">
        <v>1</v>
      </c>
      <c r="R14" s="278">
        <v>14</v>
      </c>
      <c r="S14" s="278">
        <v>0</v>
      </c>
      <c r="T14" s="278">
        <v>3</v>
      </c>
      <c r="U14" s="278">
        <v>0</v>
      </c>
      <c r="V14" s="278">
        <v>0</v>
      </c>
      <c r="W14" s="278">
        <v>17</v>
      </c>
      <c r="X14" s="278">
        <v>0</v>
      </c>
    </row>
    <row r="15" spans="1:24" ht="12.75" customHeight="1">
      <c r="A15" s="75" t="s">
        <v>332</v>
      </c>
      <c r="B15" s="74" t="s">
        <v>333</v>
      </c>
      <c r="C15" s="74"/>
      <c r="D15" s="278">
        <v>1664</v>
      </c>
      <c r="E15" s="277">
        <v>8</v>
      </c>
      <c r="F15" s="278">
        <v>5</v>
      </c>
      <c r="G15" s="278">
        <v>148</v>
      </c>
      <c r="H15" s="278">
        <v>366</v>
      </c>
      <c r="I15" s="278">
        <v>113</v>
      </c>
      <c r="J15" s="278">
        <v>6</v>
      </c>
      <c r="K15" s="278">
        <v>23</v>
      </c>
      <c r="L15" s="278">
        <v>17</v>
      </c>
      <c r="M15" s="75" t="s">
        <v>332</v>
      </c>
      <c r="N15" s="74" t="s">
        <v>333</v>
      </c>
      <c r="O15" s="74"/>
      <c r="P15" s="278">
        <v>3</v>
      </c>
      <c r="Q15" s="278">
        <v>0</v>
      </c>
      <c r="R15" s="278">
        <v>11</v>
      </c>
      <c r="S15" s="278">
        <v>0</v>
      </c>
      <c r="T15" s="278">
        <v>4</v>
      </c>
      <c r="U15" s="278">
        <v>1</v>
      </c>
      <c r="V15" s="278">
        <v>0</v>
      </c>
      <c r="W15" s="278">
        <v>17</v>
      </c>
      <c r="X15" s="278">
        <v>0</v>
      </c>
    </row>
    <row r="16" spans="1:24" ht="12.75" customHeight="1">
      <c r="A16" s="75" t="s">
        <v>9</v>
      </c>
      <c r="B16" s="74" t="s">
        <v>334</v>
      </c>
      <c r="C16" s="74"/>
      <c r="D16" s="278">
        <v>1237</v>
      </c>
      <c r="E16" s="277">
        <v>9</v>
      </c>
      <c r="F16" s="278">
        <v>6</v>
      </c>
      <c r="G16" s="278">
        <v>205</v>
      </c>
      <c r="H16" s="278">
        <v>313</v>
      </c>
      <c r="I16" s="278">
        <v>67</v>
      </c>
      <c r="J16" s="278">
        <v>3</v>
      </c>
      <c r="K16" s="278">
        <v>28</v>
      </c>
      <c r="L16" s="278">
        <v>16</v>
      </c>
      <c r="M16" s="75" t="s">
        <v>9</v>
      </c>
      <c r="N16" s="74" t="s">
        <v>334</v>
      </c>
      <c r="O16" s="74"/>
      <c r="P16" s="278">
        <v>3</v>
      </c>
      <c r="Q16" s="278">
        <v>0</v>
      </c>
      <c r="R16" s="278">
        <v>13</v>
      </c>
      <c r="S16" s="278">
        <v>0</v>
      </c>
      <c r="T16" s="278">
        <v>3</v>
      </c>
      <c r="U16" s="278">
        <v>0</v>
      </c>
      <c r="V16" s="278">
        <v>0</v>
      </c>
      <c r="W16" s="278">
        <v>19</v>
      </c>
      <c r="X16" s="278">
        <v>0</v>
      </c>
    </row>
    <row r="17" spans="1:24" ht="12.75" customHeight="1">
      <c r="A17" s="75" t="s">
        <v>10</v>
      </c>
      <c r="B17" s="74" t="s">
        <v>335</v>
      </c>
      <c r="C17" s="74"/>
      <c r="D17" s="278">
        <v>1003</v>
      </c>
      <c r="E17" s="277">
        <v>8</v>
      </c>
      <c r="F17" s="278">
        <v>2</v>
      </c>
      <c r="G17" s="278">
        <v>192</v>
      </c>
      <c r="H17" s="278">
        <v>343</v>
      </c>
      <c r="I17" s="278">
        <v>127</v>
      </c>
      <c r="J17" s="278">
        <v>1</v>
      </c>
      <c r="K17" s="278">
        <v>24</v>
      </c>
      <c r="L17" s="278">
        <v>18</v>
      </c>
      <c r="M17" s="75" t="s">
        <v>10</v>
      </c>
      <c r="N17" s="74" t="s">
        <v>335</v>
      </c>
      <c r="O17" s="74"/>
      <c r="P17" s="278">
        <v>1</v>
      </c>
      <c r="Q17" s="278">
        <v>0</v>
      </c>
      <c r="R17" s="278">
        <v>12</v>
      </c>
      <c r="S17" s="278">
        <v>0</v>
      </c>
      <c r="T17" s="278">
        <v>3</v>
      </c>
      <c r="U17" s="278">
        <v>0</v>
      </c>
      <c r="V17" s="278">
        <v>0</v>
      </c>
      <c r="W17" s="278">
        <v>16</v>
      </c>
      <c r="X17" s="278">
        <v>0</v>
      </c>
    </row>
    <row r="18" spans="1:24" ht="12.75" customHeight="1">
      <c r="A18" s="75" t="s">
        <v>11</v>
      </c>
      <c r="B18" s="74" t="s">
        <v>336</v>
      </c>
      <c r="C18" s="74"/>
      <c r="D18" s="278">
        <v>924</v>
      </c>
      <c r="E18" s="277">
        <v>3</v>
      </c>
      <c r="F18" s="278">
        <v>4</v>
      </c>
      <c r="G18" s="278">
        <v>118</v>
      </c>
      <c r="H18" s="278">
        <v>234</v>
      </c>
      <c r="I18" s="278">
        <v>72</v>
      </c>
      <c r="J18" s="278">
        <v>2</v>
      </c>
      <c r="K18" s="278">
        <v>14</v>
      </c>
      <c r="L18" s="278">
        <v>20</v>
      </c>
      <c r="M18" s="75" t="s">
        <v>11</v>
      </c>
      <c r="N18" s="74" t="s">
        <v>336</v>
      </c>
      <c r="O18" s="74"/>
      <c r="P18" s="278">
        <v>0</v>
      </c>
      <c r="Q18" s="278">
        <v>0</v>
      </c>
      <c r="R18" s="278">
        <v>16</v>
      </c>
      <c r="S18" s="278">
        <v>0</v>
      </c>
      <c r="T18" s="278">
        <v>3</v>
      </c>
      <c r="U18" s="278">
        <v>0</v>
      </c>
      <c r="V18" s="278">
        <v>0</v>
      </c>
      <c r="W18" s="278">
        <v>12</v>
      </c>
      <c r="X18" s="278">
        <v>0</v>
      </c>
    </row>
    <row r="19" spans="1:24" ht="12.75" customHeight="1">
      <c r="A19" s="75" t="s">
        <v>12</v>
      </c>
      <c r="B19" s="74" t="s">
        <v>337</v>
      </c>
      <c r="C19" s="74"/>
      <c r="D19" s="278">
        <v>780</v>
      </c>
      <c r="E19" s="277">
        <v>6</v>
      </c>
      <c r="F19" s="278">
        <v>10</v>
      </c>
      <c r="G19" s="278">
        <v>101</v>
      </c>
      <c r="H19" s="278">
        <v>285</v>
      </c>
      <c r="I19" s="278">
        <v>63</v>
      </c>
      <c r="J19" s="278">
        <v>8</v>
      </c>
      <c r="K19" s="278">
        <v>28</v>
      </c>
      <c r="L19" s="278">
        <v>14</v>
      </c>
      <c r="M19" s="75" t="s">
        <v>12</v>
      </c>
      <c r="N19" s="74" t="s">
        <v>337</v>
      </c>
      <c r="O19" s="74"/>
      <c r="P19" s="278">
        <v>2</v>
      </c>
      <c r="Q19" s="278">
        <v>0</v>
      </c>
      <c r="R19" s="278">
        <v>13</v>
      </c>
      <c r="S19" s="278">
        <v>0</v>
      </c>
      <c r="T19" s="278">
        <v>5</v>
      </c>
      <c r="U19" s="278">
        <v>0</v>
      </c>
      <c r="V19" s="278">
        <v>0</v>
      </c>
      <c r="W19" s="278">
        <v>13</v>
      </c>
      <c r="X19" s="278">
        <v>0</v>
      </c>
    </row>
    <row r="20" spans="1:24" ht="12.75" customHeight="1">
      <c r="A20" s="75" t="s">
        <v>14</v>
      </c>
      <c r="B20" s="74" t="s">
        <v>338</v>
      </c>
      <c r="C20" s="74"/>
      <c r="D20" s="278">
        <v>468</v>
      </c>
      <c r="E20" s="277">
        <v>5</v>
      </c>
      <c r="F20" s="278">
        <v>6</v>
      </c>
      <c r="G20" s="278">
        <v>90</v>
      </c>
      <c r="H20" s="278">
        <v>261</v>
      </c>
      <c r="I20" s="278">
        <v>66</v>
      </c>
      <c r="J20" s="278">
        <v>17</v>
      </c>
      <c r="K20" s="278">
        <v>23</v>
      </c>
      <c r="L20" s="278">
        <v>28</v>
      </c>
      <c r="M20" s="75" t="s">
        <v>14</v>
      </c>
      <c r="N20" s="74" t="s">
        <v>338</v>
      </c>
      <c r="O20" s="74"/>
      <c r="P20" s="278">
        <v>0</v>
      </c>
      <c r="Q20" s="278">
        <v>0</v>
      </c>
      <c r="R20" s="278">
        <v>11</v>
      </c>
      <c r="S20" s="278">
        <v>0</v>
      </c>
      <c r="T20" s="278">
        <v>4</v>
      </c>
      <c r="U20" s="278">
        <v>0</v>
      </c>
      <c r="V20" s="278">
        <v>0</v>
      </c>
      <c r="W20" s="278">
        <v>9</v>
      </c>
      <c r="X20" s="278">
        <v>0</v>
      </c>
    </row>
    <row r="21" spans="1:24" ht="12.75" customHeight="1">
      <c r="A21" s="75" t="s">
        <v>15</v>
      </c>
      <c r="B21" s="74" t="s">
        <v>339</v>
      </c>
      <c r="C21" s="74"/>
      <c r="D21" s="260">
        <v>689</v>
      </c>
      <c r="E21" s="277">
        <v>1</v>
      </c>
      <c r="F21" s="278">
        <v>3</v>
      </c>
      <c r="G21" s="278">
        <v>147</v>
      </c>
      <c r="H21" s="278">
        <v>372</v>
      </c>
      <c r="I21" s="278">
        <v>59</v>
      </c>
      <c r="J21" s="278">
        <v>9</v>
      </c>
      <c r="K21" s="278">
        <v>21</v>
      </c>
      <c r="L21" s="278">
        <v>23</v>
      </c>
      <c r="M21" s="75" t="s">
        <v>15</v>
      </c>
      <c r="N21" s="74" t="s">
        <v>339</v>
      </c>
      <c r="O21" s="74"/>
      <c r="P21" s="278">
        <v>1</v>
      </c>
      <c r="Q21" s="278">
        <v>0</v>
      </c>
      <c r="R21" s="278">
        <v>12</v>
      </c>
      <c r="S21" s="278">
        <v>0</v>
      </c>
      <c r="T21" s="278">
        <v>4</v>
      </c>
      <c r="U21" s="278">
        <v>0</v>
      </c>
      <c r="V21" s="278">
        <v>0</v>
      </c>
      <c r="W21" s="278">
        <v>9</v>
      </c>
      <c r="X21" s="278">
        <v>0</v>
      </c>
    </row>
    <row r="22" spans="1:24" ht="12.75" customHeight="1">
      <c r="A22" s="75" t="s">
        <v>16</v>
      </c>
      <c r="B22" s="74" t="s">
        <v>340</v>
      </c>
      <c r="C22" s="74"/>
      <c r="D22" s="260">
        <v>751</v>
      </c>
      <c r="E22" s="277">
        <v>4</v>
      </c>
      <c r="F22" s="278">
        <v>6</v>
      </c>
      <c r="G22" s="278">
        <v>143</v>
      </c>
      <c r="H22" s="278">
        <v>413</v>
      </c>
      <c r="I22" s="278">
        <v>61</v>
      </c>
      <c r="J22" s="278">
        <v>14</v>
      </c>
      <c r="K22" s="278">
        <v>23</v>
      </c>
      <c r="L22" s="278">
        <v>16</v>
      </c>
      <c r="M22" s="75" t="s">
        <v>16</v>
      </c>
      <c r="N22" s="74" t="s">
        <v>340</v>
      </c>
      <c r="O22" s="74"/>
      <c r="P22" s="278">
        <v>0</v>
      </c>
      <c r="Q22" s="278">
        <v>0</v>
      </c>
      <c r="R22" s="278">
        <v>6</v>
      </c>
      <c r="S22" s="278">
        <v>0</v>
      </c>
      <c r="T22" s="278">
        <v>7</v>
      </c>
      <c r="U22" s="278">
        <v>1</v>
      </c>
      <c r="V22" s="278">
        <v>0</v>
      </c>
      <c r="W22" s="278">
        <v>11</v>
      </c>
      <c r="X22" s="278">
        <v>1</v>
      </c>
    </row>
    <row r="23" spans="1:24" ht="12.75" customHeight="1">
      <c r="A23" s="75" t="s">
        <v>17</v>
      </c>
      <c r="B23" s="74" t="s">
        <v>341</v>
      </c>
      <c r="C23" s="74"/>
      <c r="D23" s="260">
        <v>495</v>
      </c>
      <c r="E23" s="277">
        <v>3</v>
      </c>
      <c r="F23" s="278">
        <v>7</v>
      </c>
      <c r="G23" s="278">
        <v>131</v>
      </c>
      <c r="H23" s="278">
        <v>482</v>
      </c>
      <c r="I23" s="278">
        <v>81</v>
      </c>
      <c r="J23" s="278">
        <v>13</v>
      </c>
      <c r="K23" s="278">
        <v>24</v>
      </c>
      <c r="L23" s="278">
        <v>24</v>
      </c>
      <c r="M23" s="75" t="s">
        <v>17</v>
      </c>
      <c r="N23" s="74" t="s">
        <v>341</v>
      </c>
      <c r="O23" s="74"/>
      <c r="P23" s="278">
        <v>1</v>
      </c>
      <c r="Q23" s="278">
        <v>0</v>
      </c>
      <c r="R23" s="278">
        <v>15</v>
      </c>
      <c r="S23" s="278">
        <v>0</v>
      </c>
      <c r="T23" s="278">
        <v>3</v>
      </c>
      <c r="U23" s="278">
        <v>0</v>
      </c>
      <c r="V23" s="278">
        <v>0</v>
      </c>
      <c r="W23" s="278">
        <v>13</v>
      </c>
      <c r="X23" s="278">
        <v>0</v>
      </c>
    </row>
    <row r="24" spans="1:24" ht="12.75" customHeight="1">
      <c r="A24" s="75" t="s">
        <v>18</v>
      </c>
      <c r="B24" s="74" t="s">
        <v>342</v>
      </c>
      <c r="C24" s="74"/>
      <c r="D24" s="260">
        <v>152</v>
      </c>
      <c r="E24" s="277">
        <v>3</v>
      </c>
      <c r="F24" s="278">
        <v>0</v>
      </c>
      <c r="G24" s="278">
        <v>74</v>
      </c>
      <c r="H24" s="278">
        <v>325</v>
      </c>
      <c r="I24" s="278">
        <v>45</v>
      </c>
      <c r="J24" s="278">
        <v>12</v>
      </c>
      <c r="K24" s="278">
        <v>13</v>
      </c>
      <c r="L24" s="278">
        <v>10</v>
      </c>
      <c r="M24" s="75" t="s">
        <v>18</v>
      </c>
      <c r="N24" s="74" t="s">
        <v>342</v>
      </c>
      <c r="O24" s="74"/>
      <c r="P24" s="278">
        <v>0</v>
      </c>
      <c r="Q24" s="278">
        <v>0</v>
      </c>
      <c r="R24" s="278">
        <v>6</v>
      </c>
      <c r="S24" s="278">
        <v>1</v>
      </c>
      <c r="T24" s="278">
        <v>2</v>
      </c>
      <c r="U24" s="278">
        <v>0</v>
      </c>
      <c r="V24" s="278">
        <v>0</v>
      </c>
      <c r="W24" s="278">
        <v>14</v>
      </c>
      <c r="X24" s="278">
        <v>0</v>
      </c>
    </row>
    <row r="25" spans="1:24" ht="12.75" customHeight="1">
      <c r="A25" s="75" t="s">
        <v>19</v>
      </c>
      <c r="B25" s="74" t="s">
        <v>343</v>
      </c>
      <c r="C25" s="74"/>
      <c r="D25" s="260">
        <v>73</v>
      </c>
      <c r="E25" s="277">
        <v>5</v>
      </c>
      <c r="F25" s="278">
        <v>8</v>
      </c>
      <c r="G25" s="278">
        <v>172</v>
      </c>
      <c r="H25" s="278">
        <v>490</v>
      </c>
      <c r="I25" s="278">
        <v>115</v>
      </c>
      <c r="J25" s="278">
        <v>15</v>
      </c>
      <c r="K25" s="278">
        <v>14</v>
      </c>
      <c r="L25" s="278">
        <v>26</v>
      </c>
      <c r="M25" s="75" t="s">
        <v>19</v>
      </c>
      <c r="N25" s="74" t="s">
        <v>343</v>
      </c>
      <c r="O25" s="74"/>
      <c r="P25" s="278">
        <v>2</v>
      </c>
      <c r="Q25" s="278">
        <v>2</v>
      </c>
      <c r="R25" s="278">
        <v>12</v>
      </c>
      <c r="S25" s="278">
        <v>0</v>
      </c>
      <c r="T25" s="278">
        <v>7</v>
      </c>
      <c r="U25" s="278">
        <v>0</v>
      </c>
      <c r="V25" s="278">
        <v>0</v>
      </c>
      <c r="W25" s="278">
        <v>10</v>
      </c>
      <c r="X25" s="278">
        <v>0</v>
      </c>
    </row>
    <row r="26" spans="1:24" ht="12.75" customHeight="1">
      <c r="A26" s="75" t="s">
        <v>20</v>
      </c>
      <c r="B26" s="74" t="s">
        <v>344</v>
      </c>
      <c r="C26" s="74"/>
      <c r="D26" s="260">
        <v>58</v>
      </c>
      <c r="E26" s="277">
        <v>1</v>
      </c>
      <c r="F26" s="278">
        <v>9</v>
      </c>
      <c r="G26" s="278">
        <v>201</v>
      </c>
      <c r="H26" s="278">
        <v>650</v>
      </c>
      <c r="I26" s="278">
        <v>71</v>
      </c>
      <c r="J26" s="278">
        <v>19</v>
      </c>
      <c r="K26" s="278">
        <v>13</v>
      </c>
      <c r="L26" s="278">
        <v>31</v>
      </c>
      <c r="M26" s="75" t="s">
        <v>20</v>
      </c>
      <c r="N26" s="74" t="s">
        <v>344</v>
      </c>
      <c r="O26" s="74"/>
      <c r="P26" s="278">
        <v>2</v>
      </c>
      <c r="Q26" s="278">
        <v>2</v>
      </c>
      <c r="R26" s="278">
        <v>15</v>
      </c>
      <c r="S26" s="278">
        <v>0</v>
      </c>
      <c r="T26" s="278">
        <v>4</v>
      </c>
      <c r="U26" s="278">
        <v>0</v>
      </c>
      <c r="V26" s="278">
        <v>0</v>
      </c>
      <c r="W26" s="278">
        <v>9</v>
      </c>
      <c r="X26" s="278">
        <v>0</v>
      </c>
    </row>
    <row r="27" spans="1:24" ht="12.75" customHeight="1">
      <c r="A27" s="75" t="s">
        <v>21</v>
      </c>
      <c r="B27" s="74" t="s">
        <v>345</v>
      </c>
      <c r="C27" s="74"/>
      <c r="D27" s="278">
        <v>47</v>
      </c>
      <c r="E27" s="277">
        <v>0</v>
      </c>
      <c r="F27" s="278">
        <v>15</v>
      </c>
      <c r="G27" s="278">
        <v>211</v>
      </c>
      <c r="H27" s="278">
        <v>729</v>
      </c>
      <c r="I27" s="278">
        <v>100</v>
      </c>
      <c r="J27" s="278">
        <v>25</v>
      </c>
      <c r="K27" s="278">
        <v>19</v>
      </c>
      <c r="L27" s="278">
        <v>26</v>
      </c>
      <c r="M27" s="75" t="s">
        <v>21</v>
      </c>
      <c r="N27" s="74" t="s">
        <v>345</v>
      </c>
      <c r="O27" s="74"/>
      <c r="P27" s="278">
        <v>3</v>
      </c>
      <c r="Q27" s="278">
        <v>4</v>
      </c>
      <c r="R27" s="278">
        <v>6</v>
      </c>
      <c r="S27" s="278">
        <v>0</v>
      </c>
      <c r="T27" s="278">
        <v>6</v>
      </c>
      <c r="U27" s="278">
        <v>0</v>
      </c>
      <c r="V27" s="278">
        <v>0</v>
      </c>
      <c r="W27" s="278">
        <v>14</v>
      </c>
      <c r="X27" s="278">
        <v>0</v>
      </c>
    </row>
    <row r="28" spans="1:24" ht="12.75" customHeight="1">
      <c r="A28" s="75" t="s">
        <v>22</v>
      </c>
      <c r="B28" s="74" t="s">
        <v>346</v>
      </c>
      <c r="C28" s="74"/>
      <c r="D28" s="278">
        <v>41</v>
      </c>
      <c r="E28" s="277">
        <v>2</v>
      </c>
      <c r="F28" s="278">
        <v>22</v>
      </c>
      <c r="G28" s="278">
        <v>235</v>
      </c>
      <c r="H28" s="278">
        <v>703</v>
      </c>
      <c r="I28" s="278">
        <v>78</v>
      </c>
      <c r="J28" s="278">
        <v>27</v>
      </c>
      <c r="K28" s="278">
        <v>17</v>
      </c>
      <c r="L28" s="278">
        <v>13</v>
      </c>
      <c r="M28" s="75" t="s">
        <v>22</v>
      </c>
      <c r="N28" s="74" t="s">
        <v>346</v>
      </c>
      <c r="O28" s="74"/>
      <c r="P28" s="278">
        <v>2</v>
      </c>
      <c r="Q28" s="278">
        <v>11</v>
      </c>
      <c r="R28" s="278">
        <v>8</v>
      </c>
      <c r="S28" s="278">
        <v>0</v>
      </c>
      <c r="T28" s="278">
        <v>7</v>
      </c>
      <c r="U28" s="278">
        <v>0</v>
      </c>
      <c r="V28" s="278">
        <v>1</v>
      </c>
      <c r="W28" s="278">
        <v>5</v>
      </c>
      <c r="X28" s="278">
        <v>0</v>
      </c>
    </row>
    <row r="29" spans="1:24" ht="12.75" customHeight="1">
      <c r="A29" s="75" t="s">
        <v>23</v>
      </c>
      <c r="B29" s="74" t="s">
        <v>347</v>
      </c>
      <c r="C29" s="74"/>
      <c r="D29" s="278">
        <v>30</v>
      </c>
      <c r="E29" s="277">
        <v>1</v>
      </c>
      <c r="F29" s="278">
        <v>22</v>
      </c>
      <c r="G29" s="278">
        <v>206</v>
      </c>
      <c r="H29" s="278">
        <v>623</v>
      </c>
      <c r="I29" s="278">
        <v>139</v>
      </c>
      <c r="J29" s="278">
        <v>30</v>
      </c>
      <c r="K29" s="278">
        <v>28</v>
      </c>
      <c r="L29" s="278">
        <v>28</v>
      </c>
      <c r="M29" s="75" t="s">
        <v>23</v>
      </c>
      <c r="N29" s="74" t="s">
        <v>347</v>
      </c>
      <c r="O29" s="74"/>
      <c r="P29" s="278">
        <v>1</v>
      </c>
      <c r="Q29" s="278">
        <v>17</v>
      </c>
      <c r="R29" s="278">
        <v>8</v>
      </c>
      <c r="S29" s="278">
        <v>1</v>
      </c>
      <c r="T29" s="278">
        <v>8</v>
      </c>
      <c r="U29" s="278">
        <v>0</v>
      </c>
      <c r="V29" s="278">
        <v>0</v>
      </c>
      <c r="W29" s="278">
        <v>12</v>
      </c>
      <c r="X29" s="278">
        <v>0</v>
      </c>
    </row>
    <row r="30" spans="1:24" ht="12.75" customHeight="1">
      <c r="A30" s="75" t="s">
        <v>24</v>
      </c>
      <c r="B30" s="74" t="s">
        <v>348</v>
      </c>
      <c r="C30" s="74"/>
      <c r="D30" s="278">
        <v>7</v>
      </c>
      <c r="E30" s="277">
        <v>2</v>
      </c>
      <c r="F30" s="278">
        <v>22</v>
      </c>
      <c r="G30" s="278">
        <v>195</v>
      </c>
      <c r="H30" s="278">
        <v>618</v>
      </c>
      <c r="I30" s="278">
        <v>90</v>
      </c>
      <c r="J30" s="278">
        <v>28</v>
      </c>
      <c r="K30" s="278">
        <v>27</v>
      </c>
      <c r="L30" s="278">
        <v>28</v>
      </c>
      <c r="M30" s="75" t="s">
        <v>24</v>
      </c>
      <c r="N30" s="74" t="s">
        <v>348</v>
      </c>
      <c r="O30" s="74"/>
      <c r="P30" s="278">
        <v>0</v>
      </c>
      <c r="Q30" s="278">
        <v>17</v>
      </c>
      <c r="R30" s="278">
        <v>5</v>
      </c>
      <c r="S30" s="278">
        <v>0</v>
      </c>
      <c r="T30" s="278">
        <v>4</v>
      </c>
      <c r="U30" s="278">
        <v>0</v>
      </c>
      <c r="V30" s="278">
        <v>0</v>
      </c>
      <c r="W30" s="278">
        <v>11</v>
      </c>
      <c r="X30" s="278">
        <v>0</v>
      </c>
    </row>
    <row r="31" spans="1:24" ht="12.75" customHeight="1">
      <c r="A31" s="75" t="s">
        <v>25</v>
      </c>
      <c r="B31" s="74" t="s">
        <v>349</v>
      </c>
      <c r="C31" s="74"/>
      <c r="D31" s="278">
        <v>2</v>
      </c>
      <c r="E31" s="277">
        <v>0</v>
      </c>
      <c r="F31" s="278">
        <v>20</v>
      </c>
      <c r="G31" s="278">
        <v>188</v>
      </c>
      <c r="H31" s="278">
        <v>447</v>
      </c>
      <c r="I31" s="278">
        <v>107</v>
      </c>
      <c r="J31" s="278">
        <v>45</v>
      </c>
      <c r="K31" s="278">
        <v>20</v>
      </c>
      <c r="L31" s="278">
        <v>24</v>
      </c>
      <c r="M31" s="75" t="s">
        <v>25</v>
      </c>
      <c r="N31" s="74" t="s">
        <v>349</v>
      </c>
      <c r="O31" s="74"/>
      <c r="P31" s="278">
        <v>2</v>
      </c>
      <c r="Q31" s="278">
        <v>54</v>
      </c>
      <c r="R31" s="278">
        <v>11</v>
      </c>
      <c r="S31" s="278">
        <v>3</v>
      </c>
      <c r="T31" s="278">
        <v>4</v>
      </c>
      <c r="U31" s="278">
        <v>0</v>
      </c>
      <c r="V31" s="278">
        <v>0</v>
      </c>
      <c r="W31" s="278">
        <v>13</v>
      </c>
      <c r="X31" s="278">
        <v>0</v>
      </c>
    </row>
    <row r="32" spans="1:24" ht="12.75" customHeight="1">
      <c r="A32" s="75" t="s">
        <v>26</v>
      </c>
      <c r="B32" s="74" t="s">
        <v>350</v>
      </c>
      <c r="C32" s="74"/>
      <c r="D32" s="278">
        <v>1</v>
      </c>
      <c r="E32" s="277">
        <v>1</v>
      </c>
      <c r="F32" s="278">
        <v>11</v>
      </c>
      <c r="G32" s="278">
        <v>162</v>
      </c>
      <c r="H32" s="278">
        <v>360</v>
      </c>
      <c r="I32" s="278">
        <v>96</v>
      </c>
      <c r="J32" s="278">
        <v>61</v>
      </c>
      <c r="K32" s="278">
        <v>24</v>
      </c>
      <c r="L32" s="278">
        <v>25</v>
      </c>
      <c r="M32" s="75" t="s">
        <v>26</v>
      </c>
      <c r="N32" s="74" t="s">
        <v>350</v>
      </c>
      <c r="O32" s="74"/>
      <c r="P32" s="278">
        <v>0</v>
      </c>
      <c r="Q32" s="278">
        <v>39</v>
      </c>
      <c r="R32" s="278">
        <v>10</v>
      </c>
      <c r="S32" s="278">
        <v>0</v>
      </c>
      <c r="T32" s="278">
        <v>7</v>
      </c>
      <c r="U32" s="278">
        <v>0</v>
      </c>
      <c r="V32" s="278">
        <v>1</v>
      </c>
      <c r="W32" s="278">
        <v>18</v>
      </c>
      <c r="X32" s="278">
        <v>0</v>
      </c>
    </row>
    <row r="33" spans="1:24" ht="12.75" customHeight="1">
      <c r="A33" s="75" t="s">
        <v>27</v>
      </c>
      <c r="B33" s="74" t="s">
        <v>351</v>
      </c>
      <c r="C33" s="74"/>
      <c r="D33" s="278">
        <v>0</v>
      </c>
      <c r="E33" s="277">
        <v>0</v>
      </c>
      <c r="F33" s="278">
        <v>24</v>
      </c>
      <c r="G33" s="278">
        <v>154</v>
      </c>
      <c r="H33" s="278">
        <v>412</v>
      </c>
      <c r="I33" s="278">
        <v>118</v>
      </c>
      <c r="J33" s="278">
        <v>67</v>
      </c>
      <c r="K33" s="278">
        <v>41</v>
      </c>
      <c r="L33" s="278">
        <v>28</v>
      </c>
      <c r="M33" s="75" t="s">
        <v>27</v>
      </c>
      <c r="N33" s="74" t="s">
        <v>351</v>
      </c>
      <c r="O33" s="74"/>
      <c r="P33" s="278">
        <v>0</v>
      </c>
      <c r="Q33" s="278">
        <v>95</v>
      </c>
      <c r="R33" s="278">
        <v>7</v>
      </c>
      <c r="S33" s="278">
        <v>0</v>
      </c>
      <c r="T33" s="278">
        <v>8</v>
      </c>
      <c r="U33" s="278">
        <v>0</v>
      </c>
      <c r="V33" s="278">
        <v>0</v>
      </c>
      <c r="W33" s="278">
        <v>6</v>
      </c>
      <c r="X33" s="278">
        <v>0</v>
      </c>
    </row>
    <row r="34" spans="1:24" ht="12.75" customHeight="1">
      <c r="A34" s="75" t="s">
        <v>28</v>
      </c>
      <c r="B34" s="74" t="s">
        <v>352</v>
      </c>
      <c r="C34" s="74"/>
      <c r="D34" s="278">
        <v>0</v>
      </c>
      <c r="E34" s="277">
        <v>0</v>
      </c>
      <c r="F34" s="278">
        <v>20</v>
      </c>
      <c r="G34" s="278">
        <v>137</v>
      </c>
      <c r="H34" s="278">
        <v>296</v>
      </c>
      <c r="I34" s="278">
        <v>87</v>
      </c>
      <c r="J34" s="278">
        <v>113</v>
      </c>
      <c r="K34" s="278">
        <v>39</v>
      </c>
      <c r="L34" s="278">
        <v>29</v>
      </c>
      <c r="M34" s="75" t="s">
        <v>28</v>
      </c>
      <c r="N34" s="74" t="s">
        <v>352</v>
      </c>
      <c r="O34" s="74"/>
      <c r="P34" s="278">
        <v>2</v>
      </c>
      <c r="Q34" s="278">
        <v>139</v>
      </c>
      <c r="R34" s="278">
        <v>11</v>
      </c>
      <c r="S34" s="278">
        <v>0</v>
      </c>
      <c r="T34" s="278">
        <v>6</v>
      </c>
      <c r="U34" s="278">
        <v>0</v>
      </c>
      <c r="V34" s="278">
        <v>0</v>
      </c>
      <c r="W34" s="278">
        <v>20</v>
      </c>
      <c r="X34" s="278">
        <v>0</v>
      </c>
    </row>
    <row r="35" spans="1:24" ht="12.75" customHeight="1">
      <c r="A35" s="75" t="s">
        <v>29</v>
      </c>
      <c r="B35" s="74" t="s">
        <v>353</v>
      </c>
      <c r="C35" s="74"/>
      <c r="D35" s="278">
        <v>1</v>
      </c>
      <c r="E35" s="277">
        <v>0</v>
      </c>
      <c r="F35" s="278">
        <v>14</v>
      </c>
      <c r="G35" s="278">
        <v>100</v>
      </c>
      <c r="H35" s="278">
        <v>210</v>
      </c>
      <c r="I35" s="278">
        <v>96</v>
      </c>
      <c r="J35" s="278">
        <v>148</v>
      </c>
      <c r="K35" s="278">
        <v>44</v>
      </c>
      <c r="L35" s="278">
        <v>26</v>
      </c>
      <c r="M35" s="75" t="s">
        <v>29</v>
      </c>
      <c r="N35" s="74" t="s">
        <v>353</v>
      </c>
      <c r="O35" s="74"/>
      <c r="P35" s="278">
        <v>0</v>
      </c>
      <c r="Q35" s="278">
        <v>179</v>
      </c>
      <c r="R35" s="278">
        <v>8</v>
      </c>
      <c r="S35" s="278">
        <v>0</v>
      </c>
      <c r="T35" s="278">
        <v>8</v>
      </c>
      <c r="U35" s="278">
        <v>0</v>
      </c>
      <c r="V35" s="278">
        <v>0</v>
      </c>
      <c r="W35" s="278">
        <v>9</v>
      </c>
      <c r="X35" s="278">
        <v>0</v>
      </c>
    </row>
    <row r="36" spans="1:24" ht="12.75" customHeight="1">
      <c r="A36" s="75" t="s">
        <v>30</v>
      </c>
      <c r="B36" s="74" t="s">
        <v>354</v>
      </c>
      <c r="C36" s="74"/>
      <c r="D36" s="278">
        <v>2</v>
      </c>
      <c r="E36" s="277">
        <v>0</v>
      </c>
      <c r="F36" s="278">
        <v>17</v>
      </c>
      <c r="G36" s="278">
        <v>92</v>
      </c>
      <c r="H36" s="278">
        <v>193</v>
      </c>
      <c r="I36" s="278">
        <v>47</v>
      </c>
      <c r="J36" s="278">
        <v>240</v>
      </c>
      <c r="K36" s="278">
        <v>21</v>
      </c>
      <c r="L36" s="278">
        <v>33</v>
      </c>
      <c r="M36" s="75" t="s">
        <v>30</v>
      </c>
      <c r="N36" s="74" t="s">
        <v>354</v>
      </c>
      <c r="O36" s="74"/>
      <c r="P36" s="278">
        <v>1</v>
      </c>
      <c r="Q36" s="278">
        <v>287</v>
      </c>
      <c r="R36" s="278">
        <v>11</v>
      </c>
      <c r="S36" s="278">
        <v>1</v>
      </c>
      <c r="T36" s="278">
        <v>3</v>
      </c>
      <c r="U36" s="278">
        <v>0</v>
      </c>
      <c r="V36" s="278">
        <v>1</v>
      </c>
      <c r="W36" s="278">
        <v>17</v>
      </c>
      <c r="X36" s="278">
        <v>0</v>
      </c>
    </row>
    <row r="37" spans="1:24" ht="12.75" customHeight="1">
      <c r="A37" s="75" t="s">
        <v>31</v>
      </c>
      <c r="B37" s="74" t="s">
        <v>355</v>
      </c>
      <c r="C37" s="74"/>
      <c r="D37" s="278">
        <v>0</v>
      </c>
      <c r="E37" s="277">
        <v>1</v>
      </c>
      <c r="F37" s="278">
        <v>15</v>
      </c>
      <c r="G37" s="278">
        <v>65</v>
      </c>
      <c r="H37" s="278">
        <v>191</v>
      </c>
      <c r="I37" s="278">
        <v>39</v>
      </c>
      <c r="J37" s="278">
        <v>263</v>
      </c>
      <c r="K37" s="278">
        <v>13</v>
      </c>
      <c r="L37" s="278">
        <v>26</v>
      </c>
      <c r="M37" s="75" t="s">
        <v>31</v>
      </c>
      <c r="N37" s="74" t="s">
        <v>355</v>
      </c>
      <c r="O37" s="74"/>
      <c r="P37" s="278">
        <v>3</v>
      </c>
      <c r="Q37" s="278">
        <v>370</v>
      </c>
      <c r="R37" s="278">
        <v>7</v>
      </c>
      <c r="S37" s="278">
        <v>0</v>
      </c>
      <c r="T37" s="278">
        <v>6</v>
      </c>
      <c r="U37" s="278">
        <v>1</v>
      </c>
      <c r="V37" s="278">
        <v>0</v>
      </c>
      <c r="W37" s="278">
        <v>15</v>
      </c>
      <c r="X37" s="278">
        <v>0</v>
      </c>
    </row>
    <row r="38" spans="1:24" ht="12.75" customHeight="1">
      <c r="A38" s="75" t="s">
        <v>32</v>
      </c>
      <c r="B38" s="74" t="s">
        <v>356</v>
      </c>
      <c r="C38" s="74"/>
      <c r="D38" s="278">
        <v>0</v>
      </c>
      <c r="E38" s="277">
        <v>1</v>
      </c>
      <c r="F38" s="278">
        <v>16</v>
      </c>
      <c r="G38" s="278">
        <v>63</v>
      </c>
      <c r="H38" s="278">
        <v>184</v>
      </c>
      <c r="I38" s="278">
        <v>40</v>
      </c>
      <c r="J38" s="278">
        <v>137</v>
      </c>
      <c r="K38" s="278">
        <v>8</v>
      </c>
      <c r="L38" s="278">
        <v>27</v>
      </c>
      <c r="M38" s="75" t="s">
        <v>32</v>
      </c>
      <c r="N38" s="74" t="s">
        <v>356</v>
      </c>
      <c r="O38" s="74"/>
      <c r="P38" s="278">
        <v>0</v>
      </c>
      <c r="Q38" s="278">
        <v>287</v>
      </c>
      <c r="R38" s="278">
        <v>8</v>
      </c>
      <c r="S38" s="278">
        <v>0</v>
      </c>
      <c r="T38" s="278">
        <v>7</v>
      </c>
      <c r="U38" s="278">
        <v>0</v>
      </c>
      <c r="V38" s="278">
        <v>0</v>
      </c>
      <c r="W38" s="278">
        <v>22</v>
      </c>
      <c r="X38" s="278">
        <v>0</v>
      </c>
    </row>
    <row r="39" spans="1:24" ht="12.75" customHeight="1">
      <c r="A39" s="75" t="s">
        <v>33</v>
      </c>
      <c r="B39" s="74" t="s">
        <v>357</v>
      </c>
      <c r="C39" s="74"/>
      <c r="D39" s="278">
        <v>0</v>
      </c>
      <c r="E39" s="277">
        <v>1</v>
      </c>
      <c r="F39" s="278">
        <v>8</v>
      </c>
      <c r="G39" s="278">
        <v>38</v>
      </c>
      <c r="H39" s="278">
        <v>135</v>
      </c>
      <c r="I39" s="278">
        <v>17</v>
      </c>
      <c r="J39" s="278">
        <v>40</v>
      </c>
      <c r="K39" s="278">
        <v>6</v>
      </c>
      <c r="L39" s="278">
        <v>20</v>
      </c>
      <c r="M39" s="75" t="s">
        <v>33</v>
      </c>
      <c r="N39" s="74" t="s">
        <v>357</v>
      </c>
      <c r="O39" s="74"/>
      <c r="P39" s="278">
        <v>0</v>
      </c>
      <c r="Q39" s="278">
        <v>110</v>
      </c>
      <c r="R39" s="278">
        <v>4</v>
      </c>
      <c r="S39" s="278">
        <v>0</v>
      </c>
      <c r="T39" s="278">
        <v>5</v>
      </c>
      <c r="U39" s="278">
        <v>0</v>
      </c>
      <c r="V39" s="278">
        <v>0</v>
      </c>
      <c r="W39" s="278">
        <v>21</v>
      </c>
      <c r="X39" s="278">
        <v>0</v>
      </c>
    </row>
    <row r="40" spans="1:24" ht="12.75" customHeight="1">
      <c r="A40" s="75" t="s">
        <v>34</v>
      </c>
      <c r="B40" s="74" t="s">
        <v>358</v>
      </c>
      <c r="C40" s="74"/>
      <c r="D40" s="278">
        <v>0</v>
      </c>
      <c r="E40" s="277">
        <v>2</v>
      </c>
      <c r="F40" s="278">
        <v>7</v>
      </c>
      <c r="G40" s="278">
        <v>44</v>
      </c>
      <c r="H40" s="278">
        <v>175</v>
      </c>
      <c r="I40" s="278">
        <v>33</v>
      </c>
      <c r="J40" s="278">
        <v>58</v>
      </c>
      <c r="K40" s="278">
        <v>7</v>
      </c>
      <c r="L40" s="278">
        <v>29</v>
      </c>
      <c r="M40" s="75" t="s">
        <v>34</v>
      </c>
      <c r="N40" s="74" t="s">
        <v>358</v>
      </c>
      <c r="O40" s="74"/>
      <c r="P40" s="278">
        <v>2</v>
      </c>
      <c r="Q40" s="278">
        <v>119</v>
      </c>
      <c r="R40" s="278">
        <v>4</v>
      </c>
      <c r="S40" s="278">
        <v>0</v>
      </c>
      <c r="T40" s="278">
        <v>5</v>
      </c>
      <c r="U40" s="278">
        <v>0</v>
      </c>
      <c r="V40" s="278">
        <v>0</v>
      </c>
      <c r="W40" s="278">
        <v>18</v>
      </c>
      <c r="X40" s="278">
        <v>0</v>
      </c>
    </row>
    <row r="41" spans="1:24" ht="12.75" customHeight="1">
      <c r="A41" s="75" t="s">
        <v>35</v>
      </c>
      <c r="B41" s="74" t="s">
        <v>359</v>
      </c>
      <c r="C41" s="74"/>
      <c r="D41" s="278">
        <v>21</v>
      </c>
      <c r="E41" s="277">
        <v>1</v>
      </c>
      <c r="F41" s="278">
        <v>6</v>
      </c>
      <c r="G41" s="278">
        <v>59</v>
      </c>
      <c r="H41" s="278">
        <v>190</v>
      </c>
      <c r="I41" s="278">
        <v>13</v>
      </c>
      <c r="J41" s="278">
        <v>56</v>
      </c>
      <c r="K41" s="278">
        <v>3</v>
      </c>
      <c r="L41" s="278">
        <v>32</v>
      </c>
      <c r="M41" s="75" t="s">
        <v>35</v>
      </c>
      <c r="N41" s="74" t="s">
        <v>359</v>
      </c>
      <c r="O41" s="74"/>
      <c r="P41" s="278">
        <v>0</v>
      </c>
      <c r="Q41" s="278">
        <v>132</v>
      </c>
      <c r="R41" s="278">
        <v>14</v>
      </c>
      <c r="S41" s="278">
        <v>1</v>
      </c>
      <c r="T41" s="278">
        <v>4</v>
      </c>
      <c r="U41" s="278">
        <v>1</v>
      </c>
      <c r="V41" s="278">
        <v>0</v>
      </c>
      <c r="W41" s="278">
        <v>19</v>
      </c>
      <c r="X41" s="278">
        <v>0</v>
      </c>
    </row>
    <row r="42" spans="1:24" ht="12.75" customHeight="1">
      <c r="A42" s="75" t="s">
        <v>36</v>
      </c>
      <c r="B42" s="74" t="s">
        <v>360</v>
      </c>
      <c r="C42" s="74"/>
      <c r="D42" s="278">
        <v>9</v>
      </c>
      <c r="E42" s="277">
        <v>0</v>
      </c>
      <c r="F42" s="278">
        <v>8</v>
      </c>
      <c r="G42" s="278">
        <v>71</v>
      </c>
      <c r="H42" s="278">
        <v>187</v>
      </c>
      <c r="I42" s="278">
        <v>30</v>
      </c>
      <c r="J42" s="278">
        <v>55</v>
      </c>
      <c r="K42" s="278">
        <v>2</v>
      </c>
      <c r="L42" s="278">
        <v>25</v>
      </c>
      <c r="M42" s="75" t="s">
        <v>36</v>
      </c>
      <c r="N42" s="74" t="s">
        <v>360</v>
      </c>
      <c r="O42" s="74"/>
      <c r="P42" s="278">
        <v>5</v>
      </c>
      <c r="Q42" s="278">
        <v>125</v>
      </c>
      <c r="R42" s="278">
        <v>4</v>
      </c>
      <c r="S42" s="278">
        <v>0</v>
      </c>
      <c r="T42" s="278">
        <v>1</v>
      </c>
      <c r="U42" s="278">
        <v>1</v>
      </c>
      <c r="V42" s="278">
        <v>0</v>
      </c>
      <c r="W42" s="278">
        <v>17</v>
      </c>
      <c r="X42" s="278">
        <v>0</v>
      </c>
    </row>
    <row r="43" spans="1:24" ht="12.75" customHeight="1">
      <c r="A43" s="75" t="s">
        <v>37</v>
      </c>
      <c r="B43" s="74" t="s">
        <v>361</v>
      </c>
      <c r="C43" s="74"/>
      <c r="D43" s="278">
        <v>1</v>
      </c>
      <c r="E43" s="277">
        <v>4</v>
      </c>
      <c r="F43" s="278">
        <v>9</v>
      </c>
      <c r="G43" s="278">
        <v>67</v>
      </c>
      <c r="H43" s="278">
        <v>154</v>
      </c>
      <c r="I43" s="278">
        <v>16</v>
      </c>
      <c r="J43" s="278">
        <v>44</v>
      </c>
      <c r="K43" s="278">
        <v>3</v>
      </c>
      <c r="L43" s="278">
        <v>24</v>
      </c>
      <c r="M43" s="75" t="s">
        <v>37</v>
      </c>
      <c r="N43" s="74" t="s">
        <v>361</v>
      </c>
      <c r="O43" s="74"/>
      <c r="P43" s="278">
        <v>2</v>
      </c>
      <c r="Q43" s="278">
        <v>85</v>
      </c>
      <c r="R43" s="278">
        <v>11</v>
      </c>
      <c r="S43" s="278">
        <v>0</v>
      </c>
      <c r="T43" s="278">
        <v>5</v>
      </c>
      <c r="U43" s="278">
        <v>0</v>
      </c>
      <c r="V43" s="278">
        <v>0</v>
      </c>
      <c r="W43" s="278">
        <v>15</v>
      </c>
      <c r="X43" s="278">
        <v>0</v>
      </c>
    </row>
    <row r="44" spans="1:24" ht="12.75" customHeight="1">
      <c r="A44" s="75" t="s">
        <v>38</v>
      </c>
      <c r="B44" s="74" t="s">
        <v>362</v>
      </c>
      <c r="C44" s="74"/>
      <c r="D44" s="278">
        <v>1</v>
      </c>
      <c r="E44" s="277">
        <v>1</v>
      </c>
      <c r="F44" s="278">
        <v>10</v>
      </c>
      <c r="G44" s="278">
        <v>61</v>
      </c>
      <c r="H44" s="278">
        <v>143</v>
      </c>
      <c r="I44" s="278">
        <v>27</v>
      </c>
      <c r="J44" s="278">
        <v>38</v>
      </c>
      <c r="K44" s="278">
        <v>2</v>
      </c>
      <c r="L44" s="278">
        <v>26</v>
      </c>
      <c r="M44" s="75" t="s">
        <v>38</v>
      </c>
      <c r="N44" s="74" t="s">
        <v>362</v>
      </c>
      <c r="O44" s="74"/>
      <c r="P44" s="278">
        <v>0</v>
      </c>
      <c r="Q44" s="278">
        <v>61</v>
      </c>
      <c r="R44" s="278">
        <v>9</v>
      </c>
      <c r="S44" s="278">
        <v>0</v>
      </c>
      <c r="T44" s="278">
        <v>1</v>
      </c>
      <c r="U44" s="278">
        <v>0</v>
      </c>
      <c r="V44" s="278">
        <v>1</v>
      </c>
      <c r="W44" s="278">
        <v>21</v>
      </c>
      <c r="X44" s="278">
        <v>0</v>
      </c>
    </row>
    <row r="45" spans="1:24" ht="12.75" customHeight="1">
      <c r="A45" s="75" t="s">
        <v>39</v>
      </c>
      <c r="B45" s="74" t="s">
        <v>363</v>
      </c>
      <c r="C45" s="74"/>
      <c r="D45" s="278">
        <v>2</v>
      </c>
      <c r="E45" s="277">
        <v>8</v>
      </c>
      <c r="F45" s="278">
        <v>12</v>
      </c>
      <c r="G45" s="278">
        <v>60</v>
      </c>
      <c r="H45" s="278">
        <v>142</v>
      </c>
      <c r="I45" s="278">
        <v>26</v>
      </c>
      <c r="J45" s="278">
        <v>24</v>
      </c>
      <c r="K45" s="278">
        <v>2</v>
      </c>
      <c r="L45" s="278">
        <v>26</v>
      </c>
      <c r="M45" s="75" t="s">
        <v>39</v>
      </c>
      <c r="N45" s="74" t="s">
        <v>363</v>
      </c>
      <c r="O45" s="74"/>
      <c r="P45" s="278">
        <v>0</v>
      </c>
      <c r="Q45" s="278">
        <v>46</v>
      </c>
      <c r="R45" s="278">
        <v>6</v>
      </c>
      <c r="S45" s="278">
        <v>0</v>
      </c>
      <c r="T45" s="278">
        <v>5</v>
      </c>
      <c r="U45" s="278">
        <v>0</v>
      </c>
      <c r="V45" s="278">
        <v>1</v>
      </c>
      <c r="W45" s="278">
        <v>19</v>
      </c>
      <c r="X45" s="278">
        <v>0</v>
      </c>
    </row>
    <row r="46" spans="1:24" ht="12.75" customHeight="1">
      <c r="A46" s="75" t="s">
        <v>40</v>
      </c>
      <c r="B46" s="74" t="s">
        <v>364</v>
      </c>
      <c r="C46" s="74"/>
      <c r="D46" s="278">
        <v>5</v>
      </c>
      <c r="E46" s="277">
        <v>5</v>
      </c>
      <c r="F46" s="278">
        <v>1</v>
      </c>
      <c r="G46" s="278">
        <v>101</v>
      </c>
      <c r="H46" s="278">
        <v>197</v>
      </c>
      <c r="I46" s="278">
        <v>24</v>
      </c>
      <c r="J46" s="278">
        <v>19</v>
      </c>
      <c r="K46" s="278">
        <v>2</v>
      </c>
      <c r="L46" s="278">
        <v>26</v>
      </c>
      <c r="M46" s="75" t="s">
        <v>40</v>
      </c>
      <c r="N46" s="74" t="s">
        <v>364</v>
      </c>
      <c r="O46" s="74"/>
      <c r="P46" s="278">
        <v>1</v>
      </c>
      <c r="Q46" s="278">
        <v>23</v>
      </c>
      <c r="R46" s="278">
        <v>6</v>
      </c>
      <c r="S46" s="278">
        <v>0</v>
      </c>
      <c r="T46" s="278">
        <v>0</v>
      </c>
      <c r="U46" s="278">
        <v>0</v>
      </c>
      <c r="V46" s="278">
        <v>0</v>
      </c>
      <c r="W46" s="278">
        <v>14</v>
      </c>
      <c r="X46" s="278">
        <v>0</v>
      </c>
    </row>
    <row r="47" spans="1:24" ht="12.75" customHeight="1">
      <c r="A47" s="75" t="s">
        <v>41</v>
      </c>
      <c r="B47" s="74" t="s">
        <v>365</v>
      </c>
      <c r="C47" s="74"/>
      <c r="D47" s="278">
        <v>0</v>
      </c>
      <c r="E47" s="277">
        <v>7</v>
      </c>
      <c r="F47" s="278">
        <v>3</v>
      </c>
      <c r="G47" s="278">
        <v>71</v>
      </c>
      <c r="H47" s="278">
        <v>155</v>
      </c>
      <c r="I47" s="278">
        <v>37</v>
      </c>
      <c r="J47" s="278">
        <v>12</v>
      </c>
      <c r="K47" s="278">
        <v>2</v>
      </c>
      <c r="L47" s="278">
        <v>18</v>
      </c>
      <c r="M47" s="75" t="s">
        <v>41</v>
      </c>
      <c r="N47" s="74" t="s">
        <v>365</v>
      </c>
      <c r="O47" s="74"/>
      <c r="P47" s="278">
        <v>2</v>
      </c>
      <c r="Q47" s="278">
        <v>18</v>
      </c>
      <c r="R47" s="278">
        <v>6</v>
      </c>
      <c r="S47" s="278">
        <v>0</v>
      </c>
      <c r="T47" s="278">
        <v>5</v>
      </c>
      <c r="U47" s="278">
        <v>0</v>
      </c>
      <c r="V47" s="278">
        <v>0</v>
      </c>
      <c r="W47" s="278">
        <v>12</v>
      </c>
      <c r="X47" s="278">
        <v>0</v>
      </c>
    </row>
    <row r="48" spans="1:24" ht="12.75" customHeight="1">
      <c r="A48" s="75" t="s">
        <v>42</v>
      </c>
      <c r="B48" s="74" t="s">
        <v>366</v>
      </c>
      <c r="C48" s="74"/>
      <c r="D48" s="278">
        <v>1</v>
      </c>
      <c r="E48" s="277">
        <v>9</v>
      </c>
      <c r="F48" s="278">
        <v>0</v>
      </c>
      <c r="G48" s="278">
        <v>102</v>
      </c>
      <c r="H48" s="278">
        <v>169</v>
      </c>
      <c r="I48" s="278">
        <v>36</v>
      </c>
      <c r="J48" s="278">
        <v>8</v>
      </c>
      <c r="K48" s="278">
        <v>2</v>
      </c>
      <c r="L48" s="278">
        <v>23</v>
      </c>
      <c r="M48" s="75" t="s">
        <v>42</v>
      </c>
      <c r="N48" s="74" t="s">
        <v>366</v>
      </c>
      <c r="O48" s="74"/>
      <c r="P48" s="278">
        <v>1</v>
      </c>
      <c r="Q48" s="278">
        <v>4</v>
      </c>
      <c r="R48" s="278">
        <v>6</v>
      </c>
      <c r="S48" s="278">
        <v>0</v>
      </c>
      <c r="T48" s="278">
        <v>3</v>
      </c>
      <c r="U48" s="278">
        <v>0</v>
      </c>
      <c r="V48" s="278">
        <v>0</v>
      </c>
      <c r="W48" s="278">
        <v>22</v>
      </c>
      <c r="X48" s="278">
        <v>0</v>
      </c>
    </row>
    <row r="49" spans="1:24" ht="12.75" customHeight="1">
      <c r="A49" s="75" t="s">
        <v>43</v>
      </c>
      <c r="B49" s="74" t="s">
        <v>367</v>
      </c>
      <c r="C49" s="74"/>
      <c r="D49" s="278">
        <v>0</v>
      </c>
      <c r="E49" s="277">
        <v>12</v>
      </c>
      <c r="F49" s="278">
        <v>1</v>
      </c>
      <c r="G49" s="278">
        <v>104</v>
      </c>
      <c r="H49" s="278">
        <v>194</v>
      </c>
      <c r="I49" s="278">
        <v>51</v>
      </c>
      <c r="J49" s="278">
        <v>8</v>
      </c>
      <c r="K49" s="278">
        <v>2</v>
      </c>
      <c r="L49" s="278">
        <v>28</v>
      </c>
      <c r="M49" s="75" t="s">
        <v>43</v>
      </c>
      <c r="N49" s="74" t="s">
        <v>367</v>
      </c>
      <c r="O49" s="74"/>
      <c r="P49" s="278">
        <v>0</v>
      </c>
      <c r="Q49" s="278">
        <v>2</v>
      </c>
      <c r="R49" s="278">
        <v>6</v>
      </c>
      <c r="S49" s="278">
        <v>1</v>
      </c>
      <c r="T49" s="278">
        <v>7</v>
      </c>
      <c r="U49" s="278">
        <v>0</v>
      </c>
      <c r="V49" s="278">
        <v>0</v>
      </c>
      <c r="W49" s="278">
        <v>16</v>
      </c>
      <c r="X49" s="278">
        <v>0</v>
      </c>
    </row>
    <row r="50" spans="1:24" ht="12.75" customHeight="1">
      <c r="A50" s="75" t="s">
        <v>44</v>
      </c>
      <c r="B50" s="74" t="s">
        <v>368</v>
      </c>
      <c r="C50" s="74"/>
      <c r="D50" s="278">
        <v>1</v>
      </c>
      <c r="E50" s="277">
        <v>19</v>
      </c>
      <c r="F50" s="278">
        <v>2</v>
      </c>
      <c r="G50" s="278">
        <v>94</v>
      </c>
      <c r="H50" s="278">
        <v>269</v>
      </c>
      <c r="I50" s="278">
        <v>83</v>
      </c>
      <c r="J50" s="278">
        <v>18</v>
      </c>
      <c r="K50" s="278">
        <v>4</v>
      </c>
      <c r="L50" s="278">
        <v>32</v>
      </c>
      <c r="M50" s="75" t="s">
        <v>44</v>
      </c>
      <c r="N50" s="74" t="s">
        <v>368</v>
      </c>
      <c r="O50" s="74"/>
      <c r="P50" s="278">
        <v>0</v>
      </c>
      <c r="Q50" s="278">
        <v>4</v>
      </c>
      <c r="R50" s="278">
        <v>7</v>
      </c>
      <c r="S50" s="278">
        <v>0</v>
      </c>
      <c r="T50" s="278">
        <v>5</v>
      </c>
      <c r="U50" s="278">
        <v>0</v>
      </c>
      <c r="V50" s="278">
        <v>0</v>
      </c>
      <c r="W50" s="278">
        <v>10</v>
      </c>
      <c r="X50" s="278">
        <v>0</v>
      </c>
    </row>
    <row r="51" spans="1:24" ht="12.75" customHeight="1">
      <c r="A51" s="75" t="s">
        <v>45</v>
      </c>
      <c r="B51" s="74" t="s">
        <v>369</v>
      </c>
      <c r="C51" s="74"/>
      <c r="D51" s="278">
        <v>2</v>
      </c>
      <c r="E51" s="277">
        <v>51</v>
      </c>
      <c r="F51" s="278">
        <v>4</v>
      </c>
      <c r="G51" s="278">
        <v>125</v>
      </c>
      <c r="H51" s="278">
        <v>423</v>
      </c>
      <c r="I51" s="278">
        <v>87</v>
      </c>
      <c r="J51" s="278">
        <v>9</v>
      </c>
      <c r="K51" s="278">
        <v>3</v>
      </c>
      <c r="L51" s="278">
        <v>29</v>
      </c>
      <c r="M51" s="75" t="s">
        <v>45</v>
      </c>
      <c r="N51" s="74" t="s">
        <v>369</v>
      </c>
      <c r="O51" s="74"/>
      <c r="P51" s="278">
        <v>0</v>
      </c>
      <c r="Q51" s="278">
        <v>2</v>
      </c>
      <c r="R51" s="278">
        <v>4</v>
      </c>
      <c r="S51" s="278">
        <v>0</v>
      </c>
      <c r="T51" s="278">
        <v>6</v>
      </c>
      <c r="U51" s="278">
        <v>1</v>
      </c>
      <c r="V51" s="278">
        <v>0</v>
      </c>
      <c r="W51" s="278">
        <v>21</v>
      </c>
      <c r="X51" s="278">
        <v>0</v>
      </c>
    </row>
    <row r="52" spans="1:24" ht="12.75" customHeight="1">
      <c r="A52" s="75" t="s">
        <v>46</v>
      </c>
      <c r="B52" s="74" t="s">
        <v>370</v>
      </c>
      <c r="C52" s="74"/>
      <c r="D52" s="278">
        <v>3</v>
      </c>
      <c r="E52" s="278">
        <v>36</v>
      </c>
      <c r="F52" s="278">
        <v>2</v>
      </c>
      <c r="G52" s="278">
        <v>104</v>
      </c>
      <c r="H52" s="278">
        <v>550</v>
      </c>
      <c r="I52" s="278">
        <v>137</v>
      </c>
      <c r="J52" s="278">
        <v>9</v>
      </c>
      <c r="K52" s="278">
        <v>1</v>
      </c>
      <c r="L52" s="278">
        <v>28</v>
      </c>
      <c r="M52" s="75" t="s">
        <v>46</v>
      </c>
      <c r="N52" s="74" t="s">
        <v>370</v>
      </c>
      <c r="O52" s="74"/>
      <c r="P52" s="278">
        <v>1</v>
      </c>
      <c r="Q52" s="278">
        <v>3</v>
      </c>
      <c r="R52" s="278">
        <v>1</v>
      </c>
      <c r="S52" s="278">
        <v>0</v>
      </c>
      <c r="T52" s="278">
        <v>13</v>
      </c>
      <c r="U52" s="278">
        <v>0</v>
      </c>
      <c r="V52" s="278">
        <v>0</v>
      </c>
      <c r="W52" s="278">
        <v>27</v>
      </c>
      <c r="X52" s="278">
        <v>0</v>
      </c>
    </row>
    <row r="53" spans="1:24" ht="12.75" customHeight="1">
      <c r="A53" s="75" t="s">
        <v>47</v>
      </c>
      <c r="B53" s="74" t="s">
        <v>371</v>
      </c>
      <c r="C53" s="74"/>
      <c r="D53" s="278">
        <v>31</v>
      </c>
      <c r="E53" s="278">
        <v>70</v>
      </c>
      <c r="F53" s="278">
        <v>2</v>
      </c>
      <c r="G53" s="278">
        <v>94</v>
      </c>
      <c r="H53" s="278">
        <v>687</v>
      </c>
      <c r="I53" s="278">
        <v>115</v>
      </c>
      <c r="J53" s="278">
        <v>7</v>
      </c>
      <c r="K53" s="278">
        <v>4</v>
      </c>
      <c r="L53" s="278">
        <v>18</v>
      </c>
      <c r="M53" s="75" t="s">
        <v>47</v>
      </c>
      <c r="N53" s="74" t="s">
        <v>371</v>
      </c>
      <c r="O53" s="74"/>
      <c r="P53" s="278">
        <v>0</v>
      </c>
      <c r="Q53" s="278">
        <v>1</v>
      </c>
      <c r="R53" s="278">
        <v>3</v>
      </c>
      <c r="S53" s="278">
        <v>0</v>
      </c>
      <c r="T53" s="278">
        <v>11</v>
      </c>
      <c r="U53" s="278">
        <v>0</v>
      </c>
      <c r="V53" s="278">
        <v>0</v>
      </c>
      <c r="W53" s="278">
        <v>23</v>
      </c>
      <c r="X53" s="278">
        <v>0</v>
      </c>
    </row>
    <row r="54" spans="1:24" ht="12.75" customHeight="1">
      <c r="A54" s="75" t="s">
        <v>48</v>
      </c>
      <c r="B54" s="74" t="s">
        <v>372</v>
      </c>
      <c r="C54" s="74"/>
      <c r="D54" s="278">
        <v>43</v>
      </c>
      <c r="E54" s="278">
        <v>96</v>
      </c>
      <c r="F54" s="278">
        <v>6</v>
      </c>
      <c r="G54" s="278">
        <v>82</v>
      </c>
      <c r="H54" s="278">
        <v>920</v>
      </c>
      <c r="I54" s="278">
        <v>156</v>
      </c>
      <c r="J54" s="278">
        <v>6</v>
      </c>
      <c r="K54" s="278">
        <v>3</v>
      </c>
      <c r="L54" s="278">
        <v>15</v>
      </c>
      <c r="M54" s="75" t="s">
        <v>48</v>
      </c>
      <c r="N54" s="74" t="s">
        <v>372</v>
      </c>
      <c r="O54" s="74"/>
      <c r="P54" s="278">
        <v>0</v>
      </c>
      <c r="Q54" s="278">
        <v>1</v>
      </c>
      <c r="R54" s="278">
        <v>0</v>
      </c>
      <c r="S54" s="278">
        <v>0</v>
      </c>
      <c r="T54" s="278">
        <v>4</v>
      </c>
      <c r="U54" s="278">
        <v>0</v>
      </c>
      <c r="V54" s="278">
        <v>0</v>
      </c>
      <c r="W54" s="278">
        <v>16</v>
      </c>
      <c r="X54" s="278">
        <v>0</v>
      </c>
    </row>
    <row r="55" spans="1:24" ht="12.75" customHeight="1">
      <c r="A55" s="75" t="s">
        <v>49</v>
      </c>
      <c r="B55" s="74" t="s">
        <v>373</v>
      </c>
      <c r="C55" s="74"/>
      <c r="D55" s="278">
        <v>65</v>
      </c>
      <c r="E55" s="278">
        <v>130</v>
      </c>
      <c r="F55" s="278">
        <v>6</v>
      </c>
      <c r="G55" s="278">
        <v>112</v>
      </c>
      <c r="H55" s="278">
        <v>1121</v>
      </c>
      <c r="I55" s="278">
        <v>123</v>
      </c>
      <c r="J55" s="278">
        <v>3</v>
      </c>
      <c r="K55" s="278">
        <v>4</v>
      </c>
      <c r="L55" s="278">
        <v>17</v>
      </c>
      <c r="M55" s="75" t="s">
        <v>49</v>
      </c>
      <c r="N55" s="74" t="s">
        <v>373</v>
      </c>
      <c r="O55" s="74"/>
      <c r="P55" s="278">
        <v>0</v>
      </c>
      <c r="Q55" s="278">
        <v>0</v>
      </c>
      <c r="R55" s="278">
        <v>4</v>
      </c>
      <c r="S55" s="278">
        <v>0</v>
      </c>
      <c r="T55" s="278">
        <v>12</v>
      </c>
      <c r="U55" s="278">
        <v>0</v>
      </c>
      <c r="V55" s="278">
        <v>0</v>
      </c>
      <c r="W55" s="278">
        <v>11</v>
      </c>
      <c r="X55" s="278">
        <v>0</v>
      </c>
    </row>
    <row r="56" spans="1:24" ht="12.75" customHeight="1">
      <c r="A56" s="75" t="s">
        <v>50</v>
      </c>
      <c r="B56" s="74" t="s">
        <v>374</v>
      </c>
      <c r="C56" s="74"/>
      <c r="D56" s="278">
        <v>95</v>
      </c>
      <c r="E56" s="278">
        <v>115</v>
      </c>
      <c r="F56" s="278">
        <v>5</v>
      </c>
      <c r="G56" s="278">
        <v>120</v>
      </c>
      <c r="H56" s="278">
        <v>1057</v>
      </c>
      <c r="I56" s="278">
        <v>138</v>
      </c>
      <c r="J56" s="278">
        <v>4</v>
      </c>
      <c r="K56" s="278">
        <v>10</v>
      </c>
      <c r="L56" s="278">
        <v>18</v>
      </c>
      <c r="M56" s="75" t="s">
        <v>50</v>
      </c>
      <c r="N56" s="74" t="s">
        <v>374</v>
      </c>
      <c r="O56" s="74"/>
      <c r="P56" s="278">
        <v>1</v>
      </c>
      <c r="Q56" s="278">
        <v>3</v>
      </c>
      <c r="R56" s="278">
        <v>5</v>
      </c>
      <c r="S56" s="278">
        <v>0</v>
      </c>
      <c r="T56" s="278">
        <v>8</v>
      </c>
      <c r="U56" s="278">
        <v>0</v>
      </c>
      <c r="V56" s="278">
        <v>0</v>
      </c>
      <c r="W56" s="278">
        <v>13</v>
      </c>
      <c r="X56" s="278">
        <v>0</v>
      </c>
    </row>
    <row r="57" spans="1:24" ht="12.75" customHeight="1">
      <c r="A57" s="75" t="s">
        <v>51</v>
      </c>
      <c r="B57" s="74" t="s">
        <v>375</v>
      </c>
      <c r="C57" s="74"/>
      <c r="D57" s="278">
        <v>166</v>
      </c>
      <c r="E57" s="278">
        <v>182</v>
      </c>
      <c r="F57" s="278">
        <v>2</v>
      </c>
      <c r="G57" s="278">
        <v>108</v>
      </c>
      <c r="H57" s="278">
        <v>919</v>
      </c>
      <c r="I57" s="278">
        <v>133</v>
      </c>
      <c r="J57" s="278">
        <v>4</v>
      </c>
      <c r="K57" s="278">
        <v>3</v>
      </c>
      <c r="L57" s="278">
        <v>27</v>
      </c>
      <c r="M57" s="75" t="s">
        <v>51</v>
      </c>
      <c r="N57" s="74" t="s">
        <v>375</v>
      </c>
      <c r="O57" s="74"/>
      <c r="P57" s="278">
        <v>1</v>
      </c>
      <c r="Q57" s="278">
        <v>1</v>
      </c>
      <c r="R57" s="278">
        <v>1</v>
      </c>
      <c r="S57" s="278">
        <v>0</v>
      </c>
      <c r="T57" s="278">
        <v>9</v>
      </c>
      <c r="U57" s="278">
        <v>1</v>
      </c>
      <c r="V57" s="278">
        <v>0</v>
      </c>
      <c r="W57" s="278">
        <v>11</v>
      </c>
      <c r="X57" s="278">
        <v>0</v>
      </c>
    </row>
    <row r="58" spans="1:24" ht="12.75" customHeight="1">
      <c r="A58" s="75" t="s">
        <v>52</v>
      </c>
      <c r="B58" s="74" t="s">
        <v>376</v>
      </c>
      <c r="C58" s="74"/>
      <c r="D58" s="278">
        <v>425</v>
      </c>
      <c r="E58" s="278">
        <v>145</v>
      </c>
      <c r="F58" s="278">
        <v>10</v>
      </c>
      <c r="G58" s="278">
        <v>84</v>
      </c>
      <c r="H58" s="278">
        <v>704</v>
      </c>
      <c r="I58" s="278">
        <v>110</v>
      </c>
      <c r="J58" s="278">
        <v>1</v>
      </c>
      <c r="K58" s="278">
        <v>7</v>
      </c>
      <c r="L58" s="278">
        <v>16</v>
      </c>
      <c r="M58" s="75" t="s">
        <v>52</v>
      </c>
      <c r="N58" s="74" t="s">
        <v>376</v>
      </c>
      <c r="O58" s="74"/>
      <c r="P58" s="278">
        <v>3</v>
      </c>
      <c r="Q58" s="278">
        <v>1</v>
      </c>
      <c r="R58" s="278">
        <v>1</v>
      </c>
      <c r="S58" s="278">
        <v>0</v>
      </c>
      <c r="T58" s="278">
        <v>6</v>
      </c>
      <c r="U58" s="278">
        <v>0</v>
      </c>
      <c r="V58" s="278">
        <v>0</v>
      </c>
      <c r="W58" s="278">
        <v>9</v>
      </c>
      <c r="X58" s="278">
        <v>0</v>
      </c>
    </row>
    <row r="59" spans="1:24" ht="12.75" customHeight="1">
      <c r="A59" s="76"/>
      <c r="B59" s="77" t="s">
        <v>13</v>
      </c>
      <c r="C59" s="78"/>
      <c r="D59" s="79">
        <f>SUM(D7:D58)</f>
        <v>26471</v>
      </c>
      <c r="E59" s="79">
        <f aca="true" t="shared" si="0" ref="E59:L59">SUM(E7:E58)</f>
        <v>1246</v>
      </c>
      <c r="F59" s="79">
        <f t="shared" si="0"/>
        <v>425</v>
      </c>
      <c r="G59" s="79">
        <f t="shared" si="0"/>
        <v>6259</v>
      </c>
      <c r="H59" s="79">
        <f t="shared" si="0"/>
        <v>22608</v>
      </c>
      <c r="I59" s="79">
        <f t="shared" si="0"/>
        <v>4363</v>
      </c>
      <c r="J59" s="79">
        <f t="shared" si="0"/>
        <v>1777</v>
      </c>
      <c r="K59" s="79">
        <f t="shared" si="0"/>
        <v>917</v>
      </c>
      <c r="L59" s="79">
        <f t="shared" si="0"/>
        <v>1204</v>
      </c>
      <c r="M59" s="76"/>
      <c r="N59" s="77" t="s">
        <v>13</v>
      </c>
      <c r="O59" s="78"/>
      <c r="P59" s="79">
        <f aca="true" t="shared" si="1" ref="P59:X59">SUM(P7:P58)</f>
        <v>56</v>
      </c>
      <c r="Q59" s="79">
        <f t="shared" si="1"/>
        <v>2248</v>
      </c>
      <c r="R59" s="79">
        <f t="shared" si="1"/>
        <v>535</v>
      </c>
      <c r="S59" s="79">
        <f t="shared" si="1"/>
        <v>12</v>
      </c>
      <c r="T59" s="79">
        <f t="shared" si="1"/>
        <v>313</v>
      </c>
      <c r="U59" s="79">
        <f t="shared" si="1"/>
        <v>11</v>
      </c>
      <c r="V59" s="79">
        <f t="shared" si="1"/>
        <v>7</v>
      </c>
      <c r="W59" s="79">
        <f t="shared" si="1"/>
        <v>747</v>
      </c>
      <c r="X59" s="79">
        <f t="shared" si="1"/>
        <v>1</v>
      </c>
    </row>
    <row r="60" spans="3:15" s="80" customFormat="1" ht="12.75" customHeight="1">
      <c r="C60" s="42"/>
      <c r="O60" s="42"/>
    </row>
    <row r="61" ht="14.25" customHeight="1">
      <c r="E61" s="80"/>
    </row>
    <row r="62" ht="14.25" customHeight="1">
      <c r="E62" s="80"/>
    </row>
    <row r="63" ht="14.25" customHeight="1">
      <c r="E63" s="80"/>
    </row>
    <row r="64" ht="14.25" customHeight="1">
      <c r="E64" s="80"/>
    </row>
    <row r="65" ht="14.25" customHeight="1">
      <c r="E65" s="80"/>
    </row>
    <row r="66" ht="14.25" customHeight="1">
      <c r="E66" s="80"/>
    </row>
    <row r="67" ht="14.25" customHeight="1">
      <c r="E67" s="80"/>
    </row>
    <row r="68" ht="14.25" customHeight="1">
      <c r="E68" s="80"/>
    </row>
    <row r="69" ht="14.25" customHeight="1">
      <c r="E69" s="80"/>
    </row>
    <row r="70" ht="14.25" customHeight="1">
      <c r="E70" s="80"/>
    </row>
    <row r="71" ht="14.25" customHeight="1">
      <c r="E71" s="80"/>
    </row>
    <row r="72" ht="14.25" customHeight="1">
      <c r="E72" s="80"/>
    </row>
    <row r="73" ht="14.25" customHeight="1">
      <c r="E73" s="80"/>
    </row>
    <row r="74" ht="14.25" customHeight="1">
      <c r="E74" s="80"/>
    </row>
    <row r="75" ht="14.25" customHeight="1">
      <c r="E75" s="80"/>
    </row>
    <row r="76" ht="14.25" customHeight="1">
      <c r="E76" s="80"/>
    </row>
    <row r="77" ht="14.25" customHeight="1">
      <c r="E77" s="80"/>
    </row>
    <row r="78" ht="14.25" customHeight="1">
      <c r="E78" s="80"/>
    </row>
    <row r="79" ht="14.25" customHeight="1">
      <c r="E79" s="80"/>
    </row>
    <row r="80" ht="14.25" customHeight="1">
      <c r="E80" s="80"/>
    </row>
    <row r="81" ht="14.25" customHeight="1">
      <c r="E81" s="80"/>
    </row>
    <row r="82" ht="14.25" customHeight="1">
      <c r="E82" s="80"/>
    </row>
    <row r="83" ht="14.25" customHeight="1">
      <c r="E83" s="80"/>
    </row>
    <row r="84" ht="14.25" customHeight="1">
      <c r="E84" s="80"/>
    </row>
    <row r="85" ht="14.25" customHeight="1">
      <c r="E85" s="80"/>
    </row>
    <row r="86" ht="14.25" customHeight="1">
      <c r="E86" s="80"/>
    </row>
    <row r="87" ht="14.25" customHeight="1">
      <c r="E87" s="80"/>
    </row>
    <row r="88" ht="14.25" customHeight="1">
      <c r="E88" s="80"/>
    </row>
    <row r="89" ht="14.25" customHeight="1">
      <c r="E89" s="80"/>
    </row>
    <row r="90" ht="14.25" customHeight="1">
      <c r="E90" s="80"/>
    </row>
    <row r="91" ht="14.25" customHeight="1">
      <c r="E91" s="80"/>
    </row>
    <row r="92" ht="14.25" customHeight="1">
      <c r="E92" s="80"/>
    </row>
    <row r="93" ht="14.25" customHeight="1">
      <c r="E93" s="80"/>
    </row>
    <row r="94" ht="14.25" customHeight="1">
      <c r="E94" s="80"/>
    </row>
    <row r="95" ht="14.25" customHeight="1">
      <c r="E95" s="80"/>
    </row>
    <row r="96" ht="14.25" customHeight="1">
      <c r="E96" s="80"/>
    </row>
    <row r="97" ht="14.25" customHeight="1">
      <c r="E97" s="80"/>
    </row>
    <row r="98" ht="14.25" customHeight="1">
      <c r="E98" s="80"/>
    </row>
    <row r="99" ht="14.25" customHeight="1">
      <c r="E99" s="80"/>
    </row>
    <row r="100" ht="14.25" customHeight="1">
      <c r="E100" s="80"/>
    </row>
    <row r="101" ht="14.25" customHeight="1">
      <c r="E101" s="80"/>
    </row>
    <row r="102" ht="14.25" customHeight="1">
      <c r="E102" s="80"/>
    </row>
    <row r="103" ht="14.25" customHeight="1">
      <c r="E103" s="80"/>
    </row>
    <row r="104" ht="14.25" customHeight="1">
      <c r="E104" s="80"/>
    </row>
    <row r="105" ht="14.25" customHeight="1">
      <c r="E105" s="80"/>
    </row>
    <row r="106" ht="14.25" customHeight="1">
      <c r="E106" s="80"/>
    </row>
    <row r="107" ht="14.25" customHeight="1">
      <c r="E107" s="80"/>
    </row>
    <row r="108" ht="14.25" customHeight="1">
      <c r="E108" s="80"/>
    </row>
    <row r="109" ht="14.25" customHeight="1">
      <c r="E109" s="80"/>
    </row>
    <row r="110" ht="14.25" customHeight="1">
      <c r="E110" s="80"/>
    </row>
    <row r="111" ht="14.25" customHeight="1">
      <c r="E111" s="80"/>
    </row>
    <row r="112" ht="14.25" customHeight="1">
      <c r="E112" s="80"/>
    </row>
    <row r="113" ht="14.25" customHeight="1">
      <c r="E113" s="80"/>
    </row>
    <row r="114" ht="14.25" customHeight="1">
      <c r="E114" s="80"/>
    </row>
    <row r="115" ht="14.25" customHeight="1">
      <c r="E115" s="80"/>
    </row>
    <row r="116" ht="14.25" customHeight="1">
      <c r="E116" s="80"/>
    </row>
    <row r="117" ht="14.25" customHeight="1">
      <c r="E117" s="80"/>
    </row>
    <row r="118" ht="14.25" customHeight="1">
      <c r="E118" s="80"/>
    </row>
    <row r="119" ht="14.25" customHeight="1">
      <c r="E119" s="80"/>
    </row>
    <row r="120" ht="14.25" customHeight="1">
      <c r="E120" s="80"/>
    </row>
    <row r="121" ht="14.25" customHeight="1">
      <c r="E121" s="80"/>
    </row>
    <row r="122" ht="14.25" customHeight="1">
      <c r="E122" s="80"/>
    </row>
    <row r="123" ht="14.25" customHeight="1">
      <c r="E123" s="80"/>
    </row>
    <row r="124" ht="14.25" customHeight="1">
      <c r="E124" s="80"/>
    </row>
    <row r="125" ht="14.25" customHeight="1">
      <c r="E125" s="80"/>
    </row>
    <row r="126" ht="14.25" customHeight="1">
      <c r="E126" s="80"/>
    </row>
    <row r="127" ht="14.25" customHeight="1">
      <c r="E127" s="80"/>
    </row>
    <row r="128" ht="14.25" customHeight="1">
      <c r="E128" s="80"/>
    </row>
    <row r="129" ht="14.25" customHeight="1">
      <c r="E129" s="80"/>
    </row>
    <row r="130" ht="14.25" customHeight="1">
      <c r="E130" s="80"/>
    </row>
    <row r="131" ht="14.25" customHeight="1">
      <c r="E131" s="80"/>
    </row>
    <row r="132" ht="14.25" customHeight="1">
      <c r="E132" s="80"/>
    </row>
    <row r="133" ht="14.25" customHeight="1">
      <c r="E133" s="80"/>
    </row>
    <row r="134" ht="14.25" customHeight="1">
      <c r="E134" s="80"/>
    </row>
    <row r="135" ht="14.25" customHeight="1">
      <c r="E135" s="80"/>
    </row>
    <row r="136" ht="14.25" customHeight="1">
      <c r="E136" s="80"/>
    </row>
    <row r="137" ht="14.25" customHeight="1">
      <c r="E137" s="80"/>
    </row>
    <row r="138" ht="14.25" customHeight="1">
      <c r="E138" s="80"/>
    </row>
    <row r="139" ht="14.25" customHeight="1">
      <c r="E139" s="80"/>
    </row>
    <row r="140" ht="14.25" customHeight="1">
      <c r="E140" s="80"/>
    </row>
    <row r="141" ht="14.25" customHeight="1">
      <c r="E141" s="80"/>
    </row>
    <row r="142" ht="14.25" customHeight="1">
      <c r="E142" s="80"/>
    </row>
    <row r="143" ht="14.25" customHeight="1">
      <c r="E143" s="80"/>
    </row>
    <row r="144" ht="14.25" customHeight="1">
      <c r="E144" s="80"/>
    </row>
    <row r="145" ht="14.25" customHeight="1">
      <c r="E145" s="80"/>
    </row>
    <row r="146" ht="14.25" customHeight="1">
      <c r="E146" s="80"/>
    </row>
    <row r="147" ht="14.25" customHeight="1">
      <c r="E147" s="80"/>
    </row>
    <row r="148" ht="14.25" customHeight="1">
      <c r="E148" s="80"/>
    </row>
    <row r="149" ht="14.25" customHeight="1">
      <c r="E149" s="80"/>
    </row>
    <row r="150" ht="14.25" customHeight="1">
      <c r="E150" s="80"/>
    </row>
    <row r="151" ht="14.25" customHeight="1">
      <c r="E151" s="80"/>
    </row>
    <row r="152" ht="14.25" customHeight="1">
      <c r="E152" s="80"/>
    </row>
    <row r="153" ht="14.25" customHeight="1">
      <c r="E153" s="80"/>
    </row>
    <row r="154" ht="14.25" customHeight="1">
      <c r="E154" s="80"/>
    </row>
    <row r="155" ht="14.25" customHeight="1">
      <c r="E155" s="80"/>
    </row>
    <row r="156" ht="14.25" customHeight="1">
      <c r="E156" s="80"/>
    </row>
    <row r="157" ht="14.25" customHeight="1">
      <c r="E157" s="80"/>
    </row>
    <row r="158" ht="14.25" customHeight="1">
      <c r="E158" s="80"/>
    </row>
    <row r="159" ht="14.25" customHeight="1">
      <c r="E159" s="80"/>
    </row>
    <row r="160" ht="14.25" customHeight="1">
      <c r="E160" s="80"/>
    </row>
    <row r="161" ht="14.25" customHeight="1">
      <c r="E161" s="80"/>
    </row>
    <row r="162" ht="14.25" customHeight="1">
      <c r="E162" s="80"/>
    </row>
  </sheetData>
  <sheetProtection/>
  <mergeCells count="4">
    <mergeCell ref="E3:L3"/>
    <mergeCell ref="P3:R3"/>
    <mergeCell ref="S3:T3"/>
    <mergeCell ref="U3:X3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60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4.625" style="40" customWidth="1"/>
    <col min="2" max="2" width="10.125" style="40" customWidth="1"/>
    <col min="3" max="3" width="0.875" style="40" customWidth="1"/>
    <col min="4" max="12" width="7.375" style="40" customWidth="1"/>
    <col min="13" max="13" width="4.625" style="40" customWidth="1"/>
    <col min="14" max="14" width="10.125" style="40" customWidth="1"/>
    <col min="15" max="15" width="0.875" style="41" customWidth="1"/>
    <col min="16" max="24" width="7.375" style="40" customWidth="1"/>
    <col min="25" max="16384" width="11.00390625" style="40" customWidth="1"/>
  </cols>
  <sheetData>
    <row r="1" spans="1:23" ht="14.25">
      <c r="A1" s="39" t="s">
        <v>174</v>
      </c>
      <c r="D1" s="41"/>
      <c r="E1" s="41"/>
      <c r="F1" s="41"/>
      <c r="G1" s="41"/>
      <c r="H1" s="41"/>
      <c r="I1" s="41"/>
      <c r="J1" s="41"/>
      <c r="K1" s="41"/>
      <c r="L1" s="41"/>
      <c r="M1" s="39"/>
      <c r="N1" s="41"/>
      <c r="P1" s="41"/>
      <c r="Q1" s="41"/>
      <c r="R1" s="41"/>
      <c r="S1" s="41"/>
      <c r="T1" s="41"/>
      <c r="U1" s="41"/>
      <c r="V1" s="41"/>
      <c r="W1" s="41"/>
    </row>
    <row r="2" spans="1:24" ht="12.75" customHeight="1">
      <c r="A2" s="39"/>
      <c r="D2" s="41"/>
      <c r="E2" s="41"/>
      <c r="F2" s="41"/>
      <c r="G2" s="259" t="s">
        <v>280</v>
      </c>
      <c r="H2" s="41"/>
      <c r="I2" s="41"/>
      <c r="J2" s="41"/>
      <c r="K2" s="41"/>
      <c r="L2" s="74" t="str">
        <f>'表１'!U2</f>
        <v>(平成24年）</v>
      </c>
      <c r="M2" s="39"/>
      <c r="N2" s="41"/>
      <c r="Q2" s="41"/>
      <c r="R2" s="41"/>
      <c r="S2" s="259" t="s">
        <v>280</v>
      </c>
      <c r="T2" s="41"/>
      <c r="U2" s="41"/>
      <c r="V2" s="41"/>
      <c r="W2" s="41"/>
      <c r="X2" s="74" t="str">
        <f>'表１'!U2</f>
        <v>(平成24年）</v>
      </c>
    </row>
    <row r="3" spans="1:24" ht="12.75" customHeight="1">
      <c r="A3" s="39"/>
      <c r="D3" s="103" t="s">
        <v>222</v>
      </c>
      <c r="E3" s="282" t="s">
        <v>221</v>
      </c>
      <c r="F3" s="282"/>
      <c r="G3" s="282"/>
      <c r="H3" s="282"/>
      <c r="I3" s="282"/>
      <c r="J3" s="282"/>
      <c r="K3" s="282"/>
      <c r="L3" s="282"/>
      <c r="M3" s="39"/>
      <c r="N3" s="41"/>
      <c r="P3" s="283" t="s">
        <v>221</v>
      </c>
      <c r="Q3" s="283"/>
      <c r="R3" s="283"/>
      <c r="S3" s="283" t="s">
        <v>223</v>
      </c>
      <c r="T3" s="283"/>
      <c r="U3" s="283" t="s">
        <v>224</v>
      </c>
      <c r="V3" s="283"/>
      <c r="W3" s="283"/>
      <c r="X3" s="283"/>
    </row>
    <row r="4" spans="1:24" ht="12.75" customHeight="1">
      <c r="A4" s="68"/>
      <c r="B4" s="81"/>
      <c r="C4" s="82"/>
      <c r="D4" s="46" t="s">
        <v>288</v>
      </c>
      <c r="E4" s="47" t="s">
        <v>289</v>
      </c>
      <c r="F4" s="47" t="s">
        <v>290</v>
      </c>
      <c r="G4" s="47" t="s">
        <v>291</v>
      </c>
      <c r="H4" s="47" t="s">
        <v>292</v>
      </c>
      <c r="I4" s="47"/>
      <c r="J4" s="47" t="s">
        <v>293</v>
      </c>
      <c r="K4" s="47" t="s">
        <v>294</v>
      </c>
      <c r="L4" s="47" t="s">
        <v>295</v>
      </c>
      <c r="M4" s="68"/>
      <c r="N4" s="81"/>
      <c r="O4" s="82"/>
      <c r="P4" s="47"/>
      <c r="Q4" s="47" t="s">
        <v>296</v>
      </c>
      <c r="R4" s="47" t="s">
        <v>297</v>
      </c>
      <c r="S4" s="47" t="s">
        <v>298</v>
      </c>
      <c r="T4" s="47" t="s">
        <v>297</v>
      </c>
      <c r="U4" s="47" t="s">
        <v>299</v>
      </c>
      <c r="V4" s="47" t="s">
        <v>300</v>
      </c>
      <c r="W4" s="47" t="s">
        <v>301</v>
      </c>
      <c r="X4" s="47" t="s">
        <v>302</v>
      </c>
    </row>
    <row r="5" spans="1:24" ht="12.75" customHeight="1">
      <c r="A5" s="72"/>
      <c r="B5" s="84"/>
      <c r="C5" s="85"/>
      <c r="D5" s="54" t="s">
        <v>219</v>
      </c>
      <c r="E5" s="86" t="s">
        <v>303</v>
      </c>
      <c r="F5" s="86"/>
      <c r="G5" s="86" t="s">
        <v>0</v>
      </c>
      <c r="H5" s="86"/>
      <c r="I5" s="86" t="s">
        <v>304</v>
      </c>
      <c r="J5" s="86"/>
      <c r="K5" s="86"/>
      <c r="L5" s="86"/>
      <c r="M5" s="72"/>
      <c r="N5" s="84"/>
      <c r="O5" s="85"/>
      <c r="P5" s="86" t="s">
        <v>1</v>
      </c>
      <c r="Q5" s="86" t="s">
        <v>305</v>
      </c>
      <c r="R5" s="86" t="s">
        <v>306</v>
      </c>
      <c r="S5" s="86" t="s">
        <v>307</v>
      </c>
      <c r="T5" s="86" t="s">
        <v>308</v>
      </c>
      <c r="U5" s="86" t="s">
        <v>309</v>
      </c>
      <c r="V5" s="86"/>
      <c r="W5" s="86" t="s">
        <v>310</v>
      </c>
      <c r="X5" s="86" t="s">
        <v>311</v>
      </c>
    </row>
    <row r="6" spans="1:24" ht="12.75" customHeight="1">
      <c r="A6" s="87"/>
      <c r="B6" s="88"/>
      <c r="C6" s="89"/>
      <c r="D6" s="62" t="s">
        <v>220</v>
      </c>
      <c r="E6" s="90" t="s">
        <v>58</v>
      </c>
      <c r="F6" s="90" t="s">
        <v>2</v>
      </c>
      <c r="G6" s="90" t="s">
        <v>3</v>
      </c>
      <c r="H6" s="90" t="s">
        <v>4</v>
      </c>
      <c r="I6" s="90"/>
      <c r="J6" s="90" t="s">
        <v>185</v>
      </c>
      <c r="K6" s="90" t="s">
        <v>312</v>
      </c>
      <c r="L6" s="90" t="s">
        <v>313</v>
      </c>
      <c r="M6" s="87"/>
      <c r="N6" s="88"/>
      <c r="O6" s="89"/>
      <c r="P6" s="90"/>
      <c r="Q6" s="90" t="s">
        <v>314</v>
      </c>
      <c r="R6" s="90" t="s">
        <v>315</v>
      </c>
      <c r="S6" s="90" t="s">
        <v>5</v>
      </c>
      <c r="T6" s="90" t="s">
        <v>6</v>
      </c>
      <c r="U6" s="91" t="s">
        <v>316</v>
      </c>
      <c r="V6" s="90" t="s">
        <v>7</v>
      </c>
      <c r="W6" s="90" t="s">
        <v>8</v>
      </c>
      <c r="X6" s="91" t="s">
        <v>317</v>
      </c>
    </row>
    <row r="7" spans="1:25" ht="12.75" customHeight="1">
      <c r="A7" s="68" t="s">
        <v>53</v>
      </c>
      <c r="B7" s="69" t="s">
        <v>318</v>
      </c>
      <c r="C7" s="92"/>
      <c r="D7" s="93">
        <v>2.32</v>
      </c>
      <c r="E7" s="94">
        <v>1.35</v>
      </c>
      <c r="F7" s="93">
        <v>0</v>
      </c>
      <c r="G7" s="93">
        <v>1.02</v>
      </c>
      <c r="H7" s="93">
        <v>6.51</v>
      </c>
      <c r="I7" s="93">
        <v>3.16</v>
      </c>
      <c r="J7" s="93">
        <v>0.15</v>
      </c>
      <c r="K7" s="93">
        <v>0.51</v>
      </c>
      <c r="L7" s="93">
        <v>0.31</v>
      </c>
      <c r="M7" s="68" t="s">
        <v>53</v>
      </c>
      <c r="N7" s="69" t="s">
        <v>318</v>
      </c>
      <c r="O7" s="82"/>
      <c r="P7" s="93">
        <v>0</v>
      </c>
      <c r="Q7" s="93">
        <v>0.05</v>
      </c>
      <c r="R7" s="93">
        <v>0.71</v>
      </c>
      <c r="S7" s="93">
        <v>0.09</v>
      </c>
      <c r="T7" s="93">
        <v>1.36</v>
      </c>
      <c r="U7" s="93">
        <v>0</v>
      </c>
      <c r="V7" s="93">
        <v>0</v>
      </c>
      <c r="W7" s="93">
        <v>1.64</v>
      </c>
      <c r="X7" s="93">
        <v>0</v>
      </c>
      <c r="Y7" s="261"/>
    </row>
    <row r="8" spans="1:25" ht="12.75" customHeight="1">
      <c r="A8" s="75" t="s">
        <v>54</v>
      </c>
      <c r="B8" s="74" t="s">
        <v>319</v>
      </c>
      <c r="C8" s="95"/>
      <c r="D8" s="96">
        <v>5.07</v>
      </c>
      <c r="E8" s="97">
        <v>0.85</v>
      </c>
      <c r="F8" s="96">
        <v>0.02</v>
      </c>
      <c r="G8" s="96">
        <v>1.98</v>
      </c>
      <c r="H8" s="96">
        <v>10.55</v>
      </c>
      <c r="I8" s="96">
        <v>3.22</v>
      </c>
      <c r="J8" s="96">
        <v>0.16</v>
      </c>
      <c r="K8" s="96">
        <v>0.75</v>
      </c>
      <c r="L8" s="96">
        <v>0.6</v>
      </c>
      <c r="M8" s="75" t="s">
        <v>54</v>
      </c>
      <c r="N8" s="74" t="s">
        <v>319</v>
      </c>
      <c r="O8" s="98"/>
      <c r="P8" s="96">
        <v>0.04</v>
      </c>
      <c r="Q8" s="96">
        <v>0</v>
      </c>
      <c r="R8" s="96">
        <v>0.73</v>
      </c>
      <c r="S8" s="96">
        <v>0.09</v>
      </c>
      <c r="T8" s="96">
        <v>1.45</v>
      </c>
      <c r="U8" s="96">
        <v>0.09</v>
      </c>
      <c r="V8" s="96">
        <v>0.09</v>
      </c>
      <c r="W8" s="96">
        <v>1.27</v>
      </c>
      <c r="X8" s="96">
        <v>0</v>
      </c>
      <c r="Y8" s="261"/>
    </row>
    <row r="9" spans="1:25" ht="12.75" customHeight="1">
      <c r="A9" s="75" t="s">
        <v>320</v>
      </c>
      <c r="B9" s="74" t="s">
        <v>321</v>
      </c>
      <c r="C9" s="95"/>
      <c r="D9" s="96">
        <v>20.69</v>
      </c>
      <c r="E9" s="97">
        <v>0.65</v>
      </c>
      <c r="F9" s="96">
        <v>0.04</v>
      </c>
      <c r="G9" s="96">
        <v>2.36</v>
      </c>
      <c r="H9" s="96">
        <v>13.25</v>
      </c>
      <c r="I9" s="96">
        <v>1.96</v>
      </c>
      <c r="J9" s="96">
        <v>0.13</v>
      </c>
      <c r="K9" s="96">
        <v>0.89</v>
      </c>
      <c r="L9" s="96">
        <v>0.25</v>
      </c>
      <c r="M9" s="75" t="s">
        <v>320</v>
      </c>
      <c r="N9" s="74" t="s">
        <v>321</v>
      </c>
      <c r="O9" s="98"/>
      <c r="P9" s="96">
        <v>0.02</v>
      </c>
      <c r="Q9" s="96">
        <v>0</v>
      </c>
      <c r="R9" s="96">
        <v>0.4</v>
      </c>
      <c r="S9" s="96">
        <v>0</v>
      </c>
      <c r="T9" s="96">
        <v>0.82</v>
      </c>
      <c r="U9" s="96">
        <v>0</v>
      </c>
      <c r="V9" s="96">
        <v>0</v>
      </c>
      <c r="W9" s="96">
        <v>1.18</v>
      </c>
      <c r="X9" s="96">
        <v>0</v>
      </c>
      <c r="Y9" s="261"/>
    </row>
    <row r="10" spans="1:25" ht="12.75" customHeight="1">
      <c r="A10" s="75" t="s">
        <v>322</v>
      </c>
      <c r="B10" s="74" t="s">
        <v>323</v>
      </c>
      <c r="C10" s="95"/>
      <c r="D10" s="96">
        <v>33.16</v>
      </c>
      <c r="E10" s="97">
        <v>0.87</v>
      </c>
      <c r="F10" s="96">
        <v>0.07</v>
      </c>
      <c r="G10" s="96">
        <v>2.62</v>
      </c>
      <c r="H10" s="96">
        <v>12.25</v>
      </c>
      <c r="I10" s="96">
        <v>2.49</v>
      </c>
      <c r="J10" s="96">
        <v>0.13</v>
      </c>
      <c r="K10" s="96">
        <v>0.71</v>
      </c>
      <c r="L10" s="96">
        <v>0.4</v>
      </c>
      <c r="M10" s="75" t="s">
        <v>322</v>
      </c>
      <c r="N10" s="74" t="s">
        <v>323</v>
      </c>
      <c r="O10" s="98"/>
      <c r="P10" s="96">
        <v>0</v>
      </c>
      <c r="Q10" s="96">
        <v>0</v>
      </c>
      <c r="R10" s="96">
        <v>0.33</v>
      </c>
      <c r="S10" s="96">
        <v>0</v>
      </c>
      <c r="T10" s="96">
        <v>0.64</v>
      </c>
      <c r="U10" s="96">
        <v>0</v>
      </c>
      <c r="V10" s="96">
        <v>0</v>
      </c>
      <c r="W10" s="96">
        <v>1</v>
      </c>
      <c r="X10" s="96">
        <v>0</v>
      </c>
      <c r="Y10" s="261"/>
    </row>
    <row r="11" spans="1:25" ht="12.75" customHeight="1">
      <c r="A11" s="75" t="s">
        <v>324</v>
      </c>
      <c r="B11" s="74" t="s">
        <v>325</v>
      </c>
      <c r="C11" s="95"/>
      <c r="D11" s="96">
        <v>41.42</v>
      </c>
      <c r="E11" s="97">
        <v>0.62</v>
      </c>
      <c r="F11" s="96">
        <v>0.07</v>
      </c>
      <c r="G11" s="96">
        <v>2.33</v>
      </c>
      <c r="H11" s="96">
        <v>11.85</v>
      </c>
      <c r="I11" s="96">
        <v>1.49</v>
      </c>
      <c r="J11" s="96">
        <v>0.13</v>
      </c>
      <c r="K11" s="96">
        <v>0.98</v>
      </c>
      <c r="L11" s="96">
        <v>0.42</v>
      </c>
      <c r="M11" s="75" t="s">
        <v>324</v>
      </c>
      <c r="N11" s="74" t="s">
        <v>325</v>
      </c>
      <c r="O11" s="98"/>
      <c r="P11" s="96">
        <v>0</v>
      </c>
      <c r="Q11" s="96">
        <v>0</v>
      </c>
      <c r="R11" s="96">
        <v>0.49</v>
      </c>
      <c r="S11" s="96">
        <v>0</v>
      </c>
      <c r="T11" s="96">
        <v>1</v>
      </c>
      <c r="U11" s="96">
        <v>0.18</v>
      </c>
      <c r="V11" s="96">
        <v>0</v>
      </c>
      <c r="W11" s="96">
        <v>0.55</v>
      </c>
      <c r="X11" s="96">
        <v>0</v>
      </c>
      <c r="Y11" s="261"/>
    </row>
    <row r="12" spans="1:25" ht="12.75" customHeight="1">
      <c r="A12" s="75" t="s">
        <v>326</v>
      </c>
      <c r="B12" s="74" t="s">
        <v>327</v>
      </c>
      <c r="C12" s="95"/>
      <c r="D12" s="96">
        <v>37.06</v>
      </c>
      <c r="E12" s="97">
        <v>0.35</v>
      </c>
      <c r="F12" s="96">
        <v>0.16</v>
      </c>
      <c r="G12" s="96">
        <v>2.8</v>
      </c>
      <c r="H12" s="96">
        <v>11.67</v>
      </c>
      <c r="I12" s="96">
        <v>2.15</v>
      </c>
      <c r="J12" s="96">
        <v>0.02</v>
      </c>
      <c r="K12" s="96">
        <v>0.76</v>
      </c>
      <c r="L12" s="96">
        <v>0.29</v>
      </c>
      <c r="M12" s="75" t="s">
        <v>326</v>
      </c>
      <c r="N12" s="74" t="s">
        <v>327</v>
      </c>
      <c r="O12" s="98"/>
      <c r="P12" s="96">
        <v>0.05</v>
      </c>
      <c r="Q12" s="96">
        <v>0</v>
      </c>
      <c r="R12" s="96">
        <v>0.22</v>
      </c>
      <c r="S12" s="96">
        <v>0.09</v>
      </c>
      <c r="T12" s="96">
        <v>0.64</v>
      </c>
      <c r="U12" s="96">
        <v>0.09</v>
      </c>
      <c r="V12" s="96">
        <v>0.09</v>
      </c>
      <c r="W12" s="96">
        <v>1.27</v>
      </c>
      <c r="X12" s="96">
        <v>0</v>
      </c>
      <c r="Y12" s="261"/>
    </row>
    <row r="13" spans="1:25" ht="12.75" customHeight="1">
      <c r="A13" s="75" t="s">
        <v>328</v>
      </c>
      <c r="B13" s="74" t="s">
        <v>329</v>
      </c>
      <c r="C13" s="95"/>
      <c r="D13" s="96">
        <v>29.44</v>
      </c>
      <c r="E13" s="97">
        <v>0.27</v>
      </c>
      <c r="F13" s="96">
        <v>0.13</v>
      </c>
      <c r="G13" s="96">
        <v>2.42</v>
      </c>
      <c r="H13" s="96">
        <v>9.89</v>
      </c>
      <c r="I13" s="96">
        <v>2.11</v>
      </c>
      <c r="J13" s="96">
        <v>0.09</v>
      </c>
      <c r="K13" s="96">
        <v>0.4</v>
      </c>
      <c r="L13" s="96">
        <v>0.47</v>
      </c>
      <c r="M13" s="75" t="s">
        <v>328</v>
      </c>
      <c r="N13" s="74" t="s">
        <v>329</v>
      </c>
      <c r="O13" s="98"/>
      <c r="P13" s="96">
        <v>0.04</v>
      </c>
      <c r="Q13" s="96">
        <v>0</v>
      </c>
      <c r="R13" s="96">
        <v>0.35</v>
      </c>
      <c r="S13" s="96">
        <v>0.09</v>
      </c>
      <c r="T13" s="96">
        <v>0.64</v>
      </c>
      <c r="U13" s="96">
        <v>0</v>
      </c>
      <c r="V13" s="96">
        <v>0</v>
      </c>
      <c r="W13" s="96">
        <v>0.45</v>
      </c>
      <c r="X13" s="96">
        <v>0</v>
      </c>
      <c r="Y13" s="261"/>
    </row>
    <row r="14" spans="1:25" ht="12.75" customHeight="1">
      <c r="A14" s="75" t="s">
        <v>330</v>
      </c>
      <c r="B14" s="74" t="s">
        <v>331</v>
      </c>
      <c r="C14" s="95"/>
      <c r="D14" s="96">
        <v>26.01</v>
      </c>
      <c r="E14" s="97">
        <v>0.27</v>
      </c>
      <c r="F14" s="96">
        <v>0.18</v>
      </c>
      <c r="G14" s="96">
        <v>3.16</v>
      </c>
      <c r="H14" s="96">
        <v>7.96</v>
      </c>
      <c r="I14" s="96">
        <v>1.49</v>
      </c>
      <c r="J14" s="96">
        <v>0.13</v>
      </c>
      <c r="K14" s="96">
        <v>0.38</v>
      </c>
      <c r="L14" s="96">
        <v>0.36</v>
      </c>
      <c r="M14" s="75" t="s">
        <v>377</v>
      </c>
      <c r="N14" s="74" t="s">
        <v>331</v>
      </c>
      <c r="O14" s="98"/>
      <c r="P14" s="96">
        <v>0</v>
      </c>
      <c r="Q14" s="96">
        <v>0.02</v>
      </c>
      <c r="R14" s="96">
        <v>0.25</v>
      </c>
      <c r="S14" s="96">
        <v>0</v>
      </c>
      <c r="T14" s="96">
        <v>0.27</v>
      </c>
      <c r="U14" s="96">
        <v>0</v>
      </c>
      <c r="V14" s="96">
        <v>0</v>
      </c>
      <c r="W14" s="96">
        <v>1.55</v>
      </c>
      <c r="X14" s="96">
        <v>0</v>
      </c>
      <c r="Y14" s="261"/>
    </row>
    <row r="15" spans="1:25" ht="12.75" customHeight="1">
      <c r="A15" s="75" t="s">
        <v>218</v>
      </c>
      <c r="B15" s="74" t="s">
        <v>333</v>
      </c>
      <c r="C15" s="95"/>
      <c r="D15" s="96">
        <v>18.91</v>
      </c>
      <c r="E15" s="97">
        <v>0.15</v>
      </c>
      <c r="F15" s="96">
        <v>0.09</v>
      </c>
      <c r="G15" s="96">
        <v>2.69</v>
      </c>
      <c r="H15" s="96">
        <v>6.65</v>
      </c>
      <c r="I15" s="96">
        <v>2.05</v>
      </c>
      <c r="J15" s="96">
        <v>0.11</v>
      </c>
      <c r="K15" s="96">
        <v>0.42</v>
      </c>
      <c r="L15" s="96">
        <v>0.31</v>
      </c>
      <c r="M15" s="75" t="s">
        <v>218</v>
      </c>
      <c r="N15" s="74" t="s">
        <v>333</v>
      </c>
      <c r="O15" s="98"/>
      <c r="P15" s="96">
        <v>0.05</v>
      </c>
      <c r="Q15" s="96">
        <v>0</v>
      </c>
      <c r="R15" s="96">
        <v>0.2</v>
      </c>
      <c r="S15" s="96">
        <v>0</v>
      </c>
      <c r="T15" s="96">
        <v>0.36</v>
      </c>
      <c r="U15" s="96">
        <v>0.09</v>
      </c>
      <c r="V15" s="96">
        <v>0</v>
      </c>
      <c r="W15" s="96">
        <v>1.55</v>
      </c>
      <c r="X15" s="96">
        <v>0</v>
      </c>
      <c r="Y15" s="261"/>
    </row>
    <row r="16" spans="1:25" ht="12.75" customHeight="1">
      <c r="A16" s="75" t="s">
        <v>9</v>
      </c>
      <c r="B16" s="74" t="s">
        <v>334</v>
      </c>
      <c r="C16" s="95"/>
      <c r="D16" s="96">
        <v>14.06</v>
      </c>
      <c r="E16" s="97">
        <v>0.16</v>
      </c>
      <c r="F16" s="96">
        <v>0.11</v>
      </c>
      <c r="G16" s="96">
        <v>3.73</v>
      </c>
      <c r="H16" s="96">
        <v>5.69</v>
      </c>
      <c r="I16" s="96">
        <v>1.22</v>
      </c>
      <c r="J16" s="96">
        <v>0.05</v>
      </c>
      <c r="K16" s="96">
        <v>0.51</v>
      </c>
      <c r="L16" s="96">
        <v>0.29</v>
      </c>
      <c r="M16" s="75" t="s">
        <v>9</v>
      </c>
      <c r="N16" s="74" t="s">
        <v>334</v>
      </c>
      <c r="O16" s="98"/>
      <c r="P16" s="96">
        <v>0.05</v>
      </c>
      <c r="Q16" s="96">
        <v>0</v>
      </c>
      <c r="R16" s="96">
        <v>0.24</v>
      </c>
      <c r="S16" s="96">
        <v>0</v>
      </c>
      <c r="T16" s="96">
        <v>0.27</v>
      </c>
      <c r="U16" s="96">
        <v>0</v>
      </c>
      <c r="V16" s="96">
        <v>0</v>
      </c>
      <c r="W16" s="96">
        <v>1.73</v>
      </c>
      <c r="X16" s="96">
        <v>0</v>
      </c>
      <c r="Y16" s="261"/>
    </row>
    <row r="17" spans="1:25" ht="12.75" customHeight="1">
      <c r="A17" s="75" t="s">
        <v>10</v>
      </c>
      <c r="B17" s="74" t="s">
        <v>335</v>
      </c>
      <c r="C17" s="95"/>
      <c r="D17" s="96">
        <v>11.4</v>
      </c>
      <c r="E17" s="97">
        <v>0.15</v>
      </c>
      <c r="F17" s="96">
        <v>0.04</v>
      </c>
      <c r="G17" s="96">
        <v>3.49</v>
      </c>
      <c r="H17" s="96">
        <v>6.24</v>
      </c>
      <c r="I17" s="96">
        <v>2.31</v>
      </c>
      <c r="J17" s="96">
        <v>0.02</v>
      </c>
      <c r="K17" s="96">
        <v>0.44</v>
      </c>
      <c r="L17" s="96">
        <v>0.33</v>
      </c>
      <c r="M17" s="75" t="s">
        <v>10</v>
      </c>
      <c r="N17" s="74" t="s">
        <v>335</v>
      </c>
      <c r="O17" s="98"/>
      <c r="P17" s="96">
        <v>0.02</v>
      </c>
      <c r="Q17" s="96">
        <v>0</v>
      </c>
      <c r="R17" s="96">
        <v>0.22</v>
      </c>
      <c r="S17" s="96">
        <v>0</v>
      </c>
      <c r="T17" s="96">
        <v>0.27</v>
      </c>
      <c r="U17" s="96">
        <v>0</v>
      </c>
      <c r="V17" s="96">
        <v>0</v>
      </c>
      <c r="W17" s="96">
        <v>1.45</v>
      </c>
      <c r="X17" s="96">
        <v>0</v>
      </c>
      <c r="Y17" s="261"/>
    </row>
    <row r="18" spans="1:25" ht="12.75" customHeight="1">
      <c r="A18" s="75" t="s">
        <v>11</v>
      </c>
      <c r="B18" s="74" t="s">
        <v>336</v>
      </c>
      <c r="C18" s="95"/>
      <c r="D18" s="96">
        <v>10.5</v>
      </c>
      <c r="E18" s="97">
        <v>0.05</v>
      </c>
      <c r="F18" s="96">
        <v>0.07</v>
      </c>
      <c r="G18" s="96">
        <v>2.15</v>
      </c>
      <c r="H18" s="96">
        <v>4.25</v>
      </c>
      <c r="I18" s="96">
        <v>1.31</v>
      </c>
      <c r="J18" s="96">
        <v>0.04</v>
      </c>
      <c r="K18" s="96">
        <v>0.25</v>
      </c>
      <c r="L18" s="96">
        <v>0.36</v>
      </c>
      <c r="M18" s="75" t="s">
        <v>11</v>
      </c>
      <c r="N18" s="74" t="s">
        <v>336</v>
      </c>
      <c r="O18" s="98"/>
      <c r="P18" s="96">
        <v>0</v>
      </c>
      <c r="Q18" s="96">
        <v>0</v>
      </c>
      <c r="R18" s="96">
        <v>0.29</v>
      </c>
      <c r="S18" s="96">
        <v>0</v>
      </c>
      <c r="T18" s="96">
        <v>0.27</v>
      </c>
      <c r="U18" s="96">
        <v>0</v>
      </c>
      <c r="V18" s="96">
        <v>0</v>
      </c>
      <c r="W18" s="96">
        <v>1.09</v>
      </c>
      <c r="X18" s="96">
        <v>0</v>
      </c>
      <c r="Y18" s="261"/>
    </row>
    <row r="19" spans="1:25" ht="12.75" customHeight="1">
      <c r="A19" s="75" t="s">
        <v>12</v>
      </c>
      <c r="B19" s="74" t="s">
        <v>337</v>
      </c>
      <c r="C19" s="95"/>
      <c r="D19" s="96">
        <v>8.86</v>
      </c>
      <c r="E19" s="97">
        <v>0.11</v>
      </c>
      <c r="F19" s="96">
        <v>0.18</v>
      </c>
      <c r="G19" s="96">
        <v>1.84</v>
      </c>
      <c r="H19" s="96">
        <v>5.18</v>
      </c>
      <c r="I19" s="96">
        <v>1.15</v>
      </c>
      <c r="J19" s="96">
        <v>0.15</v>
      </c>
      <c r="K19" s="96">
        <v>0.51</v>
      </c>
      <c r="L19" s="96">
        <v>0.25</v>
      </c>
      <c r="M19" s="75" t="s">
        <v>12</v>
      </c>
      <c r="N19" s="74" t="s">
        <v>337</v>
      </c>
      <c r="O19" s="98"/>
      <c r="P19" s="96">
        <v>0.04</v>
      </c>
      <c r="Q19" s="96">
        <v>0</v>
      </c>
      <c r="R19" s="96">
        <v>0.24</v>
      </c>
      <c r="S19" s="96">
        <v>0</v>
      </c>
      <c r="T19" s="96">
        <v>0.45</v>
      </c>
      <c r="U19" s="96">
        <v>0</v>
      </c>
      <c r="V19" s="96">
        <v>0</v>
      </c>
      <c r="W19" s="96">
        <v>1.18</v>
      </c>
      <c r="X19" s="96">
        <v>0</v>
      </c>
      <c r="Y19" s="262"/>
    </row>
    <row r="20" spans="1:25" ht="12.75" customHeight="1">
      <c r="A20" s="75" t="s">
        <v>14</v>
      </c>
      <c r="B20" s="74" t="s">
        <v>338</v>
      </c>
      <c r="C20" s="95"/>
      <c r="D20" s="96">
        <v>5.32</v>
      </c>
      <c r="E20" s="97">
        <v>0.09</v>
      </c>
      <c r="F20" s="96">
        <v>0.11</v>
      </c>
      <c r="G20" s="96">
        <v>1.64</v>
      </c>
      <c r="H20" s="96">
        <v>4.75</v>
      </c>
      <c r="I20" s="96">
        <v>1.2</v>
      </c>
      <c r="J20" s="96">
        <v>0.31</v>
      </c>
      <c r="K20" s="96">
        <v>0.42</v>
      </c>
      <c r="L20" s="96">
        <v>0.51</v>
      </c>
      <c r="M20" s="75" t="s">
        <v>14</v>
      </c>
      <c r="N20" s="74" t="s">
        <v>338</v>
      </c>
      <c r="O20" s="98"/>
      <c r="P20" s="96">
        <v>0</v>
      </c>
      <c r="Q20" s="96">
        <v>0</v>
      </c>
      <c r="R20" s="96">
        <v>0.2</v>
      </c>
      <c r="S20" s="96">
        <v>0</v>
      </c>
      <c r="T20" s="96">
        <v>0.36</v>
      </c>
      <c r="U20" s="96">
        <v>0</v>
      </c>
      <c r="V20" s="96">
        <v>0</v>
      </c>
      <c r="W20" s="96">
        <v>0.82</v>
      </c>
      <c r="X20" s="96">
        <v>0</v>
      </c>
      <c r="Y20" s="261"/>
    </row>
    <row r="21" spans="1:25" ht="12.75" customHeight="1">
      <c r="A21" s="75" t="s">
        <v>15</v>
      </c>
      <c r="B21" s="74" t="s">
        <v>339</v>
      </c>
      <c r="C21" s="95"/>
      <c r="D21" s="96">
        <v>7.83</v>
      </c>
      <c r="E21" s="97">
        <v>0.02</v>
      </c>
      <c r="F21" s="96">
        <v>0.05</v>
      </c>
      <c r="G21" s="96">
        <v>2.67</v>
      </c>
      <c r="H21" s="96">
        <v>6.76</v>
      </c>
      <c r="I21" s="96">
        <v>1.07</v>
      </c>
      <c r="J21" s="96">
        <v>0.16</v>
      </c>
      <c r="K21" s="96">
        <v>0.38</v>
      </c>
      <c r="L21" s="96">
        <v>0.42</v>
      </c>
      <c r="M21" s="75" t="s">
        <v>15</v>
      </c>
      <c r="N21" s="74" t="s">
        <v>339</v>
      </c>
      <c r="O21" s="98"/>
      <c r="P21" s="96">
        <v>0.02</v>
      </c>
      <c r="Q21" s="96">
        <v>0</v>
      </c>
      <c r="R21" s="96">
        <v>0.22</v>
      </c>
      <c r="S21" s="96">
        <v>0</v>
      </c>
      <c r="T21" s="96">
        <v>0.36</v>
      </c>
      <c r="U21" s="96">
        <v>0</v>
      </c>
      <c r="V21" s="96">
        <v>0</v>
      </c>
      <c r="W21" s="96">
        <v>0.82</v>
      </c>
      <c r="X21" s="96">
        <v>0</v>
      </c>
      <c r="Y21" s="261"/>
    </row>
    <row r="22" spans="1:25" ht="12.75" customHeight="1">
      <c r="A22" s="75" t="s">
        <v>16</v>
      </c>
      <c r="B22" s="74" t="s">
        <v>340</v>
      </c>
      <c r="C22" s="95"/>
      <c r="D22" s="96">
        <v>8.53</v>
      </c>
      <c r="E22" s="97">
        <v>0.07</v>
      </c>
      <c r="F22" s="96">
        <v>0.11</v>
      </c>
      <c r="G22" s="96">
        <v>2.6</v>
      </c>
      <c r="H22" s="96">
        <v>7.51</v>
      </c>
      <c r="I22" s="96">
        <v>1.11</v>
      </c>
      <c r="J22" s="96">
        <v>0.25</v>
      </c>
      <c r="K22" s="96">
        <v>0.42</v>
      </c>
      <c r="L22" s="96">
        <v>0.29</v>
      </c>
      <c r="M22" s="75" t="s">
        <v>16</v>
      </c>
      <c r="N22" s="74" t="s">
        <v>340</v>
      </c>
      <c r="O22" s="98"/>
      <c r="P22" s="96">
        <v>0</v>
      </c>
      <c r="Q22" s="96">
        <v>0</v>
      </c>
      <c r="R22" s="96">
        <v>0.11</v>
      </c>
      <c r="S22" s="96">
        <v>0</v>
      </c>
      <c r="T22" s="96">
        <v>0.64</v>
      </c>
      <c r="U22" s="96">
        <v>0.09</v>
      </c>
      <c r="V22" s="96">
        <v>0</v>
      </c>
      <c r="W22" s="96">
        <v>1</v>
      </c>
      <c r="X22" s="96">
        <v>0.09</v>
      </c>
      <c r="Y22" s="261"/>
    </row>
    <row r="23" spans="1:25" ht="12.75" customHeight="1">
      <c r="A23" s="75" t="s">
        <v>17</v>
      </c>
      <c r="B23" s="74" t="s">
        <v>341</v>
      </c>
      <c r="C23" s="95"/>
      <c r="D23" s="96">
        <v>5.63</v>
      </c>
      <c r="E23" s="97">
        <v>0.05</v>
      </c>
      <c r="F23" s="96">
        <v>0.13</v>
      </c>
      <c r="G23" s="96">
        <v>2.38</v>
      </c>
      <c r="H23" s="96">
        <v>8.76</v>
      </c>
      <c r="I23" s="96">
        <v>1.47</v>
      </c>
      <c r="J23" s="96">
        <v>0.24</v>
      </c>
      <c r="K23" s="96">
        <v>0.44</v>
      </c>
      <c r="L23" s="96">
        <v>0.44</v>
      </c>
      <c r="M23" s="75" t="s">
        <v>17</v>
      </c>
      <c r="N23" s="74" t="s">
        <v>341</v>
      </c>
      <c r="O23" s="98"/>
      <c r="P23" s="96">
        <v>0.02</v>
      </c>
      <c r="Q23" s="96">
        <v>0</v>
      </c>
      <c r="R23" s="96">
        <v>0.27</v>
      </c>
      <c r="S23" s="96">
        <v>0</v>
      </c>
      <c r="T23" s="96">
        <v>0.27</v>
      </c>
      <c r="U23" s="96">
        <v>0</v>
      </c>
      <c r="V23" s="96">
        <v>0</v>
      </c>
      <c r="W23" s="96">
        <v>1.18</v>
      </c>
      <c r="X23" s="96">
        <v>0</v>
      </c>
      <c r="Y23" s="261"/>
    </row>
    <row r="24" spans="1:25" ht="12.75" customHeight="1">
      <c r="A24" s="75" t="s">
        <v>18</v>
      </c>
      <c r="B24" s="74" t="s">
        <v>342</v>
      </c>
      <c r="C24" s="95"/>
      <c r="D24" s="96">
        <v>1.75</v>
      </c>
      <c r="E24" s="97">
        <v>0.06</v>
      </c>
      <c r="F24" s="96">
        <v>0</v>
      </c>
      <c r="G24" s="96">
        <v>1.37</v>
      </c>
      <c r="H24" s="96">
        <v>6.02</v>
      </c>
      <c r="I24" s="96">
        <v>0.83</v>
      </c>
      <c r="J24" s="96">
        <v>0.22</v>
      </c>
      <c r="K24" s="96">
        <v>0.24</v>
      </c>
      <c r="L24" s="96">
        <v>0.19</v>
      </c>
      <c r="M24" s="75" t="s">
        <v>18</v>
      </c>
      <c r="N24" s="74" t="s">
        <v>342</v>
      </c>
      <c r="O24" s="98"/>
      <c r="P24" s="96">
        <v>0</v>
      </c>
      <c r="Q24" s="96">
        <v>0</v>
      </c>
      <c r="R24" s="96">
        <v>0.11</v>
      </c>
      <c r="S24" s="96">
        <v>0.09</v>
      </c>
      <c r="T24" s="96">
        <v>0.18</v>
      </c>
      <c r="U24" s="96">
        <v>0</v>
      </c>
      <c r="V24" s="96">
        <v>0</v>
      </c>
      <c r="W24" s="96">
        <v>1.27</v>
      </c>
      <c r="X24" s="96">
        <v>0</v>
      </c>
      <c r="Y24" s="261"/>
    </row>
    <row r="25" spans="1:25" ht="12.75" customHeight="1">
      <c r="A25" s="75" t="s">
        <v>19</v>
      </c>
      <c r="B25" s="74" t="s">
        <v>343</v>
      </c>
      <c r="C25" s="95"/>
      <c r="D25" s="96">
        <v>0.83</v>
      </c>
      <c r="E25" s="97">
        <v>0.09</v>
      </c>
      <c r="F25" s="96">
        <v>0.15</v>
      </c>
      <c r="G25" s="96">
        <v>3.13</v>
      </c>
      <c r="H25" s="96">
        <v>8.91</v>
      </c>
      <c r="I25" s="96">
        <v>2.09</v>
      </c>
      <c r="J25" s="96">
        <v>0.27</v>
      </c>
      <c r="K25" s="96">
        <v>0.25</v>
      </c>
      <c r="L25" s="96">
        <v>0.47</v>
      </c>
      <c r="M25" s="75" t="s">
        <v>19</v>
      </c>
      <c r="N25" s="74" t="s">
        <v>343</v>
      </c>
      <c r="O25" s="98"/>
      <c r="P25" s="96">
        <v>0.04</v>
      </c>
      <c r="Q25" s="96">
        <v>0.04</v>
      </c>
      <c r="R25" s="96">
        <v>0.22</v>
      </c>
      <c r="S25" s="96">
        <v>0</v>
      </c>
      <c r="T25" s="96">
        <v>0.64</v>
      </c>
      <c r="U25" s="96">
        <v>0</v>
      </c>
      <c r="V25" s="96">
        <v>0</v>
      </c>
      <c r="W25" s="96">
        <v>0.91</v>
      </c>
      <c r="X25" s="96">
        <v>0</v>
      </c>
      <c r="Y25" s="261"/>
    </row>
    <row r="26" spans="1:25" ht="12.75" customHeight="1">
      <c r="A26" s="75" t="s">
        <v>20</v>
      </c>
      <c r="B26" s="74" t="s">
        <v>344</v>
      </c>
      <c r="C26" s="95"/>
      <c r="D26" s="96">
        <v>0.66</v>
      </c>
      <c r="E26" s="97">
        <v>0.02</v>
      </c>
      <c r="F26" s="96">
        <v>0.16</v>
      </c>
      <c r="G26" s="96">
        <v>3.65</v>
      </c>
      <c r="H26" s="96">
        <v>11.82</v>
      </c>
      <c r="I26" s="96">
        <v>1.29</v>
      </c>
      <c r="J26" s="96">
        <v>0.35</v>
      </c>
      <c r="K26" s="96">
        <v>0.24</v>
      </c>
      <c r="L26" s="96">
        <v>0.56</v>
      </c>
      <c r="M26" s="75" t="s">
        <v>20</v>
      </c>
      <c r="N26" s="74" t="s">
        <v>344</v>
      </c>
      <c r="O26" s="98"/>
      <c r="P26" s="96">
        <v>0.04</v>
      </c>
      <c r="Q26" s="96">
        <v>0.04</v>
      </c>
      <c r="R26" s="96">
        <v>0.27</v>
      </c>
      <c r="S26" s="96">
        <v>0</v>
      </c>
      <c r="T26" s="96">
        <v>0.36</v>
      </c>
      <c r="U26" s="96">
        <v>0</v>
      </c>
      <c r="V26" s="96">
        <v>0</v>
      </c>
      <c r="W26" s="96">
        <v>0.82</v>
      </c>
      <c r="X26" s="96">
        <v>0</v>
      </c>
      <c r="Y26" s="261"/>
    </row>
    <row r="27" spans="1:25" ht="12.75" customHeight="1">
      <c r="A27" s="75" t="s">
        <v>21</v>
      </c>
      <c r="B27" s="74" t="s">
        <v>345</v>
      </c>
      <c r="C27" s="95"/>
      <c r="D27" s="96">
        <v>0.53</v>
      </c>
      <c r="E27" s="97">
        <v>0</v>
      </c>
      <c r="F27" s="96">
        <v>0.27</v>
      </c>
      <c r="G27" s="96">
        <v>3.84</v>
      </c>
      <c r="H27" s="96">
        <v>13.25</v>
      </c>
      <c r="I27" s="96">
        <v>1.82</v>
      </c>
      <c r="J27" s="96">
        <v>0.45</v>
      </c>
      <c r="K27" s="96">
        <v>0.35</v>
      </c>
      <c r="L27" s="96">
        <v>0.47</v>
      </c>
      <c r="M27" s="75" t="s">
        <v>21</v>
      </c>
      <c r="N27" s="74" t="s">
        <v>345</v>
      </c>
      <c r="O27" s="98"/>
      <c r="P27" s="96">
        <v>0.05</v>
      </c>
      <c r="Q27" s="96">
        <v>0.07</v>
      </c>
      <c r="R27" s="96">
        <v>0.11</v>
      </c>
      <c r="S27" s="96">
        <v>0</v>
      </c>
      <c r="T27" s="96">
        <v>0.55</v>
      </c>
      <c r="U27" s="96">
        <v>0</v>
      </c>
      <c r="V27" s="243">
        <v>0</v>
      </c>
      <c r="W27" s="96">
        <v>1.27</v>
      </c>
      <c r="X27" s="96">
        <v>0</v>
      </c>
      <c r="Y27" s="261"/>
    </row>
    <row r="28" spans="1:25" ht="12.75" customHeight="1">
      <c r="A28" s="75" t="s">
        <v>22</v>
      </c>
      <c r="B28" s="74" t="s">
        <v>346</v>
      </c>
      <c r="C28" s="95"/>
      <c r="D28" s="96">
        <v>0.47</v>
      </c>
      <c r="E28" s="97">
        <v>0.04</v>
      </c>
      <c r="F28" s="96">
        <v>0.4</v>
      </c>
      <c r="G28" s="96">
        <v>4.27</v>
      </c>
      <c r="H28" s="96">
        <v>12.78</v>
      </c>
      <c r="I28" s="96">
        <v>1.42</v>
      </c>
      <c r="J28" s="96">
        <v>0.49</v>
      </c>
      <c r="K28" s="96">
        <v>0.31</v>
      </c>
      <c r="L28" s="96">
        <v>0.24</v>
      </c>
      <c r="M28" s="75" t="s">
        <v>22</v>
      </c>
      <c r="N28" s="74" t="s">
        <v>346</v>
      </c>
      <c r="O28" s="98"/>
      <c r="P28" s="96">
        <v>0.04</v>
      </c>
      <c r="Q28" s="96">
        <v>0.2</v>
      </c>
      <c r="R28" s="96">
        <v>0.15</v>
      </c>
      <c r="S28" s="96">
        <v>0</v>
      </c>
      <c r="T28" s="96">
        <v>0.64</v>
      </c>
      <c r="U28" s="96">
        <v>0</v>
      </c>
      <c r="V28" s="96">
        <v>0.09</v>
      </c>
      <c r="W28" s="96">
        <v>0.45</v>
      </c>
      <c r="X28" s="96">
        <v>0</v>
      </c>
      <c r="Y28" s="261"/>
    </row>
    <row r="29" spans="1:25" ht="12.75" customHeight="1">
      <c r="A29" s="75" t="s">
        <v>23</v>
      </c>
      <c r="B29" s="74" t="s">
        <v>347</v>
      </c>
      <c r="C29" s="95"/>
      <c r="D29" s="96">
        <v>0.34</v>
      </c>
      <c r="E29" s="97">
        <v>0.02</v>
      </c>
      <c r="F29" s="96">
        <v>0.41</v>
      </c>
      <c r="G29" s="96">
        <v>3.81</v>
      </c>
      <c r="H29" s="96">
        <v>11.54</v>
      </c>
      <c r="I29" s="96">
        <v>2.57</v>
      </c>
      <c r="J29" s="96">
        <v>0.56</v>
      </c>
      <c r="K29" s="96">
        <v>0.52</v>
      </c>
      <c r="L29" s="96">
        <v>0.52</v>
      </c>
      <c r="M29" s="75" t="s">
        <v>23</v>
      </c>
      <c r="N29" s="74" t="s">
        <v>347</v>
      </c>
      <c r="O29" s="98"/>
      <c r="P29" s="96">
        <v>0.02</v>
      </c>
      <c r="Q29" s="96">
        <v>0.31</v>
      </c>
      <c r="R29" s="96">
        <v>0.15</v>
      </c>
      <c r="S29" s="96">
        <v>0.09</v>
      </c>
      <c r="T29" s="96">
        <v>0.73</v>
      </c>
      <c r="U29" s="96">
        <v>0</v>
      </c>
      <c r="V29" s="96">
        <v>0</v>
      </c>
      <c r="W29" s="96">
        <v>1.09</v>
      </c>
      <c r="X29" s="96">
        <v>0</v>
      </c>
      <c r="Y29" s="261"/>
    </row>
    <row r="30" spans="1:25" ht="12.75" customHeight="1">
      <c r="A30" s="75" t="s">
        <v>24</v>
      </c>
      <c r="B30" s="74" t="s">
        <v>348</v>
      </c>
      <c r="C30" s="95"/>
      <c r="D30" s="96">
        <v>0.08</v>
      </c>
      <c r="E30" s="97">
        <v>0.04</v>
      </c>
      <c r="F30" s="96">
        <v>0.41</v>
      </c>
      <c r="G30" s="96">
        <v>3.61</v>
      </c>
      <c r="H30" s="96">
        <v>11.44</v>
      </c>
      <c r="I30" s="96">
        <v>1.67</v>
      </c>
      <c r="J30" s="96">
        <v>0.52</v>
      </c>
      <c r="K30" s="96">
        <v>0.5</v>
      </c>
      <c r="L30" s="96">
        <v>0.52</v>
      </c>
      <c r="M30" s="75" t="s">
        <v>24</v>
      </c>
      <c r="N30" s="74" t="s">
        <v>348</v>
      </c>
      <c r="O30" s="98"/>
      <c r="P30" s="96">
        <v>0</v>
      </c>
      <c r="Q30" s="96">
        <v>0.31</v>
      </c>
      <c r="R30" s="96">
        <v>0.09</v>
      </c>
      <c r="S30" s="96">
        <v>0</v>
      </c>
      <c r="T30" s="96">
        <v>0.36</v>
      </c>
      <c r="U30" s="96">
        <v>0</v>
      </c>
      <c r="V30" s="96">
        <v>0</v>
      </c>
      <c r="W30" s="96">
        <v>1</v>
      </c>
      <c r="X30" s="96">
        <v>0</v>
      </c>
      <c r="Y30" s="261"/>
    </row>
    <row r="31" spans="1:25" ht="12.75" customHeight="1">
      <c r="A31" s="75" t="s">
        <v>25</v>
      </c>
      <c r="B31" s="74" t="s">
        <v>349</v>
      </c>
      <c r="C31" s="95"/>
      <c r="D31" s="96">
        <v>0.02</v>
      </c>
      <c r="E31" s="97">
        <v>0</v>
      </c>
      <c r="F31" s="96">
        <v>0.37</v>
      </c>
      <c r="G31" s="96">
        <v>3.48</v>
      </c>
      <c r="H31" s="96">
        <v>8.28</v>
      </c>
      <c r="I31" s="96">
        <v>1.98</v>
      </c>
      <c r="J31" s="96">
        <v>0.83</v>
      </c>
      <c r="K31" s="96">
        <v>0.37</v>
      </c>
      <c r="L31" s="96">
        <v>0.44</v>
      </c>
      <c r="M31" s="75" t="s">
        <v>25</v>
      </c>
      <c r="N31" s="74" t="s">
        <v>349</v>
      </c>
      <c r="O31" s="98"/>
      <c r="P31" s="96">
        <v>0.04</v>
      </c>
      <c r="Q31" s="96">
        <v>1</v>
      </c>
      <c r="R31" s="96">
        <v>0.2</v>
      </c>
      <c r="S31" s="96">
        <v>0.27</v>
      </c>
      <c r="T31" s="96">
        <v>0.36</v>
      </c>
      <c r="U31" s="96">
        <v>0</v>
      </c>
      <c r="V31" s="96">
        <v>0</v>
      </c>
      <c r="W31" s="96">
        <v>1.18</v>
      </c>
      <c r="X31" s="96">
        <v>0</v>
      </c>
      <c r="Y31" s="261"/>
    </row>
    <row r="32" spans="1:25" ht="12.75" customHeight="1">
      <c r="A32" s="75" t="s">
        <v>26</v>
      </c>
      <c r="B32" s="74" t="s">
        <v>350</v>
      </c>
      <c r="C32" s="95"/>
      <c r="D32" s="96">
        <v>0.01</v>
      </c>
      <c r="E32" s="97">
        <v>0.02</v>
      </c>
      <c r="F32" s="96">
        <v>0.2</v>
      </c>
      <c r="G32" s="96">
        <v>3</v>
      </c>
      <c r="H32" s="96">
        <v>6.67</v>
      </c>
      <c r="I32" s="96">
        <v>1.78</v>
      </c>
      <c r="J32" s="96">
        <v>1.13</v>
      </c>
      <c r="K32" s="96">
        <v>0.44</v>
      </c>
      <c r="L32" s="96">
        <v>0.46</v>
      </c>
      <c r="M32" s="75" t="s">
        <v>26</v>
      </c>
      <c r="N32" s="74" t="s">
        <v>350</v>
      </c>
      <c r="O32" s="98"/>
      <c r="P32" s="96">
        <v>0</v>
      </c>
      <c r="Q32" s="96">
        <v>0.72</v>
      </c>
      <c r="R32" s="96">
        <v>0.19</v>
      </c>
      <c r="S32" s="96">
        <v>0</v>
      </c>
      <c r="T32" s="96">
        <v>0.64</v>
      </c>
      <c r="U32" s="96">
        <v>0</v>
      </c>
      <c r="V32" s="96">
        <v>0.09</v>
      </c>
      <c r="W32" s="96">
        <v>1.64</v>
      </c>
      <c r="X32" s="96">
        <v>0</v>
      </c>
      <c r="Y32" s="261"/>
    </row>
    <row r="33" spans="1:25" ht="12.75" customHeight="1">
      <c r="A33" s="75" t="s">
        <v>27</v>
      </c>
      <c r="B33" s="74" t="s">
        <v>351</v>
      </c>
      <c r="C33" s="95"/>
      <c r="D33" s="96">
        <v>0</v>
      </c>
      <c r="E33" s="97">
        <v>0</v>
      </c>
      <c r="F33" s="96">
        <v>0.44</v>
      </c>
      <c r="G33" s="96">
        <v>2.85</v>
      </c>
      <c r="H33" s="96">
        <v>7.63</v>
      </c>
      <c r="I33" s="96">
        <v>2.19</v>
      </c>
      <c r="J33" s="96">
        <v>1.24</v>
      </c>
      <c r="K33" s="96">
        <v>0.76</v>
      </c>
      <c r="L33" s="96">
        <v>0.52</v>
      </c>
      <c r="M33" s="75" t="s">
        <v>27</v>
      </c>
      <c r="N33" s="74" t="s">
        <v>351</v>
      </c>
      <c r="O33" s="98"/>
      <c r="P33" s="96">
        <v>0</v>
      </c>
      <c r="Q33" s="96">
        <v>1.76</v>
      </c>
      <c r="R33" s="96">
        <v>0.13</v>
      </c>
      <c r="S33" s="96">
        <v>0</v>
      </c>
      <c r="T33" s="96">
        <v>0.73</v>
      </c>
      <c r="U33" s="96">
        <v>0</v>
      </c>
      <c r="V33" s="96">
        <v>0</v>
      </c>
      <c r="W33" s="96">
        <v>0.55</v>
      </c>
      <c r="X33" s="96">
        <v>0</v>
      </c>
      <c r="Y33" s="261"/>
    </row>
    <row r="34" spans="1:25" ht="12.75" customHeight="1">
      <c r="A34" s="75" t="s">
        <v>28</v>
      </c>
      <c r="B34" s="74" t="s">
        <v>352</v>
      </c>
      <c r="C34" s="95"/>
      <c r="D34" s="96">
        <v>0</v>
      </c>
      <c r="E34" s="97">
        <v>0</v>
      </c>
      <c r="F34" s="96">
        <v>0.37</v>
      </c>
      <c r="G34" s="96">
        <v>2.54</v>
      </c>
      <c r="H34" s="96">
        <v>5.48</v>
      </c>
      <c r="I34" s="96">
        <v>1.61</v>
      </c>
      <c r="J34" s="96">
        <v>2.09</v>
      </c>
      <c r="K34" s="96">
        <v>0.72</v>
      </c>
      <c r="L34" s="96">
        <v>0.54</v>
      </c>
      <c r="M34" s="75" t="s">
        <v>28</v>
      </c>
      <c r="N34" s="74" t="s">
        <v>352</v>
      </c>
      <c r="O34" s="98"/>
      <c r="P34" s="96">
        <v>0.04</v>
      </c>
      <c r="Q34" s="96">
        <v>2.57</v>
      </c>
      <c r="R34" s="96">
        <v>0.2</v>
      </c>
      <c r="S34" s="96">
        <v>0</v>
      </c>
      <c r="T34" s="96">
        <v>0.55</v>
      </c>
      <c r="U34" s="96">
        <v>0</v>
      </c>
      <c r="V34" s="96">
        <v>0</v>
      </c>
      <c r="W34" s="96">
        <v>1.82</v>
      </c>
      <c r="X34" s="96">
        <v>0</v>
      </c>
      <c r="Y34" s="261"/>
    </row>
    <row r="35" spans="1:25" ht="12.75" customHeight="1">
      <c r="A35" s="75" t="s">
        <v>29</v>
      </c>
      <c r="B35" s="74" t="s">
        <v>353</v>
      </c>
      <c r="C35" s="95"/>
      <c r="D35" s="96">
        <v>0.01</v>
      </c>
      <c r="E35" s="97">
        <v>0</v>
      </c>
      <c r="F35" s="96">
        <v>0.26</v>
      </c>
      <c r="G35" s="96">
        <v>1.85</v>
      </c>
      <c r="H35" s="96">
        <v>3.89</v>
      </c>
      <c r="I35" s="96">
        <v>1.78</v>
      </c>
      <c r="J35" s="96">
        <v>2.74</v>
      </c>
      <c r="K35" s="96">
        <v>0.81</v>
      </c>
      <c r="L35" s="96">
        <v>0.48</v>
      </c>
      <c r="M35" s="75" t="s">
        <v>29</v>
      </c>
      <c r="N35" s="74" t="s">
        <v>353</v>
      </c>
      <c r="O35" s="98"/>
      <c r="P35" s="96">
        <v>0</v>
      </c>
      <c r="Q35" s="96">
        <v>3.31</v>
      </c>
      <c r="R35" s="96">
        <v>0.15</v>
      </c>
      <c r="S35" s="96">
        <v>0</v>
      </c>
      <c r="T35" s="96">
        <v>0.73</v>
      </c>
      <c r="U35" s="96">
        <v>0</v>
      </c>
      <c r="V35" s="96">
        <v>0</v>
      </c>
      <c r="W35" s="96">
        <v>0.82</v>
      </c>
      <c r="X35" s="96">
        <v>0</v>
      </c>
      <c r="Y35" s="261"/>
    </row>
    <row r="36" spans="1:25" ht="12.75" customHeight="1">
      <c r="A36" s="75" t="s">
        <v>30</v>
      </c>
      <c r="B36" s="74" t="s">
        <v>354</v>
      </c>
      <c r="C36" s="95"/>
      <c r="D36" s="96">
        <v>0.02</v>
      </c>
      <c r="E36" s="97">
        <v>0</v>
      </c>
      <c r="F36" s="96">
        <v>0.31</v>
      </c>
      <c r="G36" s="96">
        <v>1.7</v>
      </c>
      <c r="H36" s="96">
        <v>3.57</v>
      </c>
      <c r="I36" s="96">
        <v>0.87</v>
      </c>
      <c r="J36" s="96">
        <v>4.44</v>
      </c>
      <c r="K36" s="96">
        <v>0.39</v>
      </c>
      <c r="L36" s="96">
        <v>0.61</v>
      </c>
      <c r="M36" s="75" t="s">
        <v>30</v>
      </c>
      <c r="N36" s="74" t="s">
        <v>354</v>
      </c>
      <c r="O36" s="98"/>
      <c r="P36" s="96">
        <v>0.02</v>
      </c>
      <c r="Q36" s="96">
        <v>5.31</v>
      </c>
      <c r="R36" s="96">
        <v>0.2</v>
      </c>
      <c r="S36" s="96">
        <v>0.09</v>
      </c>
      <c r="T36" s="96">
        <v>0.27</v>
      </c>
      <c r="U36" s="96">
        <v>0</v>
      </c>
      <c r="V36" s="96">
        <v>0.09</v>
      </c>
      <c r="W36" s="96">
        <v>1.55</v>
      </c>
      <c r="X36" s="96">
        <v>0</v>
      </c>
      <c r="Y36" s="261"/>
    </row>
    <row r="37" spans="1:25" ht="12.75" customHeight="1">
      <c r="A37" s="75" t="s">
        <v>31</v>
      </c>
      <c r="B37" s="74" t="s">
        <v>355</v>
      </c>
      <c r="C37" s="95"/>
      <c r="D37" s="96">
        <v>0</v>
      </c>
      <c r="E37" s="97">
        <v>0.02</v>
      </c>
      <c r="F37" s="96">
        <v>0.28</v>
      </c>
      <c r="G37" s="96">
        <v>1.2</v>
      </c>
      <c r="H37" s="96">
        <v>3.54</v>
      </c>
      <c r="I37" s="96">
        <v>0.72</v>
      </c>
      <c r="J37" s="96">
        <v>4.87</v>
      </c>
      <c r="K37" s="96">
        <v>0.24</v>
      </c>
      <c r="L37" s="96">
        <v>0.48</v>
      </c>
      <c r="M37" s="75" t="s">
        <v>31</v>
      </c>
      <c r="N37" s="74" t="s">
        <v>355</v>
      </c>
      <c r="O37" s="98"/>
      <c r="P37" s="96">
        <v>0.06</v>
      </c>
      <c r="Q37" s="96">
        <v>6.85</v>
      </c>
      <c r="R37" s="96">
        <v>0.13</v>
      </c>
      <c r="S37" s="96">
        <v>0</v>
      </c>
      <c r="T37" s="96">
        <v>0.55</v>
      </c>
      <c r="U37" s="96">
        <v>0.09</v>
      </c>
      <c r="V37" s="96">
        <v>0</v>
      </c>
      <c r="W37" s="96">
        <v>1.36</v>
      </c>
      <c r="X37" s="96">
        <v>0</v>
      </c>
      <c r="Y37" s="261"/>
    </row>
    <row r="38" spans="1:24" ht="12.75" customHeight="1">
      <c r="A38" s="75" t="s">
        <v>32</v>
      </c>
      <c r="B38" s="74" t="s">
        <v>356</v>
      </c>
      <c r="C38" s="95"/>
      <c r="D38" s="96">
        <v>0</v>
      </c>
      <c r="E38" s="97">
        <v>0.02</v>
      </c>
      <c r="F38" s="96">
        <v>0.29</v>
      </c>
      <c r="G38" s="96">
        <v>1.15</v>
      </c>
      <c r="H38" s="96">
        <v>3.35</v>
      </c>
      <c r="I38" s="96">
        <v>0.73</v>
      </c>
      <c r="J38" s="96">
        <v>2.49</v>
      </c>
      <c r="K38" s="96">
        <v>0.15</v>
      </c>
      <c r="L38" s="96">
        <v>0.49</v>
      </c>
      <c r="M38" s="75" t="s">
        <v>32</v>
      </c>
      <c r="N38" s="74" t="s">
        <v>356</v>
      </c>
      <c r="O38" s="98"/>
      <c r="P38" s="96">
        <v>0</v>
      </c>
      <c r="Q38" s="96">
        <v>5.22</v>
      </c>
      <c r="R38" s="96">
        <v>0.15</v>
      </c>
      <c r="S38" s="96">
        <v>0</v>
      </c>
      <c r="T38" s="96">
        <v>0.64</v>
      </c>
      <c r="U38" s="96">
        <v>0</v>
      </c>
      <c r="V38" s="96">
        <v>0</v>
      </c>
      <c r="W38" s="96">
        <v>2</v>
      </c>
      <c r="X38" s="96">
        <v>0</v>
      </c>
    </row>
    <row r="39" spans="1:24" ht="12.75" customHeight="1">
      <c r="A39" s="75" t="s">
        <v>33</v>
      </c>
      <c r="B39" s="74" t="s">
        <v>357</v>
      </c>
      <c r="C39" s="95"/>
      <c r="D39" s="96">
        <v>0</v>
      </c>
      <c r="E39" s="97">
        <v>0.02</v>
      </c>
      <c r="F39" s="96">
        <v>0.15</v>
      </c>
      <c r="G39" s="96">
        <v>0.72</v>
      </c>
      <c r="H39" s="96">
        <v>2.55</v>
      </c>
      <c r="I39" s="96">
        <v>0.32</v>
      </c>
      <c r="J39" s="96">
        <v>0.75</v>
      </c>
      <c r="K39" s="96">
        <v>0.11</v>
      </c>
      <c r="L39" s="96">
        <v>0.38</v>
      </c>
      <c r="M39" s="75" t="s">
        <v>33</v>
      </c>
      <c r="N39" s="74" t="s">
        <v>357</v>
      </c>
      <c r="O39" s="98"/>
      <c r="P39" s="96">
        <v>0</v>
      </c>
      <c r="Q39" s="96">
        <v>2.08</v>
      </c>
      <c r="R39" s="96">
        <v>0.08</v>
      </c>
      <c r="S39" s="96">
        <v>0</v>
      </c>
      <c r="T39" s="96">
        <v>0.45</v>
      </c>
      <c r="U39" s="96">
        <v>0</v>
      </c>
      <c r="V39" s="96">
        <v>0</v>
      </c>
      <c r="W39" s="96">
        <v>1.91</v>
      </c>
      <c r="X39" s="96">
        <v>0</v>
      </c>
    </row>
    <row r="40" spans="1:24" ht="12.75" customHeight="1">
      <c r="A40" s="75" t="s">
        <v>34</v>
      </c>
      <c r="B40" s="74" t="s">
        <v>358</v>
      </c>
      <c r="C40" s="95"/>
      <c r="D40" s="96">
        <v>0</v>
      </c>
      <c r="E40" s="97">
        <v>0.04</v>
      </c>
      <c r="F40" s="96">
        <v>0.13</v>
      </c>
      <c r="G40" s="96">
        <v>0.81</v>
      </c>
      <c r="H40" s="96">
        <v>3.24</v>
      </c>
      <c r="I40" s="96">
        <v>0.61</v>
      </c>
      <c r="J40" s="96">
        <v>1.07</v>
      </c>
      <c r="K40" s="96">
        <v>0.13</v>
      </c>
      <c r="L40" s="96">
        <v>0.54</v>
      </c>
      <c r="M40" s="75" t="s">
        <v>34</v>
      </c>
      <c r="N40" s="74" t="s">
        <v>358</v>
      </c>
      <c r="O40" s="98"/>
      <c r="P40" s="96">
        <v>0.04</v>
      </c>
      <c r="Q40" s="96">
        <v>2.2</v>
      </c>
      <c r="R40" s="96">
        <v>0.07</v>
      </c>
      <c r="S40" s="96">
        <v>0</v>
      </c>
      <c r="T40" s="96">
        <v>0.45</v>
      </c>
      <c r="U40" s="96">
        <v>0</v>
      </c>
      <c r="V40" s="96">
        <v>0</v>
      </c>
      <c r="W40" s="96">
        <v>1.64</v>
      </c>
      <c r="X40" s="96">
        <v>0</v>
      </c>
    </row>
    <row r="41" spans="1:24" ht="12.75" customHeight="1">
      <c r="A41" s="75" t="s">
        <v>35</v>
      </c>
      <c r="B41" s="74" t="s">
        <v>359</v>
      </c>
      <c r="C41" s="95"/>
      <c r="D41" s="96">
        <v>0.24</v>
      </c>
      <c r="E41" s="97">
        <v>0.02</v>
      </c>
      <c r="F41" s="96">
        <v>0.11</v>
      </c>
      <c r="G41" s="96">
        <v>1.07</v>
      </c>
      <c r="H41" s="96">
        <v>3.45</v>
      </c>
      <c r="I41" s="96">
        <v>0.24</v>
      </c>
      <c r="J41" s="96">
        <v>1.02</v>
      </c>
      <c r="K41" s="96">
        <v>0.05</v>
      </c>
      <c r="L41" s="96">
        <v>0.58</v>
      </c>
      <c r="M41" s="75" t="s">
        <v>35</v>
      </c>
      <c r="N41" s="74" t="s">
        <v>359</v>
      </c>
      <c r="O41" s="98"/>
      <c r="P41" s="96">
        <v>0</v>
      </c>
      <c r="Q41" s="96">
        <v>2.4</v>
      </c>
      <c r="R41" s="96">
        <v>0.25</v>
      </c>
      <c r="S41" s="96">
        <v>0.09</v>
      </c>
      <c r="T41" s="96">
        <v>0.36</v>
      </c>
      <c r="U41" s="96">
        <v>0.09</v>
      </c>
      <c r="V41" s="96">
        <v>0</v>
      </c>
      <c r="W41" s="96">
        <v>1.73</v>
      </c>
      <c r="X41" s="96">
        <v>0</v>
      </c>
    </row>
    <row r="42" spans="1:24" ht="12.75" customHeight="1">
      <c r="A42" s="75" t="s">
        <v>36</v>
      </c>
      <c r="B42" s="74" t="s">
        <v>360</v>
      </c>
      <c r="C42" s="95"/>
      <c r="D42" s="96">
        <v>0.1</v>
      </c>
      <c r="E42" s="97">
        <v>0</v>
      </c>
      <c r="F42" s="96">
        <v>0.15</v>
      </c>
      <c r="G42" s="96">
        <v>1.29</v>
      </c>
      <c r="H42" s="96">
        <v>3.4</v>
      </c>
      <c r="I42" s="96">
        <v>0.55</v>
      </c>
      <c r="J42" s="96">
        <v>1</v>
      </c>
      <c r="K42" s="96">
        <v>0.04</v>
      </c>
      <c r="L42" s="96">
        <v>0.45</v>
      </c>
      <c r="M42" s="75" t="s">
        <v>36</v>
      </c>
      <c r="N42" s="74" t="s">
        <v>360</v>
      </c>
      <c r="O42" s="98"/>
      <c r="P42" s="96">
        <v>0.09</v>
      </c>
      <c r="Q42" s="96">
        <v>2.27</v>
      </c>
      <c r="R42" s="96">
        <v>0.07</v>
      </c>
      <c r="S42" s="96">
        <v>0</v>
      </c>
      <c r="T42" s="96">
        <v>0.09</v>
      </c>
      <c r="U42" s="96">
        <v>0.09</v>
      </c>
      <c r="V42" s="96">
        <v>0</v>
      </c>
      <c r="W42" s="96">
        <v>1.55</v>
      </c>
      <c r="X42" s="96">
        <v>0</v>
      </c>
    </row>
    <row r="43" spans="1:24" ht="12.75" customHeight="1">
      <c r="A43" s="75" t="s">
        <v>37</v>
      </c>
      <c r="B43" s="74" t="s">
        <v>361</v>
      </c>
      <c r="C43" s="95"/>
      <c r="D43" s="96">
        <v>0.01</v>
      </c>
      <c r="E43" s="97">
        <v>0.07</v>
      </c>
      <c r="F43" s="96">
        <v>0.16</v>
      </c>
      <c r="G43" s="96">
        <v>1.22</v>
      </c>
      <c r="H43" s="96">
        <v>2.8</v>
      </c>
      <c r="I43" s="96">
        <v>0.29</v>
      </c>
      <c r="J43" s="96">
        <v>0.8</v>
      </c>
      <c r="K43" s="96">
        <v>0.05</v>
      </c>
      <c r="L43" s="96">
        <v>0.44</v>
      </c>
      <c r="M43" s="75" t="s">
        <v>37</v>
      </c>
      <c r="N43" s="74" t="s">
        <v>361</v>
      </c>
      <c r="O43" s="98"/>
      <c r="P43" s="96">
        <v>0.04</v>
      </c>
      <c r="Q43" s="96">
        <v>1.55</v>
      </c>
      <c r="R43" s="96">
        <v>0.2</v>
      </c>
      <c r="S43" s="96">
        <v>0</v>
      </c>
      <c r="T43" s="96">
        <v>0.45</v>
      </c>
      <c r="U43" s="96">
        <v>0</v>
      </c>
      <c r="V43" s="96">
        <v>0</v>
      </c>
      <c r="W43" s="96">
        <v>1.36</v>
      </c>
      <c r="X43" s="96">
        <v>0</v>
      </c>
    </row>
    <row r="44" spans="1:24" ht="12.75" customHeight="1">
      <c r="A44" s="75" t="s">
        <v>38</v>
      </c>
      <c r="B44" s="74" t="s">
        <v>362</v>
      </c>
      <c r="C44" s="95"/>
      <c r="D44" s="96">
        <v>0.01</v>
      </c>
      <c r="E44" s="97">
        <v>0.02</v>
      </c>
      <c r="F44" s="96">
        <v>0.19</v>
      </c>
      <c r="G44" s="96">
        <v>1.11</v>
      </c>
      <c r="H44" s="96">
        <v>2.6</v>
      </c>
      <c r="I44" s="96">
        <v>0.49</v>
      </c>
      <c r="J44" s="96">
        <v>0.69</v>
      </c>
      <c r="K44" s="96">
        <v>0.04</v>
      </c>
      <c r="L44" s="96">
        <v>0.47</v>
      </c>
      <c r="M44" s="75" t="s">
        <v>38</v>
      </c>
      <c r="N44" s="74" t="s">
        <v>362</v>
      </c>
      <c r="O44" s="98"/>
      <c r="P44" s="96">
        <v>0</v>
      </c>
      <c r="Q44" s="96">
        <v>1.11</v>
      </c>
      <c r="R44" s="96">
        <v>0.16</v>
      </c>
      <c r="S44" s="96">
        <v>0</v>
      </c>
      <c r="T44" s="96">
        <v>0.09</v>
      </c>
      <c r="U44" s="96">
        <v>0</v>
      </c>
      <c r="V44" s="96">
        <v>0.09</v>
      </c>
      <c r="W44" s="96">
        <v>1.91</v>
      </c>
      <c r="X44" s="96">
        <v>0</v>
      </c>
    </row>
    <row r="45" spans="1:24" ht="12.75" customHeight="1">
      <c r="A45" s="75" t="s">
        <v>39</v>
      </c>
      <c r="B45" s="74" t="s">
        <v>363</v>
      </c>
      <c r="C45" s="95"/>
      <c r="D45" s="96">
        <v>0.02</v>
      </c>
      <c r="E45" s="97">
        <v>0.15</v>
      </c>
      <c r="F45" s="96">
        <v>0.22</v>
      </c>
      <c r="G45" s="96">
        <v>1.09</v>
      </c>
      <c r="H45" s="96">
        <v>2.58</v>
      </c>
      <c r="I45" s="96">
        <v>0.47</v>
      </c>
      <c r="J45" s="96">
        <v>0.44</v>
      </c>
      <c r="K45" s="96">
        <v>0.04</v>
      </c>
      <c r="L45" s="96">
        <v>0.47</v>
      </c>
      <c r="M45" s="75" t="s">
        <v>39</v>
      </c>
      <c r="N45" s="74" t="s">
        <v>363</v>
      </c>
      <c r="O45" s="98"/>
      <c r="P45" s="96">
        <v>0</v>
      </c>
      <c r="Q45" s="96">
        <v>0.84</v>
      </c>
      <c r="R45" s="96">
        <v>0.11</v>
      </c>
      <c r="S45" s="96">
        <v>0</v>
      </c>
      <c r="T45" s="96">
        <v>0.45</v>
      </c>
      <c r="U45" s="96">
        <v>0</v>
      </c>
      <c r="V45" s="96">
        <v>0.09</v>
      </c>
      <c r="W45" s="96">
        <v>1.73</v>
      </c>
      <c r="X45" s="96">
        <v>0</v>
      </c>
    </row>
    <row r="46" spans="1:24" ht="12.75" customHeight="1">
      <c r="A46" s="75" t="s">
        <v>40</v>
      </c>
      <c r="B46" s="74" t="s">
        <v>364</v>
      </c>
      <c r="C46" s="95"/>
      <c r="D46" s="96">
        <v>0.06</v>
      </c>
      <c r="E46" s="97">
        <v>0.09</v>
      </c>
      <c r="F46" s="96">
        <v>0.02</v>
      </c>
      <c r="G46" s="96">
        <v>1.84</v>
      </c>
      <c r="H46" s="96">
        <v>3.58</v>
      </c>
      <c r="I46" s="96">
        <v>0.44</v>
      </c>
      <c r="J46" s="96">
        <v>0.35</v>
      </c>
      <c r="K46" s="96">
        <v>0.04</v>
      </c>
      <c r="L46" s="96">
        <v>0.47</v>
      </c>
      <c r="M46" s="75" t="s">
        <v>40</v>
      </c>
      <c r="N46" s="74" t="s">
        <v>364</v>
      </c>
      <c r="O46" s="98"/>
      <c r="P46" s="96">
        <v>0.02</v>
      </c>
      <c r="Q46" s="96">
        <v>0.42</v>
      </c>
      <c r="R46" s="96">
        <v>0.11</v>
      </c>
      <c r="S46" s="96">
        <v>0</v>
      </c>
      <c r="T46" s="96">
        <v>0</v>
      </c>
      <c r="U46" s="96">
        <v>0</v>
      </c>
      <c r="V46" s="96">
        <v>0</v>
      </c>
      <c r="W46" s="96">
        <v>1.27</v>
      </c>
      <c r="X46" s="96">
        <v>0</v>
      </c>
    </row>
    <row r="47" spans="1:24" ht="12.75" customHeight="1">
      <c r="A47" s="75" t="s">
        <v>41</v>
      </c>
      <c r="B47" s="74" t="s">
        <v>365</v>
      </c>
      <c r="C47" s="95"/>
      <c r="D47" s="96">
        <v>0</v>
      </c>
      <c r="E47" s="97">
        <v>0.13</v>
      </c>
      <c r="F47" s="96">
        <v>0.05</v>
      </c>
      <c r="G47" s="96">
        <v>1.29</v>
      </c>
      <c r="H47" s="96">
        <v>2.82</v>
      </c>
      <c r="I47" s="96">
        <v>0.67</v>
      </c>
      <c r="J47" s="96">
        <v>0.22</v>
      </c>
      <c r="K47" s="96">
        <v>0.04</v>
      </c>
      <c r="L47" s="96">
        <v>0.33</v>
      </c>
      <c r="M47" s="75" t="s">
        <v>41</v>
      </c>
      <c r="N47" s="74" t="s">
        <v>365</v>
      </c>
      <c r="O47" s="98"/>
      <c r="P47" s="96">
        <v>0.04</v>
      </c>
      <c r="Q47" s="96">
        <v>0.33</v>
      </c>
      <c r="R47" s="96">
        <v>0.11</v>
      </c>
      <c r="S47" s="96">
        <v>0</v>
      </c>
      <c r="T47" s="96">
        <v>0.45</v>
      </c>
      <c r="U47" s="96">
        <v>0</v>
      </c>
      <c r="V47" s="96">
        <v>0</v>
      </c>
      <c r="W47" s="96">
        <v>1.09</v>
      </c>
      <c r="X47" s="96">
        <v>0</v>
      </c>
    </row>
    <row r="48" spans="1:24" ht="12.75" customHeight="1">
      <c r="A48" s="75" t="s">
        <v>42</v>
      </c>
      <c r="B48" s="74" t="s">
        <v>366</v>
      </c>
      <c r="C48" s="95"/>
      <c r="D48" s="96">
        <v>0.01</v>
      </c>
      <c r="E48" s="97">
        <v>0.16</v>
      </c>
      <c r="F48" s="96">
        <v>0</v>
      </c>
      <c r="G48" s="96">
        <v>1.85</v>
      </c>
      <c r="H48" s="96">
        <v>3.07</v>
      </c>
      <c r="I48" s="96">
        <v>0.65</v>
      </c>
      <c r="J48" s="96">
        <v>0.15</v>
      </c>
      <c r="K48" s="96">
        <v>0.04</v>
      </c>
      <c r="L48" s="96">
        <v>0.42</v>
      </c>
      <c r="M48" s="75" t="s">
        <v>42</v>
      </c>
      <c r="N48" s="74" t="s">
        <v>366</v>
      </c>
      <c r="O48" s="98"/>
      <c r="P48" s="96">
        <v>0.02</v>
      </c>
      <c r="Q48" s="96">
        <v>0.07</v>
      </c>
      <c r="R48" s="96">
        <v>0.11</v>
      </c>
      <c r="S48" s="96">
        <v>0</v>
      </c>
      <c r="T48" s="96">
        <v>0.27</v>
      </c>
      <c r="U48" s="96">
        <v>0</v>
      </c>
      <c r="V48" s="96">
        <v>0</v>
      </c>
      <c r="W48" s="96">
        <v>2</v>
      </c>
      <c r="X48" s="96">
        <v>0</v>
      </c>
    </row>
    <row r="49" spans="1:24" ht="12.75" customHeight="1">
      <c r="A49" s="75" t="s">
        <v>43</v>
      </c>
      <c r="B49" s="74" t="s">
        <v>367</v>
      </c>
      <c r="C49" s="95"/>
      <c r="D49" s="96">
        <v>0</v>
      </c>
      <c r="E49" s="97">
        <v>0.22</v>
      </c>
      <c r="F49" s="96">
        <v>0.02</v>
      </c>
      <c r="G49" s="96">
        <v>1.89</v>
      </c>
      <c r="H49" s="96">
        <v>3.53</v>
      </c>
      <c r="I49" s="96">
        <v>0.93</v>
      </c>
      <c r="J49" s="96">
        <v>0.15</v>
      </c>
      <c r="K49" s="96">
        <v>0.04</v>
      </c>
      <c r="L49" s="96">
        <v>0.51</v>
      </c>
      <c r="M49" s="75" t="s">
        <v>43</v>
      </c>
      <c r="N49" s="74" t="s">
        <v>367</v>
      </c>
      <c r="O49" s="98"/>
      <c r="P49" s="96">
        <v>0</v>
      </c>
      <c r="Q49" s="96">
        <v>0.04</v>
      </c>
      <c r="R49" s="96">
        <v>0.11</v>
      </c>
      <c r="S49" s="96">
        <v>0.09</v>
      </c>
      <c r="T49" s="96">
        <v>0.64</v>
      </c>
      <c r="U49" s="96">
        <v>0</v>
      </c>
      <c r="V49" s="96">
        <v>0</v>
      </c>
      <c r="W49" s="96">
        <v>1.45</v>
      </c>
      <c r="X49" s="96">
        <v>0</v>
      </c>
    </row>
    <row r="50" spans="1:24" ht="12.75" customHeight="1">
      <c r="A50" s="75" t="s">
        <v>44</v>
      </c>
      <c r="B50" s="74" t="s">
        <v>368</v>
      </c>
      <c r="C50" s="95"/>
      <c r="D50" s="96">
        <v>0.01</v>
      </c>
      <c r="E50" s="97">
        <v>0.35</v>
      </c>
      <c r="F50" s="96">
        <v>0.04</v>
      </c>
      <c r="G50" s="96">
        <v>1.71</v>
      </c>
      <c r="H50" s="96">
        <v>4.89</v>
      </c>
      <c r="I50" s="96">
        <v>1.51</v>
      </c>
      <c r="J50" s="96">
        <v>0.33</v>
      </c>
      <c r="K50" s="96">
        <v>0.07</v>
      </c>
      <c r="L50" s="96">
        <v>0.58</v>
      </c>
      <c r="M50" s="75" t="s">
        <v>44</v>
      </c>
      <c r="N50" s="74" t="s">
        <v>368</v>
      </c>
      <c r="O50" s="98"/>
      <c r="P50" s="96">
        <v>0</v>
      </c>
      <c r="Q50" s="96">
        <v>0.07</v>
      </c>
      <c r="R50" s="96">
        <v>0.13</v>
      </c>
      <c r="S50" s="96">
        <v>0</v>
      </c>
      <c r="T50" s="96">
        <v>0.45</v>
      </c>
      <c r="U50" s="96">
        <v>0</v>
      </c>
      <c r="V50" s="96">
        <v>0</v>
      </c>
      <c r="W50" s="96">
        <v>0.91</v>
      </c>
      <c r="X50" s="96">
        <v>0</v>
      </c>
    </row>
    <row r="51" spans="1:24" ht="12.75" customHeight="1">
      <c r="A51" s="75" t="s">
        <v>45</v>
      </c>
      <c r="B51" s="74" t="s">
        <v>369</v>
      </c>
      <c r="C51" s="95"/>
      <c r="D51" s="96">
        <v>0.02</v>
      </c>
      <c r="E51" s="96">
        <v>0.93</v>
      </c>
      <c r="F51" s="96">
        <v>0.07</v>
      </c>
      <c r="G51" s="96">
        <v>2.27</v>
      </c>
      <c r="H51" s="96">
        <v>7.69</v>
      </c>
      <c r="I51" s="96">
        <v>1.58</v>
      </c>
      <c r="J51" s="96">
        <v>0.16</v>
      </c>
      <c r="K51" s="96">
        <v>0.05</v>
      </c>
      <c r="L51" s="96">
        <v>0.53</v>
      </c>
      <c r="M51" s="75" t="s">
        <v>45</v>
      </c>
      <c r="N51" s="74" t="s">
        <v>369</v>
      </c>
      <c r="O51" s="98"/>
      <c r="P51" s="96">
        <v>0</v>
      </c>
      <c r="Q51" s="96">
        <v>0.04</v>
      </c>
      <c r="R51" s="96">
        <v>0.07</v>
      </c>
      <c r="S51" s="96">
        <v>0</v>
      </c>
      <c r="T51" s="96">
        <v>0.55</v>
      </c>
      <c r="U51" s="96">
        <v>0.09</v>
      </c>
      <c r="V51" s="96">
        <v>0</v>
      </c>
      <c r="W51" s="96">
        <v>1.91</v>
      </c>
      <c r="X51" s="96">
        <v>0</v>
      </c>
    </row>
    <row r="52" spans="1:24" ht="12.75" customHeight="1">
      <c r="A52" s="75" t="s">
        <v>46</v>
      </c>
      <c r="B52" s="74" t="s">
        <v>370</v>
      </c>
      <c r="C52" s="95"/>
      <c r="D52" s="96">
        <v>0.03</v>
      </c>
      <c r="E52" s="96">
        <v>0.65</v>
      </c>
      <c r="F52" s="96">
        <v>0.04</v>
      </c>
      <c r="G52" s="96">
        <v>1.89</v>
      </c>
      <c r="H52" s="96">
        <v>10</v>
      </c>
      <c r="I52" s="96">
        <v>2.49</v>
      </c>
      <c r="J52" s="96">
        <v>0.16</v>
      </c>
      <c r="K52" s="96">
        <v>0.02</v>
      </c>
      <c r="L52" s="96">
        <v>0.51</v>
      </c>
      <c r="M52" s="75" t="s">
        <v>46</v>
      </c>
      <c r="N52" s="74" t="s">
        <v>370</v>
      </c>
      <c r="O52" s="98"/>
      <c r="P52" s="96">
        <v>0.02</v>
      </c>
      <c r="Q52" s="96">
        <v>0.05</v>
      </c>
      <c r="R52" s="96">
        <v>0.02</v>
      </c>
      <c r="S52" s="96">
        <v>0</v>
      </c>
      <c r="T52" s="96">
        <v>1.18</v>
      </c>
      <c r="U52" s="96">
        <v>0</v>
      </c>
      <c r="V52" s="96">
        <v>0</v>
      </c>
      <c r="W52" s="96">
        <v>2.45</v>
      </c>
      <c r="X52" s="96">
        <v>0</v>
      </c>
    </row>
    <row r="53" spans="1:24" ht="12.75" customHeight="1">
      <c r="A53" s="75" t="s">
        <v>47</v>
      </c>
      <c r="B53" s="74" t="s">
        <v>371</v>
      </c>
      <c r="C53" s="95"/>
      <c r="D53" s="96">
        <v>0.35</v>
      </c>
      <c r="E53" s="96">
        <v>1.27</v>
      </c>
      <c r="F53" s="96">
        <v>0.04</v>
      </c>
      <c r="G53" s="96">
        <v>1.71</v>
      </c>
      <c r="H53" s="96">
        <v>12.49</v>
      </c>
      <c r="I53" s="96">
        <v>2.09</v>
      </c>
      <c r="J53" s="96">
        <v>0.13</v>
      </c>
      <c r="K53" s="96">
        <v>0.07</v>
      </c>
      <c r="L53" s="96">
        <v>0.33</v>
      </c>
      <c r="M53" s="75" t="s">
        <v>47</v>
      </c>
      <c r="N53" s="74" t="s">
        <v>371</v>
      </c>
      <c r="O53" s="98"/>
      <c r="P53" s="96">
        <v>0</v>
      </c>
      <c r="Q53" s="96">
        <v>0.02</v>
      </c>
      <c r="R53" s="96">
        <v>0.05</v>
      </c>
      <c r="S53" s="96">
        <v>0</v>
      </c>
      <c r="T53" s="96">
        <v>1</v>
      </c>
      <c r="U53" s="96">
        <v>0</v>
      </c>
      <c r="V53" s="96">
        <v>0</v>
      </c>
      <c r="W53" s="96">
        <v>2.09</v>
      </c>
      <c r="X53" s="96">
        <v>0</v>
      </c>
    </row>
    <row r="54" spans="1:24" ht="12.75" customHeight="1">
      <c r="A54" s="75" t="s">
        <v>48</v>
      </c>
      <c r="B54" s="74" t="s">
        <v>372</v>
      </c>
      <c r="C54" s="95"/>
      <c r="D54" s="96">
        <v>0.49</v>
      </c>
      <c r="E54" s="96">
        <v>1.75</v>
      </c>
      <c r="F54" s="96">
        <v>0.11</v>
      </c>
      <c r="G54" s="96">
        <v>1.49</v>
      </c>
      <c r="H54" s="96">
        <v>16.73</v>
      </c>
      <c r="I54" s="96">
        <v>2.84</v>
      </c>
      <c r="J54" s="96">
        <v>0.11</v>
      </c>
      <c r="K54" s="96">
        <v>0.05</v>
      </c>
      <c r="L54" s="96">
        <v>0.27</v>
      </c>
      <c r="M54" s="75" t="s">
        <v>48</v>
      </c>
      <c r="N54" s="74" t="s">
        <v>372</v>
      </c>
      <c r="O54" s="98"/>
      <c r="P54" s="96">
        <v>0</v>
      </c>
      <c r="Q54" s="96">
        <v>0.02</v>
      </c>
      <c r="R54" s="96">
        <v>0</v>
      </c>
      <c r="S54" s="96">
        <v>0</v>
      </c>
      <c r="T54" s="96">
        <v>0.36</v>
      </c>
      <c r="U54" s="96">
        <v>0</v>
      </c>
      <c r="V54" s="96">
        <v>0</v>
      </c>
      <c r="W54" s="96">
        <v>1.45</v>
      </c>
      <c r="X54" s="96">
        <v>0</v>
      </c>
    </row>
    <row r="55" spans="1:24" ht="12.75" customHeight="1">
      <c r="A55" s="75" t="s">
        <v>49</v>
      </c>
      <c r="B55" s="74" t="s">
        <v>373</v>
      </c>
      <c r="C55" s="95"/>
      <c r="D55" s="96">
        <v>0.74</v>
      </c>
      <c r="E55" s="96">
        <v>2.36</v>
      </c>
      <c r="F55" s="96">
        <v>0.11</v>
      </c>
      <c r="G55" s="96">
        <v>2.04</v>
      </c>
      <c r="H55" s="96">
        <v>20.38</v>
      </c>
      <c r="I55" s="96">
        <v>2.24</v>
      </c>
      <c r="J55" s="96">
        <v>0.05</v>
      </c>
      <c r="K55" s="96">
        <v>0.07</v>
      </c>
      <c r="L55" s="96">
        <v>0.31</v>
      </c>
      <c r="M55" s="75" t="s">
        <v>49</v>
      </c>
      <c r="N55" s="74" t="s">
        <v>373</v>
      </c>
      <c r="O55" s="98"/>
      <c r="P55" s="96">
        <v>0</v>
      </c>
      <c r="Q55" s="96">
        <v>0</v>
      </c>
      <c r="R55" s="96">
        <v>0.07</v>
      </c>
      <c r="S55" s="96">
        <v>0</v>
      </c>
      <c r="T55" s="96">
        <v>1.09</v>
      </c>
      <c r="U55" s="96">
        <v>0</v>
      </c>
      <c r="V55" s="96">
        <v>0</v>
      </c>
      <c r="W55" s="96">
        <v>1</v>
      </c>
      <c r="X55" s="96">
        <v>0</v>
      </c>
    </row>
    <row r="56" spans="1:24" ht="12.75" customHeight="1">
      <c r="A56" s="75" t="s">
        <v>50</v>
      </c>
      <c r="B56" s="74" t="s">
        <v>374</v>
      </c>
      <c r="C56" s="95"/>
      <c r="D56" s="96">
        <v>1.08</v>
      </c>
      <c r="E56" s="96">
        <v>2.09</v>
      </c>
      <c r="F56" s="96">
        <v>0.09</v>
      </c>
      <c r="G56" s="96">
        <v>2.18</v>
      </c>
      <c r="H56" s="96">
        <v>19.22</v>
      </c>
      <c r="I56" s="96">
        <v>2.51</v>
      </c>
      <c r="J56" s="96">
        <v>0.07</v>
      </c>
      <c r="K56" s="96">
        <v>0.18</v>
      </c>
      <c r="L56" s="96">
        <v>0.33</v>
      </c>
      <c r="M56" s="75" t="s">
        <v>50</v>
      </c>
      <c r="N56" s="74" t="s">
        <v>374</v>
      </c>
      <c r="O56" s="98"/>
      <c r="P56" s="96">
        <v>0.02</v>
      </c>
      <c r="Q56" s="96">
        <v>0.05</v>
      </c>
      <c r="R56" s="96">
        <v>0.09</v>
      </c>
      <c r="S56" s="96">
        <v>0</v>
      </c>
      <c r="T56" s="96">
        <v>0.73</v>
      </c>
      <c r="U56" s="96">
        <v>0</v>
      </c>
      <c r="V56" s="96">
        <v>0</v>
      </c>
      <c r="W56" s="96">
        <v>1.18</v>
      </c>
      <c r="X56" s="96">
        <v>0</v>
      </c>
    </row>
    <row r="57" spans="1:24" ht="12.75" customHeight="1">
      <c r="A57" s="75" t="s">
        <v>51</v>
      </c>
      <c r="B57" s="74" t="s">
        <v>375</v>
      </c>
      <c r="C57" s="95"/>
      <c r="D57" s="96">
        <v>1.89</v>
      </c>
      <c r="E57" s="96">
        <v>3.31</v>
      </c>
      <c r="F57" s="96">
        <v>0.04</v>
      </c>
      <c r="G57" s="96">
        <v>1.96</v>
      </c>
      <c r="H57" s="96">
        <v>16.71</v>
      </c>
      <c r="I57" s="96">
        <v>2.42</v>
      </c>
      <c r="J57" s="96">
        <v>0.07</v>
      </c>
      <c r="K57" s="96">
        <v>0.05</v>
      </c>
      <c r="L57" s="96">
        <v>0.49</v>
      </c>
      <c r="M57" s="75" t="s">
        <v>51</v>
      </c>
      <c r="N57" s="74" t="s">
        <v>375</v>
      </c>
      <c r="O57" s="98"/>
      <c r="P57" s="96">
        <v>0.02</v>
      </c>
      <c r="Q57" s="96">
        <v>0.02</v>
      </c>
      <c r="R57" s="96">
        <v>0.02</v>
      </c>
      <c r="S57" s="96">
        <v>0</v>
      </c>
      <c r="T57" s="96">
        <v>0.82</v>
      </c>
      <c r="U57" s="96">
        <v>0.09</v>
      </c>
      <c r="V57" s="96">
        <v>0</v>
      </c>
      <c r="W57" s="96">
        <v>1</v>
      </c>
      <c r="X57" s="96">
        <v>0</v>
      </c>
    </row>
    <row r="58" spans="1:24" ht="12.75" customHeight="1">
      <c r="A58" s="75" t="s">
        <v>52</v>
      </c>
      <c r="B58" s="74" t="s">
        <v>376</v>
      </c>
      <c r="C58" s="95"/>
      <c r="D58" s="96">
        <v>4.83</v>
      </c>
      <c r="E58" s="96">
        <v>2.64</v>
      </c>
      <c r="F58" s="96">
        <v>0.18</v>
      </c>
      <c r="G58" s="96">
        <v>1.53</v>
      </c>
      <c r="H58" s="96">
        <v>12.8</v>
      </c>
      <c r="I58" s="96">
        <v>2</v>
      </c>
      <c r="J58" s="96">
        <v>0.02</v>
      </c>
      <c r="K58" s="96">
        <v>0.13</v>
      </c>
      <c r="L58" s="96">
        <v>0.29</v>
      </c>
      <c r="M58" s="75" t="s">
        <v>52</v>
      </c>
      <c r="N58" s="74" t="s">
        <v>376</v>
      </c>
      <c r="O58" s="98"/>
      <c r="P58" s="96">
        <v>0.05</v>
      </c>
      <c r="Q58" s="96">
        <v>0.02</v>
      </c>
      <c r="R58" s="96">
        <v>0.02</v>
      </c>
      <c r="S58" s="96">
        <v>0</v>
      </c>
      <c r="T58" s="96">
        <v>0.55</v>
      </c>
      <c r="U58" s="96">
        <v>0</v>
      </c>
      <c r="V58" s="96">
        <v>0</v>
      </c>
      <c r="W58" s="96">
        <v>0.82</v>
      </c>
      <c r="X58" s="96">
        <v>0</v>
      </c>
    </row>
    <row r="59" spans="1:24" ht="12.75" customHeight="1">
      <c r="A59" s="76"/>
      <c r="B59" s="77" t="s">
        <v>13</v>
      </c>
      <c r="C59" s="78"/>
      <c r="D59" s="99">
        <f aca="true" t="shared" si="0" ref="D59:L59">SUM(D7:D58)</f>
        <v>300.81999999999977</v>
      </c>
      <c r="E59" s="99">
        <f t="shared" si="0"/>
        <v>22.679999999999996</v>
      </c>
      <c r="F59" s="99">
        <f t="shared" si="0"/>
        <v>7.800000000000001</v>
      </c>
      <c r="G59" s="99">
        <f t="shared" si="0"/>
        <v>114.29</v>
      </c>
      <c r="H59" s="99">
        <f t="shared" si="0"/>
        <v>412.41999999999985</v>
      </c>
      <c r="I59" s="99">
        <f t="shared" si="0"/>
        <v>79.64999999999999</v>
      </c>
      <c r="J59" s="99">
        <f t="shared" si="0"/>
        <v>32.699999999999996</v>
      </c>
      <c r="K59" s="99">
        <f t="shared" si="0"/>
        <v>16.77</v>
      </c>
      <c r="L59" s="99">
        <f t="shared" si="0"/>
        <v>21.98999999999999</v>
      </c>
      <c r="M59" s="76"/>
      <c r="N59" s="77" t="s">
        <v>13</v>
      </c>
      <c r="O59" s="78"/>
      <c r="P59" s="99">
        <f aca="true" t="shared" si="1" ref="P59:X59">SUM(P7:P58)</f>
        <v>1.0600000000000003</v>
      </c>
      <c r="Q59" s="99">
        <f t="shared" si="1"/>
        <v>41.38000000000001</v>
      </c>
      <c r="R59" s="99">
        <f t="shared" si="1"/>
        <v>9.77</v>
      </c>
      <c r="S59" s="99">
        <f t="shared" si="1"/>
        <v>1.0799999999999998</v>
      </c>
      <c r="T59" s="99">
        <f t="shared" si="1"/>
        <v>28.429999999999996</v>
      </c>
      <c r="U59" s="99">
        <f t="shared" si="1"/>
        <v>0.9899999999999998</v>
      </c>
      <c r="V59" s="99">
        <f t="shared" si="1"/>
        <v>0.6299999999999999</v>
      </c>
      <c r="W59" s="99">
        <f t="shared" si="1"/>
        <v>67.90999999999998</v>
      </c>
      <c r="X59" s="99">
        <f t="shared" si="1"/>
        <v>0.09</v>
      </c>
    </row>
    <row r="60" ht="15" customHeight="1">
      <c r="E60" s="80"/>
    </row>
  </sheetData>
  <sheetProtection/>
  <mergeCells count="4">
    <mergeCell ref="E3:L3"/>
    <mergeCell ref="P3:R3"/>
    <mergeCell ref="S3:T3"/>
    <mergeCell ref="U3:X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AG53"/>
  <sheetViews>
    <sheetView view="pageBreakPreview" zoomScaleSheetLayoutView="100" zoomScalePageLayoutView="0" workbookViewId="0" topLeftCell="A1">
      <selection activeCell="P47" sqref="P47"/>
    </sheetView>
  </sheetViews>
  <sheetFormatPr defaultColWidth="9.00390625" defaultRowHeight="13.5"/>
  <cols>
    <col min="1" max="1" width="1.625" style="38" customWidth="1"/>
    <col min="2" max="3" width="5.875" style="38" customWidth="1"/>
    <col min="4" max="4" width="5.50390625" style="38" customWidth="1"/>
    <col min="5" max="13" width="7.375" style="38" customWidth="1"/>
    <col min="14" max="14" width="6.25390625" style="38" customWidth="1"/>
    <col min="15" max="15" width="1.625" style="38" customWidth="1"/>
    <col min="16" max="16384" width="9.00390625" style="38" customWidth="1"/>
  </cols>
  <sheetData>
    <row r="1" spans="2:33" ht="18" customHeight="1">
      <c r="B1" s="1" t="s">
        <v>162</v>
      </c>
      <c r="C1" s="80"/>
      <c r="D1" s="80"/>
      <c r="E1" s="42"/>
      <c r="F1" s="42"/>
      <c r="G1" s="42"/>
      <c r="H1" s="42"/>
      <c r="I1" s="42"/>
      <c r="J1" s="42"/>
      <c r="K1" s="42"/>
      <c r="L1" s="42"/>
      <c r="M1" s="42"/>
      <c r="N1" s="42"/>
      <c r="P1" s="42"/>
      <c r="Q1" s="102"/>
      <c r="R1" s="42"/>
      <c r="S1" s="80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2:33" ht="18" customHeight="1">
      <c r="B2" s="1"/>
      <c r="C2" s="80"/>
      <c r="D2" s="80"/>
      <c r="E2" s="84"/>
      <c r="F2" s="84"/>
      <c r="G2" s="84"/>
      <c r="H2" s="84"/>
      <c r="I2" s="84"/>
      <c r="J2" s="84"/>
      <c r="K2" s="84"/>
      <c r="L2" s="84"/>
      <c r="M2" s="73" t="str">
        <f>'表１'!U2</f>
        <v>(平成24年）</v>
      </c>
      <c r="P2" s="42"/>
      <c r="Q2" s="102"/>
      <c r="R2" s="42"/>
      <c r="S2" s="8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2:33" ht="13.5" customHeight="1">
      <c r="B3" s="1"/>
      <c r="C3" s="80"/>
      <c r="D3" s="80"/>
      <c r="E3" s="103" t="s">
        <v>222</v>
      </c>
      <c r="F3" s="282" t="s">
        <v>221</v>
      </c>
      <c r="G3" s="282"/>
      <c r="H3" s="282"/>
      <c r="I3" s="282"/>
      <c r="J3" s="282"/>
      <c r="K3" s="282"/>
      <c r="L3" s="282"/>
      <c r="M3" s="282"/>
      <c r="P3" s="42"/>
      <c r="Q3" s="102"/>
      <c r="R3" s="42"/>
      <c r="S3" s="80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2:33" ht="12.75" customHeight="1">
      <c r="B4" s="284" t="s">
        <v>63</v>
      </c>
      <c r="C4" s="285"/>
      <c r="D4" s="286"/>
      <c r="E4" s="46" t="s">
        <v>199</v>
      </c>
      <c r="F4" s="47" t="s">
        <v>200</v>
      </c>
      <c r="G4" s="47" t="s">
        <v>201</v>
      </c>
      <c r="H4" s="47" t="s">
        <v>202</v>
      </c>
      <c r="I4" s="47" t="s">
        <v>203</v>
      </c>
      <c r="J4" s="47"/>
      <c r="K4" s="47" t="s">
        <v>204</v>
      </c>
      <c r="L4" s="47" t="s">
        <v>205</v>
      </c>
      <c r="M4" s="47" t="s">
        <v>206</v>
      </c>
      <c r="AC4" s="105"/>
      <c r="AD4" s="106"/>
      <c r="AE4" s="106"/>
      <c r="AF4" s="106"/>
      <c r="AG4" s="106"/>
    </row>
    <row r="5" spans="2:33" ht="12.75" customHeight="1">
      <c r="B5" s="287"/>
      <c r="C5" s="288"/>
      <c r="D5" s="289"/>
      <c r="E5" s="54" t="s">
        <v>219</v>
      </c>
      <c r="F5" s="86" t="s">
        <v>213</v>
      </c>
      <c r="G5" s="86"/>
      <c r="H5" s="86" t="s">
        <v>0</v>
      </c>
      <c r="I5" s="86"/>
      <c r="J5" s="86" t="s">
        <v>214</v>
      </c>
      <c r="K5" s="86"/>
      <c r="L5" s="86"/>
      <c r="M5" s="86"/>
      <c r="AC5" s="105"/>
      <c r="AD5" s="106"/>
      <c r="AE5" s="106"/>
      <c r="AF5" s="106"/>
      <c r="AG5" s="106"/>
    </row>
    <row r="6" spans="2:33" ht="12.75" customHeight="1">
      <c r="B6" s="107" t="s">
        <v>76</v>
      </c>
      <c r="C6" s="108" t="s">
        <v>64</v>
      </c>
      <c r="D6" s="108" t="s">
        <v>77</v>
      </c>
      <c r="E6" s="62" t="s">
        <v>220</v>
      </c>
      <c r="F6" s="63" t="s">
        <v>58</v>
      </c>
      <c r="G6" s="63" t="s">
        <v>2</v>
      </c>
      <c r="H6" s="63" t="s">
        <v>3</v>
      </c>
      <c r="I6" s="63" t="s">
        <v>4</v>
      </c>
      <c r="J6" s="63"/>
      <c r="K6" s="63" t="s">
        <v>185</v>
      </c>
      <c r="L6" s="63" t="s">
        <v>175</v>
      </c>
      <c r="M6" s="63" t="s">
        <v>215</v>
      </c>
      <c r="AC6" s="105"/>
      <c r="AD6" s="106"/>
      <c r="AE6" s="106"/>
      <c r="AF6" s="106"/>
      <c r="AG6" s="106"/>
    </row>
    <row r="7" spans="2:33" ht="15" customHeight="1">
      <c r="B7" s="109" t="s">
        <v>225</v>
      </c>
      <c r="C7" s="110" t="s">
        <v>225</v>
      </c>
      <c r="D7" s="111" t="s">
        <v>66</v>
      </c>
      <c r="E7" s="112">
        <v>75</v>
      </c>
      <c r="F7" s="112">
        <v>230</v>
      </c>
      <c r="G7" s="112">
        <v>1</v>
      </c>
      <c r="H7" s="112">
        <v>0</v>
      </c>
      <c r="I7" s="112">
        <v>117</v>
      </c>
      <c r="J7" s="112">
        <v>69</v>
      </c>
      <c r="K7" s="112">
        <v>4</v>
      </c>
      <c r="L7" s="112">
        <v>1</v>
      </c>
      <c r="M7" s="112">
        <v>23</v>
      </c>
      <c r="AC7" s="105"/>
      <c r="AD7" s="113"/>
      <c r="AE7" s="113"/>
      <c r="AF7" s="113"/>
      <c r="AG7" s="113"/>
    </row>
    <row r="8" spans="2:33" ht="15" customHeight="1">
      <c r="B8" s="114" t="s">
        <v>226</v>
      </c>
      <c r="C8" s="115" t="s">
        <v>226</v>
      </c>
      <c r="D8" s="116" t="s">
        <v>227</v>
      </c>
      <c r="E8" s="117">
        <v>229</v>
      </c>
      <c r="F8" s="117">
        <v>225</v>
      </c>
      <c r="G8" s="117">
        <v>9</v>
      </c>
      <c r="H8" s="117">
        <v>10</v>
      </c>
      <c r="I8" s="117">
        <v>1061</v>
      </c>
      <c r="J8" s="117">
        <v>226</v>
      </c>
      <c r="K8" s="117">
        <v>45</v>
      </c>
      <c r="L8" s="117">
        <v>14</v>
      </c>
      <c r="M8" s="117">
        <v>441</v>
      </c>
      <c r="AC8" s="105"/>
      <c r="AD8" s="113"/>
      <c r="AE8" s="113"/>
      <c r="AF8" s="113"/>
      <c r="AG8" s="113"/>
    </row>
    <row r="9" spans="2:33" ht="15" customHeight="1">
      <c r="B9" s="114" t="s">
        <v>67</v>
      </c>
      <c r="C9" s="115" t="s">
        <v>67</v>
      </c>
      <c r="D9" s="116" t="s">
        <v>228</v>
      </c>
      <c r="E9" s="117">
        <v>767</v>
      </c>
      <c r="F9" s="117">
        <v>460</v>
      </c>
      <c r="G9" s="117">
        <v>60</v>
      </c>
      <c r="H9" s="117">
        <v>92</v>
      </c>
      <c r="I9" s="117">
        <v>3145</v>
      </c>
      <c r="J9" s="117">
        <v>625</v>
      </c>
      <c r="K9" s="117">
        <v>276</v>
      </c>
      <c r="L9" s="117">
        <v>49</v>
      </c>
      <c r="M9" s="117">
        <v>628</v>
      </c>
      <c r="AC9" s="105"/>
      <c r="AD9" s="113"/>
      <c r="AE9" s="113"/>
      <c r="AF9" s="113"/>
      <c r="AG9" s="113"/>
    </row>
    <row r="10" spans="2:33" ht="15" customHeight="1">
      <c r="B10" s="114" t="s">
        <v>68</v>
      </c>
      <c r="C10" s="115" t="s">
        <v>68</v>
      </c>
      <c r="D10" s="116" t="s">
        <v>229</v>
      </c>
      <c r="E10" s="117">
        <v>937</v>
      </c>
      <c r="F10" s="117">
        <v>185</v>
      </c>
      <c r="G10" s="117">
        <v>58</v>
      </c>
      <c r="H10" s="117">
        <v>202</v>
      </c>
      <c r="I10" s="117">
        <v>2322</v>
      </c>
      <c r="J10" s="117">
        <v>678</v>
      </c>
      <c r="K10" s="117">
        <v>334</v>
      </c>
      <c r="L10" s="117">
        <v>65</v>
      </c>
      <c r="M10" s="117">
        <v>85</v>
      </c>
      <c r="AC10" s="105"/>
      <c r="AD10" s="113"/>
      <c r="AE10" s="113"/>
      <c r="AF10" s="113"/>
      <c r="AG10" s="113"/>
    </row>
    <row r="11" spans="2:33" ht="15" customHeight="1">
      <c r="B11" s="114" t="s">
        <v>69</v>
      </c>
      <c r="C11" s="115" t="s">
        <v>69</v>
      </c>
      <c r="D11" s="116" t="s">
        <v>230</v>
      </c>
      <c r="E11" s="117">
        <v>1304</v>
      </c>
      <c r="F11" s="117">
        <v>79</v>
      </c>
      <c r="G11" s="117">
        <v>52</v>
      </c>
      <c r="H11" s="117">
        <v>456</v>
      </c>
      <c r="I11" s="117">
        <v>2436</v>
      </c>
      <c r="J11" s="117">
        <v>858</v>
      </c>
      <c r="K11" s="117">
        <v>388</v>
      </c>
      <c r="L11" s="117">
        <v>91</v>
      </c>
      <c r="M11" s="117">
        <v>18</v>
      </c>
      <c r="AC11" s="105"/>
      <c r="AD11" s="113"/>
      <c r="AE11" s="113"/>
      <c r="AF11" s="113"/>
      <c r="AG11" s="113"/>
    </row>
    <row r="12" spans="2:33" ht="15" customHeight="1">
      <c r="B12" s="114" t="s">
        <v>70</v>
      </c>
      <c r="C12" s="115" t="s">
        <v>70</v>
      </c>
      <c r="D12" s="116" t="s">
        <v>231</v>
      </c>
      <c r="E12" s="117">
        <v>2099</v>
      </c>
      <c r="F12" s="117">
        <v>47</v>
      </c>
      <c r="G12" s="117">
        <v>70</v>
      </c>
      <c r="H12" s="117">
        <v>837</v>
      </c>
      <c r="I12" s="117">
        <v>2461</v>
      </c>
      <c r="J12" s="117">
        <v>867</v>
      </c>
      <c r="K12" s="117">
        <v>279</v>
      </c>
      <c r="L12" s="117">
        <v>145</v>
      </c>
      <c r="M12" s="117">
        <v>4</v>
      </c>
      <c r="AC12" s="105"/>
      <c r="AD12" s="113"/>
      <c r="AE12" s="113"/>
      <c r="AF12" s="113"/>
      <c r="AG12" s="113"/>
    </row>
    <row r="13" spans="2:33" ht="15" customHeight="1">
      <c r="B13" s="114" t="s">
        <v>71</v>
      </c>
      <c r="C13" s="115" t="s">
        <v>71</v>
      </c>
      <c r="D13" s="116" t="s">
        <v>232</v>
      </c>
      <c r="E13" s="117">
        <v>2234</v>
      </c>
      <c r="F13" s="117">
        <v>14</v>
      </c>
      <c r="G13" s="117">
        <v>69</v>
      </c>
      <c r="H13" s="117">
        <v>897</v>
      </c>
      <c r="I13" s="117">
        <v>1821</v>
      </c>
      <c r="J13" s="117">
        <v>576</v>
      </c>
      <c r="K13" s="117">
        <v>210</v>
      </c>
      <c r="L13" s="117">
        <v>163</v>
      </c>
      <c r="M13" s="117">
        <v>0</v>
      </c>
      <c r="AC13" s="105"/>
      <c r="AD13" s="113"/>
      <c r="AE13" s="113"/>
      <c r="AF13" s="113"/>
      <c r="AG13" s="113"/>
    </row>
    <row r="14" spans="2:33" ht="15" customHeight="1">
      <c r="B14" s="114" t="s">
        <v>72</v>
      </c>
      <c r="C14" s="115" t="s">
        <v>72</v>
      </c>
      <c r="D14" s="116" t="s">
        <v>233</v>
      </c>
      <c r="E14" s="117">
        <v>2302</v>
      </c>
      <c r="F14" s="117">
        <v>2</v>
      </c>
      <c r="G14" s="117">
        <v>32</v>
      </c>
      <c r="H14" s="117">
        <v>913</v>
      </c>
      <c r="I14" s="117">
        <v>1472</v>
      </c>
      <c r="J14" s="117">
        <v>233</v>
      </c>
      <c r="K14" s="117">
        <v>87</v>
      </c>
      <c r="L14" s="117">
        <v>126</v>
      </c>
      <c r="M14" s="117">
        <v>0</v>
      </c>
      <c r="AC14" s="105"/>
      <c r="AD14" s="113"/>
      <c r="AE14" s="113"/>
      <c r="AF14" s="113"/>
      <c r="AG14" s="113"/>
    </row>
    <row r="15" spans="2:33" ht="15" customHeight="1">
      <c r="B15" s="114" t="s">
        <v>73</v>
      </c>
      <c r="C15" s="115" t="s">
        <v>73</v>
      </c>
      <c r="D15" s="116" t="s">
        <v>234</v>
      </c>
      <c r="E15" s="117">
        <v>1922</v>
      </c>
      <c r="F15" s="117">
        <v>1</v>
      </c>
      <c r="G15" s="117">
        <v>24</v>
      </c>
      <c r="H15" s="117">
        <v>741</v>
      </c>
      <c r="I15" s="117">
        <v>1058</v>
      </c>
      <c r="J15" s="117">
        <v>85</v>
      </c>
      <c r="K15" s="117">
        <v>56</v>
      </c>
      <c r="L15" s="117">
        <v>94</v>
      </c>
      <c r="M15" s="117">
        <v>0</v>
      </c>
      <c r="AC15" s="105"/>
      <c r="AD15" s="113"/>
      <c r="AE15" s="113"/>
      <c r="AF15" s="113"/>
      <c r="AG15" s="113"/>
    </row>
    <row r="16" spans="2:33" ht="15" customHeight="1">
      <c r="B16" s="114" t="s">
        <v>74</v>
      </c>
      <c r="C16" s="115" t="s">
        <v>74</v>
      </c>
      <c r="D16" s="116" t="s">
        <v>235</v>
      </c>
      <c r="E16" s="117">
        <v>1671</v>
      </c>
      <c r="F16" s="117">
        <v>1</v>
      </c>
      <c r="G16" s="117">
        <v>18</v>
      </c>
      <c r="H16" s="117">
        <v>547</v>
      </c>
      <c r="I16" s="117">
        <v>918</v>
      </c>
      <c r="J16" s="117">
        <v>57</v>
      </c>
      <c r="K16" s="117">
        <v>31</v>
      </c>
      <c r="L16" s="117">
        <v>56</v>
      </c>
      <c r="M16" s="117">
        <v>5</v>
      </c>
      <c r="AC16" s="105"/>
      <c r="AD16" s="113"/>
      <c r="AE16" s="113"/>
      <c r="AF16" s="113"/>
      <c r="AG16" s="113"/>
    </row>
    <row r="17" spans="2:33" ht="15" customHeight="1">
      <c r="B17" s="114" t="s">
        <v>75</v>
      </c>
      <c r="C17" s="115" t="s">
        <v>75</v>
      </c>
      <c r="D17" s="116" t="s">
        <v>236</v>
      </c>
      <c r="E17" s="117">
        <v>1352</v>
      </c>
      <c r="F17" s="117">
        <v>1</v>
      </c>
      <c r="G17" s="117">
        <v>9</v>
      </c>
      <c r="H17" s="117">
        <v>378</v>
      </c>
      <c r="I17" s="117">
        <v>751</v>
      </c>
      <c r="J17" s="117">
        <v>31</v>
      </c>
      <c r="K17" s="117">
        <v>19</v>
      </c>
      <c r="L17" s="117">
        <v>46</v>
      </c>
      <c r="M17" s="117">
        <v>0</v>
      </c>
      <c r="AC17" s="105"/>
      <c r="AD17" s="113"/>
      <c r="AE17" s="113"/>
      <c r="AF17" s="113"/>
      <c r="AG17" s="113"/>
    </row>
    <row r="18" spans="2:33" ht="15" customHeight="1">
      <c r="B18" s="114" t="s">
        <v>229</v>
      </c>
      <c r="C18" s="115" t="s">
        <v>229</v>
      </c>
      <c r="D18" s="116" t="s">
        <v>237</v>
      </c>
      <c r="E18" s="117">
        <v>4683</v>
      </c>
      <c r="F18" s="117">
        <v>1</v>
      </c>
      <c r="G18" s="117">
        <v>13</v>
      </c>
      <c r="H18" s="117">
        <v>810</v>
      </c>
      <c r="I18" s="117">
        <v>1964</v>
      </c>
      <c r="J18" s="117">
        <v>44</v>
      </c>
      <c r="K18" s="117">
        <v>36</v>
      </c>
      <c r="L18" s="117">
        <v>50</v>
      </c>
      <c r="M18" s="117">
        <v>0</v>
      </c>
      <c r="AC18" s="105"/>
      <c r="AD18" s="113"/>
      <c r="AE18" s="113"/>
      <c r="AF18" s="113"/>
      <c r="AG18" s="113"/>
    </row>
    <row r="19" spans="2:33" ht="15" customHeight="1">
      <c r="B19" s="114" t="s">
        <v>238</v>
      </c>
      <c r="C19" s="115" t="s">
        <v>238</v>
      </c>
      <c r="D19" s="116" t="s">
        <v>239</v>
      </c>
      <c r="E19" s="117">
        <v>879</v>
      </c>
      <c r="F19" s="117">
        <v>0</v>
      </c>
      <c r="G19" s="117">
        <v>2</v>
      </c>
      <c r="H19" s="117">
        <v>62</v>
      </c>
      <c r="I19" s="117">
        <v>452</v>
      </c>
      <c r="J19" s="117">
        <v>0</v>
      </c>
      <c r="K19" s="117">
        <v>1</v>
      </c>
      <c r="L19" s="117">
        <v>1</v>
      </c>
      <c r="M19" s="117">
        <v>0</v>
      </c>
      <c r="AC19" s="105"/>
      <c r="AD19" s="113"/>
      <c r="AE19" s="113"/>
      <c r="AF19" s="113"/>
      <c r="AG19" s="113"/>
    </row>
    <row r="20" spans="2:33" ht="15" customHeight="1">
      <c r="B20" s="114" t="s">
        <v>240</v>
      </c>
      <c r="C20" s="115" t="s">
        <v>78</v>
      </c>
      <c r="D20" s="116" t="s">
        <v>241</v>
      </c>
      <c r="E20" s="117">
        <v>968</v>
      </c>
      <c r="F20" s="117">
        <v>0</v>
      </c>
      <c r="G20" s="117">
        <v>8</v>
      </c>
      <c r="H20" s="117">
        <v>314</v>
      </c>
      <c r="I20" s="117">
        <v>2630</v>
      </c>
      <c r="J20" s="117">
        <v>14</v>
      </c>
      <c r="K20" s="117">
        <v>11</v>
      </c>
      <c r="L20" s="117">
        <v>16</v>
      </c>
      <c r="M20" s="117">
        <v>0</v>
      </c>
      <c r="AC20" s="105"/>
      <c r="AD20" s="113"/>
      <c r="AE20" s="113"/>
      <c r="AF20" s="113"/>
      <c r="AG20" s="113"/>
    </row>
    <row r="21" spans="2:33" ht="15" customHeight="1">
      <c r="B21" s="114" t="s">
        <v>242</v>
      </c>
      <c r="C21" s="118"/>
      <c r="D21" s="119" t="s">
        <v>243</v>
      </c>
      <c r="E21" s="117">
        <v>2081</v>
      </c>
      <c r="F21" s="117"/>
      <c r="G21" s="117"/>
      <c r="H21" s="117"/>
      <c r="I21" s="117"/>
      <c r="J21" s="117"/>
      <c r="K21" s="117"/>
      <c r="L21" s="117"/>
      <c r="M21" s="117"/>
      <c r="AC21" s="105"/>
      <c r="AD21" s="113"/>
      <c r="AE21" s="113"/>
      <c r="AF21" s="113"/>
      <c r="AG21" s="113"/>
    </row>
    <row r="22" spans="2:33" ht="15" customHeight="1">
      <c r="B22" s="114" t="s">
        <v>244</v>
      </c>
      <c r="C22" s="118"/>
      <c r="D22" s="119" t="s">
        <v>79</v>
      </c>
      <c r="E22" s="117">
        <v>1313</v>
      </c>
      <c r="F22" s="117"/>
      <c r="G22" s="117"/>
      <c r="H22" s="117"/>
      <c r="I22" s="117"/>
      <c r="J22" s="117"/>
      <c r="K22" s="117"/>
      <c r="L22" s="117"/>
      <c r="M22" s="117"/>
      <c r="AC22" s="105"/>
      <c r="AD22" s="113"/>
      <c r="AE22" s="113"/>
      <c r="AF22" s="113"/>
      <c r="AG22" s="113"/>
    </row>
    <row r="23" spans="2:33" ht="15" customHeight="1">
      <c r="B23" s="114" t="s">
        <v>245</v>
      </c>
      <c r="C23" s="118"/>
      <c r="D23" s="116"/>
      <c r="E23" s="117">
        <v>637</v>
      </c>
      <c r="F23" s="117"/>
      <c r="G23" s="117"/>
      <c r="H23" s="117"/>
      <c r="I23" s="117"/>
      <c r="J23" s="117"/>
      <c r="K23" s="117"/>
      <c r="L23" s="117"/>
      <c r="M23" s="117"/>
      <c r="AC23" s="105"/>
      <c r="AD23" s="113"/>
      <c r="AE23" s="113"/>
      <c r="AF23" s="113"/>
      <c r="AG23" s="113"/>
    </row>
    <row r="24" spans="2:33" ht="15" customHeight="1">
      <c r="B24" s="114" t="s">
        <v>246</v>
      </c>
      <c r="C24" s="118"/>
      <c r="D24" s="116"/>
      <c r="E24" s="117">
        <v>511</v>
      </c>
      <c r="F24" s="117"/>
      <c r="G24" s="117"/>
      <c r="H24" s="117"/>
      <c r="I24" s="117"/>
      <c r="J24" s="117"/>
      <c r="K24" s="117"/>
      <c r="L24" s="117"/>
      <c r="M24" s="117"/>
      <c r="AC24" s="105"/>
      <c r="AD24" s="113"/>
      <c r="AE24" s="113"/>
      <c r="AF24" s="113"/>
      <c r="AG24" s="113"/>
    </row>
    <row r="25" spans="2:33" ht="15" customHeight="1">
      <c r="B25" s="114" t="s">
        <v>247</v>
      </c>
      <c r="C25" s="118"/>
      <c r="D25" s="116"/>
      <c r="E25" s="117">
        <v>274</v>
      </c>
      <c r="F25" s="117"/>
      <c r="G25" s="117"/>
      <c r="H25" s="117"/>
      <c r="I25" s="117"/>
      <c r="J25" s="117"/>
      <c r="K25" s="117"/>
      <c r="L25" s="117"/>
      <c r="M25" s="117"/>
      <c r="AC25" s="105"/>
      <c r="AD25" s="113"/>
      <c r="AE25" s="113"/>
      <c r="AF25" s="113"/>
      <c r="AG25" s="113"/>
    </row>
    <row r="26" spans="2:33" ht="15" customHeight="1">
      <c r="B26" s="120" t="s">
        <v>80</v>
      </c>
      <c r="C26" s="121"/>
      <c r="D26" s="122"/>
      <c r="E26" s="123">
        <v>233</v>
      </c>
      <c r="F26" s="123"/>
      <c r="G26" s="123"/>
      <c r="H26" s="123"/>
      <c r="I26" s="123"/>
      <c r="J26" s="123"/>
      <c r="K26" s="123"/>
      <c r="L26" s="123"/>
      <c r="M26" s="123"/>
      <c r="AC26" s="105"/>
      <c r="AD26" s="113"/>
      <c r="AE26" s="113"/>
      <c r="AF26" s="113"/>
      <c r="AG26" s="113"/>
    </row>
    <row r="27" spans="2:33" ht="15" customHeight="1">
      <c r="B27" s="124"/>
      <c r="C27" s="125" t="s">
        <v>13</v>
      </c>
      <c r="D27" s="126"/>
      <c r="E27" s="127">
        <f aca="true" t="shared" si="0" ref="E27:M27">SUM(E7:E26)</f>
        <v>26471</v>
      </c>
      <c r="F27" s="127">
        <f t="shared" si="0"/>
        <v>1246</v>
      </c>
      <c r="G27" s="147">
        <f t="shared" si="0"/>
        <v>425</v>
      </c>
      <c r="H27" s="127">
        <f t="shared" si="0"/>
        <v>6259</v>
      </c>
      <c r="I27" s="127">
        <f t="shared" si="0"/>
        <v>22608</v>
      </c>
      <c r="J27" s="127">
        <f t="shared" si="0"/>
        <v>4363</v>
      </c>
      <c r="K27" s="127">
        <f t="shared" si="0"/>
        <v>1777</v>
      </c>
      <c r="L27" s="127">
        <f t="shared" si="0"/>
        <v>917</v>
      </c>
      <c r="M27" s="127">
        <f t="shared" si="0"/>
        <v>1204</v>
      </c>
      <c r="AC27" s="105"/>
      <c r="AD27" s="113"/>
      <c r="AE27" s="113"/>
      <c r="AF27" s="113"/>
      <c r="AG27" s="113"/>
    </row>
    <row r="28" spans="29:33" ht="15" customHeight="1">
      <c r="AC28" s="105"/>
      <c r="AD28" s="105"/>
      <c r="AE28" s="105"/>
      <c r="AF28" s="105"/>
      <c r="AG28" s="105"/>
    </row>
    <row r="29" spans="5:33" s="100" customFormat="1" ht="13.5" customHeight="1">
      <c r="E29" s="283" t="s">
        <v>221</v>
      </c>
      <c r="F29" s="283"/>
      <c r="G29" s="283"/>
      <c r="H29" s="283" t="s">
        <v>223</v>
      </c>
      <c r="I29" s="283"/>
      <c r="J29" s="283" t="s">
        <v>224</v>
      </c>
      <c r="K29" s="283"/>
      <c r="L29" s="283"/>
      <c r="M29" s="283"/>
      <c r="AC29" s="101"/>
      <c r="AD29" s="101"/>
      <c r="AE29" s="101"/>
      <c r="AF29" s="101"/>
      <c r="AG29" s="101"/>
    </row>
    <row r="30" spans="2:33" ht="12.75" customHeight="1">
      <c r="B30" s="284" t="s">
        <v>63</v>
      </c>
      <c r="C30" s="285"/>
      <c r="D30" s="286"/>
      <c r="E30" s="47"/>
      <c r="F30" s="83" t="s">
        <v>207</v>
      </c>
      <c r="G30" s="83" t="s">
        <v>208</v>
      </c>
      <c r="H30" s="83" t="s">
        <v>209</v>
      </c>
      <c r="I30" s="83" t="s">
        <v>208</v>
      </c>
      <c r="J30" s="83" t="s">
        <v>210</v>
      </c>
      <c r="K30" s="83" t="s">
        <v>211</v>
      </c>
      <c r="L30" s="83" t="s">
        <v>212</v>
      </c>
      <c r="M30" s="83" t="s">
        <v>186</v>
      </c>
      <c r="AC30" s="105"/>
      <c r="AD30" s="105"/>
      <c r="AE30" s="105"/>
      <c r="AF30" s="105"/>
      <c r="AG30" s="105"/>
    </row>
    <row r="31" spans="2:33" ht="12.75" customHeight="1">
      <c r="B31" s="287"/>
      <c r="C31" s="288"/>
      <c r="D31" s="289"/>
      <c r="E31" s="86" t="s">
        <v>1</v>
      </c>
      <c r="F31" s="86" t="s">
        <v>187</v>
      </c>
      <c r="G31" s="86" t="s">
        <v>188</v>
      </c>
      <c r="H31" s="86" t="s">
        <v>189</v>
      </c>
      <c r="I31" s="86" t="s">
        <v>190</v>
      </c>
      <c r="J31" s="86" t="s">
        <v>191</v>
      </c>
      <c r="K31" s="86"/>
      <c r="L31" s="86" t="s">
        <v>192</v>
      </c>
      <c r="M31" s="86" t="s">
        <v>193</v>
      </c>
      <c r="AC31" s="105"/>
      <c r="AD31" s="105"/>
      <c r="AE31" s="105"/>
      <c r="AF31" s="105"/>
      <c r="AG31" s="105"/>
    </row>
    <row r="32" spans="2:13" s="128" customFormat="1" ht="12.75" customHeight="1">
      <c r="B32" s="107" t="s">
        <v>76</v>
      </c>
      <c r="C32" s="108" t="s">
        <v>64</v>
      </c>
      <c r="D32" s="108" t="s">
        <v>77</v>
      </c>
      <c r="E32" s="63"/>
      <c r="F32" s="63" t="s">
        <v>176</v>
      </c>
      <c r="G32" s="63" t="s">
        <v>177</v>
      </c>
      <c r="H32" s="63" t="s">
        <v>5</v>
      </c>
      <c r="I32" s="63" t="s">
        <v>6</v>
      </c>
      <c r="J32" s="66" t="s">
        <v>216</v>
      </c>
      <c r="K32" s="63" t="s">
        <v>7</v>
      </c>
      <c r="L32" s="63" t="s">
        <v>8</v>
      </c>
      <c r="M32" s="66" t="s">
        <v>217</v>
      </c>
    </row>
    <row r="33" spans="2:13" ht="15" customHeight="1">
      <c r="B33" s="109" t="s">
        <v>225</v>
      </c>
      <c r="C33" s="110" t="s">
        <v>225</v>
      </c>
      <c r="D33" s="111" t="s">
        <v>66</v>
      </c>
      <c r="E33" s="112">
        <v>4</v>
      </c>
      <c r="F33" s="112">
        <v>12</v>
      </c>
      <c r="G33" s="112">
        <v>0</v>
      </c>
      <c r="H33" s="112">
        <v>0</v>
      </c>
      <c r="I33" s="112">
        <v>1</v>
      </c>
      <c r="J33" s="112">
        <v>3</v>
      </c>
      <c r="K33" s="112">
        <v>0</v>
      </c>
      <c r="L33" s="112">
        <v>6</v>
      </c>
      <c r="M33" s="112">
        <v>0</v>
      </c>
    </row>
    <row r="34" spans="2:13" ht="15" customHeight="1">
      <c r="B34" s="114" t="s">
        <v>226</v>
      </c>
      <c r="C34" s="115" t="s">
        <v>226</v>
      </c>
      <c r="D34" s="116" t="s">
        <v>227</v>
      </c>
      <c r="E34" s="117">
        <v>2</v>
      </c>
      <c r="F34" s="117">
        <v>138</v>
      </c>
      <c r="G34" s="117">
        <v>2</v>
      </c>
      <c r="H34" s="117">
        <v>0</v>
      </c>
      <c r="I34" s="117">
        <v>1</v>
      </c>
      <c r="J34" s="117">
        <v>0</v>
      </c>
      <c r="K34" s="117">
        <v>0</v>
      </c>
      <c r="L34" s="117">
        <v>187</v>
      </c>
      <c r="M34" s="117">
        <v>0</v>
      </c>
    </row>
    <row r="35" spans="2:13" ht="15" customHeight="1">
      <c r="B35" s="114" t="s">
        <v>67</v>
      </c>
      <c r="C35" s="115" t="s">
        <v>67</v>
      </c>
      <c r="D35" s="116" t="s">
        <v>228</v>
      </c>
      <c r="E35" s="117">
        <v>2</v>
      </c>
      <c r="F35" s="117">
        <v>526</v>
      </c>
      <c r="G35" s="117">
        <v>23</v>
      </c>
      <c r="H35" s="117">
        <v>0</v>
      </c>
      <c r="I35" s="117">
        <v>7</v>
      </c>
      <c r="J35" s="117">
        <v>1</v>
      </c>
      <c r="K35" s="117">
        <v>0</v>
      </c>
      <c r="L35" s="117">
        <v>200</v>
      </c>
      <c r="M35" s="117">
        <v>0</v>
      </c>
    </row>
    <row r="36" spans="2:13" ht="15" customHeight="1">
      <c r="B36" s="114" t="s">
        <v>68</v>
      </c>
      <c r="C36" s="115" t="s">
        <v>68</v>
      </c>
      <c r="D36" s="116" t="s">
        <v>229</v>
      </c>
      <c r="E36" s="117">
        <v>1</v>
      </c>
      <c r="F36" s="117">
        <v>438</v>
      </c>
      <c r="G36" s="117">
        <v>31</v>
      </c>
      <c r="H36" s="117">
        <v>0</v>
      </c>
      <c r="I36" s="117">
        <v>4</v>
      </c>
      <c r="J36" s="117">
        <v>1</v>
      </c>
      <c r="K36" s="117">
        <v>0</v>
      </c>
      <c r="L36" s="117">
        <v>133</v>
      </c>
      <c r="M36" s="117">
        <v>0</v>
      </c>
    </row>
    <row r="37" spans="2:13" ht="15" customHeight="1">
      <c r="B37" s="114" t="s">
        <v>69</v>
      </c>
      <c r="C37" s="115" t="s">
        <v>69</v>
      </c>
      <c r="D37" s="116" t="s">
        <v>230</v>
      </c>
      <c r="E37" s="117">
        <v>1</v>
      </c>
      <c r="F37" s="117">
        <v>346</v>
      </c>
      <c r="G37" s="117">
        <v>83</v>
      </c>
      <c r="H37" s="117">
        <v>0</v>
      </c>
      <c r="I37" s="117">
        <v>11</v>
      </c>
      <c r="J37" s="117">
        <v>1</v>
      </c>
      <c r="K37" s="117">
        <v>0</v>
      </c>
      <c r="L37" s="117">
        <v>33</v>
      </c>
      <c r="M37" s="117">
        <v>0</v>
      </c>
    </row>
    <row r="38" spans="2:13" ht="15" customHeight="1">
      <c r="B38" s="114" t="s">
        <v>70</v>
      </c>
      <c r="C38" s="115" t="s">
        <v>70</v>
      </c>
      <c r="D38" s="116" t="s">
        <v>231</v>
      </c>
      <c r="E38" s="117">
        <v>0</v>
      </c>
      <c r="F38" s="117">
        <v>334</v>
      </c>
      <c r="G38" s="117">
        <v>110</v>
      </c>
      <c r="H38" s="117">
        <v>0</v>
      </c>
      <c r="I38" s="117">
        <v>11</v>
      </c>
      <c r="J38" s="117">
        <v>0</v>
      </c>
      <c r="K38" s="117">
        <v>0</v>
      </c>
      <c r="L38" s="117">
        <v>19</v>
      </c>
      <c r="M38" s="117">
        <v>0</v>
      </c>
    </row>
    <row r="39" spans="2:13" ht="15" customHeight="1">
      <c r="B39" s="114" t="s">
        <v>71</v>
      </c>
      <c r="C39" s="115" t="s">
        <v>71</v>
      </c>
      <c r="D39" s="116" t="s">
        <v>232</v>
      </c>
      <c r="E39" s="117">
        <v>1</v>
      </c>
      <c r="F39" s="117">
        <v>226</v>
      </c>
      <c r="G39" s="117">
        <v>84</v>
      </c>
      <c r="H39" s="117">
        <v>1</v>
      </c>
      <c r="I39" s="117">
        <v>6</v>
      </c>
      <c r="J39" s="117">
        <v>0</v>
      </c>
      <c r="K39" s="117">
        <v>1</v>
      </c>
      <c r="L39" s="117">
        <v>30</v>
      </c>
      <c r="M39" s="117">
        <v>0</v>
      </c>
    </row>
    <row r="40" spans="2:13" ht="15" customHeight="1">
      <c r="B40" s="114" t="s">
        <v>72</v>
      </c>
      <c r="C40" s="115" t="s">
        <v>72</v>
      </c>
      <c r="D40" s="116" t="s">
        <v>233</v>
      </c>
      <c r="E40" s="117">
        <v>4</v>
      </c>
      <c r="F40" s="117">
        <v>120</v>
      </c>
      <c r="G40" s="117">
        <v>58</v>
      </c>
      <c r="H40" s="117">
        <v>0</v>
      </c>
      <c r="I40" s="117">
        <v>11</v>
      </c>
      <c r="J40" s="117">
        <v>0</v>
      </c>
      <c r="K40" s="117">
        <v>1</v>
      </c>
      <c r="L40" s="117">
        <v>27</v>
      </c>
      <c r="M40" s="117">
        <v>0</v>
      </c>
    </row>
    <row r="41" spans="2:13" ht="15" customHeight="1">
      <c r="B41" s="114" t="s">
        <v>73</v>
      </c>
      <c r="C41" s="115" t="s">
        <v>73</v>
      </c>
      <c r="D41" s="116" t="s">
        <v>234</v>
      </c>
      <c r="E41" s="117">
        <v>3</v>
      </c>
      <c r="F41" s="117">
        <v>45</v>
      </c>
      <c r="G41" s="117">
        <v>37</v>
      </c>
      <c r="H41" s="117">
        <v>0</v>
      </c>
      <c r="I41" s="117">
        <v>6</v>
      </c>
      <c r="J41" s="117">
        <v>0</v>
      </c>
      <c r="K41" s="117">
        <v>2</v>
      </c>
      <c r="L41" s="117">
        <v>20</v>
      </c>
      <c r="M41" s="117">
        <v>1</v>
      </c>
    </row>
    <row r="42" spans="2:13" ht="15" customHeight="1">
      <c r="B42" s="114" t="s">
        <v>74</v>
      </c>
      <c r="C42" s="115" t="s">
        <v>74</v>
      </c>
      <c r="D42" s="116" t="s">
        <v>235</v>
      </c>
      <c r="E42" s="117">
        <v>6</v>
      </c>
      <c r="F42" s="117">
        <v>22</v>
      </c>
      <c r="G42" s="117">
        <v>38</v>
      </c>
      <c r="H42" s="117">
        <v>0</v>
      </c>
      <c r="I42" s="117">
        <v>7</v>
      </c>
      <c r="J42" s="117">
        <v>1</v>
      </c>
      <c r="K42" s="117">
        <v>0</v>
      </c>
      <c r="L42" s="117">
        <v>11</v>
      </c>
      <c r="M42" s="117">
        <v>0</v>
      </c>
    </row>
    <row r="43" spans="2:13" ht="15" customHeight="1">
      <c r="B43" s="114" t="s">
        <v>75</v>
      </c>
      <c r="C43" s="115" t="s">
        <v>75</v>
      </c>
      <c r="D43" s="116" t="s">
        <v>236</v>
      </c>
      <c r="E43" s="117">
        <v>2</v>
      </c>
      <c r="F43" s="117">
        <v>14</v>
      </c>
      <c r="G43" s="117">
        <v>17</v>
      </c>
      <c r="H43" s="117">
        <v>1</v>
      </c>
      <c r="I43" s="117">
        <v>6</v>
      </c>
      <c r="J43" s="117">
        <v>0</v>
      </c>
      <c r="K43" s="117">
        <v>0</v>
      </c>
      <c r="L43" s="117">
        <v>3</v>
      </c>
      <c r="M43" s="117">
        <v>0</v>
      </c>
    </row>
    <row r="44" spans="2:13" ht="15" customHeight="1">
      <c r="B44" s="114" t="s">
        <v>229</v>
      </c>
      <c r="C44" s="115" t="s">
        <v>229</v>
      </c>
      <c r="D44" s="116" t="s">
        <v>237</v>
      </c>
      <c r="E44" s="117">
        <v>19</v>
      </c>
      <c r="F44" s="117">
        <v>17</v>
      </c>
      <c r="G44" s="117">
        <v>30</v>
      </c>
      <c r="H44" s="117">
        <v>0</v>
      </c>
      <c r="I44" s="117">
        <v>5</v>
      </c>
      <c r="J44" s="117">
        <v>0</v>
      </c>
      <c r="K44" s="117">
        <v>0</v>
      </c>
      <c r="L44" s="117">
        <v>5</v>
      </c>
      <c r="M44" s="117">
        <v>0</v>
      </c>
    </row>
    <row r="45" spans="2:13" ht="15" customHeight="1">
      <c r="B45" s="114" t="s">
        <v>238</v>
      </c>
      <c r="C45" s="115" t="s">
        <v>238</v>
      </c>
      <c r="D45" s="116" t="s">
        <v>239</v>
      </c>
      <c r="E45" s="117">
        <v>2</v>
      </c>
      <c r="F45" s="117">
        <v>4</v>
      </c>
      <c r="G45" s="117">
        <v>7</v>
      </c>
      <c r="H45" s="117">
        <v>2</v>
      </c>
      <c r="I45" s="117">
        <v>5</v>
      </c>
      <c r="J45" s="117">
        <v>2</v>
      </c>
      <c r="K45" s="117">
        <v>0</v>
      </c>
      <c r="L45" s="117">
        <v>6</v>
      </c>
      <c r="M45" s="117">
        <v>0</v>
      </c>
    </row>
    <row r="46" spans="2:13" ht="15" customHeight="1">
      <c r="B46" s="114" t="s">
        <v>240</v>
      </c>
      <c r="C46" s="115" t="s">
        <v>78</v>
      </c>
      <c r="D46" s="116" t="s">
        <v>241</v>
      </c>
      <c r="E46" s="117">
        <v>9</v>
      </c>
      <c r="F46" s="117">
        <v>6</v>
      </c>
      <c r="G46" s="117">
        <v>15</v>
      </c>
      <c r="H46" s="117">
        <v>0</v>
      </c>
      <c r="I46" s="117">
        <v>32</v>
      </c>
      <c r="J46" s="117">
        <v>0</v>
      </c>
      <c r="K46" s="117">
        <v>1</v>
      </c>
      <c r="L46" s="117">
        <v>15</v>
      </c>
      <c r="M46" s="117">
        <v>0</v>
      </c>
    </row>
    <row r="47" spans="2:13" ht="15" customHeight="1">
      <c r="B47" s="114" t="s">
        <v>242</v>
      </c>
      <c r="C47" s="118"/>
      <c r="D47" s="119" t="s">
        <v>243</v>
      </c>
      <c r="E47" s="117"/>
      <c r="F47" s="117"/>
      <c r="G47" s="117"/>
      <c r="H47" s="117">
        <v>3</v>
      </c>
      <c r="I47" s="117">
        <v>90</v>
      </c>
      <c r="J47" s="117">
        <v>0</v>
      </c>
      <c r="K47" s="117">
        <v>0</v>
      </c>
      <c r="L47" s="117">
        <v>10</v>
      </c>
      <c r="M47" s="117">
        <v>0</v>
      </c>
    </row>
    <row r="48" spans="2:13" ht="15" customHeight="1">
      <c r="B48" s="114" t="s">
        <v>244</v>
      </c>
      <c r="C48" s="118"/>
      <c r="D48" s="119" t="s">
        <v>79</v>
      </c>
      <c r="E48" s="117"/>
      <c r="F48" s="117"/>
      <c r="G48" s="117"/>
      <c r="H48" s="117">
        <v>2</v>
      </c>
      <c r="I48" s="117">
        <v>37</v>
      </c>
      <c r="J48" s="117">
        <v>2</v>
      </c>
      <c r="K48" s="117">
        <v>2</v>
      </c>
      <c r="L48" s="117">
        <v>42</v>
      </c>
      <c r="M48" s="117">
        <v>0</v>
      </c>
    </row>
    <row r="49" spans="2:13" ht="15" customHeight="1">
      <c r="B49" s="114" t="s">
        <v>245</v>
      </c>
      <c r="C49" s="118"/>
      <c r="D49" s="116"/>
      <c r="E49" s="117"/>
      <c r="F49" s="117"/>
      <c r="G49" s="117"/>
      <c r="H49" s="117">
        <v>1</v>
      </c>
      <c r="I49" s="117">
        <v>27</v>
      </c>
      <c r="J49" s="117"/>
      <c r="K49" s="117"/>
      <c r="L49" s="117"/>
      <c r="M49" s="117"/>
    </row>
    <row r="50" spans="2:13" ht="15" customHeight="1">
      <c r="B50" s="114" t="s">
        <v>246</v>
      </c>
      <c r="C50" s="118"/>
      <c r="D50" s="116"/>
      <c r="E50" s="117"/>
      <c r="F50" s="117"/>
      <c r="G50" s="117"/>
      <c r="H50" s="117">
        <v>2</v>
      </c>
      <c r="I50" s="117">
        <v>34</v>
      </c>
      <c r="J50" s="117"/>
      <c r="K50" s="117"/>
      <c r="L50" s="117"/>
      <c r="M50" s="117"/>
    </row>
    <row r="51" spans="2:13" ht="15" customHeight="1">
      <c r="B51" s="114" t="s">
        <v>247</v>
      </c>
      <c r="C51" s="118"/>
      <c r="D51" s="116"/>
      <c r="E51" s="117"/>
      <c r="F51" s="117"/>
      <c r="G51" s="117"/>
      <c r="H51" s="117">
        <v>0</v>
      </c>
      <c r="I51" s="117">
        <v>12</v>
      </c>
      <c r="J51" s="117"/>
      <c r="K51" s="117"/>
      <c r="L51" s="117"/>
      <c r="M51" s="117"/>
    </row>
    <row r="52" spans="2:13" ht="15" customHeight="1">
      <c r="B52" s="120" t="s">
        <v>80</v>
      </c>
      <c r="C52" s="121"/>
      <c r="D52" s="122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2:13" ht="15" customHeight="1">
      <c r="B53" s="124"/>
      <c r="C53" s="125" t="s">
        <v>13</v>
      </c>
      <c r="D53" s="126"/>
      <c r="E53" s="127">
        <f>SUM(E33:E52)</f>
        <v>56</v>
      </c>
      <c r="F53" s="127">
        <f aca="true" t="shared" si="1" ref="F53:M53">SUM(F33:F52)</f>
        <v>2248</v>
      </c>
      <c r="G53" s="127">
        <f t="shared" si="1"/>
        <v>535</v>
      </c>
      <c r="H53" s="127">
        <f t="shared" si="1"/>
        <v>12</v>
      </c>
      <c r="I53" s="127">
        <f t="shared" si="1"/>
        <v>313</v>
      </c>
      <c r="J53" s="127">
        <f t="shared" si="1"/>
        <v>11</v>
      </c>
      <c r="K53" s="127">
        <f t="shared" si="1"/>
        <v>7</v>
      </c>
      <c r="L53" s="127">
        <f t="shared" si="1"/>
        <v>747</v>
      </c>
      <c r="M53" s="127">
        <f t="shared" si="1"/>
        <v>1</v>
      </c>
    </row>
  </sheetData>
  <sheetProtection/>
  <mergeCells count="6">
    <mergeCell ref="F3:M3"/>
    <mergeCell ref="B4:D5"/>
    <mergeCell ref="E29:G29"/>
    <mergeCell ref="H29:I29"/>
    <mergeCell ref="J29:M29"/>
    <mergeCell ref="B30:D31"/>
  </mergeCells>
  <printOptions/>
  <pageMargins left="0.7874015748031497" right="0.5905511811023623" top="0.99" bottom="0.7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8"/>
  <sheetViews>
    <sheetView view="pageBreakPreview" zoomScaleNormal="90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6.00390625" style="38" customWidth="1"/>
    <col min="2" max="5" width="2.50390625" style="38" customWidth="1"/>
    <col min="6" max="14" width="7.25390625" style="38" customWidth="1"/>
    <col min="15" max="16" width="6.375" style="38" customWidth="1"/>
    <col min="17" max="18" width="6.25390625" style="38" customWidth="1"/>
    <col min="19" max="16384" width="9.00390625" style="38" customWidth="1"/>
  </cols>
  <sheetData>
    <row r="1" spans="1:5" s="2" customFormat="1" ht="24" customHeight="1">
      <c r="A1" s="1" t="s">
        <v>163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42" t="str">
        <f>'表１'!U2</f>
        <v>(平成24年）</v>
      </c>
    </row>
    <row r="3" spans="1:15" ht="13.5" customHeight="1">
      <c r="A3" s="1"/>
      <c r="B3" s="1"/>
      <c r="C3" s="1"/>
      <c r="D3" s="1"/>
      <c r="E3" s="1"/>
      <c r="F3" s="103" t="s">
        <v>222</v>
      </c>
      <c r="G3" s="282" t="s">
        <v>221</v>
      </c>
      <c r="H3" s="282"/>
      <c r="I3" s="282"/>
      <c r="J3" s="282"/>
      <c r="K3" s="282"/>
      <c r="L3" s="282"/>
      <c r="M3" s="282"/>
      <c r="N3" s="282"/>
      <c r="O3" s="37"/>
    </row>
    <row r="4" spans="1:19" s="128" customFormat="1" ht="21" customHeight="1">
      <c r="A4" s="168"/>
      <c r="B4" s="290" t="s">
        <v>81</v>
      </c>
      <c r="C4" s="291"/>
      <c r="D4" s="291"/>
      <c r="E4" s="292"/>
      <c r="F4" s="46" t="s">
        <v>199</v>
      </c>
      <c r="G4" s="47" t="s">
        <v>200</v>
      </c>
      <c r="H4" s="47" t="s">
        <v>201</v>
      </c>
      <c r="I4" s="47" t="s">
        <v>202</v>
      </c>
      <c r="J4" s="47" t="s">
        <v>203</v>
      </c>
      <c r="K4" s="47"/>
      <c r="L4" s="47" t="s">
        <v>204</v>
      </c>
      <c r="M4" s="47" t="s">
        <v>205</v>
      </c>
      <c r="N4" s="47" t="s">
        <v>206</v>
      </c>
      <c r="O4" s="38"/>
      <c r="P4" s="38"/>
      <c r="Q4" s="38"/>
      <c r="R4" s="38"/>
      <c r="S4" s="41"/>
    </row>
    <row r="5" spans="1:19" s="128" customFormat="1" ht="21" customHeight="1">
      <c r="A5" s="169" t="s">
        <v>118</v>
      </c>
      <c r="B5" s="293" t="s">
        <v>261</v>
      </c>
      <c r="C5" s="295" t="s">
        <v>82</v>
      </c>
      <c r="D5" s="297" t="s">
        <v>65</v>
      </c>
      <c r="E5" s="299" t="s">
        <v>77</v>
      </c>
      <c r="F5" s="54" t="s">
        <v>219</v>
      </c>
      <c r="G5" s="86" t="s">
        <v>213</v>
      </c>
      <c r="H5" s="86"/>
      <c r="I5" s="86" t="s">
        <v>0</v>
      </c>
      <c r="J5" s="86"/>
      <c r="K5" s="86" t="s">
        <v>214</v>
      </c>
      <c r="L5" s="86"/>
      <c r="M5" s="86"/>
      <c r="N5" s="86"/>
      <c r="O5" s="38"/>
      <c r="P5" s="133"/>
      <c r="Q5" s="38"/>
      <c r="R5" s="38"/>
      <c r="S5" s="41"/>
    </row>
    <row r="6" spans="1:19" s="128" customFormat="1" ht="21" customHeight="1">
      <c r="A6" s="170"/>
      <c r="B6" s="294"/>
      <c r="C6" s="296"/>
      <c r="D6" s="298"/>
      <c r="E6" s="300"/>
      <c r="F6" s="62" t="s">
        <v>220</v>
      </c>
      <c r="G6" s="63" t="s">
        <v>58</v>
      </c>
      <c r="H6" s="63" t="s">
        <v>2</v>
      </c>
      <c r="I6" s="63" t="s">
        <v>3</v>
      </c>
      <c r="J6" s="63" t="s">
        <v>4</v>
      </c>
      <c r="K6" s="63"/>
      <c r="L6" s="63" t="s">
        <v>185</v>
      </c>
      <c r="M6" s="63" t="s">
        <v>175</v>
      </c>
      <c r="N6" s="63" t="s">
        <v>215</v>
      </c>
      <c r="O6" s="38"/>
      <c r="P6" s="38"/>
      <c r="Q6" s="38"/>
      <c r="R6" s="38"/>
      <c r="S6" s="41"/>
    </row>
    <row r="7" spans="1:14" ht="23.25" customHeight="1">
      <c r="A7" s="171" t="s">
        <v>83</v>
      </c>
      <c r="B7" s="172">
        <v>9</v>
      </c>
      <c r="C7" s="173">
        <v>6</v>
      </c>
      <c r="D7" s="174">
        <v>1</v>
      </c>
      <c r="E7" s="175">
        <v>1</v>
      </c>
      <c r="F7" s="176">
        <v>2180</v>
      </c>
      <c r="G7" s="176">
        <v>133</v>
      </c>
      <c r="H7" s="176">
        <v>12</v>
      </c>
      <c r="I7" s="176">
        <v>190</v>
      </c>
      <c r="J7" s="176">
        <v>570</v>
      </c>
      <c r="K7" s="176">
        <v>111</v>
      </c>
      <c r="L7" s="176">
        <v>30</v>
      </c>
      <c r="M7" s="176">
        <v>24</v>
      </c>
      <c r="N7" s="176">
        <v>23</v>
      </c>
    </row>
    <row r="8" spans="1:14" ht="23.25" customHeight="1">
      <c r="A8" s="177" t="s">
        <v>84</v>
      </c>
      <c r="B8" s="178">
        <v>8</v>
      </c>
      <c r="C8" s="179">
        <v>5</v>
      </c>
      <c r="D8" s="180">
        <v>1</v>
      </c>
      <c r="E8" s="181">
        <v>1</v>
      </c>
      <c r="F8" s="176">
        <v>3490</v>
      </c>
      <c r="G8" s="176">
        <v>198</v>
      </c>
      <c r="H8" s="176">
        <v>19</v>
      </c>
      <c r="I8" s="176">
        <v>704</v>
      </c>
      <c r="J8" s="176">
        <v>2693</v>
      </c>
      <c r="K8" s="176">
        <v>695</v>
      </c>
      <c r="L8" s="176">
        <v>109</v>
      </c>
      <c r="M8" s="176">
        <v>72</v>
      </c>
      <c r="N8" s="176">
        <v>88</v>
      </c>
    </row>
    <row r="9" spans="1:14" ht="23.25" customHeight="1">
      <c r="A9" s="177" t="s">
        <v>85</v>
      </c>
      <c r="B9" s="178">
        <v>8</v>
      </c>
      <c r="C9" s="179">
        <v>5</v>
      </c>
      <c r="D9" s="180">
        <v>1</v>
      </c>
      <c r="E9" s="181">
        <v>1</v>
      </c>
      <c r="F9" s="176">
        <v>1402</v>
      </c>
      <c r="G9" s="176">
        <v>79</v>
      </c>
      <c r="H9" s="176">
        <v>12</v>
      </c>
      <c r="I9" s="176">
        <v>168</v>
      </c>
      <c r="J9" s="176">
        <v>2343</v>
      </c>
      <c r="K9" s="176">
        <v>396</v>
      </c>
      <c r="L9" s="176">
        <v>22</v>
      </c>
      <c r="M9" s="176">
        <v>135</v>
      </c>
      <c r="N9" s="176">
        <v>115</v>
      </c>
    </row>
    <row r="10" spans="1:14" ht="23.25" customHeight="1">
      <c r="A10" s="177" t="s">
        <v>86</v>
      </c>
      <c r="B10" s="178">
        <v>8</v>
      </c>
      <c r="C10" s="179">
        <v>5</v>
      </c>
      <c r="D10" s="180">
        <v>1</v>
      </c>
      <c r="E10" s="181">
        <v>1</v>
      </c>
      <c r="F10" s="176">
        <v>3297</v>
      </c>
      <c r="G10" s="176">
        <v>55</v>
      </c>
      <c r="H10" s="176">
        <v>6</v>
      </c>
      <c r="I10" s="176">
        <v>380</v>
      </c>
      <c r="J10" s="176">
        <v>1948</v>
      </c>
      <c r="K10" s="176">
        <v>527</v>
      </c>
      <c r="L10" s="176">
        <v>70</v>
      </c>
      <c r="M10" s="176">
        <v>93</v>
      </c>
      <c r="N10" s="176">
        <v>71</v>
      </c>
    </row>
    <row r="11" spans="1:14" ht="23.25" customHeight="1">
      <c r="A11" s="177" t="s">
        <v>87</v>
      </c>
      <c r="B11" s="178">
        <v>8</v>
      </c>
      <c r="C11" s="179">
        <v>5</v>
      </c>
      <c r="D11" s="180">
        <v>1</v>
      </c>
      <c r="E11" s="181">
        <v>1</v>
      </c>
      <c r="F11" s="176">
        <v>3295</v>
      </c>
      <c r="G11" s="176">
        <v>116</v>
      </c>
      <c r="H11" s="176">
        <v>94</v>
      </c>
      <c r="I11" s="176">
        <v>865</v>
      </c>
      <c r="J11" s="176">
        <v>2892</v>
      </c>
      <c r="K11" s="176">
        <v>399</v>
      </c>
      <c r="L11" s="176">
        <v>23</v>
      </c>
      <c r="M11" s="176">
        <v>70</v>
      </c>
      <c r="N11" s="176">
        <v>117</v>
      </c>
    </row>
    <row r="12" spans="1:14" ht="23.25" customHeight="1">
      <c r="A12" s="177" t="s">
        <v>88</v>
      </c>
      <c r="B12" s="178">
        <v>2</v>
      </c>
      <c r="C12" s="179">
        <v>1</v>
      </c>
      <c r="D12" s="180"/>
      <c r="E12" s="181">
        <v>1</v>
      </c>
      <c r="F12" s="176">
        <v>358</v>
      </c>
      <c r="G12" s="176">
        <v>9</v>
      </c>
      <c r="H12" s="176">
        <v>0</v>
      </c>
      <c r="I12" s="176">
        <v>112</v>
      </c>
      <c r="J12" s="176">
        <v>211</v>
      </c>
      <c r="K12" s="176">
        <v>84</v>
      </c>
      <c r="L12" s="176">
        <v>0</v>
      </c>
      <c r="M12" s="176">
        <v>16</v>
      </c>
      <c r="N12" s="176">
        <v>10</v>
      </c>
    </row>
    <row r="13" spans="1:14" ht="23.25" customHeight="1">
      <c r="A13" s="177" t="s">
        <v>89</v>
      </c>
      <c r="B13" s="178">
        <v>16</v>
      </c>
      <c r="C13" s="179">
        <v>10</v>
      </c>
      <c r="D13" s="180">
        <v>3</v>
      </c>
      <c r="E13" s="181">
        <v>1</v>
      </c>
      <c r="F13" s="176">
        <v>4449</v>
      </c>
      <c r="G13" s="176">
        <v>223</v>
      </c>
      <c r="H13" s="176">
        <v>122</v>
      </c>
      <c r="I13" s="176">
        <v>1154</v>
      </c>
      <c r="J13" s="176">
        <v>5523</v>
      </c>
      <c r="K13" s="176">
        <v>879</v>
      </c>
      <c r="L13" s="176">
        <v>85</v>
      </c>
      <c r="M13" s="176">
        <v>143</v>
      </c>
      <c r="N13" s="176">
        <v>318</v>
      </c>
    </row>
    <row r="14" spans="1:14" ht="23.25" customHeight="1">
      <c r="A14" s="177" t="s">
        <v>90</v>
      </c>
      <c r="B14" s="178">
        <v>3</v>
      </c>
      <c r="C14" s="179">
        <v>2</v>
      </c>
      <c r="D14" s="180"/>
      <c r="E14" s="181">
        <v>1</v>
      </c>
      <c r="F14" s="176">
        <v>500</v>
      </c>
      <c r="G14" s="176">
        <v>17</v>
      </c>
      <c r="H14" s="176">
        <v>0</v>
      </c>
      <c r="I14" s="176">
        <v>52</v>
      </c>
      <c r="J14" s="176">
        <v>613</v>
      </c>
      <c r="K14" s="176">
        <v>43</v>
      </c>
      <c r="L14" s="176">
        <v>9</v>
      </c>
      <c r="M14" s="176">
        <v>3</v>
      </c>
      <c r="N14" s="176">
        <v>9</v>
      </c>
    </row>
    <row r="15" spans="1:14" ht="23.25" customHeight="1">
      <c r="A15" s="177" t="s">
        <v>91</v>
      </c>
      <c r="B15" s="178">
        <v>6</v>
      </c>
      <c r="C15" s="179">
        <v>3</v>
      </c>
      <c r="D15" s="180">
        <v>1</v>
      </c>
      <c r="E15" s="181">
        <v>1</v>
      </c>
      <c r="F15" s="176">
        <v>2189</v>
      </c>
      <c r="G15" s="176">
        <v>16</v>
      </c>
      <c r="H15" s="176">
        <v>24</v>
      </c>
      <c r="I15" s="176">
        <v>241</v>
      </c>
      <c r="J15" s="176">
        <v>993</v>
      </c>
      <c r="K15" s="176">
        <v>263</v>
      </c>
      <c r="L15" s="176">
        <v>163</v>
      </c>
      <c r="M15" s="176">
        <v>83</v>
      </c>
      <c r="N15" s="176">
        <v>30</v>
      </c>
    </row>
    <row r="16" spans="1:14" ht="23.25" customHeight="1">
      <c r="A16" s="177" t="s">
        <v>92</v>
      </c>
      <c r="B16" s="178">
        <v>4</v>
      </c>
      <c r="C16" s="179">
        <v>2</v>
      </c>
      <c r="D16" s="180"/>
      <c r="E16" s="181">
        <v>1</v>
      </c>
      <c r="F16" s="176">
        <v>1477</v>
      </c>
      <c r="G16" s="176">
        <v>73</v>
      </c>
      <c r="H16" s="176">
        <v>19</v>
      </c>
      <c r="I16" s="176">
        <v>61</v>
      </c>
      <c r="J16" s="176">
        <v>377</v>
      </c>
      <c r="K16" s="176">
        <v>103</v>
      </c>
      <c r="L16" s="176">
        <v>89</v>
      </c>
      <c r="M16" s="176">
        <v>10</v>
      </c>
      <c r="N16" s="176">
        <v>53</v>
      </c>
    </row>
    <row r="17" spans="1:14" ht="23.25" customHeight="1">
      <c r="A17" s="182" t="s">
        <v>93</v>
      </c>
      <c r="B17" s="183">
        <v>16</v>
      </c>
      <c r="C17" s="184">
        <v>11</v>
      </c>
      <c r="D17" s="185">
        <v>2</v>
      </c>
      <c r="E17" s="186">
        <v>1</v>
      </c>
      <c r="F17" s="176">
        <v>3834</v>
      </c>
      <c r="G17" s="176">
        <v>327</v>
      </c>
      <c r="H17" s="176">
        <v>117</v>
      </c>
      <c r="I17" s="176">
        <v>2332</v>
      </c>
      <c r="J17" s="176">
        <v>4445</v>
      </c>
      <c r="K17" s="176">
        <v>863</v>
      </c>
      <c r="L17" s="176">
        <v>1177</v>
      </c>
      <c r="M17" s="176">
        <v>268</v>
      </c>
      <c r="N17" s="176">
        <v>370</v>
      </c>
    </row>
    <row r="18" spans="1:14" ht="23.25" customHeight="1">
      <c r="A18" s="187" t="s">
        <v>13</v>
      </c>
      <c r="B18" s="188">
        <f aca="true" t="shared" si="0" ref="B18:G18">SUM(B7:B17)</f>
        <v>88</v>
      </c>
      <c r="C18" s="189">
        <f t="shared" si="0"/>
        <v>55</v>
      </c>
      <c r="D18" s="190">
        <f t="shared" si="0"/>
        <v>11</v>
      </c>
      <c r="E18" s="191">
        <f t="shared" si="0"/>
        <v>11</v>
      </c>
      <c r="F18" s="127">
        <f t="shared" si="0"/>
        <v>26471</v>
      </c>
      <c r="G18" s="127">
        <f t="shared" si="0"/>
        <v>1246</v>
      </c>
      <c r="H18" s="127">
        <f aca="true" t="shared" si="1" ref="H18:N18">SUM(H7:H17)</f>
        <v>425</v>
      </c>
      <c r="I18" s="127">
        <f t="shared" si="1"/>
        <v>6259</v>
      </c>
      <c r="J18" s="127">
        <f>SUM(J7:J17)</f>
        <v>22608</v>
      </c>
      <c r="K18" s="127">
        <f t="shared" si="1"/>
        <v>4363</v>
      </c>
      <c r="L18" s="127">
        <f t="shared" si="1"/>
        <v>1777</v>
      </c>
      <c r="M18" s="127">
        <f t="shared" si="1"/>
        <v>917</v>
      </c>
      <c r="N18" s="127">
        <f t="shared" si="1"/>
        <v>1204</v>
      </c>
    </row>
    <row r="19" spans="1:18" ht="23.25" customHeight="1">
      <c r="A19" s="37"/>
      <c r="B19" s="37"/>
      <c r="C19" s="37"/>
      <c r="D19" s="37"/>
      <c r="E19" s="37"/>
      <c r="Q19" s="37"/>
      <c r="R19" s="37"/>
    </row>
    <row r="20" spans="1:18" ht="13.5">
      <c r="A20" s="37"/>
      <c r="B20" s="37"/>
      <c r="C20" s="37"/>
      <c r="D20" s="37"/>
      <c r="E20" s="37"/>
      <c r="F20" s="283" t="s">
        <v>221</v>
      </c>
      <c r="G20" s="283"/>
      <c r="H20" s="283"/>
      <c r="I20" s="283" t="s">
        <v>223</v>
      </c>
      <c r="J20" s="283"/>
      <c r="K20" s="283" t="s">
        <v>224</v>
      </c>
      <c r="L20" s="283"/>
      <c r="M20" s="283"/>
      <c r="N20" s="283"/>
      <c r="O20" s="128"/>
      <c r="P20" s="128"/>
      <c r="Q20" s="37"/>
      <c r="R20" s="37"/>
    </row>
    <row r="21" spans="1:18" ht="21" customHeight="1">
      <c r="A21" s="168"/>
      <c r="B21" s="290" t="s">
        <v>81</v>
      </c>
      <c r="C21" s="291"/>
      <c r="D21" s="291"/>
      <c r="E21" s="292"/>
      <c r="F21" s="47"/>
      <c r="G21" s="83" t="s">
        <v>207</v>
      </c>
      <c r="H21" s="83" t="s">
        <v>208</v>
      </c>
      <c r="I21" s="83" t="s">
        <v>209</v>
      </c>
      <c r="J21" s="83" t="s">
        <v>208</v>
      </c>
      <c r="K21" s="83" t="s">
        <v>210</v>
      </c>
      <c r="L21" s="83" t="s">
        <v>211</v>
      </c>
      <c r="M21" s="83" t="s">
        <v>212</v>
      </c>
      <c r="N21" s="83" t="s">
        <v>186</v>
      </c>
      <c r="P21" s="42"/>
      <c r="Q21" s="42"/>
      <c r="R21" s="37"/>
    </row>
    <row r="22" spans="1:18" ht="21" customHeight="1">
      <c r="A22" s="169" t="s">
        <v>118</v>
      </c>
      <c r="B22" s="293" t="s">
        <v>261</v>
      </c>
      <c r="C22" s="295" t="s">
        <v>82</v>
      </c>
      <c r="D22" s="297" t="s">
        <v>65</v>
      </c>
      <c r="E22" s="299" t="s">
        <v>77</v>
      </c>
      <c r="F22" s="86" t="s">
        <v>1</v>
      </c>
      <c r="G22" s="86" t="s">
        <v>187</v>
      </c>
      <c r="H22" s="86" t="s">
        <v>188</v>
      </c>
      <c r="I22" s="86" t="s">
        <v>189</v>
      </c>
      <c r="J22" s="86" t="s">
        <v>190</v>
      </c>
      <c r="K22" s="86" t="s">
        <v>191</v>
      </c>
      <c r="L22" s="86"/>
      <c r="M22" s="86" t="s">
        <v>192</v>
      </c>
      <c r="N22" s="86" t="s">
        <v>193</v>
      </c>
      <c r="P22" s="42"/>
      <c r="Q22" s="42"/>
      <c r="R22" s="37"/>
    </row>
    <row r="23" spans="1:18" ht="21" customHeight="1">
      <c r="A23" s="170"/>
      <c r="B23" s="294"/>
      <c r="C23" s="296"/>
      <c r="D23" s="298"/>
      <c r="E23" s="300"/>
      <c r="F23" s="63"/>
      <c r="G23" s="63" t="s">
        <v>176</v>
      </c>
      <c r="H23" s="63" t="s">
        <v>177</v>
      </c>
      <c r="I23" s="63" t="s">
        <v>5</v>
      </c>
      <c r="J23" s="63" t="s">
        <v>6</v>
      </c>
      <c r="K23" s="66" t="s">
        <v>216</v>
      </c>
      <c r="L23" s="63" t="s">
        <v>7</v>
      </c>
      <c r="M23" s="63" t="s">
        <v>8</v>
      </c>
      <c r="N23" s="66" t="s">
        <v>217</v>
      </c>
      <c r="O23" s="128"/>
      <c r="P23" s="192"/>
      <c r="Q23" s="42"/>
      <c r="R23" s="37"/>
    </row>
    <row r="24" spans="1:18" ht="23.25" customHeight="1">
      <c r="A24" s="171" t="s">
        <v>83</v>
      </c>
      <c r="B24" s="172">
        <v>9</v>
      </c>
      <c r="C24" s="173">
        <v>6</v>
      </c>
      <c r="D24" s="174">
        <v>1</v>
      </c>
      <c r="E24" s="175">
        <v>1</v>
      </c>
      <c r="F24" s="176">
        <v>0</v>
      </c>
      <c r="G24" s="193">
        <v>41</v>
      </c>
      <c r="H24" s="193">
        <v>37</v>
      </c>
      <c r="I24" s="193">
        <v>3</v>
      </c>
      <c r="J24" s="193">
        <v>23</v>
      </c>
      <c r="K24" s="193">
        <v>4</v>
      </c>
      <c r="L24" s="193">
        <v>2</v>
      </c>
      <c r="M24" s="193">
        <v>0</v>
      </c>
      <c r="N24" s="193">
        <v>0</v>
      </c>
      <c r="P24" s="113"/>
      <c r="Q24" s="113"/>
      <c r="R24" s="37"/>
    </row>
    <row r="25" spans="1:18" ht="23.25" customHeight="1">
      <c r="A25" s="177" t="s">
        <v>84</v>
      </c>
      <c r="B25" s="178">
        <v>8</v>
      </c>
      <c r="C25" s="179">
        <v>5</v>
      </c>
      <c r="D25" s="180">
        <v>1</v>
      </c>
      <c r="E25" s="181">
        <v>1</v>
      </c>
      <c r="F25" s="176">
        <v>6</v>
      </c>
      <c r="G25" s="176">
        <v>444</v>
      </c>
      <c r="H25" s="176">
        <v>198</v>
      </c>
      <c r="I25" s="176">
        <v>2</v>
      </c>
      <c r="J25" s="176">
        <v>70</v>
      </c>
      <c r="K25" s="176">
        <v>0</v>
      </c>
      <c r="L25" s="176">
        <v>0</v>
      </c>
      <c r="M25" s="176">
        <v>0</v>
      </c>
      <c r="N25" s="176">
        <v>0</v>
      </c>
      <c r="P25" s="113"/>
      <c r="Q25" s="113"/>
      <c r="R25" s="37"/>
    </row>
    <row r="26" spans="1:18" ht="23.25" customHeight="1">
      <c r="A26" s="177" t="s">
        <v>85</v>
      </c>
      <c r="B26" s="178">
        <v>8</v>
      </c>
      <c r="C26" s="179">
        <v>5</v>
      </c>
      <c r="D26" s="180">
        <v>1</v>
      </c>
      <c r="E26" s="181">
        <v>1</v>
      </c>
      <c r="F26" s="176">
        <v>4</v>
      </c>
      <c r="G26" s="176">
        <v>148</v>
      </c>
      <c r="H26" s="176">
        <v>19</v>
      </c>
      <c r="I26" s="176">
        <v>0</v>
      </c>
      <c r="J26" s="176">
        <v>8</v>
      </c>
      <c r="K26" s="176">
        <v>0</v>
      </c>
      <c r="L26" s="176">
        <v>0</v>
      </c>
      <c r="M26" s="176">
        <v>47</v>
      </c>
      <c r="N26" s="176">
        <v>0</v>
      </c>
      <c r="P26" s="113"/>
      <c r="Q26" s="113"/>
      <c r="R26" s="37"/>
    </row>
    <row r="27" spans="1:18" ht="23.25" customHeight="1">
      <c r="A27" s="177" t="s">
        <v>86</v>
      </c>
      <c r="B27" s="178">
        <v>8</v>
      </c>
      <c r="C27" s="179">
        <v>5</v>
      </c>
      <c r="D27" s="180">
        <v>1</v>
      </c>
      <c r="E27" s="181">
        <v>1</v>
      </c>
      <c r="F27" s="176">
        <v>1</v>
      </c>
      <c r="G27" s="176">
        <v>161</v>
      </c>
      <c r="H27" s="176">
        <v>63</v>
      </c>
      <c r="I27" s="176">
        <v>0</v>
      </c>
      <c r="J27" s="176">
        <v>6</v>
      </c>
      <c r="K27" s="176">
        <v>1</v>
      </c>
      <c r="L27" s="176">
        <v>0</v>
      </c>
      <c r="M27" s="176">
        <v>6</v>
      </c>
      <c r="N27" s="176">
        <v>1</v>
      </c>
      <c r="P27" s="113"/>
      <c r="Q27" s="113"/>
      <c r="R27" s="37"/>
    </row>
    <row r="28" spans="1:18" ht="23.25" customHeight="1">
      <c r="A28" s="177" t="s">
        <v>87</v>
      </c>
      <c r="B28" s="178">
        <v>8</v>
      </c>
      <c r="C28" s="179">
        <v>5</v>
      </c>
      <c r="D28" s="180">
        <v>1</v>
      </c>
      <c r="E28" s="181">
        <v>1</v>
      </c>
      <c r="F28" s="176">
        <v>7</v>
      </c>
      <c r="G28" s="176">
        <v>477</v>
      </c>
      <c r="H28" s="176">
        <v>46</v>
      </c>
      <c r="I28" s="176">
        <v>1</v>
      </c>
      <c r="J28" s="176">
        <v>11</v>
      </c>
      <c r="K28" s="176">
        <v>0</v>
      </c>
      <c r="L28" s="176">
        <v>0</v>
      </c>
      <c r="M28" s="176">
        <v>169</v>
      </c>
      <c r="N28" s="176">
        <v>0</v>
      </c>
      <c r="P28" s="113"/>
      <c r="Q28" s="113"/>
      <c r="R28" s="37"/>
    </row>
    <row r="29" spans="1:18" ht="23.25" customHeight="1">
      <c r="A29" s="177" t="s">
        <v>88</v>
      </c>
      <c r="B29" s="178">
        <v>2</v>
      </c>
      <c r="C29" s="179">
        <v>1</v>
      </c>
      <c r="D29" s="180"/>
      <c r="E29" s="181">
        <v>1</v>
      </c>
      <c r="F29" s="176">
        <v>3</v>
      </c>
      <c r="G29" s="176">
        <v>4</v>
      </c>
      <c r="H29" s="176">
        <v>1</v>
      </c>
      <c r="I29" s="176">
        <v>0</v>
      </c>
      <c r="J29" s="176">
        <v>0</v>
      </c>
      <c r="K29" s="176">
        <v>0</v>
      </c>
      <c r="L29" s="176">
        <v>0</v>
      </c>
      <c r="M29" s="176">
        <v>1</v>
      </c>
      <c r="N29" s="176">
        <v>0</v>
      </c>
      <c r="P29" s="113"/>
      <c r="Q29" s="113"/>
      <c r="R29" s="37"/>
    </row>
    <row r="30" spans="1:18" ht="23.25" customHeight="1">
      <c r="A30" s="177" t="s">
        <v>89</v>
      </c>
      <c r="B30" s="178">
        <v>16</v>
      </c>
      <c r="C30" s="179">
        <v>10</v>
      </c>
      <c r="D30" s="180">
        <v>3</v>
      </c>
      <c r="E30" s="181">
        <v>1</v>
      </c>
      <c r="F30" s="176">
        <v>9</v>
      </c>
      <c r="G30" s="176">
        <v>595</v>
      </c>
      <c r="H30" s="176">
        <v>78</v>
      </c>
      <c r="I30" s="176">
        <v>1</v>
      </c>
      <c r="J30" s="176">
        <v>19</v>
      </c>
      <c r="K30" s="176">
        <v>2</v>
      </c>
      <c r="L30" s="176">
        <v>5</v>
      </c>
      <c r="M30" s="176">
        <v>201</v>
      </c>
      <c r="N30" s="176">
        <v>0</v>
      </c>
      <c r="P30" s="113"/>
      <c r="Q30" s="113"/>
      <c r="R30" s="37"/>
    </row>
    <row r="31" spans="1:18" ht="23.25" customHeight="1">
      <c r="A31" s="177" t="s">
        <v>90</v>
      </c>
      <c r="B31" s="178">
        <v>3</v>
      </c>
      <c r="C31" s="179">
        <v>2</v>
      </c>
      <c r="D31" s="180"/>
      <c r="E31" s="181">
        <v>1</v>
      </c>
      <c r="F31" s="176">
        <v>3</v>
      </c>
      <c r="G31" s="176">
        <v>35</v>
      </c>
      <c r="H31" s="176">
        <v>6</v>
      </c>
      <c r="I31" s="163">
        <v>0</v>
      </c>
      <c r="J31" s="163">
        <v>0</v>
      </c>
      <c r="K31" s="163">
        <v>0</v>
      </c>
      <c r="L31" s="163">
        <v>0</v>
      </c>
      <c r="M31" s="163">
        <v>26</v>
      </c>
      <c r="N31" s="163">
        <v>0</v>
      </c>
      <c r="P31" s="113"/>
      <c r="Q31" s="113"/>
      <c r="R31" s="37"/>
    </row>
    <row r="32" spans="1:18" ht="23.25" customHeight="1">
      <c r="A32" s="177" t="s">
        <v>91</v>
      </c>
      <c r="B32" s="178">
        <v>6</v>
      </c>
      <c r="C32" s="179">
        <v>3</v>
      </c>
      <c r="D32" s="180">
        <v>1</v>
      </c>
      <c r="E32" s="181">
        <v>1</v>
      </c>
      <c r="F32" s="176">
        <v>4</v>
      </c>
      <c r="G32" s="176">
        <v>65</v>
      </c>
      <c r="H32" s="176">
        <v>20</v>
      </c>
      <c r="I32" s="176">
        <v>4</v>
      </c>
      <c r="J32" s="176">
        <v>139</v>
      </c>
      <c r="K32" s="176">
        <v>0</v>
      </c>
      <c r="L32" s="176">
        <v>0</v>
      </c>
      <c r="M32" s="176">
        <v>41</v>
      </c>
      <c r="N32" s="176">
        <v>0</v>
      </c>
      <c r="P32" s="113"/>
      <c r="Q32" s="113"/>
      <c r="R32" s="37"/>
    </row>
    <row r="33" spans="1:18" ht="23.25" customHeight="1">
      <c r="A33" s="177" t="s">
        <v>92</v>
      </c>
      <c r="B33" s="178">
        <v>4</v>
      </c>
      <c r="C33" s="179">
        <v>2</v>
      </c>
      <c r="D33" s="180"/>
      <c r="E33" s="181">
        <v>1</v>
      </c>
      <c r="F33" s="176">
        <v>0</v>
      </c>
      <c r="G33" s="176">
        <v>69</v>
      </c>
      <c r="H33" s="176">
        <v>18</v>
      </c>
      <c r="I33" s="176">
        <v>0</v>
      </c>
      <c r="J33" s="176">
        <v>0</v>
      </c>
      <c r="K33" s="176">
        <v>2</v>
      </c>
      <c r="L33" s="176">
        <v>0</v>
      </c>
      <c r="M33" s="176">
        <v>78</v>
      </c>
      <c r="N33" s="176">
        <v>0</v>
      </c>
      <c r="P33" s="113"/>
      <c r="Q33" s="113"/>
      <c r="R33" s="37"/>
    </row>
    <row r="34" spans="1:18" ht="23.25" customHeight="1">
      <c r="A34" s="182" t="s">
        <v>93</v>
      </c>
      <c r="B34" s="183">
        <v>16</v>
      </c>
      <c r="C34" s="184">
        <v>11</v>
      </c>
      <c r="D34" s="185">
        <v>2</v>
      </c>
      <c r="E34" s="186">
        <v>1</v>
      </c>
      <c r="F34" s="176">
        <v>19</v>
      </c>
      <c r="G34" s="176">
        <v>209</v>
      </c>
      <c r="H34" s="176">
        <v>49</v>
      </c>
      <c r="I34" s="176">
        <v>1</v>
      </c>
      <c r="J34" s="176">
        <v>37</v>
      </c>
      <c r="K34" s="176">
        <v>2</v>
      </c>
      <c r="L34" s="176">
        <v>0</v>
      </c>
      <c r="M34" s="176">
        <v>178</v>
      </c>
      <c r="N34" s="176">
        <v>0</v>
      </c>
      <c r="P34" s="194"/>
      <c r="Q34" s="194"/>
      <c r="R34" s="37"/>
    </row>
    <row r="35" spans="1:18" ht="23.25" customHeight="1">
      <c r="A35" s="187" t="s">
        <v>13</v>
      </c>
      <c r="B35" s="188">
        <f aca="true" t="shared" si="2" ref="B35:G35">SUM(B24:B34)</f>
        <v>88</v>
      </c>
      <c r="C35" s="189">
        <f t="shared" si="2"/>
        <v>55</v>
      </c>
      <c r="D35" s="190">
        <f t="shared" si="2"/>
        <v>11</v>
      </c>
      <c r="E35" s="191">
        <f t="shared" si="2"/>
        <v>11</v>
      </c>
      <c r="F35" s="127">
        <f t="shared" si="2"/>
        <v>56</v>
      </c>
      <c r="G35" s="127">
        <f t="shared" si="2"/>
        <v>2248</v>
      </c>
      <c r="H35" s="127">
        <f aca="true" t="shared" si="3" ref="H35:N35">SUM(H24:H34)</f>
        <v>535</v>
      </c>
      <c r="I35" s="127">
        <f t="shared" si="3"/>
        <v>12</v>
      </c>
      <c r="J35" s="127">
        <f t="shared" si="3"/>
        <v>313</v>
      </c>
      <c r="K35" s="127">
        <f t="shared" si="3"/>
        <v>11</v>
      </c>
      <c r="L35" s="127">
        <f t="shared" si="3"/>
        <v>7</v>
      </c>
      <c r="M35" s="127">
        <f t="shared" si="3"/>
        <v>747</v>
      </c>
      <c r="N35" s="127">
        <f t="shared" si="3"/>
        <v>1</v>
      </c>
      <c r="P35" s="113"/>
      <c r="Q35" s="113"/>
      <c r="R35" s="37"/>
    </row>
    <row r="36" spans="15:17" ht="13.5">
      <c r="O36" s="105"/>
      <c r="P36" s="105"/>
      <c r="Q36" s="105"/>
    </row>
    <row r="37" spans="15:17" ht="13.5">
      <c r="O37" s="105"/>
      <c r="P37" s="105"/>
      <c r="Q37" s="105"/>
    </row>
    <row r="38" spans="16:17" ht="13.5">
      <c r="P38" s="105"/>
      <c r="Q38" s="105"/>
    </row>
  </sheetData>
  <sheetProtection/>
  <mergeCells count="14">
    <mergeCell ref="G3:N3"/>
    <mergeCell ref="B4:E4"/>
    <mergeCell ref="B5:B6"/>
    <mergeCell ref="C5:C6"/>
    <mergeCell ref="D5:D6"/>
    <mergeCell ref="E5:E6"/>
    <mergeCell ref="F20:H20"/>
    <mergeCell ref="I20:J20"/>
    <mergeCell ref="K20:N20"/>
    <mergeCell ref="B21:E21"/>
    <mergeCell ref="B22:B23"/>
    <mergeCell ref="C22:C23"/>
    <mergeCell ref="D22:D23"/>
    <mergeCell ref="E22:E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J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G43" sqref="G43"/>
    </sheetView>
  </sheetViews>
  <sheetFormatPr defaultColWidth="9.00390625" defaultRowHeight="13.5"/>
  <cols>
    <col min="1" max="1" width="1.625" style="129" customWidth="1"/>
    <col min="2" max="2" width="5.00390625" style="129" customWidth="1"/>
    <col min="3" max="10" width="11.125" style="129" customWidth="1"/>
    <col min="11" max="16384" width="9.00390625" style="129" customWidth="1"/>
  </cols>
  <sheetData>
    <row r="1" ht="21" customHeight="1">
      <c r="B1" s="130" t="s">
        <v>382</v>
      </c>
    </row>
    <row r="2" spans="2:10" ht="14.25" customHeight="1">
      <c r="B2" s="130"/>
      <c r="F2" s="156" t="s">
        <v>280</v>
      </c>
      <c r="I2" s="132"/>
      <c r="J2" s="263" t="str">
        <f>'表１'!U2</f>
        <v>(平成24年）</v>
      </c>
    </row>
    <row r="3" spans="3:10" s="156" customFormat="1" ht="13.5" customHeight="1">
      <c r="C3" s="301" t="s">
        <v>248</v>
      </c>
      <c r="D3" s="301"/>
      <c r="E3" s="301"/>
      <c r="F3" s="301"/>
      <c r="G3" s="302" t="s">
        <v>224</v>
      </c>
      <c r="H3" s="303"/>
      <c r="I3" s="303"/>
      <c r="J3" s="304"/>
    </row>
    <row r="4" spans="2:10" s="134" customFormat="1" ht="15" customHeight="1">
      <c r="B4" s="135"/>
      <c r="C4" s="136" t="s">
        <v>249</v>
      </c>
      <c r="D4" s="136" t="s">
        <v>250</v>
      </c>
      <c r="E4" s="136" t="s">
        <v>181</v>
      </c>
      <c r="F4" s="136" t="s">
        <v>251</v>
      </c>
      <c r="G4" s="136" t="s">
        <v>252</v>
      </c>
      <c r="H4" s="136" t="s">
        <v>253</v>
      </c>
      <c r="I4" s="136" t="s">
        <v>378</v>
      </c>
      <c r="J4" s="136" t="s">
        <v>254</v>
      </c>
    </row>
    <row r="5" spans="2:10" s="134" customFormat="1" ht="15" customHeight="1">
      <c r="B5" s="137"/>
      <c r="C5" s="138" t="s">
        <v>186</v>
      </c>
      <c r="D5" s="138" t="s">
        <v>55</v>
      </c>
      <c r="E5" s="138" t="s">
        <v>152</v>
      </c>
      <c r="F5" s="138"/>
      <c r="G5" s="139" t="s">
        <v>56</v>
      </c>
      <c r="H5" s="138" t="s">
        <v>255</v>
      </c>
      <c r="I5" s="138" t="s">
        <v>379</v>
      </c>
      <c r="J5" s="139" t="s">
        <v>277</v>
      </c>
    </row>
    <row r="6" spans="2:10" s="134" customFormat="1" ht="15" customHeight="1">
      <c r="B6" s="264" t="s">
        <v>57</v>
      </c>
      <c r="C6" s="140" t="s">
        <v>257</v>
      </c>
      <c r="D6" s="140" t="s">
        <v>258</v>
      </c>
      <c r="E6" s="140" t="s">
        <v>259</v>
      </c>
      <c r="F6" s="140" t="s">
        <v>58</v>
      </c>
      <c r="G6" s="140" t="s">
        <v>260</v>
      </c>
      <c r="H6" s="140" t="s">
        <v>260</v>
      </c>
      <c r="I6" s="140" t="s">
        <v>278</v>
      </c>
      <c r="J6" s="140" t="s">
        <v>260</v>
      </c>
    </row>
    <row r="7" spans="2:10" s="134" customFormat="1" ht="15" customHeight="1">
      <c r="B7" s="141" t="s">
        <v>59</v>
      </c>
      <c r="C7" s="142">
        <v>23</v>
      </c>
      <c r="D7" s="142">
        <v>2</v>
      </c>
      <c r="E7" s="142">
        <v>5</v>
      </c>
      <c r="F7" s="142">
        <v>4</v>
      </c>
      <c r="G7" s="142">
        <v>24</v>
      </c>
      <c r="H7" s="142">
        <v>15</v>
      </c>
      <c r="I7" s="142">
        <v>3</v>
      </c>
      <c r="J7" s="152">
        <v>0</v>
      </c>
    </row>
    <row r="8" spans="2:10" s="134" customFormat="1" ht="15" customHeight="1">
      <c r="B8" s="143" t="s">
        <v>153</v>
      </c>
      <c r="C8" s="142">
        <v>24</v>
      </c>
      <c r="D8" s="142">
        <v>10</v>
      </c>
      <c r="E8" s="142">
        <v>2</v>
      </c>
      <c r="F8" s="142">
        <v>5</v>
      </c>
      <c r="G8" s="142">
        <v>26</v>
      </c>
      <c r="H8" s="142">
        <v>9</v>
      </c>
      <c r="I8" s="142">
        <v>0</v>
      </c>
      <c r="J8" s="142">
        <v>0</v>
      </c>
    </row>
    <row r="9" spans="2:10" s="134" customFormat="1" ht="15" customHeight="1">
      <c r="B9" s="143" t="s">
        <v>154</v>
      </c>
      <c r="C9" s="142">
        <v>23</v>
      </c>
      <c r="D9" s="142">
        <v>2</v>
      </c>
      <c r="E9" s="142">
        <v>3</v>
      </c>
      <c r="F9" s="142">
        <v>4</v>
      </c>
      <c r="G9" s="142">
        <v>26</v>
      </c>
      <c r="H9" s="142">
        <v>13</v>
      </c>
      <c r="I9" s="142">
        <v>0</v>
      </c>
      <c r="J9" s="142">
        <v>0</v>
      </c>
    </row>
    <row r="10" spans="2:10" s="134" customFormat="1" ht="15" customHeight="1">
      <c r="B10" s="143" t="s">
        <v>155</v>
      </c>
      <c r="C10" s="142">
        <v>27</v>
      </c>
      <c r="D10" s="142">
        <v>5</v>
      </c>
      <c r="E10" s="142">
        <v>5</v>
      </c>
      <c r="F10" s="142">
        <v>7</v>
      </c>
      <c r="G10" s="142">
        <v>33</v>
      </c>
      <c r="H10" s="142">
        <v>14</v>
      </c>
      <c r="I10" s="142">
        <v>1</v>
      </c>
      <c r="J10" s="142">
        <v>0</v>
      </c>
    </row>
    <row r="11" spans="2:10" s="134" customFormat="1" ht="15" customHeight="1">
      <c r="B11" s="143" t="s">
        <v>156</v>
      </c>
      <c r="C11" s="142">
        <v>30</v>
      </c>
      <c r="D11" s="142">
        <v>4</v>
      </c>
      <c r="E11" s="142">
        <v>4</v>
      </c>
      <c r="F11" s="142">
        <v>4</v>
      </c>
      <c r="G11" s="142">
        <v>29</v>
      </c>
      <c r="H11" s="142">
        <v>15</v>
      </c>
      <c r="I11" s="142">
        <v>0</v>
      </c>
      <c r="J11" s="142">
        <v>0</v>
      </c>
    </row>
    <row r="12" spans="2:10" s="134" customFormat="1" ht="15" customHeight="1">
      <c r="B12" s="143" t="s">
        <v>157</v>
      </c>
      <c r="C12" s="142">
        <v>28</v>
      </c>
      <c r="D12" s="142">
        <v>8</v>
      </c>
      <c r="E12" s="142">
        <v>6</v>
      </c>
      <c r="F12" s="142">
        <v>5</v>
      </c>
      <c r="G12" s="142">
        <v>34</v>
      </c>
      <c r="H12" s="142">
        <v>8</v>
      </c>
      <c r="I12" s="142">
        <v>1</v>
      </c>
      <c r="J12" s="142">
        <v>0</v>
      </c>
    </row>
    <row r="13" spans="2:10" s="134" customFormat="1" ht="15" customHeight="1">
      <c r="B13" s="143" t="s">
        <v>158</v>
      </c>
      <c r="C13" s="142">
        <v>31</v>
      </c>
      <c r="D13" s="142">
        <v>4</v>
      </c>
      <c r="E13" s="142">
        <v>6</v>
      </c>
      <c r="F13" s="142">
        <v>6</v>
      </c>
      <c r="G13" s="142">
        <v>33</v>
      </c>
      <c r="H13" s="142">
        <v>8</v>
      </c>
      <c r="I13" s="142">
        <v>0</v>
      </c>
      <c r="J13" s="142">
        <v>0</v>
      </c>
    </row>
    <row r="14" spans="2:10" s="134" customFormat="1" ht="15" customHeight="1">
      <c r="B14" s="143" t="s">
        <v>159</v>
      </c>
      <c r="C14" s="142">
        <v>28</v>
      </c>
      <c r="D14" s="142">
        <v>2</v>
      </c>
      <c r="E14" s="142">
        <v>5</v>
      </c>
      <c r="F14" s="142">
        <v>7</v>
      </c>
      <c r="G14" s="142">
        <v>30</v>
      </c>
      <c r="H14" s="142">
        <v>6</v>
      </c>
      <c r="I14" s="142">
        <v>0</v>
      </c>
      <c r="J14" s="142">
        <v>0</v>
      </c>
    </row>
    <row r="15" spans="2:10" s="134" customFormat="1" ht="15" customHeight="1">
      <c r="B15" s="143" t="s">
        <v>160</v>
      </c>
      <c r="C15" s="142">
        <v>30</v>
      </c>
      <c r="D15" s="142">
        <v>4</v>
      </c>
      <c r="E15" s="142">
        <v>6</v>
      </c>
      <c r="F15" s="142">
        <v>5</v>
      </c>
      <c r="G15" s="142">
        <v>29</v>
      </c>
      <c r="H15" s="142">
        <v>9</v>
      </c>
      <c r="I15" s="142">
        <v>0</v>
      </c>
      <c r="J15" s="142">
        <v>0</v>
      </c>
    </row>
    <row r="16" spans="2:10" s="134" customFormat="1" ht="15" customHeight="1">
      <c r="B16" s="143" t="s">
        <v>60</v>
      </c>
      <c r="C16" s="142">
        <v>23</v>
      </c>
      <c r="D16" s="142">
        <v>6</v>
      </c>
      <c r="E16" s="142">
        <v>6</v>
      </c>
      <c r="F16" s="142">
        <v>4</v>
      </c>
      <c r="G16" s="142">
        <v>37</v>
      </c>
      <c r="H16" s="142">
        <v>6</v>
      </c>
      <c r="I16" s="142">
        <v>0</v>
      </c>
      <c r="J16" s="142">
        <v>0</v>
      </c>
    </row>
    <row r="17" spans="2:10" s="134" customFormat="1" ht="15" customHeight="1">
      <c r="B17" s="143" t="s">
        <v>61</v>
      </c>
      <c r="C17" s="142">
        <v>26</v>
      </c>
      <c r="D17" s="142">
        <v>3</v>
      </c>
      <c r="E17" s="142">
        <v>5</v>
      </c>
      <c r="F17" s="142">
        <v>6</v>
      </c>
      <c r="G17" s="142">
        <v>32</v>
      </c>
      <c r="H17" s="142">
        <v>14</v>
      </c>
      <c r="I17" s="142">
        <v>0</v>
      </c>
      <c r="J17" s="142">
        <v>0</v>
      </c>
    </row>
    <row r="18" spans="2:10" s="134" customFormat="1" ht="15" customHeight="1">
      <c r="B18" s="144" t="s">
        <v>62</v>
      </c>
      <c r="C18" s="145">
        <v>24</v>
      </c>
      <c r="D18" s="145">
        <v>2</v>
      </c>
      <c r="E18" s="145">
        <v>4</v>
      </c>
      <c r="F18" s="145">
        <v>5</v>
      </c>
      <c r="G18" s="145">
        <v>23</v>
      </c>
      <c r="H18" s="145">
        <v>17</v>
      </c>
      <c r="I18" s="145">
        <v>0</v>
      </c>
      <c r="J18" s="145">
        <v>0</v>
      </c>
    </row>
    <row r="19" spans="2:10" s="134" customFormat="1" ht="15" customHeight="1">
      <c r="B19" s="146" t="s">
        <v>13</v>
      </c>
      <c r="C19" s="147">
        <f>SUM(C7:C18)</f>
        <v>317</v>
      </c>
      <c r="D19" s="147">
        <f aca="true" t="shared" si="0" ref="D19:J19">SUM(D7:D18)</f>
        <v>52</v>
      </c>
      <c r="E19" s="147">
        <f t="shared" si="0"/>
        <v>57</v>
      </c>
      <c r="F19" s="147">
        <f t="shared" si="0"/>
        <v>62</v>
      </c>
      <c r="G19" s="147">
        <f t="shared" si="0"/>
        <v>356</v>
      </c>
      <c r="H19" s="147">
        <f t="shared" si="0"/>
        <v>134</v>
      </c>
      <c r="I19" s="147">
        <f t="shared" si="0"/>
        <v>5</v>
      </c>
      <c r="J19" s="147">
        <f t="shared" si="0"/>
        <v>0</v>
      </c>
    </row>
    <row r="20" spans="2:9" s="134" customFormat="1" ht="15" customHeight="1">
      <c r="B20" s="148"/>
      <c r="C20" s="149"/>
      <c r="D20" s="149"/>
      <c r="E20" s="149"/>
      <c r="F20" s="149"/>
      <c r="G20" s="149"/>
      <c r="H20" s="149"/>
      <c r="I20" s="149"/>
    </row>
    <row r="21" spans="2:9" s="134" customFormat="1" ht="15" customHeight="1">
      <c r="B21" s="150"/>
      <c r="C21" s="149"/>
      <c r="D21" s="149"/>
      <c r="E21" s="149"/>
      <c r="F21" s="149"/>
      <c r="G21" s="149"/>
      <c r="H21" s="149"/>
      <c r="I21" s="149"/>
    </row>
    <row r="22" spans="2:9" s="134" customFormat="1" ht="15" customHeight="1">
      <c r="B22" s="265" t="s">
        <v>116</v>
      </c>
      <c r="C22" s="149"/>
      <c r="D22" s="149"/>
      <c r="E22" s="149"/>
      <c r="F22" s="149"/>
      <c r="G22" s="149"/>
      <c r="H22" s="149"/>
      <c r="I22" s="149"/>
    </row>
    <row r="23" spans="2:10" s="134" customFormat="1" ht="15" customHeight="1">
      <c r="B23" s="141" t="s">
        <v>59</v>
      </c>
      <c r="C23" s="152">
        <v>11</v>
      </c>
      <c r="D23" s="152">
        <v>2</v>
      </c>
      <c r="E23" s="152">
        <v>2</v>
      </c>
      <c r="F23" s="152">
        <v>2</v>
      </c>
      <c r="G23" s="152">
        <v>16</v>
      </c>
      <c r="H23" s="152">
        <v>8</v>
      </c>
      <c r="I23" s="152">
        <v>2</v>
      </c>
      <c r="J23" s="152">
        <v>0</v>
      </c>
    </row>
    <row r="24" spans="2:10" s="134" customFormat="1" ht="15" customHeight="1">
      <c r="B24" s="143" t="s">
        <v>153</v>
      </c>
      <c r="C24" s="142">
        <v>9</v>
      </c>
      <c r="D24" s="142">
        <v>3</v>
      </c>
      <c r="E24" s="142">
        <v>2</v>
      </c>
      <c r="F24" s="142">
        <v>3</v>
      </c>
      <c r="G24" s="142">
        <v>16</v>
      </c>
      <c r="H24" s="142">
        <v>4</v>
      </c>
      <c r="I24" s="142">
        <v>0</v>
      </c>
      <c r="J24" s="142">
        <v>0</v>
      </c>
    </row>
    <row r="25" spans="2:10" s="134" customFormat="1" ht="15" customHeight="1">
      <c r="B25" s="143" t="s">
        <v>154</v>
      </c>
      <c r="C25" s="142">
        <v>13</v>
      </c>
      <c r="D25" s="142">
        <v>1</v>
      </c>
      <c r="E25" s="142">
        <v>2</v>
      </c>
      <c r="F25" s="142">
        <v>4</v>
      </c>
      <c r="G25" s="142">
        <v>16</v>
      </c>
      <c r="H25" s="142">
        <v>8</v>
      </c>
      <c r="I25" s="142">
        <v>0</v>
      </c>
      <c r="J25" s="142">
        <v>0</v>
      </c>
    </row>
    <row r="26" spans="2:10" s="134" customFormat="1" ht="15" customHeight="1">
      <c r="B26" s="143" t="s">
        <v>155</v>
      </c>
      <c r="C26" s="142">
        <v>6</v>
      </c>
      <c r="D26" s="142">
        <v>1</v>
      </c>
      <c r="E26" s="142">
        <v>3</v>
      </c>
      <c r="F26" s="142">
        <v>5</v>
      </c>
      <c r="G26" s="142">
        <v>20</v>
      </c>
      <c r="H26" s="142">
        <v>8</v>
      </c>
      <c r="I26" s="142">
        <v>1</v>
      </c>
      <c r="J26" s="142">
        <v>0</v>
      </c>
    </row>
    <row r="27" spans="2:10" s="134" customFormat="1" ht="15" customHeight="1">
      <c r="B27" s="143" t="s">
        <v>156</v>
      </c>
      <c r="C27" s="142">
        <v>11</v>
      </c>
      <c r="D27" s="142">
        <v>1</v>
      </c>
      <c r="E27" s="142">
        <v>3</v>
      </c>
      <c r="F27" s="142">
        <v>2</v>
      </c>
      <c r="G27" s="142">
        <v>20</v>
      </c>
      <c r="H27" s="142">
        <v>9</v>
      </c>
      <c r="I27" s="142">
        <v>0</v>
      </c>
      <c r="J27" s="142">
        <v>0</v>
      </c>
    </row>
    <row r="28" spans="2:10" s="134" customFormat="1" ht="15" customHeight="1">
      <c r="B28" s="143" t="s">
        <v>157</v>
      </c>
      <c r="C28" s="142">
        <v>9</v>
      </c>
      <c r="D28" s="142">
        <v>3</v>
      </c>
      <c r="E28" s="142">
        <v>3</v>
      </c>
      <c r="F28" s="142">
        <v>2</v>
      </c>
      <c r="G28" s="142">
        <v>20</v>
      </c>
      <c r="H28" s="142">
        <v>4</v>
      </c>
      <c r="I28" s="142">
        <v>0</v>
      </c>
      <c r="J28" s="142">
        <v>0</v>
      </c>
    </row>
    <row r="29" spans="2:10" s="134" customFormat="1" ht="15" customHeight="1">
      <c r="B29" s="143" t="s">
        <v>158</v>
      </c>
      <c r="C29" s="142">
        <v>10</v>
      </c>
      <c r="D29" s="142">
        <v>1</v>
      </c>
      <c r="E29" s="142">
        <v>1</v>
      </c>
      <c r="F29" s="142">
        <v>5</v>
      </c>
      <c r="G29" s="142">
        <v>19</v>
      </c>
      <c r="H29" s="142">
        <v>5</v>
      </c>
      <c r="I29" s="142">
        <v>0</v>
      </c>
      <c r="J29" s="142">
        <v>0</v>
      </c>
    </row>
    <row r="30" spans="2:10" s="134" customFormat="1" ht="15" customHeight="1">
      <c r="B30" s="143" t="s">
        <v>159</v>
      </c>
      <c r="C30" s="142">
        <v>6</v>
      </c>
      <c r="D30" s="142">
        <v>1</v>
      </c>
      <c r="E30" s="142">
        <v>4</v>
      </c>
      <c r="F30" s="142">
        <v>4</v>
      </c>
      <c r="G30" s="142">
        <v>17</v>
      </c>
      <c r="H30" s="142">
        <v>2</v>
      </c>
      <c r="I30" s="142">
        <v>0</v>
      </c>
      <c r="J30" s="142">
        <v>0</v>
      </c>
    </row>
    <row r="31" spans="2:10" s="134" customFormat="1" ht="15" customHeight="1">
      <c r="B31" s="143" t="s">
        <v>160</v>
      </c>
      <c r="C31" s="142">
        <v>11</v>
      </c>
      <c r="D31" s="142">
        <v>1</v>
      </c>
      <c r="E31" s="142">
        <v>4</v>
      </c>
      <c r="F31" s="142">
        <v>4</v>
      </c>
      <c r="G31" s="142">
        <v>15</v>
      </c>
      <c r="H31" s="142">
        <v>3</v>
      </c>
      <c r="I31" s="142">
        <v>0</v>
      </c>
      <c r="J31" s="142">
        <v>0</v>
      </c>
    </row>
    <row r="32" spans="2:10" s="134" customFormat="1" ht="15" customHeight="1">
      <c r="B32" s="143" t="s">
        <v>60</v>
      </c>
      <c r="C32" s="142">
        <v>7</v>
      </c>
      <c r="D32" s="142">
        <v>2</v>
      </c>
      <c r="E32" s="142">
        <v>1</v>
      </c>
      <c r="F32" s="142">
        <v>4</v>
      </c>
      <c r="G32" s="142">
        <v>24</v>
      </c>
      <c r="H32" s="142">
        <v>4</v>
      </c>
      <c r="I32" s="142">
        <v>0</v>
      </c>
      <c r="J32" s="142">
        <v>0</v>
      </c>
    </row>
    <row r="33" spans="2:10" s="134" customFormat="1" ht="15" customHeight="1">
      <c r="B33" s="143" t="s">
        <v>61</v>
      </c>
      <c r="C33" s="142">
        <v>8</v>
      </c>
      <c r="D33" s="142">
        <v>1</v>
      </c>
      <c r="E33" s="142">
        <v>2</v>
      </c>
      <c r="F33" s="142">
        <v>4</v>
      </c>
      <c r="G33" s="142">
        <v>18</v>
      </c>
      <c r="H33" s="142">
        <v>8</v>
      </c>
      <c r="I33" s="142">
        <v>0</v>
      </c>
      <c r="J33" s="142">
        <v>0</v>
      </c>
    </row>
    <row r="34" spans="2:10" s="134" customFormat="1" ht="15" customHeight="1">
      <c r="B34" s="144" t="s">
        <v>62</v>
      </c>
      <c r="C34" s="145">
        <v>7</v>
      </c>
      <c r="D34" s="145">
        <v>0</v>
      </c>
      <c r="E34" s="145">
        <v>2</v>
      </c>
      <c r="F34" s="145">
        <v>1</v>
      </c>
      <c r="G34" s="145">
        <v>14</v>
      </c>
      <c r="H34" s="145">
        <v>11</v>
      </c>
      <c r="I34" s="145">
        <v>0</v>
      </c>
      <c r="J34" s="142">
        <v>0</v>
      </c>
    </row>
    <row r="35" spans="2:10" s="134" customFormat="1" ht="15" customHeight="1">
      <c r="B35" s="146" t="s">
        <v>13</v>
      </c>
      <c r="C35" s="147">
        <f>SUM(C23:C34)</f>
        <v>108</v>
      </c>
      <c r="D35" s="147">
        <f aca="true" t="shared" si="1" ref="D35:J35">SUM(D23:D34)</f>
        <v>17</v>
      </c>
      <c r="E35" s="147">
        <f t="shared" si="1"/>
        <v>29</v>
      </c>
      <c r="F35" s="145">
        <f t="shared" si="1"/>
        <v>40</v>
      </c>
      <c r="G35" s="147">
        <f t="shared" si="1"/>
        <v>215</v>
      </c>
      <c r="H35" s="147">
        <f t="shared" si="1"/>
        <v>74</v>
      </c>
      <c r="I35" s="147">
        <f t="shared" si="1"/>
        <v>3</v>
      </c>
      <c r="J35" s="147">
        <f t="shared" si="1"/>
        <v>0</v>
      </c>
    </row>
    <row r="36" spans="2:9" s="134" customFormat="1" ht="15" customHeight="1">
      <c r="B36" s="150"/>
      <c r="C36" s="149"/>
      <c r="D36" s="149"/>
      <c r="E36" s="149"/>
      <c r="F36" s="149"/>
      <c r="G36" s="149"/>
      <c r="H36" s="149"/>
      <c r="I36" s="149"/>
    </row>
    <row r="37" spans="2:9" s="134" customFormat="1" ht="15" customHeight="1">
      <c r="B37" s="150"/>
      <c r="C37" s="149"/>
      <c r="D37" s="149"/>
      <c r="E37" s="149"/>
      <c r="F37" s="149"/>
      <c r="G37" s="149"/>
      <c r="H37" s="149"/>
      <c r="I37" s="149"/>
    </row>
    <row r="38" spans="2:9" s="134" customFormat="1" ht="15" customHeight="1">
      <c r="B38" s="129" t="s">
        <v>117</v>
      </c>
      <c r="C38" s="153"/>
      <c r="D38" s="153"/>
      <c r="E38" s="153"/>
      <c r="F38" s="153"/>
      <c r="G38" s="153"/>
      <c r="H38" s="153"/>
      <c r="I38" s="153"/>
    </row>
    <row r="39" spans="2:10" s="134" customFormat="1" ht="15" customHeight="1">
      <c r="B39" s="141" t="s">
        <v>59</v>
      </c>
      <c r="C39" s="152">
        <v>12</v>
      </c>
      <c r="D39" s="152">
        <v>0</v>
      </c>
      <c r="E39" s="152">
        <v>3</v>
      </c>
      <c r="F39" s="152">
        <v>2</v>
      </c>
      <c r="G39" s="152">
        <v>8</v>
      </c>
      <c r="H39" s="152">
        <v>7</v>
      </c>
      <c r="I39" s="152">
        <v>1</v>
      </c>
      <c r="J39" s="152">
        <v>0</v>
      </c>
    </row>
    <row r="40" spans="2:10" s="134" customFormat="1" ht="15" customHeight="1">
      <c r="B40" s="143" t="s">
        <v>153</v>
      </c>
      <c r="C40" s="142">
        <v>15</v>
      </c>
      <c r="D40" s="142">
        <v>7</v>
      </c>
      <c r="E40" s="142">
        <v>0</v>
      </c>
      <c r="F40" s="142">
        <v>2</v>
      </c>
      <c r="G40" s="142">
        <v>10</v>
      </c>
      <c r="H40" s="142">
        <v>5</v>
      </c>
      <c r="I40" s="142">
        <v>0</v>
      </c>
      <c r="J40" s="142">
        <v>0</v>
      </c>
    </row>
    <row r="41" spans="2:10" s="134" customFormat="1" ht="15" customHeight="1">
      <c r="B41" s="143" t="s">
        <v>154</v>
      </c>
      <c r="C41" s="142">
        <v>10</v>
      </c>
      <c r="D41" s="142">
        <v>1</v>
      </c>
      <c r="E41" s="142">
        <v>1</v>
      </c>
      <c r="F41" s="142">
        <v>0</v>
      </c>
      <c r="G41" s="142">
        <v>10</v>
      </c>
      <c r="H41" s="142">
        <v>5</v>
      </c>
      <c r="I41" s="142">
        <v>0</v>
      </c>
      <c r="J41" s="142">
        <v>0</v>
      </c>
    </row>
    <row r="42" spans="2:10" s="134" customFormat="1" ht="15" customHeight="1">
      <c r="B42" s="143" t="s">
        <v>155</v>
      </c>
      <c r="C42" s="142">
        <v>21</v>
      </c>
      <c r="D42" s="142">
        <v>4</v>
      </c>
      <c r="E42" s="142">
        <v>2</v>
      </c>
      <c r="F42" s="142">
        <v>2</v>
      </c>
      <c r="G42" s="142">
        <v>13</v>
      </c>
      <c r="H42" s="142">
        <v>6</v>
      </c>
      <c r="I42" s="142">
        <v>0</v>
      </c>
      <c r="J42" s="142">
        <v>0</v>
      </c>
    </row>
    <row r="43" spans="2:10" s="134" customFormat="1" ht="15" customHeight="1">
      <c r="B43" s="143" t="s">
        <v>156</v>
      </c>
      <c r="C43" s="142">
        <v>19</v>
      </c>
      <c r="D43" s="142">
        <v>3</v>
      </c>
      <c r="E43" s="142">
        <v>1</v>
      </c>
      <c r="F43" s="142">
        <v>2</v>
      </c>
      <c r="G43" s="142">
        <v>9</v>
      </c>
      <c r="H43" s="142">
        <v>6</v>
      </c>
      <c r="I43" s="142">
        <v>0</v>
      </c>
      <c r="J43" s="142">
        <v>0</v>
      </c>
    </row>
    <row r="44" spans="2:10" s="134" customFormat="1" ht="15" customHeight="1">
      <c r="B44" s="143" t="s">
        <v>157</v>
      </c>
      <c r="C44" s="142">
        <v>19</v>
      </c>
      <c r="D44" s="142">
        <v>5</v>
      </c>
      <c r="E44" s="142">
        <v>3</v>
      </c>
      <c r="F44" s="142">
        <v>3</v>
      </c>
      <c r="G44" s="142">
        <v>14</v>
      </c>
      <c r="H44" s="142">
        <v>4</v>
      </c>
      <c r="I44" s="142">
        <v>1</v>
      </c>
      <c r="J44" s="142">
        <v>0</v>
      </c>
    </row>
    <row r="45" spans="2:10" s="134" customFormat="1" ht="15" customHeight="1">
      <c r="B45" s="143" t="s">
        <v>158</v>
      </c>
      <c r="C45" s="142">
        <v>21</v>
      </c>
      <c r="D45" s="142">
        <v>3</v>
      </c>
      <c r="E45" s="142">
        <v>5</v>
      </c>
      <c r="F45" s="142">
        <v>1</v>
      </c>
      <c r="G45" s="142">
        <v>14</v>
      </c>
      <c r="H45" s="142">
        <v>3</v>
      </c>
      <c r="I45" s="142">
        <v>0</v>
      </c>
      <c r="J45" s="142">
        <v>0</v>
      </c>
    </row>
    <row r="46" spans="2:10" s="134" customFormat="1" ht="15" customHeight="1">
      <c r="B46" s="143" t="s">
        <v>159</v>
      </c>
      <c r="C46" s="142">
        <v>22</v>
      </c>
      <c r="D46" s="142">
        <v>1</v>
      </c>
      <c r="E46" s="142">
        <v>1</v>
      </c>
      <c r="F46" s="142">
        <v>3</v>
      </c>
      <c r="G46" s="142">
        <v>13</v>
      </c>
      <c r="H46" s="142">
        <v>4</v>
      </c>
      <c r="I46" s="142">
        <v>0</v>
      </c>
      <c r="J46" s="142">
        <v>0</v>
      </c>
    </row>
    <row r="47" spans="2:10" s="134" customFormat="1" ht="15" customHeight="1">
      <c r="B47" s="143" t="s">
        <v>160</v>
      </c>
      <c r="C47" s="142">
        <v>19</v>
      </c>
      <c r="D47" s="142">
        <v>3</v>
      </c>
      <c r="E47" s="142">
        <v>2</v>
      </c>
      <c r="F47" s="142">
        <v>1</v>
      </c>
      <c r="G47" s="142">
        <v>14</v>
      </c>
      <c r="H47" s="142">
        <v>6</v>
      </c>
      <c r="I47" s="142">
        <v>0</v>
      </c>
      <c r="J47" s="142">
        <v>0</v>
      </c>
    </row>
    <row r="48" spans="2:10" s="134" customFormat="1" ht="15" customHeight="1">
      <c r="B48" s="143" t="s">
        <v>60</v>
      </c>
      <c r="C48" s="142">
        <v>16</v>
      </c>
      <c r="D48" s="142">
        <v>4</v>
      </c>
      <c r="E48" s="142">
        <v>5</v>
      </c>
      <c r="F48" s="142">
        <v>0</v>
      </c>
      <c r="G48" s="142">
        <v>13</v>
      </c>
      <c r="H48" s="142">
        <v>2</v>
      </c>
      <c r="I48" s="142">
        <v>0</v>
      </c>
      <c r="J48" s="142">
        <v>0</v>
      </c>
    </row>
    <row r="49" spans="2:10" s="134" customFormat="1" ht="15" customHeight="1">
      <c r="B49" s="143" t="s">
        <v>61</v>
      </c>
      <c r="C49" s="142">
        <v>18</v>
      </c>
      <c r="D49" s="142">
        <v>2</v>
      </c>
      <c r="E49" s="142">
        <v>3</v>
      </c>
      <c r="F49" s="142">
        <v>2</v>
      </c>
      <c r="G49" s="142">
        <v>14</v>
      </c>
      <c r="H49" s="142">
        <v>6</v>
      </c>
      <c r="I49" s="142">
        <v>0</v>
      </c>
      <c r="J49" s="142">
        <v>0</v>
      </c>
    </row>
    <row r="50" spans="2:10" s="134" customFormat="1" ht="15" customHeight="1">
      <c r="B50" s="144" t="s">
        <v>62</v>
      </c>
      <c r="C50" s="145">
        <v>17</v>
      </c>
      <c r="D50" s="145">
        <v>2</v>
      </c>
      <c r="E50" s="145">
        <v>2</v>
      </c>
      <c r="F50" s="145">
        <v>4</v>
      </c>
      <c r="G50" s="145">
        <v>9</v>
      </c>
      <c r="H50" s="145">
        <v>6</v>
      </c>
      <c r="I50" s="145">
        <v>0</v>
      </c>
      <c r="J50" s="142">
        <v>0</v>
      </c>
    </row>
    <row r="51" spans="2:10" s="134" customFormat="1" ht="15" customHeight="1">
      <c r="B51" s="146" t="s">
        <v>13</v>
      </c>
      <c r="C51" s="147">
        <f>SUM(C39:C50)</f>
        <v>209</v>
      </c>
      <c r="D51" s="147">
        <f aca="true" t="shared" si="2" ref="D51:J51">SUM(D39:D50)</f>
        <v>35</v>
      </c>
      <c r="E51" s="147">
        <f t="shared" si="2"/>
        <v>28</v>
      </c>
      <c r="F51" s="147">
        <f t="shared" si="2"/>
        <v>22</v>
      </c>
      <c r="G51" s="147">
        <f t="shared" si="2"/>
        <v>141</v>
      </c>
      <c r="H51" s="147">
        <f t="shared" si="2"/>
        <v>60</v>
      </c>
      <c r="I51" s="147">
        <f t="shared" si="2"/>
        <v>2</v>
      </c>
      <c r="J51" s="147">
        <f t="shared" si="2"/>
        <v>0</v>
      </c>
    </row>
    <row r="52" s="134" customFormat="1" ht="6.75" customHeight="1"/>
    <row r="54" spans="2:9" ht="13.5">
      <c r="B54" s="154"/>
      <c r="C54" s="266"/>
      <c r="D54" s="266"/>
      <c r="E54" s="266"/>
      <c r="F54" s="266"/>
      <c r="G54" s="266"/>
      <c r="H54" s="266"/>
      <c r="I54" s="266"/>
    </row>
    <row r="55" spans="2:9" ht="13.5">
      <c r="B55" s="154"/>
      <c r="C55" s="266"/>
      <c r="D55" s="266"/>
      <c r="E55" s="266"/>
      <c r="F55" s="266"/>
      <c r="G55" s="266"/>
      <c r="H55" s="266"/>
      <c r="I55" s="266"/>
    </row>
    <row r="56" spans="2:9" ht="13.5">
      <c r="B56" s="154"/>
      <c r="C56" s="266"/>
      <c r="D56" s="266"/>
      <c r="E56" s="266"/>
      <c r="F56" s="266"/>
      <c r="G56" s="266"/>
      <c r="H56" s="266"/>
      <c r="I56" s="266"/>
    </row>
    <row r="57" spans="2:9" ht="13.5">
      <c r="B57" s="154"/>
      <c r="C57" s="266"/>
      <c r="D57" s="266"/>
      <c r="E57" s="266"/>
      <c r="F57" s="266"/>
      <c r="G57" s="266"/>
      <c r="H57" s="266"/>
      <c r="I57" s="266"/>
    </row>
    <row r="58" spans="2:9" ht="13.5">
      <c r="B58" s="154"/>
      <c r="C58" s="266"/>
      <c r="D58" s="266"/>
      <c r="E58" s="266"/>
      <c r="F58" s="266"/>
      <c r="G58" s="266"/>
      <c r="H58" s="266"/>
      <c r="I58" s="266"/>
    </row>
    <row r="59" spans="2:9" ht="13.5">
      <c r="B59" s="154"/>
      <c r="C59" s="266"/>
      <c r="D59" s="266"/>
      <c r="E59" s="266"/>
      <c r="F59" s="266"/>
      <c r="G59" s="266"/>
      <c r="H59" s="266"/>
      <c r="I59" s="266"/>
    </row>
    <row r="60" spans="2:9" ht="13.5">
      <c r="B60" s="154"/>
      <c r="C60" s="266"/>
      <c r="D60" s="266"/>
      <c r="E60" s="266"/>
      <c r="F60" s="266"/>
      <c r="G60" s="266"/>
      <c r="H60" s="266"/>
      <c r="I60" s="266"/>
    </row>
    <row r="61" spans="2:9" ht="13.5">
      <c r="B61" s="154"/>
      <c r="C61" s="266"/>
      <c r="D61" s="266"/>
      <c r="E61" s="266"/>
      <c r="F61" s="266"/>
      <c r="G61" s="266"/>
      <c r="H61" s="266"/>
      <c r="I61" s="266"/>
    </row>
    <row r="62" spans="2:9" ht="13.5">
      <c r="B62" s="154"/>
      <c r="C62" s="266"/>
      <c r="D62" s="266"/>
      <c r="E62" s="266"/>
      <c r="F62" s="266"/>
      <c r="G62" s="266"/>
      <c r="H62" s="266"/>
      <c r="I62" s="266"/>
    </row>
    <row r="63" spans="2:9" ht="13.5">
      <c r="B63" s="154"/>
      <c r="C63" s="266"/>
      <c r="D63" s="266"/>
      <c r="E63" s="266"/>
      <c r="F63" s="266"/>
      <c r="G63" s="266"/>
      <c r="H63" s="266"/>
      <c r="I63" s="266"/>
    </row>
    <row r="64" spans="2:9" ht="13.5">
      <c r="B64" s="154"/>
      <c r="C64" s="266"/>
      <c r="D64" s="266"/>
      <c r="E64" s="266"/>
      <c r="F64" s="266"/>
      <c r="G64" s="266"/>
      <c r="H64" s="266"/>
      <c r="I64" s="266"/>
    </row>
    <row r="65" spans="2:9" ht="13.5">
      <c r="B65" s="154"/>
      <c r="C65" s="266"/>
      <c r="D65" s="266"/>
      <c r="E65" s="266"/>
      <c r="F65" s="266"/>
      <c r="G65" s="266"/>
      <c r="H65" s="266"/>
      <c r="I65" s="266"/>
    </row>
    <row r="66" spans="2:9" ht="13.5">
      <c r="B66" s="265"/>
      <c r="C66" s="266"/>
      <c r="D66" s="266"/>
      <c r="E66" s="266"/>
      <c r="F66" s="266"/>
      <c r="G66" s="266"/>
      <c r="H66" s="266"/>
      <c r="I66" s="266"/>
    </row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J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C7" sqref="C7"/>
    </sheetView>
  </sheetViews>
  <sheetFormatPr defaultColWidth="9.00390625" defaultRowHeight="13.5"/>
  <cols>
    <col min="1" max="1" width="1.625" style="129" customWidth="1"/>
    <col min="2" max="2" width="5.00390625" style="129" customWidth="1"/>
    <col min="3" max="10" width="11.125" style="129" customWidth="1"/>
    <col min="11" max="16384" width="9.00390625" style="129" customWidth="1"/>
  </cols>
  <sheetData>
    <row r="1" ht="21" customHeight="1">
      <c r="B1" s="130" t="s">
        <v>383</v>
      </c>
    </row>
    <row r="2" spans="2:10" ht="14.25" customHeight="1">
      <c r="B2" s="130"/>
      <c r="F2" s="156" t="s">
        <v>280</v>
      </c>
      <c r="J2" s="132" t="str">
        <f>'表１'!U2</f>
        <v>(平成24年）</v>
      </c>
    </row>
    <row r="3" spans="2:10" ht="13.5" customHeight="1">
      <c r="B3" s="130"/>
      <c r="C3" s="301" t="s">
        <v>248</v>
      </c>
      <c r="D3" s="301"/>
      <c r="E3" s="301"/>
      <c r="F3" s="301"/>
      <c r="G3" s="301" t="s">
        <v>224</v>
      </c>
      <c r="H3" s="301"/>
      <c r="I3" s="301"/>
      <c r="J3" s="301"/>
    </row>
    <row r="4" spans="2:10" ht="15" customHeight="1">
      <c r="B4" s="195"/>
      <c r="C4" s="136" t="s">
        <v>249</v>
      </c>
      <c r="D4" s="136" t="s">
        <v>250</v>
      </c>
      <c r="E4" s="136" t="s">
        <v>181</v>
      </c>
      <c r="F4" s="136" t="s">
        <v>251</v>
      </c>
      <c r="G4" s="136" t="s">
        <v>252</v>
      </c>
      <c r="H4" s="136" t="s">
        <v>253</v>
      </c>
      <c r="I4" s="136" t="s">
        <v>254</v>
      </c>
      <c r="J4" s="136" t="s">
        <v>254</v>
      </c>
    </row>
    <row r="5" spans="2:10" ht="15" customHeight="1">
      <c r="B5" s="196"/>
      <c r="C5" s="138" t="s">
        <v>186</v>
      </c>
      <c r="D5" s="138" t="s">
        <v>55</v>
      </c>
      <c r="E5" s="138" t="s">
        <v>152</v>
      </c>
      <c r="F5" s="138"/>
      <c r="G5" s="139" t="s">
        <v>56</v>
      </c>
      <c r="H5" s="138" t="s">
        <v>255</v>
      </c>
      <c r="I5" s="138" t="s">
        <v>256</v>
      </c>
      <c r="J5" s="138" t="s">
        <v>277</v>
      </c>
    </row>
    <row r="6" spans="2:10" ht="15" customHeight="1">
      <c r="B6" s="267" t="s">
        <v>57</v>
      </c>
      <c r="C6" s="140" t="s">
        <v>257</v>
      </c>
      <c r="D6" s="140" t="s">
        <v>258</v>
      </c>
      <c r="E6" s="140" t="s">
        <v>259</v>
      </c>
      <c r="F6" s="140" t="s">
        <v>58</v>
      </c>
      <c r="G6" s="140" t="s">
        <v>260</v>
      </c>
      <c r="H6" s="140" t="s">
        <v>260</v>
      </c>
      <c r="I6" s="140" t="s">
        <v>260</v>
      </c>
      <c r="J6" s="140" t="s">
        <v>58</v>
      </c>
    </row>
    <row r="7" spans="2:10" ht="15" customHeight="1">
      <c r="B7" s="161" t="s">
        <v>59</v>
      </c>
      <c r="C7" s="197">
        <f>'表６ '!C7/15</f>
        <v>1.5333333333333334</v>
      </c>
      <c r="D7" s="197">
        <f>'表６ '!D7/15</f>
        <v>0.13333333333333333</v>
      </c>
      <c r="E7" s="197">
        <f>'表６ '!E7/15</f>
        <v>0.3333333333333333</v>
      </c>
      <c r="F7" s="197">
        <f>'表６ '!F7/15</f>
        <v>0.26666666666666666</v>
      </c>
      <c r="G7" s="197">
        <f>'表６ '!G7/11</f>
        <v>2.1818181818181817</v>
      </c>
      <c r="H7" s="197">
        <f>'表６ '!H7/11</f>
        <v>1.3636363636363635</v>
      </c>
      <c r="I7" s="197">
        <f>'表６ '!I7/11</f>
        <v>0.2727272727272727</v>
      </c>
      <c r="J7" s="197">
        <f>'表６ '!J7/11</f>
        <v>0</v>
      </c>
    </row>
    <row r="8" spans="2:10" ht="15" customHeight="1">
      <c r="B8" s="161" t="s">
        <v>266</v>
      </c>
      <c r="C8" s="197">
        <f>'表６ '!C8/15</f>
        <v>1.6</v>
      </c>
      <c r="D8" s="197">
        <f>'表６ '!D8/15</f>
        <v>0.6666666666666666</v>
      </c>
      <c r="E8" s="197">
        <f>'表６ '!E8/15</f>
        <v>0.13333333333333333</v>
      </c>
      <c r="F8" s="197">
        <f>'表６ '!F8/15</f>
        <v>0.3333333333333333</v>
      </c>
      <c r="G8" s="197">
        <f>'表６ '!G8/11</f>
        <v>2.3636363636363638</v>
      </c>
      <c r="H8" s="197">
        <f>'表６ '!H8/11</f>
        <v>0.8181818181818182</v>
      </c>
      <c r="I8" s="197">
        <f>'表６ '!I8/11</f>
        <v>0</v>
      </c>
      <c r="J8" s="197">
        <f>'表６ '!J8/11</f>
        <v>0</v>
      </c>
    </row>
    <row r="9" spans="2:10" ht="15" customHeight="1">
      <c r="B9" s="161" t="s">
        <v>267</v>
      </c>
      <c r="C9" s="197">
        <f>'表６ '!C9/15</f>
        <v>1.5333333333333334</v>
      </c>
      <c r="D9" s="197">
        <f>'表６ '!D9/15</f>
        <v>0.13333333333333333</v>
      </c>
      <c r="E9" s="197">
        <f>'表６ '!E9/15</f>
        <v>0.2</v>
      </c>
      <c r="F9" s="197">
        <f>'表６ '!F9/15</f>
        <v>0.26666666666666666</v>
      </c>
      <c r="G9" s="197">
        <f>'表６ '!G9/11</f>
        <v>2.3636363636363638</v>
      </c>
      <c r="H9" s="197">
        <f>'表６ '!H9/11</f>
        <v>1.1818181818181819</v>
      </c>
      <c r="I9" s="197">
        <f>'表６ '!I9/11</f>
        <v>0</v>
      </c>
      <c r="J9" s="197">
        <f>'表６ '!J9/11</f>
        <v>0</v>
      </c>
    </row>
    <row r="10" spans="2:10" ht="15" customHeight="1">
      <c r="B10" s="161" t="s">
        <v>106</v>
      </c>
      <c r="C10" s="197">
        <f>'表６ '!C10/15</f>
        <v>1.8</v>
      </c>
      <c r="D10" s="197">
        <f>'表６ '!D10/15</f>
        <v>0.3333333333333333</v>
      </c>
      <c r="E10" s="197">
        <f>'表６ '!E10/15</f>
        <v>0.3333333333333333</v>
      </c>
      <c r="F10" s="197">
        <f>'表６ '!F10/15</f>
        <v>0.4666666666666667</v>
      </c>
      <c r="G10" s="197">
        <f>'表６ '!G10/11</f>
        <v>3</v>
      </c>
      <c r="H10" s="197">
        <f>'表６ '!H10/11</f>
        <v>1.2727272727272727</v>
      </c>
      <c r="I10" s="197">
        <f>'表６ '!I10/11</f>
        <v>0.09090909090909091</v>
      </c>
      <c r="J10" s="197">
        <f>'表６ '!J10/11</f>
        <v>0</v>
      </c>
    </row>
    <row r="11" spans="2:10" ht="15" customHeight="1">
      <c r="B11" s="161" t="s">
        <v>107</v>
      </c>
      <c r="C11" s="197">
        <f>'表６ '!C11/15</f>
        <v>2</v>
      </c>
      <c r="D11" s="197">
        <f>'表６ '!D11/15</f>
        <v>0.26666666666666666</v>
      </c>
      <c r="E11" s="197">
        <f>'表６ '!E11/15</f>
        <v>0.26666666666666666</v>
      </c>
      <c r="F11" s="197">
        <f>'表６ '!F11/15</f>
        <v>0.26666666666666666</v>
      </c>
      <c r="G11" s="197">
        <f>'表６ '!G11/11</f>
        <v>2.6363636363636362</v>
      </c>
      <c r="H11" s="197">
        <f>'表６ '!H11/11</f>
        <v>1.3636363636363635</v>
      </c>
      <c r="I11" s="197">
        <f>'表６ '!I11/11</f>
        <v>0</v>
      </c>
      <c r="J11" s="197">
        <f>'表６ '!J11/11</f>
        <v>0</v>
      </c>
    </row>
    <row r="12" spans="2:10" ht="15" customHeight="1">
      <c r="B12" s="161" t="s">
        <v>108</v>
      </c>
      <c r="C12" s="197">
        <f>'表６ '!C12/15</f>
        <v>1.8666666666666667</v>
      </c>
      <c r="D12" s="197">
        <f>'表６ '!D12/15</f>
        <v>0.5333333333333333</v>
      </c>
      <c r="E12" s="197">
        <f>'表６ '!E12/15</f>
        <v>0.4</v>
      </c>
      <c r="F12" s="197">
        <f>'表６ '!F12/15</f>
        <v>0.3333333333333333</v>
      </c>
      <c r="G12" s="197">
        <f>'表６ '!G12/11</f>
        <v>3.090909090909091</v>
      </c>
      <c r="H12" s="197">
        <f>'表６ '!H12/11</f>
        <v>0.7272727272727273</v>
      </c>
      <c r="I12" s="197">
        <f>'表６ '!I12/11</f>
        <v>0.09090909090909091</v>
      </c>
      <c r="J12" s="197">
        <f>'表６ '!J12/11</f>
        <v>0</v>
      </c>
    </row>
    <row r="13" spans="2:10" ht="15" customHeight="1">
      <c r="B13" s="161" t="s">
        <v>109</v>
      </c>
      <c r="C13" s="197">
        <f>'表６ '!C13/15</f>
        <v>2.066666666666667</v>
      </c>
      <c r="D13" s="197">
        <f>'表６ '!D13/15</f>
        <v>0.26666666666666666</v>
      </c>
      <c r="E13" s="197">
        <f>'表６ '!E13/15</f>
        <v>0.4</v>
      </c>
      <c r="F13" s="197">
        <f>'表６ '!F13/15</f>
        <v>0.4</v>
      </c>
      <c r="G13" s="197">
        <f>'表６ '!G13/11</f>
        <v>3</v>
      </c>
      <c r="H13" s="197">
        <f>'表６ '!H13/11</f>
        <v>0.7272727272727273</v>
      </c>
      <c r="I13" s="197">
        <f>'表６ '!I13/11</f>
        <v>0</v>
      </c>
      <c r="J13" s="197">
        <f>'表６ '!J13/11</f>
        <v>0</v>
      </c>
    </row>
    <row r="14" spans="2:10" ht="15" customHeight="1">
      <c r="B14" s="161" t="s">
        <v>110</v>
      </c>
      <c r="C14" s="197">
        <f>'表６ '!C14/15</f>
        <v>1.8666666666666667</v>
      </c>
      <c r="D14" s="197">
        <f>'表６ '!D14/15</f>
        <v>0.13333333333333333</v>
      </c>
      <c r="E14" s="197">
        <f>'表６ '!E14/15</f>
        <v>0.3333333333333333</v>
      </c>
      <c r="F14" s="197">
        <f>'表６ '!F14/15</f>
        <v>0.4666666666666667</v>
      </c>
      <c r="G14" s="197">
        <f>'表６ '!G14/11</f>
        <v>2.727272727272727</v>
      </c>
      <c r="H14" s="197">
        <f>'表６ '!H14/11</f>
        <v>0.5454545454545454</v>
      </c>
      <c r="I14" s="197">
        <f>'表６ '!I14/11</f>
        <v>0</v>
      </c>
      <c r="J14" s="197">
        <f>'表６ '!J14/11</f>
        <v>0</v>
      </c>
    </row>
    <row r="15" spans="2:10" ht="15" customHeight="1">
      <c r="B15" s="161" t="s">
        <v>111</v>
      </c>
      <c r="C15" s="197">
        <f>'表６ '!C15/15</f>
        <v>2</v>
      </c>
      <c r="D15" s="197">
        <f>'表６ '!D15/15</f>
        <v>0.26666666666666666</v>
      </c>
      <c r="E15" s="197">
        <f>'表６ '!E15/15</f>
        <v>0.4</v>
      </c>
      <c r="F15" s="197">
        <f>'表６ '!F15/15</f>
        <v>0.3333333333333333</v>
      </c>
      <c r="G15" s="197">
        <f>'表６ '!G15/11</f>
        <v>2.6363636363636362</v>
      </c>
      <c r="H15" s="197">
        <f>'表６ '!H15/11</f>
        <v>0.8181818181818182</v>
      </c>
      <c r="I15" s="197">
        <f>'表６ '!I15/11</f>
        <v>0</v>
      </c>
      <c r="J15" s="197">
        <f>'表６ '!J15/11</f>
        <v>0</v>
      </c>
    </row>
    <row r="16" spans="2:10" ht="15" customHeight="1">
      <c r="B16" s="161" t="s">
        <v>60</v>
      </c>
      <c r="C16" s="197">
        <f>'表６ '!C16/15</f>
        <v>1.5333333333333334</v>
      </c>
      <c r="D16" s="197">
        <f>'表６ '!D16/15</f>
        <v>0.4</v>
      </c>
      <c r="E16" s="197">
        <f>'表６ '!E16/15</f>
        <v>0.4</v>
      </c>
      <c r="F16" s="197">
        <f>'表６ '!F16/15</f>
        <v>0.26666666666666666</v>
      </c>
      <c r="G16" s="197">
        <f>'表６ '!G16/11</f>
        <v>3.3636363636363638</v>
      </c>
      <c r="H16" s="197">
        <f>'表６ '!H16/11</f>
        <v>0.5454545454545454</v>
      </c>
      <c r="I16" s="197">
        <f>'表６ '!I16/11</f>
        <v>0</v>
      </c>
      <c r="J16" s="197">
        <f>'表６ '!J16/11</f>
        <v>0</v>
      </c>
    </row>
    <row r="17" spans="2:10" ht="15" customHeight="1">
      <c r="B17" s="161" t="s">
        <v>61</v>
      </c>
      <c r="C17" s="197">
        <f>'表６ '!C17/15</f>
        <v>1.7333333333333334</v>
      </c>
      <c r="D17" s="197">
        <f>'表６ '!D17/15</f>
        <v>0.2</v>
      </c>
      <c r="E17" s="197">
        <f>'表６ '!E17/15</f>
        <v>0.3333333333333333</v>
      </c>
      <c r="F17" s="197">
        <f>'表６ '!F17/15</f>
        <v>0.4</v>
      </c>
      <c r="G17" s="197">
        <f>'表６ '!G17/11</f>
        <v>2.909090909090909</v>
      </c>
      <c r="H17" s="197">
        <f>'表６ '!H17/11</f>
        <v>1.2727272727272727</v>
      </c>
      <c r="I17" s="197">
        <f>'表６ '!I17/11</f>
        <v>0</v>
      </c>
      <c r="J17" s="197">
        <f>'表６ '!J17/11</f>
        <v>0</v>
      </c>
    </row>
    <row r="18" spans="2:10" ht="15" customHeight="1">
      <c r="B18" s="164" t="s">
        <v>62</v>
      </c>
      <c r="C18" s="197">
        <f>'表６ '!C18/15</f>
        <v>1.6</v>
      </c>
      <c r="D18" s="197">
        <f>'表６ '!D18/15</f>
        <v>0.13333333333333333</v>
      </c>
      <c r="E18" s="197">
        <f>'表６ '!E18/15</f>
        <v>0.26666666666666666</v>
      </c>
      <c r="F18" s="197">
        <f>'表６ '!F18/15</f>
        <v>0.3333333333333333</v>
      </c>
      <c r="G18" s="197">
        <f>'表６ '!G18/11</f>
        <v>2.090909090909091</v>
      </c>
      <c r="H18" s="197">
        <f>'表６ '!H18/11</f>
        <v>1.5454545454545454</v>
      </c>
      <c r="I18" s="197">
        <f>'表６ '!I18/11</f>
        <v>0</v>
      </c>
      <c r="J18" s="197">
        <f>'表６ '!J18/11</f>
        <v>0</v>
      </c>
    </row>
    <row r="19" spans="2:10" ht="15" customHeight="1">
      <c r="B19" s="165" t="s">
        <v>13</v>
      </c>
      <c r="C19" s="200">
        <f>SUM(C7:C18)</f>
        <v>21.133333333333336</v>
      </c>
      <c r="D19" s="200">
        <f aca="true" t="shared" si="0" ref="D19:J19">SUM(D7:D18)</f>
        <v>3.4666666666666663</v>
      </c>
      <c r="E19" s="200">
        <f t="shared" si="0"/>
        <v>3.8</v>
      </c>
      <c r="F19" s="200">
        <f>SUM(F7:F18)</f>
        <v>4.133333333333334</v>
      </c>
      <c r="G19" s="200">
        <f t="shared" si="0"/>
        <v>32.36363636363637</v>
      </c>
      <c r="H19" s="200">
        <f t="shared" si="0"/>
        <v>12.181818181818182</v>
      </c>
      <c r="I19" s="200">
        <f>SUM(I7:I18)</f>
        <v>0.4545454545454546</v>
      </c>
      <c r="J19" s="200">
        <f t="shared" si="0"/>
        <v>0</v>
      </c>
    </row>
    <row r="20" spans="2:10" ht="15" customHeight="1">
      <c r="B20" s="150"/>
      <c r="C20" s="166"/>
      <c r="D20" s="166"/>
      <c r="E20" s="149"/>
      <c r="F20" s="166"/>
      <c r="G20" s="166"/>
      <c r="H20" s="166"/>
      <c r="I20" s="166"/>
      <c r="J20" s="166"/>
    </row>
    <row r="21" spans="2:10" ht="15" customHeight="1">
      <c r="B21" s="150"/>
      <c r="C21" s="166"/>
      <c r="D21" s="166"/>
      <c r="E21" s="166"/>
      <c r="F21" s="166"/>
      <c r="G21" s="166"/>
      <c r="H21" s="166"/>
      <c r="I21" s="166"/>
      <c r="J21" s="166"/>
    </row>
    <row r="22" spans="2:10" ht="15" customHeight="1">
      <c r="B22" s="268" t="s">
        <v>116</v>
      </c>
      <c r="C22" s="167"/>
      <c r="D22" s="167"/>
      <c r="E22" s="167"/>
      <c r="F22" s="167"/>
      <c r="G22" s="167"/>
      <c r="H22" s="167"/>
      <c r="I22" s="167"/>
      <c r="J22" s="167"/>
    </row>
    <row r="23" spans="2:10" ht="15" customHeight="1">
      <c r="B23" s="136" t="s">
        <v>59</v>
      </c>
      <c r="C23" s="201">
        <f>'表６ '!C23/15</f>
        <v>0.7333333333333333</v>
      </c>
      <c r="D23" s="201">
        <f>'表６ '!D23/15</f>
        <v>0.13333333333333333</v>
      </c>
      <c r="E23" s="201">
        <f>'表６ '!E23/15</f>
        <v>0.13333333333333333</v>
      </c>
      <c r="F23" s="201">
        <f>'表６ '!F23/15</f>
        <v>0.13333333333333333</v>
      </c>
      <c r="G23" s="201">
        <f>'表６ '!G23/11</f>
        <v>1.4545454545454546</v>
      </c>
      <c r="H23" s="201">
        <f>'表６ '!H23/11</f>
        <v>0.7272727272727273</v>
      </c>
      <c r="I23" s="201">
        <f>'表６ '!I23/11</f>
        <v>0.18181818181818182</v>
      </c>
      <c r="J23" s="201">
        <f>'表６ '!J23/11</f>
        <v>0</v>
      </c>
    </row>
    <row r="24" spans="2:10" ht="15" customHeight="1">
      <c r="B24" s="161" t="s">
        <v>266</v>
      </c>
      <c r="C24" s="198">
        <f>'表６ '!C24/15</f>
        <v>0.6</v>
      </c>
      <c r="D24" s="198">
        <f>'表６ '!D24/15</f>
        <v>0.2</v>
      </c>
      <c r="E24" s="198">
        <f>'表６ '!E24/15</f>
        <v>0.13333333333333333</v>
      </c>
      <c r="F24" s="198">
        <f>'表６ '!F24/15</f>
        <v>0.2</v>
      </c>
      <c r="G24" s="198">
        <f>'表６ '!G24/11</f>
        <v>1.4545454545454546</v>
      </c>
      <c r="H24" s="198">
        <f>'表６ '!H24/11</f>
        <v>0.36363636363636365</v>
      </c>
      <c r="I24" s="198">
        <f>'表６ '!I24/11</f>
        <v>0</v>
      </c>
      <c r="J24" s="198">
        <f>'表６ '!J24/11</f>
        <v>0</v>
      </c>
    </row>
    <row r="25" spans="2:10" ht="15" customHeight="1">
      <c r="B25" s="161" t="s">
        <v>267</v>
      </c>
      <c r="C25" s="198">
        <f>'表６ '!C25/15</f>
        <v>0.8666666666666667</v>
      </c>
      <c r="D25" s="198">
        <f>'表６ '!D25/15</f>
        <v>0.06666666666666667</v>
      </c>
      <c r="E25" s="198">
        <f>'表６ '!E25/15</f>
        <v>0.13333333333333333</v>
      </c>
      <c r="F25" s="198">
        <f>'表６ '!F25/15</f>
        <v>0.26666666666666666</v>
      </c>
      <c r="G25" s="198">
        <f>'表６ '!G25/11</f>
        <v>1.4545454545454546</v>
      </c>
      <c r="H25" s="198">
        <f>'表６ '!H25/11</f>
        <v>0.7272727272727273</v>
      </c>
      <c r="I25" s="198">
        <f>'表６ '!I25/11</f>
        <v>0</v>
      </c>
      <c r="J25" s="198">
        <f>'表６ '!J25/11</f>
        <v>0</v>
      </c>
    </row>
    <row r="26" spans="2:10" ht="15" customHeight="1">
      <c r="B26" s="161" t="s">
        <v>106</v>
      </c>
      <c r="C26" s="198">
        <f>'表６ '!C26/15</f>
        <v>0.4</v>
      </c>
      <c r="D26" s="198">
        <f>'表６ '!D26/15</f>
        <v>0.06666666666666667</v>
      </c>
      <c r="E26" s="198">
        <f>'表６ '!E26/15</f>
        <v>0.2</v>
      </c>
      <c r="F26" s="198">
        <f>'表６ '!F26/15</f>
        <v>0.3333333333333333</v>
      </c>
      <c r="G26" s="198">
        <f>'表６ '!G26/11</f>
        <v>1.8181818181818181</v>
      </c>
      <c r="H26" s="198">
        <f>'表６ '!H26/11</f>
        <v>0.7272727272727273</v>
      </c>
      <c r="I26" s="198">
        <f>'表６ '!I26/11</f>
        <v>0.09090909090909091</v>
      </c>
      <c r="J26" s="198">
        <f>'表６ '!J26/11</f>
        <v>0</v>
      </c>
    </row>
    <row r="27" spans="2:10" ht="15" customHeight="1">
      <c r="B27" s="161" t="s">
        <v>107</v>
      </c>
      <c r="C27" s="198">
        <f>'表６ '!C27/15</f>
        <v>0.7333333333333333</v>
      </c>
      <c r="D27" s="198">
        <f>'表６ '!D27/15</f>
        <v>0.06666666666666667</v>
      </c>
      <c r="E27" s="198">
        <f>'表６ '!E27/15</f>
        <v>0.2</v>
      </c>
      <c r="F27" s="198">
        <f>'表６ '!F27/15</f>
        <v>0.13333333333333333</v>
      </c>
      <c r="G27" s="198">
        <f>'表６ '!G27/11</f>
        <v>1.8181818181818181</v>
      </c>
      <c r="H27" s="198">
        <f>'表６ '!H27/11</f>
        <v>0.8181818181818182</v>
      </c>
      <c r="I27" s="198">
        <f>'表６ '!I27/11</f>
        <v>0</v>
      </c>
      <c r="J27" s="198">
        <f>'表６ '!J27/11</f>
        <v>0</v>
      </c>
    </row>
    <row r="28" spans="2:10" ht="15" customHeight="1">
      <c r="B28" s="161" t="s">
        <v>108</v>
      </c>
      <c r="C28" s="198">
        <f>'表６ '!C28/15</f>
        <v>0.6</v>
      </c>
      <c r="D28" s="198">
        <f>'表６ '!D28/15</f>
        <v>0.2</v>
      </c>
      <c r="E28" s="198">
        <f>'表６ '!E28/15</f>
        <v>0.2</v>
      </c>
      <c r="F28" s="198">
        <f>'表６ '!F28/15</f>
        <v>0.13333333333333333</v>
      </c>
      <c r="G28" s="198">
        <f>'表６ '!G28/11</f>
        <v>1.8181818181818181</v>
      </c>
      <c r="H28" s="198">
        <f>'表６ '!H28/11</f>
        <v>0.36363636363636365</v>
      </c>
      <c r="I28" s="198">
        <f>'表６ '!I28/11</f>
        <v>0</v>
      </c>
      <c r="J28" s="198">
        <f>'表６ '!J28/11</f>
        <v>0</v>
      </c>
    </row>
    <row r="29" spans="2:10" ht="15" customHeight="1">
      <c r="B29" s="161" t="s">
        <v>109</v>
      </c>
      <c r="C29" s="198">
        <f>'表６ '!C29/15</f>
        <v>0.6666666666666666</v>
      </c>
      <c r="D29" s="198">
        <f>'表６ '!D29/15</f>
        <v>0.06666666666666667</v>
      </c>
      <c r="E29" s="198">
        <f>'表６ '!E29/15</f>
        <v>0.06666666666666667</v>
      </c>
      <c r="F29" s="198">
        <f>'表６ '!F29/15</f>
        <v>0.3333333333333333</v>
      </c>
      <c r="G29" s="198">
        <f>'表６ '!G29/11</f>
        <v>1.7272727272727273</v>
      </c>
      <c r="H29" s="198">
        <f>'表６ '!H29/11</f>
        <v>0.45454545454545453</v>
      </c>
      <c r="I29" s="198">
        <f>'表６ '!I29/11</f>
        <v>0</v>
      </c>
      <c r="J29" s="198">
        <f>'表６ '!J29/11</f>
        <v>0</v>
      </c>
    </row>
    <row r="30" spans="2:10" ht="15" customHeight="1">
      <c r="B30" s="161" t="s">
        <v>110</v>
      </c>
      <c r="C30" s="198">
        <f>'表６ '!C30/15</f>
        <v>0.4</v>
      </c>
      <c r="D30" s="198">
        <f>'表６ '!D30/15</f>
        <v>0.06666666666666667</v>
      </c>
      <c r="E30" s="198">
        <f>'表６ '!E30/15</f>
        <v>0.26666666666666666</v>
      </c>
      <c r="F30" s="198">
        <f>'表６ '!F30/15</f>
        <v>0.26666666666666666</v>
      </c>
      <c r="G30" s="198">
        <f>'表６ '!G30/11</f>
        <v>1.5454545454545454</v>
      </c>
      <c r="H30" s="198">
        <f>'表６ '!H30/11</f>
        <v>0.18181818181818182</v>
      </c>
      <c r="I30" s="198">
        <f>'表６ '!I30/11</f>
        <v>0</v>
      </c>
      <c r="J30" s="198">
        <f>'表６ '!J30/11</f>
        <v>0</v>
      </c>
    </row>
    <row r="31" spans="2:10" ht="15" customHeight="1">
      <c r="B31" s="161" t="s">
        <v>111</v>
      </c>
      <c r="C31" s="198">
        <f>'表６ '!C31/15</f>
        <v>0.7333333333333333</v>
      </c>
      <c r="D31" s="198">
        <f>'表６ '!D31/15</f>
        <v>0.06666666666666667</v>
      </c>
      <c r="E31" s="198">
        <f>'表６ '!E31/15</f>
        <v>0.26666666666666666</v>
      </c>
      <c r="F31" s="198">
        <f>'表６ '!F31/15</f>
        <v>0.26666666666666666</v>
      </c>
      <c r="G31" s="198">
        <f>'表６ '!G31/11</f>
        <v>1.3636363636363635</v>
      </c>
      <c r="H31" s="198">
        <f>'表６ '!H31/11</f>
        <v>0.2727272727272727</v>
      </c>
      <c r="I31" s="198">
        <f>'表６ '!I31/11</f>
        <v>0</v>
      </c>
      <c r="J31" s="198">
        <f>'表６ '!J31/11</f>
        <v>0</v>
      </c>
    </row>
    <row r="32" spans="2:10" ht="15" customHeight="1">
      <c r="B32" s="161" t="s">
        <v>60</v>
      </c>
      <c r="C32" s="198">
        <f>'表６ '!C32/15</f>
        <v>0.4666666666666667</v>
      </c>
      <c r="D32" s="198">
        <f>'表６ '!D32/15</f>
        <v>0.13333333333333333</v>
      </c>
      <c r="E32" s="198">
        <f>'表６ '!E32/15</f>
        <v>0.06666666666666667</v>
      </c>
      <c r="F32" s="198">
        <f>'表６ '!F32/15</f>
        <v>0.26666666666666666</v>
      </c>
      <c r="G32" s="198">
        <f>'表６ '!G32/11</f>
        <v>2.1818181818181817</v>
      </c>
      <c r="H32" s="198">
        <f>'表６ '!H32/11</f>
        <v>0.36363636363636365</v>
      </c>
      <c r="I32" s="198">
        <f>'表６ '!I32/11</f>
        <v>0</v>
      </c>
      <c r="J32" s="198">
        <f>'表６ '!J32/11</f>
        <v>0</v>
      </c>
    </row>
    <row r="33" spans="2:10" ht="15" customHeight="1">
      <c r="B33" s="161" t="s">
        <v>61</v>
      </c>
      <c r="C33" s="198">
        <f>'表６ '!C33/15</f>
        <v>0.5333333333333333</v>
      </c>
      <c r="D33" s="198">
        <f>'表６ '!D33/15</f>
        <v>0.06666666666666667</v>
      </c>
      <c r="E33" s="198">
        <f>'表６ '!E33/15</f>
        <v>0.13333333333333333</v>
      </c>
      <c r="F33" s="198">
        <f>'表６ '!F33/15</f>
        <v>0.26666666666666666</v>
      </c>
      <c r="G33" s="198">
        <f>'表６ '!G33/11</f>
        <v>1.6363636363636365</v>
      </c>
      <c r="H33" s="198">
        <f>'表６ '!H33/11</f>
        <v>0.7272727272727273</v>
      </c>
      <c r="I33" s="198">
        <f>'表６ '!I33/11</f>
        <v>0</v>
      </c>
      <c r="J33" s="198">
        <f>'表６ '!J33/11</f>
        <v>0</v>
      </c>
    </row>
    <row r="34" spans="2:10" ht="15" customHeight="1">
      <c r="B34" s="164" t="s">
        <v>62</v>
      </c>
      <c r="C34" s="199">
        <f>'表６ '!C34/15</f>
        <v>0.4666666666666667</v>
      </c>
      <c r="D34" s="199">
        <f>'表６ '!D34/15</f>
        <v>0</v>
      </c>
      <c r="E34" s="199">
        <f>'表６ '!E34/15</f>
        <v>0.13333333333333333</v>
      </c>
      <c r="F34" s="199">
        <f>'表６ '!F34/15</f>
        <v>0.06666666666666667</v>
      </c>
      <c r="G34" s="199">
        <f>'表６ '!G34/11</f>
        <v>1.2727272727272727</v>
      </c>
      <c r="H34" s="199">
        <f>'表６ '!H34/11</f>
        <v>1</v>
      </c>
      <c r="I34" s="199">
        <f>'表６ '!I34/11</f>
        <v>0</v>
      </c>
      <c r="J34" s="199">
        <f>'表６ '!J34/11</f>
        <v>0</v>
      </c>
    </row>
    <row r="35" spans="2:10" ht="15" customHeight="1">
      <c r="B35" s="165" t="s">
        <v>13</v>
      </c>
      <c r="C35" s="200">
        <f>SUM(C23:C34)</f>
        <v>7.200000000000001</v>
      </c>
      <c r="D35" s="200">
        <f>SUM(D23:D34)</f>
        <v>1.1333333333333333</v>
      </c>
      <c r="E35" s="200">
        <f aca="true" t="shared" si="1" ref="E35:J35">SUM(E23:E34)</f>
        <v>1.9333333333333331</v>
      </c>
      <c r="F35" s="200">
        <f t="shared" si="1"/>
        <v>2.6666666666666665</v>
      </c>
      <c r="G35" s="200">
        <f t="shared" si="1"/>
        <v>19.545454545454543</v>
      </c>
      <c r="H35" s="200">
        <f t="shared" si="1"/>
        <v>6.727272727272727</v>
      </c>
      <c r="I35" s="200">
        <f>SUM(I23:I34)</f>
        <v>0.2727272727272727</v>
      </c>
      <c r="J35" s="200">
        <f t="shared" si="1"/>
        <v>0</v>
      </c>
    </row>
    <row r="36" spans="2:10" ht="15" customHeight="1">
      <c r="B36" s="150"/>
      <c r="C36" s="166"/>
      <c r="D36" s="166"/>
      <c r="E36" s="166"/>
      <c r="F36" s="166"/>
      <c r="G36" s="166"/>
      <c r="H36" s="166"/>
      <c r="I36" s="166"/>
      <c r="J36" s="166"/>
    </row>
    <row r="37" spans="2:10" ht="15" customHeight="1">
      <c r="B37" s="150"/>
      <c r="C37" s="166"/>
      <c r="D37" s="166"/>
      <c r="E37" s="166"/>
      <c r="F37" s="166"/>
      <c r="G37" s="166"/>
      <c r="H37" s="166"/>
      <c r="I37" s="166"/>
      <c r="J37" s="166"/>
    </row>
    <row r="38" spans="2:10" ht="15" customHeight="1">
      <c r="B38" s="269" t="s">
        <v>117</v>
      </c>
      <c r="C38" s="202"/>
      <c r="D38" s="202"/>
      <c r="E38" s="202"/>
      <c r="F38" s="202"/>
      <c r="G38" s="202"/>
      <c r="H38" s="202"/>
      <c r="I38" s="202"/>
      <c r="J38" s="202"/>
    </row>
    <row r="39" spans="2:10" ht="15" customHeight="1">
      <c r="B39" s="136" t="s">
        <v>59</v>
      </c>
      <c r="C39" s="201">
        <f>'表６ '!C39/15</f>
        <v>0.8</v>
      </c>
      <c r="D39" s="201">
        <f>'表６ '!D39/15</f>
        <v>0</v>
      </c>
      <c r="E39" s="201">
        <f>'表６ '!E39/15</f>
        <v>0.2</v>
      </c>
      <c r="F39" s="201">
        <f>'表６ '!F39/15</f>
        <v>0.13333333333333333</v>
      </c>
      <c r="G39" s="201">
        <f>'表６ '!G39/11</f>
        <v>0.7272727272727273</v>
      </c>
      <c r="H39" s="201">
        <f>'表６ '!H39/11</f>
        <v>0.6363636363636364</v>
      </c>
      <c r="I39" s="201">
        <f>'表６ '!I39/11</f>
        <v>0.09090909090909091</v>
      </c>
      <c r="J39" s="201">
        <f>'表６ '!J39/11</f>
        <v>0</v>
      </c>
    </row>
    <row r="40" spans="2:10" ht="15" customHeight="1">
      <c r="B40" s="161" t="s">
        <v>266</v>
      </c>
      <c r="C40" s="198">
        <f>'表６ '!C40/15</f>
        <v>1</v>
      </c>
      <c r="D40" s="198">
        <f>'表６ '!D40/15</f>
        <v>0.4666666666666667</v>
      </c>
      <c r="E40" s="198">
        <f>'表６ '!E40/15</f>
        <v>0</v>
      </c>
      <c r="F40" s="198">
        <f>'表６ '!F40/15</f>
        <v>0.13333333333333333</v>
      </c>
      <c r="G40" s="198">
        <f>'表６ '!G40/11</f>
        <v>0.9090909090909091</v>
      </c>
      <c r="H40" s="198">
        <f>'表６ '!H40/11</f>
        <v>0.45454545454545453</v>
      </c>
      <c r="I40" s="198">
        <f>'表６ '!I40/11</f>
        <v>0</v>
      </c>
      <c r="J40" s="198">
        <f>'表６ '!J40/11</f>
        <v>0</v>
      </c>
    </row>
    <row r="41" spans="2:10" ht="15" customHeight="1">
      <c r="B41" s="161" t="s">
        <v>267</v>
      </c>
      <c r="C41" s="198">
        <f>'表６ '!C41/15</f>
        <v>0.6666666666666666</v>
      </c>
      <c r="D41" s="198">
        <f>'表６ '!D41/15</f>
        <v>0.06666666666666667</v>
      </c>
      <c r="E41" s="198">
        <f>'表６ '!E41/15</f>
        <v>0.06666666666666667</v>
      </c>
      <c r="F41" s="198">
        <f>'表６ '!F41/15</f>
        <v>0</v>
      </c>
      <c r="G41" s="198">
        <f>'表６ '!G41/11</f>
        <v>0.9090909090909091</v>
      </c>
      <c r="H41" s="198">
        <f>'表６ '!H41/11</f>
        <v>0.45454545454545453</v>
      </c>
      <c r="I41" s="198">
        <f>'表６ '!I41/11</f>
        <v>0</v>
      </c>
      <c r="J41" s="198">
        <f>'表６ '!J41/11</f>
        <v>0</v>
      </c>
    </row>
    <row r="42" spans="2:10" ht="15" customHeight="1">
      <c r="B42" s="161" t="s">
        <v>106</v>
      </c>
      <c r="C42" s="198">
        <f>'表６ '!C42/15</f>
        <v>1.4</v>
      </c>
      <c r="D42" s="198">
        <f>'表６ '!D42/15</f>
        <v>0.26666666666666666</v>
      </c>
      <c r="E42" s="198">
        <f>'表６ '!E42/15</f>
        <v>0.13333333333333333</v>
      </c>
      <c r="F42" s="198">
        <f>'表６ '!F42/15</f>
        <v>0.13333333333333333</v>
      </c>
      <c r="G42" s="198">
        <f>'表６ '!G42/11</f>
        <v>1.1818181818181819</v>
      </c>
      <c r="H42" s="198">
        <f>'表６ '!H42/11</f>
        <v>0.5454545454545454</v>
      </c>
      <c r="I42" s="198">
        <f>'表６ '!I42/11</f>
        <v>0</v>
      </c>
      <c r="J42" s="198">
        <f>'表６ '!J42/11</f>
        <v>0</v>
      </c>
    </row>
    <row r="43" spans="2:10" ht="15" customHeight="1">
      <c r="B43" s="161" t="s">
        <v>107</v>
      </c>
      <c r="C43" s="198">
        <f>'表６ '!C43/15</f>
        <v>1.2666666666666666</v>
      </c>
      <c r="D43" s="198">
        <f>'表６ '!D43/15</f>
        <v>0.2</v>
      </c>
      <c r="E43" s="198">
        <f>'表６ '!E43/15</f>
        <v>0.06666666666666667</v>
      </c>
      <c r="F43" s="198">
        <f>'表６ '!F43/15</f>
        <v>0.13333333333333333</v>
      </c>
      <c r="G43" s="198">
        <f>'表６ '!G43/11</f>
        <v>0.8181818181818182</v>
      </c>
      <c r="H43" s="198">
        <f>'表６ '!H43/11</f>
        <v>0.5454545454545454</v>
      </c>
      <c r="I43" s="198">
        <f>'表６ '!I43/11</f>
        <v>0</v>
      </c>
      <c r="J43" s="198">
        <f>'表６ '!J43/11</f>
        <v>0</v>
      </c>
    </row>
    <row r="44" spans="2:10" ht="15" customHeight="1">
      <c r="B44" s="161" t="s">
        <v>108</v>
      </c>
      <c r="C44" s="198">
        <f>'表６ '!C44/15</f>
        <v>1.2666666666666666</v>
      </c>
      <c r="D44" s="198">
        <f>'表６ '!D44/15</f>
        <v>0.3333333333333333</v>
      </c>
      <c r="E44" s="198">
        <f>'表６ '!E44/15</f>
        <v>0.2</v>
      </c>
      <c r="F44" s="198">
        <f>'表６ '!F44/15</f>
        <v>0.2</v>
      </c>
      <c r="G44" s="198">
        <f>'表６ '!G44/11</f>
        <v>1.2727272727272727</v>
      </c>
      <c r="H44" s="198">
        <f>'表６ '!H44/11</f>
        <v>0.36363636363636365</v>
      </c>
      <c r="I44" s="198">
        <f>'表６ '!I44/11</f>
        <v>0.09090909090909091</v>
      </c>
      <c r="J44" s="198">
        <f>'表６ '!J44/11</f>
        <v>0</v>
      </c>
    </row>
    <row r="45" spans="2:10" ht="15" customHeight="1">
      <c r="B45" s="161" t="s">
        <v>109</v>
      </c>
      <c r="C45" s="198">
        <f>'表６ '!C45/15</f>
        <v>1.4</v>
      </c>
      <c r="D45" s="198">
        <f>'表６ '!D45/15</f>
        <v>0.2</v>
      </c>
      <c r="E45" s="198">
        <f>'表６ '!E45/15</f>
        <v>0.3333333333333333</v>
      </c>
      <c r="F45" s="198">
        <f>'表６ '!F45/15</f>
        <v>0.06666666666666667</v>
      </c>
      <c r="G45" s="198">
        <f>'表６ '!G45/11</f>
        <v>1.2727272727272727</v>
      </c>
      <c r="H45" s="198">
        <f>'表６ '!H45/11</f>
        <v>0.2727272727272727</v>
      </c>
      <c r="I45" s="198">
        <f>'表６ '!I45/11</f>
        <v>0</v>
      </c>
      <c r="J45" s="198">
        <f>'表６ '!J45/11</f>
        <v>0</v>
      </c>
    </row>
    <row r="46" spans="2:10" ht="15" customHeight="1">
      <c r="B46" s="161" t="s">
        <v>110</v>
      </c>
      <c r="C46" s="198">
        <f>'表６ '!C46/15</f>
        <v>1.4666666666666666</v>
      </c>
      <c r="D46" s="198">
        <f>'表６ '!D46/15</f>
        <v>0.06666666666666667</v>
      </c>
      <c r="E46" s="198">
        <f>'表６ '!E46/15</f>
        <v>0.06666666666666667</v>
      </c>
      <c r="F46" s="198">
        <f>'表６ '!F46/15</f>
        <v>0.2</v>
      </c>
      <c r="G46" s="198">
        <f>'表６ '!G46/11</f>
        <v>1.1818181818181819</v>
      </c>
      <c r="H46" s="198">
        <f>'表６ '!H46/11</f>
        <v>0.36363636363636365</v>
      </c>
      <c r="I46" s="198">
        <f>'表６ '!I46/11</f>
        <v>0</v>
      </c>
      <c r="J46" s="198">
        <f>'表６ '!J46/11</f>
        <v>0</v>
      </c>
    </row>
    <row r="47" spans="2:10" ht="15" customHeight="1">
      <c r="B47" s="161" t="s">
        <v>111</v>
      </c>
      <c r="C47" s="198">
        <f>'表６ '!C47/15</f>
        <v>1.2666666666666666</v>
      </c>
      <c r="D47" s="198">
        <f>'表６ '!D47/15</f>
        <v>0.2</v>
      </c>
      <c r="E47" s="198">
        <f>'表６ '!E47/15</f>
        <v>0.13333333333333333</v>
      </c>
      <c r="F47" s="198">
        <f>'表６ '!F47/15</f>
        <v>0.06666666666666667</v>
      </c>
      <c r="G47" s="198">
        <f>'表６ '!G47/11</f>
        <v>1.2727272727272727</v>
      </c>
      <c r="H47" s="198">
        <f>'表６ '!H47/11</f>
        <v>0.5454545454545454</v>
      </c>
      <c r="I47" s="198">
        <f>'表６ '!I47/11</f>
        <v>0</v>
      </c>
      <c r="J47" s="198">
        <f>'表６ '!J47/11</f>
        <v>0</v>
      </c>
    </row>
    <row r="48" spans="2:10" ht="15" customHeight="1">
      <c r="B48" s="161" t="s">
        <v>60</v>
      </c>
      <c r="C48" s="198">
        <f>'表６ '!C48/15</f>
        <v>1.0666666666666667</v>
      </c>
      <c r="D48" s="198">
        <f>'表６ '!D48/15</f>
        <v>0.26666666666666666</v>
      </c>
      <c r="E48" s="198">
        <f>'表６ '!E48/15</f>
        <v>0.3333333333333333</v>
      </c>
      <c r="F48" s="198">
        <f>'表６ '!F48/15</f>
        <v>0</v>
      </c>
      <c r="G48" s="198">
        <f>'表６ '!G48/11</f>
        <v>1.1818181818181819</v>
      </c>
      <c r="H48" s="198">
        <f>'表６ '!H48/11</f>
        <v>0.18181818181818182</v>
      </c>
      <c r="I48" s="198">
        <f>'表６ '!I48/11</f>
        <v>0</v>
      </c>
      <c r="J48" s="198">
        <f>'表６ '!J48/11</f>
        <v>0</v>
      </c>
    </row>
    <row r="49" spans="2:10" ht="15" customHeight="1">
      <c r="B49" s="161" t="s">
        <v>61</v>
      </c>
      <c r="C49" s="198">
        <f>'表６ '!C49/15</f>
        <v>1.2</v>
      </c>
      <c r="D49" s="198">
        <f>'表６ '!D49/15</f>
        <v>0.13333333333333333</v>
      </c>
      <c r="E49" s="198">
        <f>'表６ '!E49/15</f>
        <v>0.2</v>
      </c>
      <c r="F49" s="198">
        <f>'表６ '!F49/15</f>
        <v>0.13333333333333333</v>
      </c>
      <c r="G49" s="198">
        <f>'表６ '!G49/11</f>
        <v>1.2727272727272727</v>
      </c>
      <c r="H49" s="198">
        <f>'表６ '!H49/11</f>
        <v>0.5454545454545454</v>
      </c>
      <c r="I49" s="198">
        <f>'表６ '!I49/11</f>
        <v>0</v>
      </c>
      <c r="J49" s="198">
        <f>'表６ '!J49/11</f>
        <v>0</v>
      </c>
    </row>
    <row r="50" spans="2:10" ht="15" customHeight="1">
      <c r="B50" s="164" t="s">
        <v>62</v>
      </c>
      <c r="C50" s="199">
        <f>'表６ '!C50/15</f>
        <v>1.1333333333333333</v>
      </c>
      <c r="D50" s="199">
        <f>'表６ '!D50/15</f>
        <v>0.13333333333333333</v>
      </c>
      <c r="E50" s="199">
        <f>'表６ '!E50/15</f>
        <v>0.13333333333333333</v>
      </c>
      <c r="F50" s="199">
        <f>'表６ '!F50/15</f>
        <v>0.26666666666666666</v>
      </c>
      <c r="G50" s="199">
        <f>'表６ '!G50/11</f>
        <v>0.8181818181818182</v>
      </c>
      <c r="H50" s="199">
        <f>'表６ '!H50/11</f>
        <v>0.5454545454545454</v>
      </c>
      <c r="I50" s="199">
        <f>'表６ '!I50/11</f>
        <v>0</v>
      </c>
      <c r="J50" s="199">
        <f>'表６ '!J50/11</f>
        <v>0</v>
      </c>
    </row>
    <row r="51" spans="2:10" ht="15" customHeight="1">
      <c r="B51" s="165" t="s">
        <v>13</v>
      </c>
      <c r="C51" s="200">
        <f>SUM(C39:C50)</f>
        <v>13.93333333333333</v>
      </c>
      <c r="D51" s="200">
        <f aca="true" t="shared" si="2" ref="D51:J51">SUM(D39:D50)</f>
        <v>2.333333333333333</v>
      </c>
      <c r="E51" s="200">
        <f t="shared" si="2"/>
        <v>1.8666666666666665</v>
      </c>
      <c r="F51" s="200">
        <f t="shared" si="2"/>
        <v>1.4666666666666666</v>
      </c>
      <c r="G51" s="200">
        <f t="shared" si="2"/>
        <v>12.81818181818182</v>
      </c>
      <c r="H51" s="200">
        <f t="shared" si="2"/>
        <v>5.454545454545453</v>
      </c>
      <c r="I51" s="200">
        <f>SUM(I39:I50)</f>
        <v>0.18181818181818182</v>
      </c>
      <c r="J51" s="200">
        <f t="shared" si="2"/>
        <v>0</v>
      </c>
    </row>
    <row r="52" ht="7.5" customHeight="1"/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J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B1" sqref="B1"/>
    </sheetView>
  </sheetViews>
  <sheetFormatPr defaultColWidth="9.00390625" defaultRowHeight="13.5"/>
  <cols>
    <col min="1" max="1" width="1.625" style="133" customWidth="1"/>
    <col min="2" max="2" width="9.75390625" style="133" customWidth="1"/>
    <col min="3" max="10" width="10.50390625" style="133" customWidth="1"/>
    <col min="11" max="16384" width="9.00390625" style="133" customWidth="1"/>
  </cols>
  <sheetData>
    <row r="1" s="131" customFormat="1" ht="21" customHeight="1">
      <c r="B1" s="130" t="s">
        <v>151</v>
      </c>
    </row>
    <row r="2" spans="2:10" ht="15" customHeight="1">
      <c r="B2" s="130"/>
      <c r="C2" s="131"/>
      <c r="D2" s="131"/>
      <c r="E2" s="131"/>
      <c r="F2" s="131"/>
      <c r="G2" s="131"/>
      <c r="H2" s="131"/>
      <c r="I2" s="131"/>
      <c r="J2" s="134" t="str">
        <f>'表１'!U2</f>
        <v>(平成24年）</v>
      </c>
    </row>
    <row r="3" spans="2:10" s="158" customFormat="1" ht="15" customHeight="1">
      <c r="B3" s="130"/>
      <c r="C3" s="301" t="s">
        <v>248</v>
      </c>
      <c r="D3" s="301"/>
      <c r="E3" s="301"/>
      <c r="F3" s="301"/>
      <c r="G3" s="301" t="s">
        <v>224</v>
      </c>
      <c r="H3" s="301"/>
      <c r="I3" s="301"/>
      <c r="J3" s="301"/>
    </row>
    <row r="4" spans="2:10" s="134" customFormat="1" ht="18.75" customHeight="1">
      <c r="B4" s="195"/>
      <c r="C4" s="136" t="s">
        <v>249</v>
      </c>
      <c r="D4" s="136" t="s">
        <v>250</v>
      </c>
      <c r="E4" s="136" t="s">
        <v>181</v>
      </c>
      <c r="F4" s="136" t="s">
        <v>251</v>
      </c>
      <c r="G4" s="136" t="s">
        <v>252</v>
      </c>
      <c r="H4" s="136" t="s">
        <v>253</v>
      </c>
      <c r="I4" s="136" t="s">
        <v>254</v>
      </c>
      <c r="J4" s="136" t="s">
        <v>254</v>
      </c>
    </row>
    <row r="5" spans="2:10" s="134" customFormat="1" ht="18.75" customHeight="1">
      <c r="B5" s="161" t="s">
        <v>63</v>
      </c>
      <c r="C5" s="138" t="s">
        <v>186</v>
      </c>
      <c r="D5" s="138" t="s">
        <v>55</v>
      </c>
      <c r="E5" s="138" t="s">
        <v>152</v>
      </c>
      <c r="F5" s="138"/>
      <c r="G5" s="139" t="s">
        <v>56</v>
      </c>
      <c r="H5" s="138" t="s">
        <v>255</v>
      </c>
      <c r="I5" s="138" t="s">
        <v>256</v>
      </c>
      <c r="J5" s="138" t="s">
        <v>277</v>
      </c>
    </row>
    <row r="6" spans="2:10" s="134" customFormat="1" ht="18.75" customHeight="1">
      <c r="B6" s="203"/>
      <c r="C6" s="140" t="s">
        <v>257</v>
      </c>
      <c r="D6" s="140" t="s">
        <v>258</v>
      </c>
      <c r="E6" s="140" t="s">
        <v>259</v>
      </c>
      <c r="F6" s="140" t="s">
        <v>58</v>
      </c>
      <c r="G6" s="140" t="s">
        <v>260</v>
      </c>
      <c r="H6" s="140" t="s">
        <v>260</v>
      </c>
      <c r="I6" s="140" t="s">
        <v>260</v>
      </c>
      <c r="J6" s="140" t="s">
        <v>260</v>
      </c>
    </row>
    <row r="7" spans="2:10" s="134" customFormat="1" ht="12" customHeight="1">
      <c r="B7" s="204" t="s">
        <v>115</v>
      </c>
      <c r="C7" s="152">
        <f>C26+C45</f>
        <v>0</v>
      </c>
      <c r="D7" s="152">
        <f aca="true" t="shared" si="0" ref="D7:I7">D26+D45</f>
        <v>0</v>
      </c>
      <c r="E7" s="152">
        <f t="shared" si="0"/>
        <v>0</v>
      </c>
      <c r="F7" s="152">
        <f t="shared" si="0"/>
        <v>0</v>
      </c>
      <c r="G7" s="152">
        <f t="shared" si="0"/>
        <v>3</v>
      </c>
      <c r="H7" s="152">
        <f t="shared" si="0"/>
        <v>7</v>
      </c>
      <c r="I7" s="152">
        <f t="shared" si="0"/>
        <v>0</v>
      </c>
      <c r="J7" s="152">
        <f>J26+J45</f>
        <v>0</v>
      </c>
    </row>
    <row r="8" spans="2:10" s="134" customFormat="1" ht="12" customHeight="1">
      <c r="B8" s="205" t="s">
        <v>262</v>
      </c>
      <c r="C8" s="142">
        <f aca="true" t="shared" si="1" ref="C8:J23">C27+C46</f>
        <v>0</v>
      </c>
      <c r="D8" s="142">
        <f t="shared" si="1"/>
        <v>0</v>
      </c>
      <c r="E8" s="142">
        <f t="shared" si="1"/>
        <v>0</v>
      </c>
      <c r="F8" s="142">
        <f t="shared" si="1"/>
        <v>0</v>
      </c>
      <c r="G8" s="142">
        <f t="shared" si="1"/>
        <v>3</v>
      </c>
      <c r="H8" s="142">
        <f t="shared" si="1"/>
        <v>24</v>
      </c>
      <c r="I8" s="142">
        <f t="shared" si="1"/>
        <v>0</v>
      </c>
      <c r="J8" s="142">
        <f>J27+J46</f>
        <v>0</v>
      </c>
    </row>
    <row r="9" spans="2:10" s="134" customFormat="1" ht="12" customHeight="1">
      <c r="B9" s="206" t="s">
        <v>138</v>
      </c>
      <c r="C9" s="142">
        <f t="shared" si="1"/>
        <v>0</v>
      </c>
      <c r="D9" s="142">
        <f t="shared" si="1"/>
        <v>0</v>
      </c>
      <c r="E9" s="142">
        <f t="shared" si="1"/>
        <v>0</v>
      </c>
      <c r="F9" s="142">
        <f t="shared" si="1"/>
        <v>0</v>
      </c>
      <c r="G9" s="142">
        <f t="shared" si="1"/>
        <v>4</v>
      </c>
      <c r="H9" s="142">
        <f t="shared" si="1"/>
        <v>11</v>
      </c>
      <c r="I9" s="142">
        <f t="shared" si="1"/>
        <v>0</v>
      </c>
      <c r="J9" s="142">
        <f t="shared" si="1"/>
        <v>0</v>
      </c>
    </row>
    <row r="10" spans="2:10" s="134" customFormat="1" ht="12" customHeight="1">
      <c r="B10" s="205" t="s">
        <v>139</v>
      </c>
      <c r="C10" s="142">
        <f t="shared" si="1"/>
        <v>0</v>
      </c>
      <c r="D10" s="142">
        <f t="shared" si="1"/>
        <v>0</v>
      </c>
      <c r="E10" s="142">
        <f t="shared" si="1"/>
        <v>0</v>
      </c>
      <c r="F10" s="142">
        <f t="shared" si="1"/>
        <v>0</v>
      </c>
      <c r="G10" s="142">
        <f t="shared" si="1"/>
        <v>0</v>
      </c>
      <c r="H10" s="142">
        <f t="shared" si="1"/>
        <v>2</v>
      </c>
      <c r="I10" s="142">
        <f t="shared" si="1"/>
        <v>0</v>
      </c>
      <c r="J10" s="142">
        <f t="shared" si="1"/>
        <v>0</v>
      </c>
    </row>
    <row r="11" spans="2:10" s="134" customFormat="1" ht="12" customHeight="1">
      <c r="B11" s="205" t="s">
        <v>140</v>
      </c>
      <c r="C11" s="142">
        <f t="shared" si="1"/>
        <v>46</v>
      </c>
      <c r="D11" s="142">
        <f t="shared" si="1"/>
        <v>1</v>
      </c>
      <c r="E11" s="142">
        <f t="shared" si="1"/>
        <v>2</v>
      </c>
      <c r="F11" s="142">
        <f t="shared" si="1"/>
        <v>7</v>
      </c>
      <c r="G11" s="142">
        <f t="shared" si="1"/>
        <v>1</v>
      </c>
      <c r="H11" s="142">
        <f t="shared" si="1"/>
        <v>0</v>
      </c>
      <c r="I11" s="142">
        <f t="shared" si="1"/>
        <v>0</v>
      </c>
      <c r="J11" s="142">
        <f t="shared" si="1"/>
        <v>0</v>
      </c>
    </row>
    <row r="12" spans="2:10" s="134" customFormat="1" ht="12" customHeight="1">
      <c r="B12" s="205" t="s">
        <v>141</v>
      </c>
      <c r="C12" s="142">
        <f t="shared" si="1"/>
        <v>84</v>
      </c>
      <c r="D12" s="142">
        <f t="shared" si="1"/>
        <v>6</v>
      </c>
      <c r="E12" s="142">
        <f t="shared" si="1"/>
        <v>12</v>
      </c>
      <c r="F12" s="142">
        <f t="shared" si="1"/>
        <v>10</v>
      </c>
      <c r="G12" s="142">
        <f t="shared" si="1"/>
        <v>4</v>
      </c>
      <c r="H12" s="142">
        <f t="shared" si="1"/>
        <v>0</v>
      </c>
      <c r="I12" s="142">
        <f t="shared" si="1"/>
        <v>0</v>
      </c>
      <c r="J12" s="142">
        <f t="shared" si="1"/>
        <v>0</v>
      </c>
    </row>
    <row r="13" spans="2:10" s="134" customFormat="1" ht="12" customHeight="1">
      <c r="B13" s="205" t="s">
        <v>142</v>
      </c>
      <c r="C13" s="142">
        <f t="shared" si="1"/>
        <v>68</v>
      </c>
      <c r="D13" s="142">
        <f t="shared" si="1"/>
        <v>6</v>
      </c>
      <c r="E13" s="142">
        <f t="shared" si="1"/>
        <v>10</v>
      </c>
      <c r="F13" s="142">
        <f t="shared" si="1"/>
        <v>14</v>
      </c>
      <c r="G13" s="142">
        <f t="shared" si="1"/>
        <v>2</v>
      </c>
      <c r="H13" s="142">
        <f t="shared" si="1"/>
        <v>0</v>
      </c>
      <c r="I13" s="142">
        <f t="shared" si="1"/>
        <v>0</v>
      </c>
      <c r="J13" s="142">
        <f t="shared" si="1"/>
        <v>0</v>
      </c>
    </row>
    <row r="14" spans="2:10" s="134" customFormat="1" ht="12" customHeight="1">
      <c r="B14" s="205" t="s">
        <v>143</v>
      </c>
      <c r="C14" s="142">
        <f t="shared" si="1"/>
        <v>53</v>
      </c>
      <c r="D14" s="142">
        <f t="shared" si="1"/>
        <v>8</v>
      </c>
      <c r="E14" s="142">
        <f t="shared" si="1"/>
        <v>11</v>
      </c>
      <c r="F14" s="142">
        <f t="shared" si="1"/>
        <v>12</v>
      </c>
      <c r="G14" s="142">
        <f t="shared" si="1"/>
        <v>4</v>
      </c>
      <c r="H14" s="142">
        <f t="shared" si="1"/>
        <v>2</v>
      </c>
      <c r="I14" s="142">
        <f t="shared" si="1"/>
        <v>0</v>
      </c>
      <c r="J14" s="142">
        <f t="shared" si="1"/>
        <v>0</v>
      </c>
    </row>
    <row r="15" spans="2:10" s="134" customFormat="1" ht="12" customHeight="1">
      <c r="B15" s="205" t="s">
        <v>144</v>
      </c>
      <c r="C15" s="142">
        <f t="shared" si="1"/>
        <v>35</v>
      </c>
      <c r="D15" s="142">
        <f t="shared" si="1"/>
        <v>3</v>
      </c>
      <c r="E15" s="142">
        <f t="shared" si="1"/>
        <v>7</v>
      </c>
      <c r="F15" s="142">
        <f t="shared" si="1"/>
        <v>13</v>
      </c>
      <c r="G15" s="142">
        <f t="shared" si="1"/>
        <v>1</v>
      </c>
      <c r="H15" s="142">
        <f t="shared" si="1"/>
        <v>4</v>
      </c>
      <c r="I15" s="142">
        <f t="shared" si="1"/>
        <v>0</v>
      </c>
      <c r="J15" s="142">
        <f t="shared" si="1"/>
        <v>0</v>
      </c>
    </row>
    <row r="16" spans="2:10" s="134" customFormat="1" ht="12" customHeight="1">
      <c r="B16" s="205" t="s">
        <v>145</v>
      </c>
      <c r="C16" s="142">
        <f t="shared" si="1"/>
        <v>15</v>
      </c>
      <c r="D16" s="142">
        <f t="shared" si="1"/>
        <v>8</v>
      </c>
      <c r="E16" s="142">
        <f t="shared" si="1"/>
        <v>6</v>
      </c>
      <c r="F16" s="142">
        <f t="shared" si="1"/>
        <v>5</v>
      </c>
      <c r="G16" s="142">
        <f t="shared" si="1"/>
        <v>5</v>
      </c>
      <c r="H16" s="142">
        <f t="shared" si="1"/>
        <v>1</v>
      </c>
      <c r="I16" s="142">
        <f t="shared" si="1"/>
        <v>0</v>
      </c>
      <c r="J16" s="142">
        <f t="shared" si="1"/>
        <v>0</v>
      </c>
    </row>
    <row r="17" spans="2:10" s="134" customFormat="1" ht="12" customHeight="1">
      <c r="B17" s="205" t="s">
        <v>146</v>
      </c>
      <c r="C17" s="142">
        <f t="shared" si="1"/>
        <v>7</v>
      </c>
      <c r="D17" s="142">
        <f t="shared" si="1"/>
        <v>6</v>
      </c>
      <c r="E17" s="142">
        <f t="shared" si="1"/>
        <v>2</v>
      </c>
      <c r="F17" s="142">
        <f t="shared" si="1"/>
        <v>0</v>
      </c>
      <c r="G17" s="142">
        <f t="shared" si="1"/>
        <v>8</v>
      </c>
      <c r="H17" s="142">
        <f t="shared" si="1"/>
        <v>2</v>
      </c>
      <c r="I17" s="142">
        <f t="shared" si="1"/>
        <v>0</v>
      </c>
      <c r="J17" s="142">
        <f t="shared" si="1"/>
        <v>0</v>
      </c>
    </row>
    <row r="18" spans="2:10" s="134" customFormat="1" ht="12" customHeight="1">
      <c r="B18" s="205" t="s">
        <v>147</v>
      </c>
      <c r="C18" s="142">
        <f t="shared" si="1"/>
        <v>4</v>
      </c>
      <c r="D18" s="142">
        <f t="shared" si="1"/>
        <v>1</v>
      </c>
      <c r="E18" s="142">
        <f t="shared" si="1"/>
        <v>2</v>
      </c>
      <c r="F18" s="142">
        <f t="shared" si="1"/>
        <v>0</v>
      </c>
      <c r="G18" s="142">
        <f t="shared" si="1"/>
        <v>10</v>
      </c>
      <c r="H18" s="142">
        <f t="shared" si="1"/>
        <v>1</v>
      </c>
      <c r="I18" s="142">
        <f t="shared" si="1"/>
        <v>0</v>
      </c>
      <c r="J18" s="142">
        <f t="shared" si="1"/>
        <v>0</v>
      </c>
    </row>
    <row r="19" spans="2:10" s="134" customFormat="1" ht="12" customHeight="1">
      <c r="B19" s="205" t="s">
        <v>148</v>
      </c>
      <c r="C19" s="142">
        <f t="shared" si="1"/>
        <v>3</v>
      </c>
      <c r="D19" s="142">
        <f t="shared" si="1"/>
        <v>2</v>
      </c>
      <c r="E19" s="142">
        <f t="shared" si="1"/>
        <v>1</v>
      </c>
      <c r="F19" s="142">
        <f>F38+F57</f>
        <v>1</v>
      </c>
      <c r="G19" s="142">
        <f t="shared" si="1"/>
        <v>10</v>
      </c>
      <c r="H19" s="142">
        <f t="shared" si="1"/>
        <v>4</v>
      </c>
      <c r="I19" s="142">
        <f t="shared" si="1"/>
        <v>0</v>
      </c>
      <c r="J19" s="142">
        <f t="shared" si="1"/>
        <v>0</v>
      </c>
    </row>
    <row r="20" spans="2:10" s="134" customFormat="1" ht="12" customHeight="1">
      <c r="B20" s="205" t="s">
        <v>149</v>
      </c>
      <c r="C20" s="142">
        <f t="shared" si="1"/>
        <v>0</v>
      </c>
      <c r="D20" s="142">
        <f t="shared" si="1"/>
        <v>7</v>
      </c>
      <c r="E20" s="142">
        <f t="shared" si="1"/>
        <v>2</v>
      </c>
      <c r="F20" s="142">
        <f t="shared" si="1"/>
        <v>0</v>
      </c>
      <c r="G20" s="142">
        <f t="shared" si="1"/>
        <v>25</v>
      </c>
      <c r="H20" s="142">
        <f t="shared" si="1"/>
        <v>9</v>
      </c>
      <c r="I20" s="142">
        <f t="shared" si="1"/>
        <v>1</v>
      </c>
      <c r="J20" s="142">
        <f t="shared" si="1"/>
        <v>0</v>
      </c>
    </row>
    <row r="21" spans="2:10" s="134" customFormat="1" ht="12" customHeight="1">
      <c r="B21" s="205" t="s">
        <v>150</v>
      </c>
      <c r="C21" s="142">
        <f t="shared" si="1"/>
        <v>1</v>
      </c>
      <c r="D21" s="142">
        <f t="shared" si="1"/>
        <v>0</v>
      </c>
      <c r="E21" s="142">
        <f t="shared" si="1"/>
        <v>1</v>
      </c>
      <c r="F21" s="142">
        <f t="shared" si="1"/>
        <v>0</v>
      </c>
      <c r="G21" s="142">
        <f t="shared" si="1"/>
        <v>33</v>
      </c>
      <c r="H21" s="142">
        <f t="shared" si="1"/>
        <v>11</v>
      </c>
      <c r="I21" s="142">
        <f t="shared" si="1"/>
        <v>0</v>
      </c>
      <c r="J21" s="142">
        <f t="shared" si="1"/>
        <v>0</v>
      </c>
    </row>
    <row r="22" spans="2:10" s="134" customFormat="1" ht="12" customHeight="1">
      <c r="B22" s="205" t="s">
        <v>114</v>
      </c>
      <c r="C22" s="142">
        <f t="shared" si="1"/>
        <v>1</v>
      </c>
      <c r="D22" s="142">
        <f t="shared" si="1"/>
        <v>4</v>
      </c>
      <c r="E22" s="142">
        <f t="shared" si="1"/>
        <v>1</v>
      </c>
      <c r="F22" s="142">
        <f t="shared" si="1"/>
        <v>0</v>
      </c>
      <c r="G22" s="142">
        <f t="shared" si="1"/>
        <v>243</v>
      </c>
      <c r="H22" s="142">
        <f t="shared" si="1"/>
        <v>56</v>
      </c>
      <c r="I22" s="142">
        <f t="shared" si="1"/>
        <v>4</v>
      </c>
      <c r="J22" s="145">
        <f t="shared" si="1"/>
        <v>0</v>
      </c>
    </row>
    <row r="23" spans="2:10" s="134" customFormat="1" ht="12" customHeight="1">
      <c r="B23" s="207" t="s">
        <v>13</v>
      </c>
      <c r="C23" s="147">
        <f t="shared" si="1"/>
        <v>317</v>
      </c>
      <c r="D23" s="147">
        <f t="shared" si="1"/>
        <v>52</v>
      </c>
      <c r="E23" s="147">
        <f t="shared" si="1"/>
        <v>57</v>
      </c>
      <c r="F23" s="147">
        <f t="shared" si="1"/>
        <v>62</v>
      </c>
      <c r="G23" s="147">
        <f t="shared" si="1"/>
        <v>356</v>
      </c>
      <c r="H23" s="147">
        <f t="shared" si="1"/>
        <v>134</v>
      </c>
      <c r="I23" s="147">
        <f t="shared" si="1"/>
        <v>5</v>
      </c>
      <c r="J23" s="147">
        <f t="shared" si="1"/>
        <v>0</v>
      </c>
    </row>
    <row r="24" spans="3:10" ht="12" customHeight="1">
      <c r="C24" s="208"/>
      <c r="D24" s="208"/>
      <c r="E24" s="149"/>
      <c r="F24" s="208"/>
      <c r="G24" s="208"/>
      <c r="H24" s="208"/>
      <c r="I24" s="208"/>
      <c r="J24" s="208"/>
    </row>
    <row r="25" spans="2:10" ht="12" customHeight="1">
      <c r="B25" s="209" t="s">
        <v>119</v>
      </c>
      <c r="C25" s="208"/>
      <c r="D25" s="208"/>
      <c r="E25" s="208"/>
      <c r="F25" s="208"/>
      <c r="G25" s="208"/>
      <c r="H25" s="208"/>
      <c r="I25" s="208"/>
      <c r="J25" s="208"/>
    </row>
    <row r="26" spans="2:10" ht="12" customHeight="1">
      <c r="B26" s="204" t="s">
        <v>115</v>
      </c>
      <c r="C26" s="152">
        <v>0</v>
      </c>
      <c r="D26" s="152">
        <v>0</v>
      </c>
      <c r="E26" s="152">
        <v>0</v>
      </c>
      <c r="F26" s="152">
        <v>0</v>
      </c>
      <c r="G26" s="152">
        <v>1</v>
      </c>
      <c r="H26" s="152">
        <v>3</v>
      </c>
      <c r="I26" s="152">
        <v>0</v>
      </c>
      <c r="J26" s="152">
        <v>0</v>
      </c>
    </row>
    <row r="27" spans="2:10" ht="12" customHeight="1">
      <c r="B27" s="205" t="s">
        <v>262</v>
      </c>
      <c r="C27" s="142">
        <v>0</v>
      </c>
      <c r="D27" s="142">
        <v>0</v>
      </c>
      <c r="E27" s="142">
        <v>0</v>
      </c>
      <c r="F27" s="142">
        <v>0</v>
      </c>
      <c r="G27" s="142">
        <v>2</v>
      </c>
      <c r="H27" s="142">
        <v>11</v>
      </c>
      <c r="I27" s="142">
        <v>0</v>
      </c>
      <c r="J27" s="142">
        <v>0</v>
      </c>
    </row>
    <row r="28" spans="2:10" ht="12" customHeight="1">
      <c r="B28" s="206" t="s">
        <v>138</v>
      </c>
      <c r="C28" s="142">
        <v>0</v>
      </c>
      <c r="D28" s="142">
        <v>0</v>
      </c>
      <c r="E28" s="142">
        <v>0</v>
      </c>
      <c r="F28" s="142">
        <v>0</v>
      </c>
      <c r="G28" s="142">
        <v>3</v>
      </c>
      <c r="H28" s="142">
        <v>5</v>
      </c>
      <c r="I28" s="142">
        <v>0</v>
      </c>
      <c r="J28" s="142">
        <v>0</v>
      </c>
    </row>
    <row r="29" spans="2:10" ht="12" customHeight="1">
      <c r="B29" s="205" t="s">
        <v>139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</row>
    <row r="30" spans="2:10" ht="12" customHeight="1">
      <c r="B30" s="205" t="s">
        <v>140</v>
      </c>
      <c r="C30" s="142">
        <v>8</v>
      </c>
      <c r="D30" s="142">
        <v>0</v>
      </c>
      <c r="E30" s="142">
        <v>1</v>
      </c>
      <c r="F30" s="142">
        <v>3</v>
      </c>
      <c r="G30" s="142">
        <v>1</v>
      </c>
      <c r="H30" s="142">
        <v>0</v>
      </c>
      <c r="I30" s="142">
        <v>0</v>
      </c>
      <c r="J30" s="142">
        <v>0</v>
      </c>
    </row>
    <row r="31" spans="2:10" ht="12" customHeight="1">
      <c r="B31" s="205" t="s">
        <v>141</v>
      </c>
      <c r="C31" s="142">
        <v>21</v>
      </c>
      <c r="D31" s="142">
        <v>1</v>
      </c>
      <c r="E31" s="142">
        <v>1</v>
      </c>
      <c r="F31" s="142">
        <v>6</v>
      </c>
      <c r="G31" s="142">
        <v>1</v>
      </c>
      <c r="H31" s="142">
        <v>0</v>
      </c>
      <c r="I31" s="142">
        <v>0</v>
      </c>
      <c r="J31" s="142">
        <v>0</v>
      </c>
    </row>
    <row r="32" spans="2:10" ht="12" customHeight="1">
      <c r="B32" s="205" t="s">
        <v>142</v>
      </c>
      <c r="C32" s="142">
        <v>22</v>
      </c>
      <c r="D32" s="142">
        <v>2</v>
      </c>
      <c r="E32" s="142">
        <v>3</v>
      </c>
      <c r="F32" s="142">
        <v>9</v>
      </c>
      <c r="G32" s="142">
        <v>1</v>
      </c>
      <c r="H32" s="142">
        <v>0</v>
      </c>
      <c r="I32" s="142">
        <v>0</v>
      </c>
      <c r="J32" s="142">
        <v>0</v>
      </c>
    </row>
    <row r="33" spans="2:10" ht="12" customHeight="1">
      <c r="B33" s="205" t="s">
        <v>143</v>
      </c>
      <c r="C33" s="142">
        <v>20</v>
      </c>
      <c r="D33" s="142">
        <v>3</v>
      </c>
      <c r="E33" s="142">
        <v>7</v>
      </c>
      <c r="F33" s="142">
        <v>9</v>
      </c>
      <c r="G33" s="142">
        <v>2</v>
      </c>
      <c r="H33" s="142">
        <v>1</v>
      </c>
      <c r="I33" s="142">
        <v>0</v>
      </c>
      <c r="J33" s="142">
        <v>0</v>
      </c>
    </row>
    <row r="34" spans="2:10" ht="12" customHeight="1">
      <c r="B34" s="205" t="s">
        <v>144</v>
      </c>
      <c r="C34" s="142">
        <v>17</v>
      </c>
      <c r="D34" s="142">
        <v>1</v>
      </c>
      <c r="E34" s="142">
        <v>5</v>
      </c>
      <c r="F34" s="142">
        <v>10</v>
      </c>
      <c r="G34" s="142">
        <v>0</v>
      </c>
      <c r="H34" s="142">
        <v>3</v>
      </c>
      <c r="I34" s="142">
        <v>0</v>
      </c>
      <c r="J34" s="142">
        <v>0</v>
      </c>
    </row>
    <row r="35" spans="2:10" ht="12" customHeight="1">
      <c r="B35" s="205" t="s">
        <v>145</v>
      </c>
      <c r="C35" s="142">
        <v>10</v>
      </c>
      <c r="D35" s="142">
        <v>4</v>
      </c>
      <c r="E35" s="142">
        <v>4</v>
      </c>
      <c r="F35" s="142">
        <v>2</v>
      </c>
      <c r="G35" s="142">
        <v>3</v>
      </c>
      <c r="H35" s="142">
        <v>1</v>
      </c>
      <c r="I35" s="142">
        <v>0</v>
      </c>
      <c r="J35" s="142">
        <v>0</v>
      </c>
    </row>
    <row r="36" spans="2:10" ht="12" customHeight="1">
      <c r="B36" s="205" t="s">
        <v>146</v>
      </c>
      <c r="C36" s="142">
        <v>2</v>
      </c>
      <c r="D36" s="142">
        <v>3</v>
      </c>
      <c r="E36" s="142">
        <v>1</v>
      </c>
      <c r="F36" s="142">
        <v>0</v>
      </c>
      <c r="G36" s="142">
        <v>4</v>
      </c>
      <c r="H36" s="142">
        <v>2</v>
      </c>
      <c r="I36" s="142">
        <v>0</v>
      </c>
      <c r="J36" s="142">
        <v>0</v>
      </c>
    </row>
    <row r="37" spans="2:10" ht="12" customHeight="1">
      <c r="B37" s="205" t="s">
        <v>147</v>
      </c>
      <c r="C37" s="142">
        <v>4</v>
      </c>
      <c r="D37" s="142">
        <v>1</v>
      </c>
      <c r="E37" s="142">
        <v>2</v>
      </c>
      <c r="F37" s="142">
        <v>0</v>
      </c>
      <c r="G37" s="142">
        <v>5</v>
      </c>
      <c r="H37" s="142">
        <v>1</v>
      </c>
      <c r="I37" s="142">
        <v>0</v>
      </c>
      <c r="J37" s="142">
        <v>0</v>
      </c>
    </row>
    <row r="38" spans="2:10" ht="12" customHeight="1">
      <c r="B38" s="205" t="s">
        <v>148</v>
      </c>
      <c r="C38" s="142">
        <v>3</v>
      </c>
      <c r="D38" s="142">
        <v>0</v>
      </c>
      <c r="E38" s="142">
        <v>1</v>
      </c>
      <c r="F38" s="142">
        <v>1</v>
      </c>
      <c r="G38" s="142">
        <v>9</v>
      </c>
      <c r="H38" s="142">
        <v>1</v>
      </c>
      <c r="I38" s="142">
        <v>0</v>
      </c>
      <c r="J38" s="142">
        <v>0</v>
      </c>
    </row>
    <row r="39" spans="2:10" ht="12" customHeight="1">
      <c r="B39" s="205" t="s">
        <v>149</v>
      </c>
      <c r="C39" s="142">
        <v>0</v>
      </c>
      <c r="D39" s="142">
        <v>1</v>
      </c>
      <c r="E39" s="142">
        <v>2</v>
      </c>
      <c r="F39" s="142">
        <v>0</v>
      </c>
      <c r="G39" s="142">
        <v>16</v>
      </c>
      <c r="H39" s="142">
        <v>6</v>
      </c>
      <c r="I39" s="142">
        <v>1</v>
      </c>
      <c r="J39" s="142">
        <v>0</v>
      </c>
    </row>
    <row r="40" spans="2:10" ht="12" customHeight="1">
      <c r="B40" s="205" t="s">
        <v>150</v>
      </c>
      <c r="C40" s="142">
        <v>1</v>
      </c>
      <c r="D40" s="142">
        <v>0</v>
      </c>
      <c r="E40" s="142">
        <v>1</v>
      </c>
      <c r="F40" s="142">
        <v>0</v>
      </c>
      <c r="G40" s="142">
        <v>23</v>
      </c>
      <c r="H40" s="142">
        <v>8</v>
      </c>
      <c r="I40" s="142">
        <v>0</v>
      </c>
      <c r="J40" s="142">
        <v>0</v>
      </c>
    </row>
    <row r="41" spans="2:10" ht="12" customHeight="1">
      <c r="B41" s="205" t="s">
        <v>114</v>
      </c>
      <c r="C41" s="142">
        <v>0</v>
      </c>
      <c r="D41" s="142">
        <v>1</v>
      </c>
      <c r="E41" s="142">
        <v>1</v>
      </c>
      <c r="F41" s="142">
        <v>0</v>
      </c>
      <c r="G41" s="142">
        <v>144</v>
      </c>
      <c r="H41" s="142">
        <v>32</v>
      </c>
      <c r="I41" s="142">
        <v>2</v>
      </c>
      <c r="J41" s="145">
        <v>0</v>
      </c>
    </row>
    <row r="42" spans="2:10" ht="12" customHeight="1">
      <c r="B42" s="207" t="s">
        <v>13</v>
      </c>
      <c r="C42" s="147">
        <f aca="true" t="shared" si="2" ref="C42:J42">SUM(C26:C41)</f>
        <v>108</v>
      </c>
      <c r="D42" s="147">
        <f t="shared" si="2"/>
        <v>17</v>
      </c>
      <c r="E42" s="147">
        <f t="shared" si="2"/>
        <v>29</v>
      </c>
      <c r="F42" s="147">
        <f t="shared" si="2"/>
        <v>40</v>
      </c>
      <c r="G42" s="147">
        <f t="shared" si="2"/>
        <v>215</v>
      </c>
      <c r="H42" s="147">
        <f t="shared" si="2"/>
        <v>74</v>
      </c>
      <c r="I42" s="147">
        <f>SUM(I26:I41)</f>
        <v>3</v>
      </c>
      <c r="J42" s="147">
        <f t="shared" si="2"/>
        <v>0</v>
      </c>
    </row>
    <row r="43" spans="3:10" ht="12" customHeight="1">
      <c r="C43" s="208"/>
      <c r="D43" s="208"/>
      <c r="E43" s="208"/>
      <c r="F43" s="208"/>
      <c r="G43" s="208"/>
      <c r="H43" s="208"/>
      <c r="I43" s="208"/>
      <c r="J43" s="208"/>
    </row>
    <row r="44" spans="2:10" ht="12" customHeight="1">
      <c r="B44" s="209" t="s">
        <v>120</v>
      </c>
      <c r="C44" s="208"/>
      <c r="D44" s="208"/>
      <c r="E44" s="208"/>
      <c r="F44" s="208"/>
      <c r="G44" s="208"/>
      <c r="H44" s="208"/>
      <c r="I44" s="208"/>
      <c r="J44" s="208"/>
    </row>
    <row r="45" spans="2:10" ht="12" customHeight="1">
      <c r="B45" s="204" t="s">
        <v>115</v>
      </c>
      <c r="C45" s="152">
        <v>0</v>
      </c>
      <c r="D45" s="152">
        <v>0</v>
      </c>
      <c r="E45" s="152">
        <v>0</v>
      </c>
      <c r="F45" s="152">
        <v>0</v>
      </c>
      <c r="G45" s="152">
        <v>2</v>
      </c>
      <c r="H45" s="152">
        <v>4</v>
      </c>
      <c r="I45" s="152">
        <v>0</v>
      </c>
      <c r="J45" s="152">
        <v>0</v>
      </c>
    </row>
    <row r="46" spans="2:10" ht="12" customHeight="1">
      <c r="B46" s="205" t="s">
        <v>262</v>
      </c>
      <c r="C46" s="142">
        <v>0</v>
      </c>
      <c r="D46" s="142">
        <v>0</v>
      </c>
      <c r="E46" s="142">
        <v>0</v>
      </c>
      <c r="F46" s="142">
        <v>0</v>
      </c>
      <c r="G46" s="142">
        <v>1</v>
      </c>
      <c r="H46" s="142">
        <v>13</v>
      </c>
      <c r="I46" s="142">
        <v>0</v>
      </c>
      <c r="J46" s="142">
        <v>0</v>
      </c>
    </row>
    <row r="47" spans="2:10" ht="12" customHeight="1">
      <c r="B47" s="206" t="s">
        <v>138</v>
      </c>
      <c r="C47" s="142">
        <v>0</v>
      </c>
      <c r="D47" s="142">
        <v>0</v>
      </c>
      <c r="E47" s="142">
        <v>0</v>
      </c>
      <c r="F47" s="142">
        <v>0</v>
      </c>
      <c r="G47" s="142">
        <v>1</v>
      </c>
      <c r="H47" s="142">
        <v>6</v>
      </c>
      <c r="I47" s="142">
        <v>0</v>
      </c>
      <c r="J47" s="142">
        <v>0</v>
      </c>
    </row>
    <row r="48" spans="2:10" ht="12" customHeight="1">
      <c r="B48" s="205" t="s">
        <v>139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2</v>
      </c>
      <c r="I48" s="142">
        <v>0</v>
      </c>
      <c r="J48" s="142">
        <v>0</v>
      </c>
    </row>
    <row r="49" spans="2:10" ht="12" customHeight="1">
      <c r="B49" s="205" t="s">
        <v>140</v>
      </c>
      <c r="C49" s="142">
        <v>38</v>
      </c>
      <c r="D49" s="142">
        <v>1</v>
      </c>
      <c r="E49" s="142">
        <v>1</v>
      </c>
      <c r="F49" s="142">
        <v>4</v>
      </c>
      <c r="G49" s="142">
        <v>0</v>
      </c>
      <c r="H49" s="142">
        <v>0</v>
      </c>
      <c r="I49" s="142">
        <v>0</v>
      </c>
      <c r="J49" s="142">
        <v>0</v>
      </c>
    </row>
    <row r="50" spans="2:10" ht="12" customHeight="1">
      <c r="B50" s="205" t="s">
        <v>141</v>
      </c>
      <c r="C50" s="142">
        <v>63</v>
      </c>
      <c r="D50" s="142">
        <v>5</v>
      </c>
      <c r="E50" s="142">
        <v>11</v>
      </c>
      <c r="F50" s="142">
        <v>4</v>
      </c>
      <c r="G50" s="142">
        <v>3</v>
      </c>
      <c r="H50" s="142">
        <v>0</v>
      </c>
      <c r="I50" s="142">
        <v>0</v>
      </c>
      <c r="J50" s="142">
        <v>0</v>
      </c>
    </row>
    <row r="51" spans="2:10" ht="12" customHeight="1">
      <c r="B51" s="205" t="s">
        <v>142</v>
      </c>
      <c r="C51" s="142">
        <v>46</v>
      </c>
      <c r="D51" s="142">
        <v>4</v>
      </c>
      <c r="E51" s="142">
        <v>7</v>
      </c>
      <c r="F51" s="142">
        <v>5</v>
      </c>
      <c r="G51" s="142">
        <v>1</v>
      </c>
      <c r="H51" s="142">
        <v>0</v>
      </c>
      <c r="I51" s="142">
        <v>0</v>
      </c>
      <c r="J51" s="142">
        <v>0</v>
      </c>
    </row>
    <row r="52" spans="2:10" ht="12" customHeight="1">
      <c r="B52" s="205" t="s">
        <v>143</v>
      </c>
      <c r="C52" s="142">
        <v>33</v>
      </c>
      <c r="D52" s="142">
        <v>5</v>
      </c>
      <c r="E52" s="142">
        <v>4</v>
      </c>
      <c r="F52" s="142">
        <v>3</v>
      </c>
      <c r="G52" s="142">
        <v>2</v>
      </c>
      <c r="H52" s="142">
        <v>1</v>
      </c>
      <c r="I52" s="142">
        <v>0</v>
      </c>
      <c r="J52" s="142">
        <v>0</v>
      </c>
    </row>
    <row r="53" spans="2:10" ht="12" customHeight="1">
      <c r="B53" s="205" t="s">
        <v>144</v>
      </c>
      <c r="C53" s="142">
        <v>18</v>
      </c>
      <c r="D53" s="142">
        <v>2</v>
      </c>
      <c r="E53" s="142">
        <v>2</v>
      </c>
      <c r="F53" s="142">
        <v>3</v>
      </c>
      <c r="G53" s="142">
        <v>1</v>
      </c>
      <c r="H53" s="142">
        <v>1</v>
      </c>
      <c r="I53" s="142">
        <v>0</v>
      </c>
      <c r="J53" s="142">
        <v>0</v>
      </c>
    </row>
    <row r="54" spans="2:10" ht="12" customHeight="1">
      <c r="B54" s="205" t="s">
        <v>145</v>
      </c>
      <c r="C54" s="142">
        <v>5</v>
      </c>
      <c r="D54" s="142">
        <v>4</v>
      </c>
      <c r="E54" s="142">
        <v>2</v>
      </c>
      <c r="F54" s="142">
        <v>3</v>
      </c>
      <c r="G54" s="142">
        <v>2</v>
      </c>
      <c r="H54" s="142">
        <v>0</v>
      </c>
      <c r="I54" s="142">
        <v>0</v>
      </c>
      <c r="J54" s="142">
        <v>0</v>
      </c>
    </row>
    <row r="55" spans="2:10" ht="12" customHeight="1">
      <c r="B55" s="205" t="s">
        <v>146</v>
      </c>
      <c r="C55" s="142">
        <v>5</v>
      </c>
      <c r="D55" s="142">
        <v>3</v>
      </c>
      <c r="E55" s="142">
        <v>1</v>
      </c>
      <c r="F55" s="142">
        <v>0</v>
      </c>
      <c r="G55" s="142">
        <v>4</v>
      </c>
      <c r="H55" s="142">
        <v>0</v>
      </c>
      <c r="I55" s="142">
        <v>0</v>
      </c>
      <c r="J55" s="142">
        <v>0</v>
      </c>
    </row>
    <row r="56" spans="2:10" ht="12" customHeight="1">
      <c r="B56" s="205" t="s">
        <v>147</v>
      </c>
      <c r="C56" s="142">
        <v>0</v>
      </c>
      <c r="D56" s="142">
        <v>0</v>
      </c>
      <c r="E56" s="142">
        <v>0</v>
      </c>
      <c r="F56" s="142">
        <v>0</v>
      </c>
      <c r="G56" s="142">
        <v>5</v>
      </c>
      <c r="H56" s="142">
        <v>0</v>
      </c>
      <c r="I56" s="142">
        <v>0</v>
      </c>
      <c r="J56" s="142">
        <v>0</v>
      </c>
    </row>
    <row r="57" spans="2:10" ht="12" customHeight="1">
      <c r="B57" s="205" t="s">
        <v>148</v>
      </c>
      <c r="C57" s="142">
        <v>0</v>
      </c>
      <c r="D57" s="142">
        <v>2</v>
      </c>
      <c r="E57" s="142">
        <v>0</v>
      </c>
      <c r="F57" s="142">
        <v>0</v>
      </c>
      <c r="G57" s="142">
        <v>1</v>
      </c>
      <c r="H57" s="142">
        <v>3</v>
      </c>
      <c r="I57" s="142">
        <v>0</v>
      </c>
      <c r="J57" s="142">
        <v>0</v>
      </c>
    </row>
    <row r="58" spans="2:10" ht="12" customHeight="1">
      <c r="B58" s="205" t="s">
        <v>149</v>
      </c>
      <c r="C58" s="142">
        <v>0</v>
      </c>
      <c r="D58" s="142">
        <v>6</v>
      </c>
      <c r="E58" s="142">
        <v>0</v>
      </c>
      <c r="F58" s="142">
        <v>0</v>
      </c>
      <c r="G58" s="142">
        <v>9</v>
      </c>
      <c r="H58" s="142">
        <v>3</v>
      </c>
      <c r="I58" s="142">
        <v>0</v>
      </c>
      <c r="J58" s="142">
        <v>0</v>
      </c>
    </row>
    <row r="59" spans="2:10" ht="12" customHeight="1">
      <c r="B59" s="205" t="s">
        <v>150</v>
      </c>
      <c r="C59" s="142">
        <v>0</v>
      </c>
      <c r="D59" s="142">
        <v>0</v>
      </c>
      <c r="E59" s="142">
        <v>0</v>
      </c>
      <c r="F59" s="142">
        <v>0</v>
      </c>
      <c r="G59" s="142">
        <v>10</v>
      </c>
      <c r="H59" s="142">
        <v>3</v>
      </c>
      <c r="I59" s="142">
        <v>0</v>
      </c>
      <c r="J59" s="142">
        <v>0</v>
      </c>
    </row>
    <row r="60" spans="2:10" ht="12" customHeight="1">
      <c r="B60" s="205" t="s">
        <v>114</v>
      </c>
      <c r="C60" s="142">
        <v>1</v>
      </c>
      <c r="D60" s="142">
        <v>3</v>
      </c>
      <c r="E60" s="142">
        <v>0</v>
      </c>
      <c r="F60" s="142">
        <v>0</v>
      </c>
      <c r="G60" s="142">
        <v>99</v>
      </c>
      <c r="H60" s="142">
        <v>24</v>
      </c>
      <c r="I60" s="142">
        <v>2</v>
      </c>
      <c r="J60" s="145">
        <v>0</v>
      </c>
    </row>
    <row r="61" spans="2:10" ht="12" customHeight="1">
      <c r="B61" s="207" t="s">
        <v>13</v>
      </c>
      <c r="C61" s="147">
        <f aca="true" t="shared" si="3" ref="C61:J61">SUM(C45:C60)</f>
        <v>209</v>
      </c>
      <c r="D61" s="147">
        <f t="shared" si="3"/>
        <v>35</v>
      </c>
      <c r="E61" s="147">
        <f t="shared" si="3"/>
        <v>28</v>
      </c>
      <c r="F61" s="147">
        <f t="shared" si="3"/>
        <v>22</v>
      </c>
      <c r="G61" s="147">
        <f t="shared" si="3"/>
        <v>141</v>
      </c>
      <c r="H61" s="147">
        <f t="shared" si="3"/>
        <v>60</v>
      </c>
      <c r="I61" s="147">
        <f>SUM(I45:I60)</f>
        <v>2</v>
      </c>
      <c r="J61" s="147">
        <f t="shared" si="3"/>
        <v>0</v>
      </c>
    </row>
    <row r="64" spans="2:10" ht="13.5">
      <c r="B64" s="209"/>
      <c r="C64" s="155"/>
      <c r="D64" s="155"/>
      <c r="E64" s="155"/>
      <c r="F64" s="155"/>
      <c r="G64" s="155"/>
      <c r="H64" s="155"/>
      <c r="I64" s="155"/>
      <c r="J64" s="155"/>
    </row>
    <row r="65" spans="2:10" ht="13.5">
      <c r="B65" s="210"/>
      <c r="C65" s="155"/>
      <c r="D65" s="155"/>
      <c r="E65" s="155"/>
      <c r="F65" s="155"/>
      <c r="G65" s="155"/>
      <c r="H65" s="155"/>
      <c r="I65" s="155"/>
      <c r="J65" s="155"/>
    </row>
    <row r="66" spans="2:10" ht="13.5">
      <c r="B66" s="211"/>
      <c r="C66" s="155"/>
      <c r="D66" s="155"/>
      <c r="E66" s="155"/>
      <c r="F66" s="155"/>
      <c r="G66" s="155"/>
      <c r="H66" s="155"/>
      <c r="I66" s="155"/>
      <c r="J66" s="155"/>
    </row>
    <row r="67" spans="2:10" ht="13.5">
      <c r="B67" s="210"/>
      <c r="C67" s="155"/>
      <c r="D67" s="155"/>
      <c r="E67" s="155"/>
      <c r="F67" s="155"/>
      <c r="G67" s="155"/>
      <c r="H67" s="155"/>
      <c r="I67" s="155"/>
      <c r="J67" s="155"/>
    </row>
    <row r="68" spans="2:10" ht="13.5">
      <c r="B68" s="210"/>
      <c r="C68" s="155"/>
      <c r="D68" s="155"/>
      <c r="E68" s="155"/>
      <c r="F68" s="155"/>
      <c r="G68" s="155"/>
      <c r="H68" s="155"/>
      <c r="I68" s="155"/>
      <c r="J68" s="155"/>
    </row>
    <row r="69" spans="2:10" ht="13.5">
      <c r="B69" s="210"/>
      <c r="C69" s="155"/>
      <c r="D69" s="155"/>
      <c r="E69" s="155"/>
      <c r="F69" s="155"/>
      <c r="G69" s="155"/>
      <c r="H69" s="155"/>
      <c r="I69" s="155"/>
      <c r="J69" s="155"/>
    </row>
    <row r="70" spans="2:10" ht="13.5">
      <c r="B70" s="210"/>
      <c r="C70" s="155"/>
      <c r="D70" s="155"/>
      <c r="E70" s="155"/>
      <c r="F70" s="155"/>
      <c r="G70" s="155"/>
      <c r="H70" s="155"/>
      <c r="I70" s="155"/>
      <c r="J70" s="155"/>
    </row>
    <row r="71" spans="2:10" ht="13.5">
      <c r="B71" s="210"/>
      <c r="C71" s="155"/>
      <c r="D71" s="155"/>
      <c r="E71" s="155"/>
      <c r="F71" s="155"/>
      <c r="G71" s="155"/>
      <c r="H71" s="155"/>
      <c r="I71" s="155"/>
      <c r="J71" s="155"/>
    </row>
    <row r="72" spans="2:10" ht="13.5">
      <c r="B72" s="210"/>
      <c r="C72" s="155"/>
      <c r="D72" s="155"/>
      <c r="E72" s="155"/>
      <c r="F72" s="155"/>
      <c r="G72" s="155"/>
      <c r="H72" s="155"/>
      <c r="I72" s="155"/>
      <c r="J72" s="155"/>
    </row>
    <row r="73" spans="2:10" ht="13.5">
      <c r="B73" s="210"/>
      <c r="C73" s="155"/>
      <c r="D73" s="155"/>
      <c r="E73" s="155"/>
      <c r="F73" s="155"/>
      <c r="G73" s="155"/>
      <c r="H73" s="155"/>
      <c r="I73" s="155"/>
      <c r="J73" s="155"/>
    </row>
    <row r="74" spans="2:10" ht="13.5">
      <c r="B74" s="210"/>
      <c r="C74" s="155"/>
      <c r="D74" s="155"/>
      <c r="E74" s="155"/>
      <c r="F74" s="155"/>
      <c r="G74" s="155"/>
      <c r="H74" s="155"/>
      <c r="I74" s="155"/>
      <c r="J74" s="155"/>
    </row>
    <row r="75" spans="2:10" ht="13.5">
      <c r="B75" s="210"/>
      <c r="C75" s="155"/>
      <c r="D75" s="155"/>
      <c r="E75" s="155"/>
      <c r="F75" s="155"/>
      <c r="G75" s="155"/>
      <c r="H75" s="155"/>
      <c r="I75" s="155"/>
      <c r="J75" s="155"/>
    </row>
    <row r="76" spans="2:10" ht="13.5">
      <c r="B76" s="210"/>
      <c r="C76" s="155"/>
      <c r="D76" s="155"/>
      <c r="E76" s="155"/>
      <c r="F76" s="155"/>
      <c r="G76" s="155"/>
      <c r="H76" s="155"/>
      <c r="I76" s="155"/>
      <c r="J76" s="155"/>
    </row>
    <row r="77" spans="2:10" ht="13.5">
      <c r="B77" s="210"/>
      <c r="C77" s="155"/>
      <c r="D77" s="155"/>
      <c r="E77" s="155"/>
      <c r="F77" s="155"/>
      <c r="G77" s="155"/>
      <c r="H77" s="155"/>
      <c r="I77" s="155"/>
      <c r="J77" s="155"/>
    </row>
    <row r="78" spans="2:10" ht="13.5">
      <c r="B78" s="210"/>
      <c r="C78" s="155"/>
      <c r="D78" s="155"/>
      <c r="E78" s="155"/>
      <c r="F78" s="155"/>
      <c r="G78" s="155"/>
      <c r="H78" s="155"/>
      <c r="I78" s="155"/>
      <c r="J78" s="155"/>
    </row>
    <row r="79" spans="2:10" ht="13.5">
      <c r="B79" s="210"/>
      <c r="C79" s="155"/>
      <c r="D79" s="155"/>
      <c r="E79" s="155"/>
      <c r="F79" s="155"/>
      <c r="G79" s="155"/>
      <c r="H79" s="155"/>
      <c r="I79" s="155"/>
      <c r="J79" s="155"/>
    </row>
    <row r="80" spans="2:10" ht="13.5">
      <c r="B80" s="209"/>
      <c r="C80" s="155"/>
      <c r="D80" s="155"/>
      <c r="E80" s="155"/>
      <c r="F80" s="155"/>
      <c r="G80" s="155"/>
      <c r="H80" s="155"/>
      <c r="I80" s="155"/>
      <c r="J80" s="155"/>
    </row>
    <row r="81" spans="2:10" ht="13.5">
      <c r="B81" s="151"/>
      <c r="C81" s="151"/>
      <c r="D81" s="151"/>
      <c r="E81" s="151"/>
      <c r="F81" s="151"/>
      <c r="G81" s="151"/>
      <c r="H81" s="151"/>
      <c r="I81" s="151"/>
      <c r="J81" s="151"/>
    </row>
  </sheetData>
  <sheetProtection/>
  <mergeCells count="2">
    <mergeCell ref="C3:F3"/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M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B1" sqref="B1"/>
    </sheetView>
  </sheetViews>
  <sheetFormatPr defaultColWidth="9.00390625" defaultRowHeight="13.5"/>
  <cols>
    <col min="1" max="1" width="1.625" style="134" customWidth="1"/>
    <col min="2" max="2" width="7.50390625" style="134" customWidth="1"/>
    <col min="3" max="3" width="3.375" style="134" customWidth="1"/>
    <col min="4" max="4" width="3.625" style="134" customWidth="1"/>
    <col min="5" max="12" width="10.125" style="134" customWidth="1"/>
    <col min="13" max="13" width="2.625" style="134" customWidth="1"/>
    <col min="14" max="16384" width="9.00390625" style="134" customWidth="1"/>
  </cols>
  <sheetData>
    <row r="1" spans="2:4" ht="21" customHeight="1">
      <c r="B1" s="130" t="s">
        <v>105</v>
      </c>
      <c r="C1" s="130"/>
      <c r="D1" s="130"/>
    </row>
    <row r="2" spans="2:12" ht="15.75" customHeight="1">
      <c r="B2" s="130"/>
      <c r="C2" s="130"/>
      <c r="D2" s="130"/>
      <c r="L2" s="132" t="str">
        <f>'表１'!U2</f>
        <v>(平成24年）</v>
      </c>
    </row>
    <row r="3" spans="2:12" ht="15.75" customHeight="1">
      <c r="B3" s="130"/>
      <c r="C3" s="130"/>
      <c r="D3" s="130"/>
      <c r="E3" s="301" t="s">
        <v>248</v>
      </c>
      <c r="F3" s="301"/>
      <c r="G3" s="301"/>
      <c r="H3" s="301"/>
      <c r="I3" s="301" t="s">
        <v>224</v>
      </c>
      <c r="J3" s="301"/>
      <c r="K3" s="301"/>
      <c r="L3" s="301"/>
    </row>
    <row r="4" spans="2:12" ht="17.25" customHeight="1">
      <c r="B4" s="195"/>
      <c r="C4" s="305" t="s">
        <v>81</v>
      </c>
      <c r="D4" s="306"/>
      <c r="E4" s="136" t="s">
        <v>249</v>
      </c>
      <c r="F4" s="136" t="s">
        <v>250</v>
      </c>
      <c r="G4" s="136" t="s">
        <v>181</v>
      </c>
      <c r="H4" s="136" t="s">
        <v>251</v>
      </c>
      <c r="I4" s="136" t="s">
        <v>252</v>
      </c>
      <c r="J4" s="136" t="s">
        <v>253</v>
      </c>
      <c r="K4" s="136" t="s">
        <v>254</v>
      </c>
      <c r="L4" s="136" t="s">
        <v>254</v>
      </c>
    </row>
    <row r="5" spans="2:12" ht="17.25" customHeight="1">
      <c r="B5" s="196"/>
      <c r="C5" s="307" t="s">
        <v>263</v>
      </c>
      <c r="D5" s="309" t="s">
        <v>77</v>
      </c>
      <c r="E5" s="138" t="s">
        <v>186</v>
      </c>
      <c r="F5" s="138" t="s">
        <v>55</v>
      </c>
      <c r="G5" s="138" t="s">
        <v>152</v>
      </c>
      <c r="H5" s="138"/>
      <c r="I5" s="139" t="s">
        <v>56</v>
      </c>
      <c r="J5" s="138" t="s">
        <v>255</v>
      </c>
      <c r="K5" s="138" t="s">
        <v>256</v>
      </c>
      <c r="L5" s="138" t="s">
        <v>276</v>
      </c>
    </row>
    <row r="6" spans="2:12" ht="17.25" customHeight="1">
      <c r="B6" s="164" t="s">
        <v>57</v>
      </c>
      <c r="C6" s="308"/>
      <c r="D6" s="310"/>
      <c r="E6" s="140" t="s">
        <v>257</v>
      </c>
      <c r="F6" s="140" t="s">
        <v>258</v>
      </c>
      <c r="G6" s="140" t="s">
        <v>259</v>
      </c>
      <c r="H6" s="140" t="s">
        <v>58</v>
      </c>
      <c r="I6" s="140" t="s">
        <v>260</v>
      </c>
      <c r="J6" s="140" t="s">
        <v>260</v>
      </c>
      <c r="K6" s="140" t="s">
        <v>260</v>
      </c>
      <c r="L6" s="140" t="s">
        <v>278</v>
      </c>
    </row>
    <row r="7" spans="2:12" ht="16.5" customHeight="1">
      <c r="B7" s="136" t="s">
        <v>94</v>
      </c>
      <c r="C7" s="48">
        <v>2</v>
      </c>
      <c r="D7" s="212">
        <v>1</v>
      </c>
      <c r="E7" s="163">
        <f aca="true" t="shared" si="0" ref="E7:L17">E21+E35</f>
        <v>34</v>
      </c>
      <c r="F7" s="163">
        <f t="shared" si="0"/>
        <v>2</v>
      </c>
      <c r="G7" s="163">
        <f t="shared" si="0"/>
        <v>7</v>
      </c>
      <c r="H7" s="163">
        <f t="shared" si="0"/>
        <v>1</v>
      </c>
      <c r="I7" s="163">
        <f t="shared" si="0"/>
        <v>26</v>
      </c>
      <c r="J7" s="163">
        <f t="shared" si="0"/>
        <v>11</v>
      </c>
      <c r="K7" s="163">
        <f t="shared" si="0"/>
        <v>0</v>
      </c>
      <c r="L7" s="162">
        <f>L21+L35</f>
        <v>0</v>
      </c>
    </row>
    <row r="8" spans="2:12" ht="16.5" customHeight="1">
      <c r="B8" s="161" t="s">
        <v>95</v>
      </c>
      <c r="C8" s="213">
        <v>1</v>
      </c>
      <c r="D8" s="214">
        <v>1</v>
      </c>
      <c r="E8" s="163">
        <f t="shared" si="0"/>
        <v>25</v>
      </c>
      <c r="F8" s="163">
        <f t="shared" si="0"/>
        <v>8</v>
      </c>
      <c r="G8" s="163">
        <f t="shared" si="0"/>
        <v>4</v>
      </c>
      <c r="H8" s="163">
        <f t="shared" si="0"/>
        <v>9</v>
      </c>
      <c r="I8" s="163">
        <f t="shared" si="0"/>
        <v>20</v>
      </c>
      <c r="J8" s="163">
        <f t="shared" si="0"/>
        <v>0</v>
      </c>
      <c r="K8" s="163">
        <f t="shared" si="0"/>
        <v>0</v>
      </c>
      <c r="L8" s="163">
        <f t="shared" si="0"/>
        <v>0</v>
      </c>
    </row>
    <row r="9" spans="2:12" ht="16.5" customHeight="1">
      <c r="B9" s="161" t="s">
        <v>96</v>
      </c>
      <c r="C9" s="213">
        <v>2</v>
      </c>
      <c r="D9" s="214">
        <v>1</v>
      </c>
      <c r="E9" s="163">
        <f t="shared" si="0"/>
        <v>65</v>
      </c>
      <c r="F9" s="163">
        <f t="shared" si="0"/>
        <v>12</v>
      </c>
      <c r="G9" s="163">
        <f t="shared" si="0"/>
        <v>10</v>
      </c>
      <c r="H9" s="163">
        <f t="shared" si="0"/>
        <v>9</v>
      </c>
      <c r="I9" s="163">
        <f t="shared" si="0"/>
        <v>37</v>
      </c>
      <c r="J9" s="163">
        <f t="shared" si="0"/>
        <v>0</v>
      </c>
      <c r="K9" s="163">
        <f t="shared" si="0"/>
        <v>0</v>
      </c>
      <c r="L9" s="163">
        <f t="shared" si="0"/>
        <v>0</v>
      </c>
    </row>
    <row r="10" spans="2:12" ht="16.5" customHeight="1">
      <c r="B10" s="161" t="s">
        <v>97</v>
      </c>
      <c r="C10" s="213">
        <v>1</v>
      </c>
      <c r="D10" s="214">
        <v>1</v>
      </c>
      <c r="E10" s="163">
        <f t="shared" si="0"/>
        <v>13</v>
      </c>
      <c r="F10" s="163">
        <f t="shared" si="0"/>
        <v>1</v>
      </c>
      <c r="G10" s="163">
        <f t="shared" si="0"/>
        <v>2</v>
      </c>
      <c r="H10" s="163">
        <f t="shared" si="0"/>
        <v>1</v>
      </c>
      <c r="I10" s="163">
        <f t="shared" si="0"/>
        <v>94</v>
      </c>
      <c r="J10" s="163">
        <f t="shared" si="0"/>
        <v>0</v>
      </c>
      <c r="K10" s="163">
        <f t="shared" si="0"/>
        <v>0</v>
      </c>
      <c r="L10" s="163">
        <f t="shared" si="0"/>
        <v>0</v>
      </c>
    </row>
    <row r="11" spans="2:12" ht="16.5" customHeight="1">
      <c r="B11" s="161" t="s">
        <v>98</v>
      </c>
      <c r="C11" s="213">
        <v>1</v>
      </c>
      <c r="D11" s="214">
        <v>1</v>
      </c>
      <c r="E11" s="163">
        <f t="shared" si="0"/>
        <v>36</v>
      </c>
      <c r="F11" s="163">
        <f t="shared" si="0"/>
        <v>0</v>
      </c>
      <c r="G11" s="163">
        <f t="shared" si="0"/>
        <v>1</v>
      </c>
      <c r="H11" s="163">
        <f t="shared" si="0"/>
        <v>1</v>
      </c>
      <c r="I11" s="163">
        <f t="shared" si="0"/>
        <v>49</v>
      </c>
      <c r="J11" s="163">
        <f t="shared" si="0"/>
        <v>12</v>
      </c>
      <c r="K11" s="163">
        <f t="shared" si="0"/>
        <v>1</v>
      </c>
      <c r="L11" s="163">
        <f t="shared" si="0"/>
        <v>0</v>
      </c>
    </row>
    <row r="12" spans="2:12" ht="16.5" customHeight="1">
      <c r="B12" s="161" t="s">
        <v>99</v>
      </c>
      <c r="C12" s="213"/>
      <c r="D12" s="214">
        <v>1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7</v>
      </c>
      <c r="J12" s="163">
        <f t="shared" si="0"/>
        <v>1</v>
      </c>
      <c r="K12" s="163">
        <f t="shared" si="0"/>
        <v>0</v>
      </c>
      <c r="L12" s="163">
        <f t="shared" si="0"/>
        <v>0</v>
      </c>
    </row>
    <row r="13" spans="2:12" ht="16.5" customHeight="1">
      <c r="B13" s="161" t="s">
        <v>100</v>
      </c>
      <c r="C13" s="213">
        <v>3</v>
      </c>
      <c r="D13" s="214">
        <v>1</v>
      </c>
      <c r="E13" s="163">
        <f t="shared" si="0"/>
        <v>49</v>
      </c>
      <c r="F13" s="163">
        <f t="shared" si="0"/>
        <v>19</v>
      </c>
      <c r="G13" s="163">
        <f t="shared" si="0"/>
        <v>9</v>
      </c>
      <c r="H13" s="163">
        <f t="shared" si="0"/>
        <v>8</v>
      </c>
      <c r="I13" s="163">
        <f t="shared" si="0"/>
        <v>18</v>
      </c>
      <c r="J13" s="163">
        <f t="shared" si="0"/>
        <v>0</v>
      </c>
      <c r="K13" s="163">
        <f t="shared" si="0"/>
        <v>3</v>
      </c>
      <c r="L13" s="163">
        <f t="shared" si="0"/>
        <v>0</v>
      </c>
    </row>
    <row r="14" spans="2:12" ht="16.5" customHeight="1">
      <c r="B14" s="161" t="s">
        <v>101</v>
      </c>
      <c r="C14" s="213"/>
      <c r="D14" s="214">
        <v>1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9</v>
      </c>
      <c r="J14" s="163">
        <f t="shared" si="0"/>
        <v>1</v>
      </c>
      <c r="K14" s="163">
        <f t="shared" si="0"/>
        <v>0</v>
      </c>
      <c r="L14" s="163">
        <f t="shared" si="0"/>
        <v>0</v>
      </c>
    </row>
    <row r="15" spans="2:12" ht="16.5" customHeight="1">
      <c r="B15" s="161" t="s">
        <v>102</v>
      </c>
      <c r="C15" s="213">
        <v>1</v>
      </c>
      <c r="D15" s="214">
        <v>1</v>
      </c>
      <c r="E15" s="142">
        <f t="shared" si="0"/>
        <v>8</v>
      </c>
      <c r="F15" s="142">
        <f t="shared" si="0"/>
        <v>2</v>
      </c>
      <c r="G15" s="142">
        <f t="shared" si="0"/>
        <v>3</v>
      </c>
      <c r="H15" s="142">
        <f t="shared" si="0"/>
        <v>4</v>
      </c>
      <c r="I15" s="142">
        <f t="shared" si="0"/>
        <v>3</v>
      </c>
      <c r="J15" s="142">
        <f t="shared" si="0"/>
        <v>5</v>
      </c>
      <c r="K15" s="142">
        <f t="shared" si="0"/>
        <v>0</v>
      </c>
      <c r="L15" s="142">
        <f t="shared" si="0"/>
        <v>0</v>
      </c>
    </row>
    <row r="16" spans="2:12" ht="16.5" customHeight="1">
      <c r="B16" s="161" t="s">
        <v>103</v>
      </c>
      <c r="C16" s="213">
        <v>1</v>
      </c>
      <c r="D16" s="214">
        <v>1</v>
      </c>
      <c r="E16" s="163">
        <f t="shared" si="0"/>
        <v>3</v>
      </c>
      <c r="F16" s="163">
        <f t="shared" si="0"/>
        <v>3</v>
      </c>
      <c r="G16" s="163">
        <f t="shared" si="0"/>
        <v>3</v>
      </c>
      <c r="H16" s="163">
        <f t="shared" si="0"/>
        <v>3</v>
      </c>
      <c r="I16" s="163">
        <f t="shared" si="0"/>
        <v>9</v>
      </c>
      <c r="J16" s="163">
        <f t="shared" si="0"/>
        <v>2</v>
      </c>
      <c r="K16" s="163">
        <f t="shared" si="0"/>
        <v>1</v>
      </c>
      <c r="L16" s="163">
        <f t="shared" si="0"/>
        <v>0</v>
      </c>
    </row>
    <row r="17" spans="2:12" ht="16.5" customHeight="1">
      <c r="B17" s="164" t="s">
        <v>104</v>
      </c>
      <c r="C17" s="215">
        <v>3</v>
      </c>
      <c r="D17" s="216">
        <v>1</v>
      </c>
      <c r="E17" s="163">
        <f t="shared" si="0"/>
        <v>84</v>
      </c>
      <c r="F17" s="163">
        <f t="shared" si="0"/>
        <v>5</v>
      </c>
      <c r="G17" s="163">
        <f t="shared" si="0"/>
        <v>18</v>
      </c>
      <c r="H17" s="163">
        <f t="shared" si="0"/>
        <v>26</v>
      </c>
      <c r="I17" s="163">
        <f t="shared" si="0"/>
        <v>84</v>
      </c>
      <c r="J17" s="163">
        <f t="shared" si="0"/>
        <v>102</v>
      </c>
      <c r="K17" s="163">
        <f t="shared" si="0"/>
        <v>0</v>
      </c>
      <c r="L17" s="163">
        <f t="shared" si="0"/>
        <v>0</v>
      </c>
    </row>
    <row r="18" spans="2:12" ht="16.5" customHeight="1">
      <c r="B18" s="165" t="s">
        <v>13</v>
      </c>
      <c r="C18" s="217">
        <f>SUM(C7:C17)</f>
        <v>15</v>
      </c>
      <c r="D18" s="218">
        <f>SUM(D7:D17)</f>
        <v>11</v>
      </c>
      <c r="E18" s="219">
        <f aca="true" t="shared" si="1" ref="E18:L18">E32+E46</f>
        <v>317</v>
      </c>
      <c r="F18" s="219">
        <f t="shared" si="1"/>
        <v>52</v>
      </c>
      <c r="G18" s="219">
        <f t="shared" si="1"/>
        <v>57</v>
      </c>
      <c r="H18" s="219">
        <f t="shared" si="1"/>
        <v>62</v>
      </c>
      <c r="I18" s="219">
        <f t="shared" si="1"/>
        <v>356</v>
      </c>
      <c r="J18" s="219">
        <f t="shared" si="1"/>
        <v>134</v>
      </c>
      <c r="K18" s="219">
        <f t="shared" si="1"/>
        <v>5</v>
      </c>
      <c r="L18" s="219">
        <f t="shared" si="1"/>
        <v>0</v>
      </c>
    </row>
    <row r="19" spans="2:12" ht="16.5" customHeight="1">
      <c r="B19" s="154"/>
      <c r="C19" s="220"/>
      <c r="D19" s="220"/>
      <c r="E19" s="221"/>
      <c r="F19" s="221"/>
      <c r="G19" s="149"/>
      <c r="H19" s="221"/>
      <c r="I19" s="221"/>
      <c r="J19" s="221"/>
      <c r="K19" s="221"/>
      <c r="L19" s="221"/>
    </row>
    <row r="20" spans="2:12" ht="16.5" customHeight="1">
      <c r="B20" s="154" t="s">
        <v>116</v>
      </c>
      <c r="C20" s="220"/>
      <c r="D20" s="220"/>
      <c r="E20" s="221"/>
      <c r="F20" s="221"/>
      <c r="G20" s="221"/>
      <c r="H20" s="221"/>
      <c r="I20" s="221"/>
      <c r="J20" s="221"/>
      <c r="K20" s="221"/>
      <c r="L20" s="221"/>
    </row>
    <row r="21" spans="2:12" ht="16.5" customHeight="1">
      <c r="B21" s="136" t="s">
        <v>94</v>
      </c>
      <c r="C21" s="48">
        <v>2</v>
      </c>
      <c r="D21" s="212">
        <v>1</v>
      </c>
      <c r="E21" s="162">
        <v>1</v>
      </c>
      <c r="F21" s="162">
        <v>0</v>
      </c>
      <c r="G21" s="162">
        <v>0</v>
      </c>
      <c r="H21" s="162">
        <v>0</v>
      </c>
      <c r="I21" s="162">
        <v>14</v>
      </c>
      <c r="J21" s="162">
        <v>8</v>
      </c>
      <c r="K21" s="162">
        <v>0</v>
      </c>
      <c r="L21" s="162">
        <v>0</v>
      </c>
    </row>
    <row r="22" spans="2:12" ht="16.5" customHeight="1">
      <c r="B22" s="161" t="s">
        <v>95</v>
      </c>
      <c r="C22" s="213">
        <v>1</v>
      </c>
      <c r="D22" s="214">
        <v>1</v>
      </c>
      <c r="E22" s="163">
        <v>0</v>
      </c>
      <c r="F22" s="163">
        <v>0</v>
      </c>
      <c r="G22" s="163">
        <v>0</v>
      </c>
      <c r="H22" s="163">
        <v>0</v>
      </c>
      <c r="I22" s="163">
        <v>9</v>
      </c>
      <c r="J22" s="163">
        <v>0</v>
      </c>
      <c r="K22" s="163">
        <v>0</v>
      </c>
      <c r="L22" s="163">
        <v>0</v>
      </c>
    </row>
    <row r="23" spans="2:12" ht="16.5" customHeight="1">
      <c r="B23" s="161" t="s">
        <v>96</v>
      </c>
      <c r="C23" s="213">
        <v>2</v>
      </c>
      <c r="D23" s="214">
        <v>1</v>
      </c>
      <c r="E23" s="163">
        <v>55</v>
      </c>
      <c r="F23" s="163">
        <v>10</v>
      </c>
      <c r="G23" s="163">
        <v>9</v>
      </c>
      <c r="H23" s="163">
        <v>9</v>
      </c>
      <c r="I23" s="163">
        <v>20</v>
      </c>
      <c r="J23" s="163">
        <v>0</v>
      </c>
      <c r="K23" s="163">
        <v>0</v>
      </c>
      <c r="L23" s="163">
        <v>0</v>
      </c>
    </row>
    <row r="24" spans="2:12" ht="16.5" customHeight="1">
      <c r="B24" s="161" t="s">
        <v>97</v>
      </c>
      <c r="C24" s="213">
        <v>1</v>
      </c>
      <c r="D24" s="214">
        <v>1</v>
      </c>
      <c r="E24" s="163">
        <v>0</v>
      </c>
      <c r="F24" s="163">
        <v>0</v>
      </c>
      <c r="G24" s="163">
        <v>0</v>
      </c>
      <c r="H24" s="163">
        <v>0</v>
      </c>
      <c r="I24" s="163">
        <v>54</v>
      </c>
      <c r="J24" s="163">
        <v>0</v>
      </c>
      <c r="K24" s="163">
        <v>0</v>
      </c>
      <c r="L24" s="163">
        <v>0</v>
      </c>
    </row>
    <row r="25" spans="2:12" ht="16.5" customHeight="1">
      <c r="B25" s="161" t="s">
        <v>98</v>
      </c>
      <c r="C25" s="213">
        <v>1</v>
      </c>
      <c r="D25" s="214">
        <v>1</v>
      </c>
      <c r="E25" s="163">
        <v>3</v>
      </c>
      <c r="F25" s="163">
        <v>0</v>
      </c>
      <c r="G25" s="163">
        <v>0</v>
      </c>
      <c r="H25" s="163">
        <v>1</v>
      </c>
      <c r="I25" s="163">
        <v>28</v>
      </c>
      <c r="J25" s="163">
        <v>8</v>
      </c>
      <c r="K25" s="163">
        <v>1</v>
      </c>
      <c r="L25" s="163">
        <v>0</v>
      </c>
    </row>
    <row r="26" spans="2:12" ht="16.5" customHeight="1">
      <c r="B26" s="161" t="s">
        <v>99</v>
      </c>
      <c r="C26" s="213"/>
      <c r="D26" s="214">
        <v>1</v>
      </c>
      <c r="E26" s="163">
        <v>0</v>
      </c>
      <c r="F26" s="163">
        <v>0</v>
      </c>
      <c r="G26" s="163">
        <v>0</v>
      </c>
      <c r="H26" s="163">
        <v>0</v>
      </c>
      <c r="I26" s="163">
        <v>5</v>
      </c>
      <c r="J26" s="163">
        <v>1</v>
      </c>
      <c r="K26" s="163">
        <v>0</v>
      </c>
      <c r="L26" s="163">
        <v>0</v>
      </c>
    </row>
    <row r="27" spans="2:12" ht="16.5" customHeight="1">
      <c r="B27" s="161" t="s">
        <v>100</v>
      </c>
      <c r="C27" s="213">
        <v>3</v>
      </c>
      <c r="D27" s="214">
        <v>1</v>
      </c>
      <c r="E27" s="163">
        <v>1</v>
      </c>
      <c r="F27" s="163">
        <v>4</v>
      </c>
      <c r="G27" s="163">
        <v>7</v>
      </c>
      <c r="H27" s="163">
        <v>1</v>
      </c>
      <c r="I27" s="163">
        <v>13</v>
      </c>
      <c r="J27" s="163">
        <v>0</v>
      </c>
      <c r="K27" s="163">
        <v>2</v>
      </c>
      <c r="L27" s="163">
        <v>0</v>
      </c>
    </row>
    <row r="28" spans="2:12" ht="16.5" customHeight="1">
      <c r="B28" s="161" t="s">
        <v>101</v>
      </c>
      <c r="C28" s="213"/>
      <c r="D28" s="214">
        <v>1</v>
      </c>
      <c r="E28" s="163">
        <v>0</v>
      </c>
      <c r="F28" s="163">
        <v>0</v>
      </c>
      <c r="G28" s="163">
        <v>0</v>
      </c>
      <c r="H28" s="163">
        <v>0</v>
      </c>
      <c r="I28" s="163">
        <v>8</v>
      </c>
      <c r="J28" s="163">
        <v>1</v>
      </c>
      <c r="K28" s="163">
        <v>0</v>
      </c>
      <c r="L28" s="163">
        <v>0</v>
      </c>
    </row>
    <row r="29" spans="2:12" ht="16.5" customHeight="1">
      <c r="B29" s="161" t="s">
        <v>102</v>
      </c>
      <c r="C29" s="213">
        <v>1</v>
      </c>
      <c r="D29" s="214">
        <v>1</v>
      </c>
      <c r="E29" s="163">
        <v>1</v>
      </c>
      <c r="F29" s="163">
        <v>0</v>
      </c>
      <c r="G29" s="163">
        <v>0</v>
      </c>
      <c r="H29" s="163">
        <v>3</v>
      </c>
      <c r="I29" s="163">
        <v>3</v>
      </c>
      <c r="J29" s="163">
        <v>0</v>
      </c>
      <c r="K29" s="163">
        <v>0</v>
      </c>
      <c r="L29" s="163">
        <v>0</v>
      </c>
    </row>
    <row r="30" spans="2:12" ht="16.5" customHeight="1">
      <c r="B30" s="161" t="s">
        <v>103</v>
      </c>
      <c r="C30" s="213">
        <v>1</v>
      </c>
      <c r="D30" s="214">
        <v>1</v>
      </c>
      <c r="E30" s="163">
        <v>2</v>
      </c>
      <c r="F30" s="163">
        <v>1</v>
      </c>
      <c r="G30" s="163">
        <v>0</v>
      </c>
      <c r="H30" s="163">
        <v>3</v>
      </c>
      <c r="I30" s="163">
        <v>3</v>
      </c>
      <c r="J30" s="163">
        <v>0</v>
      </c>
      <c r="K30" s="163">
        <v>0</v>
      </c>
      <c r="L30" s="163">
        <v>0</v>
      </c>
    </row>
    <row r="31" spans="2:12" ht="16.5" customHeight="1">
      <c r="B31" s="164" t="s">
        <v>104</v>
      </c>
      <c r="C31" s="215">
        <v>3</v>
      </c>
      <c r="D31" s="216">
        <v>1</v>
      </c>
      <c r="E31" s="163">
        <v>45</v>
      </c>
      <c r="F31" s="163">
        <v>2</v>
      </c>
      <c r="G31" s="163">
        <v>13</v>
      </c>
      <c r="H31" s="163">
        <v>23</v>
      </c>
      <c r="I31" s="163">
        <v>58</v>
      </c>
      <c r="J31" s="163">
        <v>56</v>
      </c>
      <c r="K31" s="163">
        <v>0</v>
      </c>
      <c r="L31" s="163">
        <v>0</v>
      </c>
    </row>
    <row r="32" spans="2:12" ht="16.5" customHeight="1">
      <c r="B32" s="165" t="s">
        <v>13</v>
      </c>
      <c r="C32" s="217">
        <f>SUM(C21:C31)</f>
        <v>15</v>
      </c>
      <c r="D32" s="218">
        <f>SUM(D21:D31)</f>
        <v>11</v>
      </c>
      <c r="E32" s="219">
        <f>SUM(E21:E31)</f>
        <v>108</v>
      </c>
      <c r="F32" s="219">
        <f aca="true" t="shared" si="2" ref="F32:L32">SUM(F21:F31)</f>
        <v>17</v>
      </c>
      <c r="G32" s="219">
        <f t="shared" si="2"/>
        <v>29</v>
      </c>
      <c r="H32" s="219">
        <f t="shared" si="2"/>
        <v>40</v>
      </c>
      <c r="I32" s="219">
        <f>SUM(I21:I31)</f>
        <v>215</v>
      </c>
      <c r="J32" s="219">
        <f t="shared" si="2"/>
        <v>74</v>
      </c>
      <c r="K32" s="219">
        <f>SUM(K21:K31)</f>
        <v>3</v>
      </c>
      <c r="L32" s="219">
        <f t="shared" si="2"/>
        <v>0</v>
      </c>
    </row>
    <row r="33" spans="2:12" ht="16.5" customHeight="1">
      <c r="B33" s="154"/>
      <c r="C33" s="220"/>
      <c r="D33" s="220"/>
      <c r="E33" s="221"/>
      <c r="F33" s="221"/>
      <c r="G33" s="221"/>
      <c r="H33" s="221"/>
      <c r="I33" s="221"/>
      <c r="J33" s="221"/>
      <c r="K33" s="221"/>
      <c r="L33" s="221"/>
    </row>
    <row r="34" spans="2:12" ht="16.5" customHeight="1">
      <c r="B34" s="222" t="s">
        <v>117</v>
      </c>
      <c r="C34" s="223"/>
      <c r="D34" s="223"/>
      <c r="E34" s="224"/>
      <c r="F34" s="224"/>
      <c r="G34" s="224"/>
      <c r="H34" s="224"/>
      <c r="I34" s="224"/>
      <c r="J34" s="224"/>
      <c r="K34" s="224"/>
      <c r="L34" s="221"/>
    </row>
    <row r="35" spans="2:12" ht="16.5" customHeight="1">
      <c r="B35" s="136" t="s">
        <v>94</v>
      </c>
      <c r="C35" s="141">
        <v>2</v>
      </c>
      <c r="D35" s="225">
        <v>1</v>
      </c>
      <c r="E35" s="162">
        <v>33</v>
      </c>
      <c r="F35" s="162">
        <v>2</v>
      </c>
      <c r="G35" s="162">
        <v>7</v>
      </c>
      <c r="H35" s="162">
        <v>1</v>
      </c>
      <c r="I35" s="162">
        <v>12</v>
      </c>
      <c r="J35" s="226">
        <v>3</v>
      </c>
      <c r="K35" s="152">
        <v>0</v>
      </c>
      <c r="L35" s="162">
        <v>0</v>
      </c>
    </row>
    <row r="36" spans="2:12" ht="16.5" customHeight="1">
      <c r="B36" s="161" t="s">
        <v>95</v>
      </c>
      <c r="C36" s="143">
        <v>1</v>
      </c>
      <c r="D36" s="227">
        <v>1</v>
      </c>
      <c r="E36" s="163">
        <v>25</v>
      </c>
      <c r="F36" s="163">
        <v>8</v>
      </c>
      <c r="G36" s="163">
        <v>4</v>
      </c>
      <c r="H36" s="163">
        <v>9</v>
      </c>
      <c r="I36" s="163">
        <v>11</v>
      </c>
      <c r="J36" s="149">
        <v>0</v>
      </c>
      <c r="K36" s="142">
        <v>0</v>
      </c>
      <c r="L36" s="163">
        <v>0</v>
      </c>
    </row>
    <row r="37" spans="2:12" ht="16.5" customHeight="1">
      <c r="B37" s="161" t="s">
        <v>96</v>
      </c>
      <c r="C37" s="143">
        <v>2</v>
      </c>
      <c r="D37" s="227">
        <v>1</v>
      </c>
      <c r="E37" s="163">
        <v>10</v>
      </c>
      <c r="F37" s="163">
        <v>2</v>
      </c>
      <c r="G37" s="163">
        <v>1</v>
      </c>
      <c r="H37" s="163">
        <v>0</v>
      </c>
      <c r="I37" s="163">
        <v>17</v>
      </c>
      <c r="J37" s="149">
        <v>0</v>
      </c>
      <c r="K37" s="142">
        <v>0</v>
      </c>
      <c r="L37" s="163">
        <v>0</v>
      </c>
    </row>
    <row r="38" spans="2:12" ht="16.5" customHeight="1">
      <c r="B38" s="161" t="s">
        <v>97</v>
      </c>
      <c r="C38" s="143">
        <v>1</v>
      </c>
      <c r="D38" s="227">
        <v>1</v>
      </c>
      <c r="E38" s="163">
        <v>13</v>
      </c>
      <c r="F38" s="163">
        <v>1</v>
      </c>
      <c r="G38" s="163">
        <v>2</v>
      </c>
      <c r="H38" s="163">
        <v>1</v>
      </c>
      <c r="I38" s="163">
        <v>40</v>
      </c>
      <c r="J38" s="149">
        <v>0</v>
      </c>
      <c r="K38" s="142">
        <v>0</v>
      </c>
      <c r="L38" s="163">
        <v>0</v>
      </c>
    </row>
    <row r="39" spans="2:12" ht="16.5" customHeight="1">
      <c r="B39" s="161" t="s">
        <v>98</v>
      </c>
      <c r="C39" s="143">
        <v>1</v>
      </c>
      <c r="D39" s="227">
        <v>1</v>
      </c>
      <c r="E39" s="163">
        <v>33</v>
      </c>
      <c r="F39" s="163">
        <v>0</v>
      </c>
      <c r="G39" s="163">
        <v>1</v>
      </c>
      <c r="H39" s="163">
        <v>0</v>
      </c>
      <c r="I39" s="163">
        <v>21</v>
      </c>
      <c r="J39" s="149">
        <v>4</v>
      </c>
      <c r="K39" s="142">
        <v>0</v>
      </c>
      <c r="L39" s="163">
        <v>0</v>
      </c>
    </row>
    <row r="40" spans="2:12" ht="16.5" customHeight="1">
      <c r="B40" s="161" t="s">
        <v>99</v>
      </c>
      <c r="C40" s="143"/>
      <c r="D40" s="227">
        <v>1</v>
      </c>
      <c r="E40" s="163">
        <v>0</v>
      </c>
      <c r="F40" s="163">
        <v>0</v>
      </c>
      <c r="G40" s="163">
        <v>0</v>
      </c>
      <c r="H40" s="163">
        <v>0</v>
      </c>
      <c r="I40" s="163">
        <v>2</v>
      </c>
      <c r="J40" s="149">
        <v>0</v>
      </c>
      <c r="K40" s="142">
        <v>0</v>
      </c>
      <c r="L40" s="163">
        <v>0</v>
      </c>
    </row>
    <row r="41" spans="2:12" ht="16.5" customHeight="1">
      <c r="B41" s="161" t="s">
        <v>100</v>
      </c>
      <c r="C41" s="143">
        <v>3</v>
      </c>
      <c r="D41" s="227">
        <v>1</v>
      </c>
      <c r="E41" s="163">
        <v>48</v>
      </c>
      <c r="F41" s="163">
        <v>15</v>
      </c>
      <c r="G41" s="163">
        <v>2</v>
      </c>
      <c r="H41" s="163">
        <v>7</v>
      </c>
      <c r="I41" s="163">
        <v>5</v>
      </c>
      <c r="J41" s="149">
        <v>0</v>
      </c>
      <c r="K41" s="142">
        <v>1</v>
      </c>
      <c r="L41" s="163">
        <v>0</v>
      </c>
    </row>
    <row r="42" spans="2:12" ht="16.5" customHeight="1">
      <c r="B42" s="161" t="s">
        <v>101</v>
      </c>
      <c r="C42" s="143"/>
      <c r="D42" s="227">
        <v>1</v>
      </c>
      <c r="E42" s="163">
        <v>0</v>
      </c>
      <c r="F42" s="163">
        <v>0</v>
      </c>
      <c r="G42" s="163">
        <v>0</v>
      </c>
      <c r="H42" s="163">
        <v>0</v>
      </c>
      <c r="I42" s="163">
        <v>1</v>
      </c>
      <c r="J42" s="149">
        <v>0</v>
      </c>
      <c r="K42" s="142">
        <v>0</v>
      </c>
      <c r="L42" s="163">
        <v>0</v>
      </c>
    </row>
    <row r="43" spans="2:12" ht="16.5" customHeight="1">
      <c r="B43" s="161" t="s">
        <v>102</v>
      </c>
      <c r="C43" s="143">
        <v>1</v>
      </c>
      <c r="D43" s="227">
        <v>1</v>
      </c>
      <c r="E43" s="163">
        <v>7</v>
      </c>
      <c r="F43" s="163">
        <v>2</v>
      </c>
      <c r="G43" s="163">
        <v>3</v>
      </c>
      <c r="H43" s="163">
        <v>1</v>
      </c>
      <c r="I43" s="163">
        <v>0</v>
      </c>
      <c r="J43" s="250">
        <v>5</v>
      </c>
      <c r="K43" s="163">
        <v>0</v>
      </c>
      <c r="L43" s="163">
        <v>0</v>
      </c>
    </row>
    <row r="44" spans="2:12" ht="16.5" customHeight="1">
      <c r="B44" s="161" t="s">
        <v>103</v>
      </c>
      <c r="C44" s="143">
        <v>1</v>
      </c>
      <c r="D44" s="227">
        <v>1</v>
      </c>
      <c r="E44" s="163">
        <v>1</v>
      </c>
      <c r="F44" s="163">
        <v>2</v>
      </c>
      <c r="G44" s="163">
        <v>3</v>
      </c>
      <c r="H44" s="163">
        <v>0</v>
      </c>
      <c r="I44" s="163">
        <v>6</v>
      </c>
      <c r="J44" s="251">
        <v>2</v>
      </c>
      <c r="K44" s="142">
        <v>1</v>
      </c>
      <c r="L44" s="163">
        <v>0</v>
      </c>
    </row>
    <row r="45" spans="2:12" ht="16.5" customHeight="1">
      <c r="B45" s="164" t="s">
        <v>104</v>
      </c>
      <c r="C45" s="144">
        <v>3</v>
      </c>
      <c r="D45" s="228">
        <v>1</v>
      </c>
      <c r="E45" s="163">
        <v>39</v>
      </c>
      <c r="F45" s="163">
        <v>3</v>
      </c>
      <c r="G45" s="163">
        <v>5</v>
      </c>
      <c r="H45" s="163">
        <v>3</v>
      </c>
      <c r="I45" s="163">
        <v>26</v>
      </c>
      <c r="J45" s="149">
        <v>46</v>
      </c>
      <c r="K45" s="142">
        <v>0</v>
      </c>
      <c r="L45" s="163">
        <v>0</v>
      </c>
    </row>
    <row r="46" spans="2:12" ht="16.5" customHeight="1">
      <c r="B46" s="165" t="s">
        <v>13</v>
      </c>
      <c r="C46" s="146">
        <f>SUM(C35:C45)</f>
        <v>15</v>
      </c>
      <c r="D46" s="229">
        <f>SUM(D35:D45)</f>
        <v>11</v>
      </c>
      <c r="E46" s="219">
        <f>SUM(E35:E45)</f>
        <v>209</v>
      </c>
      <c r="F46" s="219">
        <f aca="true" t="shared" si="3" ref="F46:L46">SUM(F35:F45)</f>
        <v>35</v>
      </c>
      <c r="G46" s="219">
        <f t="shared" si="3"/>
        <v>28</v>
      </c>
      <c r="H46" s="219">
        <f t="shared" si="3"/>
        <v>22</v>
      </c>
      <c r="I46" s="219">
        <f t="shared" si="3"/>
        <v>141</v>
      </c>
      <c r="J46" s="252">
        <f t="shared" si="3"/>
        <v>60</v>
      </c>
      <c r="K46" s="219">
        <f>SUM(K35:K45)</f>
        <v>2</v>
      </c>
      <c r="L46" s="219">
        <f t="shared" si="3"/>
        <v>0</v>
      </c>
    </row>
    <row r="47" spans="2:12" ht="7.5" customHeight="1">
      <c r="B47" s="222"/>
      <c r="C47" s="222"/>
      <c r="D47" s="222"/>
      <c r="E47" s="230"/>
      <c r="F47" s="230"/>
      <c r="G47" s="230"/>
      <c r="H47" s="230"/>
      <c r="I47" s="230"/>
      <c r="J47" s="230"/>
      <c r="K47" s="230"/>
      <c r="L47" s="230"/>
    </row>
    <row r="49" spans="2:13" ht="15.75" customHeight="1">
      <c r="B49" s="154"/>
      <c r="C49" s="150"/>
      <c r="D49" s="150"/>
      <c r="E49" s="149"/>
      <c r="F49" s="149"/>
      <c r="G49" s="149"/>
      <c r="H49" s="149"/>
      <c r="I49" s="149"/>
      <c r="J49" s="149"/>
      <c r="K49" s="149"/>
      <c r="L49" s="149"/>
      <c r="M49" s="150"/>
    </row>
    <row r="50" spans="2:13" ht="15.75" customHeight="1">
      <c r="B50" s="154"/>
      <c r="C50" s="150"/>
      <c r="D50" s="150"/>
      <c r="E50" s="149"/>
      <c r="F50" s="149"/>
      <c r="G50" s="149"/>
      <c r="H50" s="149"/>
      <c r="I50" s="149"/>
      <c r="J50" s="149"/>
      <c r="K50" s="149"/>
      <c r="L50" s="149"/>
      <c r="M50" s="150"/>
    </row>
    <row r="51" spans="2:13" ht="15.75" customHeight="1">
      <c r="B51" s="154"/>
      <c r="C51" s="150"/>
      <c r="D51" s="150"/>
      <c r="E51" s="149"/>
      <c r="F51" s="149"/>
      <c r="G51" s="149"/>
      <c r="H51" s="149"/>
      <c r="I51" s="149"/>
      <c r="J51" s="149"/>
      <c r="K51" s="149"/>
      <c r="L51" s="149"/>
      <c r="M51" s="150"/>
    </row>
    <row r="52" spans="2:13" ht="15.75" customHeight="1">
      <c r="B52" s="154"/>
      <c r="C52" s="150"/>
      <c r="D52" s="150"/>
      <c r="E52" s="149"/>
      <c r="F52" s="149"/>
      <c r="G52" s="149"/>
      <c r="H52" s="149"/>
      <c r="I52" s="149"/>
      <c r="J52" s="149"/>
      <c r="K52" s="149"/>
      <c r="L52" s="149"/>
      <c r="M52" s="150"/>
    </row>
    <row r="53" spans="2:13" ht="15.75" customHeight="1">
      <c r="B53" s="154"/>
      <c r="C53" s="150"/>
      <c r="D53" s="150"/>
      <c r="E53" s="149"/>
      <c r="F53" s="149"/>
      <c r="G53" s="149"/>
      <c r="H53" s="149"/>
      <c r="I53" s="149"/>
      <c r="J53" s="149"/>
      <c r="K53" s="149"/>
      <c r="L53" s="149"/>
      <c r="M53" s="150"/>
    </row>
    <row r="54" spans="2:13" ht="15.75" customHeight="1">
      <c r="B54" s="154"/>
      <c r="C54" s="150"/>
      <c r="D54" s="150"/>
      <c r="E54" s="149"/>
      <c r="F54" s="149"/>
      <c r="G54" s="149"/>
      <c r="H54" s="149"/>
      <c r="I54" s="149"/>
      <c r="J54" s="149"/>
      <c r="K54" s="149"/>
      <c r="L54" s="149"/>
      <c r="M54" s="150"/>
    </row>
    <row r="55" spans="2:13" ht="15.75" customHeight="1">
      <c r="B55" s="154"/>
      <c r="C55" s="150"/>
      <c r="D55" s="150"/>
      <c r="E55" s="149"/>
      <c r="F55" s="149"/>
      <c r="G55" s="149"/>
      <c r="H55" s="149"/>
      <c r="I55" s="149"/>
      <c r="J55" s="149"/>
      <c r="K55" s="149"/>
      <c r="L55" s="149"/>
      <c r="M55" s="150"/>
    </row>
    <row r="56" spans="2:13" ht="15.75" customHeight="1">
      <c r="B56" s="154"/>
      <c r="C56" s="150"/>
      <c r="D56" s="150"/>
      <c r="E56" s="149"/>
      <c r="F56" s="149"/>
      <c r="G56" s="149"/>
      <c r="H56" s="149"/>
      <c r="I56" s="149"/>
      <c r="J56" s="149"/>
      <c r="K56" s="149"/>
      <c r="L56" s="149"/>
      <c r="M56" s="150"/>
    </row>
    <row r="57" spans="2:13" ht="15.75" customHeight="1">
      <c r="B57" s="154"/>
      <c r="C57" s="150"/>
      <c r="D57" s="150"/>
      <c r="E57" s="149"/>
      <c r="F57" s="149"/>
      <c r="G57" s="149"/>
      <c r="H57" s="149"/>
      <c r="I57" s="149"/>
      <c r="J57" s="149"/>
      <c r="K57" s="149"/>
      <c r="L57" s="149"/>
      <c r="M57" s="150"/>
    </row>
    <row r="58" spans="2:13" ht="15.75" customHeight="1">
      <c r="B58" s="154"/>
      <c r="C58" s="150"/>
      <c r="D58" s="150"/>
      <c r="E58" s="149"/>
      <c r="F58" s="149"/>
      <c r="G58" s="149"/>
      <c r="H58" s="149"/>
      <c r="I58" s="149"/>
      <c r="J58" s="149"/>
      <c r="K58" s="149"/>
      <c r="L58" s="149"/>
      <c r="M58" s="150"/>
    </row>
    <row r="59" spans="2:13" ht="15.75" customHeight="1">
      <c r="B59" s="154"/>
      <c r="C59" s="150"/>
      <c r="D59" s="150"/>
      <c r="E59" s="149"/>
      <c r="F59" s="149"/>
      <c r="G59" s="149"/>
      <c r="H59" s="149"/>
      <c r="I59" s="149"/>
      <c r="J59" s="149"/>
      <c r="K59" s="149"/>
      <c r="L59" s="149"/>
      <c r="M59" s="150"/>
    </row>
    <row r="60" spans="2:13" ht="15.75" customHeight="1">
      <c r="B60" s="154"/>
      <c r="C60" s="150"/>
      <c r="D60" s="150"/>
      <c r="E60" s="149"/>
      <c r="F60" s="149"/>
      <c r="G60" s="149"/>
      <c r="H60" s="149"/>
      <c r="I60" s="149"/>
      <c r="J60" s="149"/>
      <c r="K60" s="149"/>
      <c r="L60" s="149"/>
      <c r="M60" s="150"/>
    </row>
    <row r="61" spans="2:13" ht="12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2:13" ht="12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</row>
    <row r="63" spans="2:13" ht="12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</row>
    <row r="64" spans="2:13" ht="12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</sheetData>
  <sheetProtection/>
  <mergeCells count="5">
    <mergeCell ref="E3:H3"/>
    <mergeCell ref="I3:L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管理者</cp:lastModifiedBy>
  <cp:lastPrinted>2013-04-02T04:32:21Z</cp:lastPrinted>
  <dcterms:created xsi:type="dcterms:W3CDTF">2000-06-09T10:36:42Z</dcterms:created>
  <dcterms:modified xsi:type="dcterms:W3CDTF">2013-04-02T04:32:24Z</dcterms:modified>
  <cp:category/>
  <cp:version/>
  <cp:contentType/>
  <cp:contentStatus/>
</cp:coreProperties>
</file>