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svka.vdi.pref.nagano.lg.jp\課共有\介護支援課\【介護支援室】\04施設係\☆地域介護・福祉空間整備交付金\☆地域介護福祉空間整備等交付金\R8県・市町村事業\03_R9整備計画（要望調査）\01_施設あて\"/>
    </mc:Choice>
  </mc:AlternateContent>
  <xr:revisionPtr revIDLastSave="0" documentId="13_ncr:1_{D9FE4F0D-F0AA-453E-8A69-EB57C8C524E5}" xr6:coauthVersionLast="47" xr6:coauthVersionMax="47" xr10:uidLastSave="{00000000-0000-0000-0000-000000000000}"/>
  <bookViews>
    <workbookView xWindow="20370" yWindow="-120" windowWidth="29040" windowHeight="15720" tabRatio="913" activeTab="7" xr2:uid="{00000000-000D-0000-FFFF-FFFF00000000}"/>
  </bookViews>
  <sheets>
    <sheet name="スプリンクラー" sheetId="23" r:id="rId1"/>
    <sheet name="給水設備整備" sheetId="20" r:id="rId2"/>
    <sheet name="ブロック塀等改修整備" sheetId="21" r:id="rId3"/>
    <sheet name="換気設備整備" sheetId="25" r:id="rId4"/>
    <sheet name="社会福祉連携推進法人等による大規模修繕" sheetId="30" r:id="rId5"/>
    <sheet name="国土強靱化対策と一体的に行う大規模修繕等" sheetId="33" r:id="rId6"/>
    <sheet name="非常用自家発電整備" sheetId="19" r:id="rId7"/>
    <sheet name="水害対策強化" sheetId="22" r:id="rId8"/>
    <sheet name="種別等" sheetId="31" state="hidden" r:id="rId9"/>
  </sheets>
  <definedNames>
    <definedName name="_xlnm._FilterDatabase" localSheetId="0" hidden="1">スプリンクラー!$A$4:$Y$4</definedName>
    <definedName name="_xlnm._FilterDatabase" localSheetId="2" hidden="1">ブロック塀等改修整備!$A$1:$J$8</definedName>
    <definedName name="_xlnm._FilterDatabase" localSheetId="3" hidden="1">換気設備整備!$A$1:$J$8</definedName>
    <definedName name="_xlnm._FilterDatabase" localSheetId="1" hidden="1">給水設備整備!$A$1:$J$8</definedName>
    <definedName name="_xlnm._FilterDatabase" localSheetId="5" hidden="1">国土強靱化対策と一体的に行う大規模修繕等!$A$1:$J$8</definedName>
    <definedName name="_xlnm._FilterDatabase" localSheetId="4" hidden="1">社会福祉連携推進法人等による大規模修繕!$A$1:$J$8</definedName>
    <definedName name="_xlnm._FilterDatabase" localSheetId="7" hidden="1">水害対策強化!$A$1:$K$8</definedName>
    <definedName name="_xlnm._FilterDatabase" localSheetId="6" hidden="1">非常用自家発電整備!$A$1:$J$8</definedName>
    <definedName name="_xlnm.Print_Area" localSheetId="0">スプリンクラー!$A$1:$AA$15</definedName>
    <definedName name="_xlnm.Print_Area" localSheetId="2">ブロック塀等改修整備!$A$1:$N$10</definedName>
    <definedName name="_xlnm.Print_Area" localSheetId="3">換気設備整備!$A$1:$M$9</definedName>
    <definedName name="_xlnm.Print_Area" localSheetId="1">給水設備整備!$A$1:$N$10</definedName>
    <definedName name="_xlnm.Print_Area" localSheetId="5">国土強靱化対策と一体的に行う大規模修繕等!$A$1:$Q$12</definedName>
    <definedName name="_xlnm.Print_Area" localSheetId="4">社会福祉連携推進法人等による大規模修繕!$A$1:$O$9</definedName>
    <definedName name="_xlnm.Print_Area" localSheetId="7">水害対策強化!$A$1:$AC$11</definedName>
    <definedName name="_xlnm.Print_Area" localSheetId="6">非常用自家発電整備!$A$1:$Q$11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19" l="1"/>
  <c r="J4" i="19" s="1"/>
  <c r="J6" i="22"/>
  <c r="K6" i="22" s="1"/>
  <c r="J5" i="22"/>
  <c r="K5" i="22" s="1"/>
  <c r="J4" i="22"/>
  <c r="K4" i="22" s="1"/>
  <c r="I5" i="19"/>
  <c r="J5" i="19" s="1"/>
  <c r="I6" i="19"/>
  <c r="J6" i="19" s="1"/>
  <c r="I6" i="21"/>
  <c r="J6" i="21" s="1"/>
  <c r="I5" i="21"/>
  <c r="J5" i="21" s="1"/>
  <c r="I4" i="21"/>
  <c r="J4" i="21" s="1"/>
  <c r="I5" i="20"/>
  <c r="J5" i="20" s="1"/>
  <c r="I6" i="20"/>
  <c r="J6" i="20" s="1"/>
  <c r="I4" i="20"/>
  <c r="J4" i="20" s="1"/>
  <c r="M6" i="19"/>
  <c r="M5" i="19"/>
  <c r="M4" i="19"/>
  <c r="J5" i="33" l="1"/>
  <c r="J6" i="33"/>
  <c r="J4" i="33"/>
  <c r="J4" i="30"/>
  <c r="J5" i="30"/>
  <c r="J6" i="30"/>
  <c r="H5" i="25"/>
  <c r="J5" i="25" s="1"/>
  <c r="H6" i="25"/>
  <c r="J6" i="25" s="1"/>
  <c r="H4" i="25"/>
  <c r="J4" i="25" s="1"/>
  <c r="Y6" i="23" l="1"/>
  <c r="T6" i="23"/>
  <c r="V6" i="23" s="1"/>
  <c r="T7" i="23"/>
  <c r="V7" i="23" s="1"/>
  <c r="T5" i="23"/>
  <c r="V5" i="23" s="1"/>
  <c r="Y5" i="23" l="1"/>
  <c r="I5" i="23"/>
  <c r="Y7" i="23" l="1"/>
  <c r="L7" i="23"/>
  <c r="I7" i="23"/>
  <c r="L6" i="23"/>
  <c r="I6" i="23"/>
  <c r="L5" i="23"/>
</calcChain>
</file>

<file path=xl/sharedStrings.xml><?xml version="1.0" encoding="utf-8"?>
<sst xmlns="http://schemas.openxmlformats.org/spreadsheetml/2006/main" count="303" uniqueCount="160">
  <si>
    <t>No.</t>
  </si>
  <si>
    <t>施設の名称</t>
    <rPh sb="0" eb="2">
      <t>シセツ</t>
    </rPh>
    <rPh sb="3" eb="5">
      <t>メイショウ</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</si>
  <si>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</si>
  <si>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</si>
  <si>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</si>
  <si>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</si>
  <si>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</si>
  <si>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交付予定額
（千円）
(fとgのいずれ
か低い額)</t>
    <rPh sb="0" eb="2">
      <t>コウフ</t>
    </rPh>
    <rPh sb="2" eb="4">
      <t>ヨテイ</t>
    </rPh>
    <rPh sb="4" eb="5">
      <t>ガク</t>
    </rPh>
    <rPh sb="7" eb="9">
      <t>センエン</t>
    </rPh>
    <rPh sb="23" eb="24">
      <t>ガク</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</si>
  <si>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</si>
  <si>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</si>
  <si>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</si>
  <si>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</si>
  <si>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</si>
  <si>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</si>
  <si>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</si>
  <si>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</si>
  <si>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</si>
  <si>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</si>
  <si>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</si>
  <si>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</si>
  <si>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</si>
  <si>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</si>
  <si>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軽費老人ホーム</t>
    <rPh sb="0" eb="4">
      <t>ケイヒロウジン</t>
    </rPh>
    <phoneticPr fontId="1"/>
  </si>
  <si>
    <t>有料老人ホーム</t>
    <rPh sb="0" eb="2">
      <t>ユウリョウ</t>
    </rPh>
    <rPh sb="2" eb="4">
      <t>ロウジン</t>
    </rPh>
    <phoneticPr fontId="1"/>
  </si>
  <si>
    <t>宿泊を伴うデイサービス</t>
    <rPh sb="0" eb="2">
      <t>シュクハク</t>
    </rPh>
    <rPh sb="3" eb="4">
      <t>トモナ</t>
    </rPh>
    <phoneticPr fontId="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</si>
  <si>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</si>
  <si>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</si>
  <si>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</si>
  <si>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</si>
  <si>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</si>
  <si>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交付予定額
（千円）</t>
    <rPh sb="0" eb="2">
      <t>コウフ</t>
    </rPh>
    <rPh sb="2" eb="4">
      <t>ヨテイ</t>
    </rPh>
    <rPh sb="4" eb="5">
      <t>ガク</t>
    </rPh>
    <rPh sb="7" eb="9">
      <t>センエン</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</si>
  <si>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</si>
  <si>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</si>
  <si>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</si>
  <si>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</si>
  <si>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</si>
  <si>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</si>
  <si>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</si>
  <si>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高齢者施設等の非常用自家発電設備整備事業</t>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</si>
  <si>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</si>
  <si>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スプリンクラー設備等整備事業</t>
    <phoneticPr fontId="1"/>
  </si>
  <si>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</si>
  <si>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</si>
  <si>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</si>
  <si>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</si>
  <si>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</si>
  <si>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</si>
  <si>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</si>
  <si>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</si>
  <si>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</si>
  <si>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</si>
  <si>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</si>
  <si>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</si>
  <si>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</si>
  <si>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</si>
  <si>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t>補助金交付予定の財産（施設）に対して、既に抵当権設定がなされていないか（「有」または「無」を記載）</t>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</si>
  <si>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</si>
  <si>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建物の竣工年月日</t>
    <rPh sb="0" eb="2">
      <t>タテモノ</t>
    </rPh>
    <rPh sb="3" eb="5">
      <t>シュンコウ</t>
    </rPh>
    <rPh sb="5" eb="8">
      <t>ネンガッピ</t>
    </rPh>
    <phoneticPr fontId="1"/>
  </si>
  <si>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</si>
  <si>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</si>
  <si>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</si>
  <si>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</si>
  <si>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</si>
  <si>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</si>
  <si>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</si>
  <si>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</si>
  <si>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</si>
  <si>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</si>
  <si>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</si>
  <si>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</si>
  <si>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</si>
  <si>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</si>
  <si>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</si>
  <si>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</si>
  <si>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</si>
  <si>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</si>
  <si>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</si>
  <si>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</si>
  <si>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</si>
  <si>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</si>
  <si>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</si>
  <si>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</si>
  <si>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</si>
  <si>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スプリンクラーを設置する施設の種類（プルダウン）</t>
    <rPh sb="8" eb="10">
      <t>セッチ</t>
    </rPh>
    <rPh sb="12" eb="14">
      <t>シセツ</t>
    </rPh>
    <rPh sb="15" eb="17">
      <t>シュルイ</t>
    </rPh>
    <phoneticPr fontId="1"/>
  </si>
  <si>
    <t>給水設備整備</t>
    <rPh sb="0" eb="2">
      <t>キュウスイ</t>
    </rPh>
    <rPh sb="2" eb="4">
      <t>セツビ</t>
    </rPh>
    <rPh sb="4" eb="6">
      <t>セイビ</t>
    </rPh>
    <phoneticPr fontId="1"/>
  </si>
  <si>
    <t>特別養護老人ホーム（定員30人以上）</t>
  </si>
  <si>
    <t>介護老人保健施設（定員30人以上）</t>
  </si>
  <si>
    <t>介護医療院（定員30人以上）</t>
  </si>
  <si>
    <t>養護老人ホーム（定員30人以上）</t>
  </si>
  <si>
    <t>○　高齢者施設等の給水設備整備事業</t>
    <phoneticPr fontId="1"/>
  </si>
  <si>
    <t>※ 「直近１年間の利用者数（延べ人数）」は、例えば、1日15人が365日間利用した場合は、15人×365日＝5,475人と算出し、5,475と記入。</t>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</si>
  <si>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</si>
  <si>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</si>
  <si>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</si>
  <si>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</si>
  <si>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</si>
  <si>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</si>
  <si>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</si>
  <si>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</si>
  <si>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</si>
  <si>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</si>
  <si>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</si>
  <si>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</si>
  <si>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</si>
  <si>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</si>
  <si>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</si>
  <si>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</si>
  <si>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</si>
  <si>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</si>
  <si>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</si>
  <si>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</si>
  <si>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</si>
  <si>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</si>
  <si>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</si>
  <si>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</si>
  <si>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</si>
  <si>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</si>
  <si>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</si>
  <si>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</si>
  <si>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</si>
  <si>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1"/>
  </si>
  <si>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</si>
  <si>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※１ 「直近１年間の利用者数（延べ人数）」は、例えば、1日15人が365日間利用した場合は、15人×365日＝5,475人と算出し、5,475と記入。</t>
    <phoneticPr fontId="1"/>
  </si>
  <si>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</si>
  <si>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1"/>
  </si>
  <si>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</si>
  <si>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</si>
  <si>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</si>
  <si>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※２ 今回の国土強靱化対策の協議と併せて、一体的に実施する大規模修繕等の協議を行う場合は、協議番号（通し番号）を記載してください。</t>
    <phoneticPr fontId="1"/>
  </si>
  <si>
    <t>※１ 「直近１年間の利用者数（延べ人数）」は、例えば、1日15人が365日間利用した場合は、15人×365日＝5,475人と算出し、5,475と記入。</t>
    <phoneticPr fontId="4"/>
  </si>
  <si>
    <t>老人短期入所施設（定員30人以上）</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</si>
  <si>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</si>
  <si>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</si>
  <si>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</si>
  <si>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交付予定額
（千円）
(D=(C)*1/2)</t>
    <rPh sb="0" eb="2">
      <t>コウフ</t>
    </rPh>
    <rPh sb="2" eb="4">
      <t>ヨテイ</t>
    </rPh>
    <rPh sb="4" eb="5">
      <t>ガク</t>
    </rPh>
    <rPh sb="7" eb="9">
      <t>センエン</t>
    </rPh>
    <phoneticPr fontId="1"/>
  </si>
  <si>
    <t>○　高齢者施設等の水害対策強化事業</t>
    <rPh sb="9" eb="15">
      <t>スイガイタイサクキョウカ</t>
    </rPh>
    <rPh sb="15" eb="17">
      <t>ジギョウ</t>
    </rPh>
    <phoneticPr fontId="1"/>
  </si>
  <si>
    <t>施設所在市町村</t>
    <rPh sb="0" eb="2">
      <t>シセツ</t>
    </rPh>
    <rPh sb="2" eb="4">
      <t>ショザイ</t>
    </rPh>
    <rPh sb="4" eb="7">
      <t>シチョウソン</t>
    </rPh>
    <phoneticPr fontId="1"/>
  </si>
  <si>
    <t>設置主体</t>
    <rPh sb="0" eb="2">
      <t>セッチ</t>
    </rPh>
    <rPh sb="2" eb="4">
      <t>シュタイ</t>
    </rPh>
    <phoneticPr fontId="1"/>
  </si>
  <si>
    <t>利用定員
（令和８年７月1日時点）</t>
    <rPh sb="0" eb="2">
      <t>リヨウ</t>
    </rPh>
    <rPh sb="2" eb="4">
      <t>テイイン</t>
    </rPh>
    <rPh sb="6" eb="8">
      <t>レイワ</t>
    </rPh>
    <rPh sb="9" eb="10">
      <t>ネン</t>
    </rPh>
    <rPh sb="11" eb="12">
      <t>ガツ</t>
    </rPh>
    <rPh sb="13" eb="14">
      <t>ニチ</t>
    </rPh>
    <rPh sb="14" eb="16">
      <t>ジテン</t>
    </rPh>
    <phoneticPr fontId="1"/>
  </si>
  <si>
    <t>過去３ヶ月間（令和８年４月～令和８年６月分）の全入所（居）者、宿泊者の数（延べ人数）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</si>
  <si>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過去３ヶ月間（令和８年４月～令和８年６月分）の入所（居）者、宿泊者に占める要介護３～５の者の割合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</si>
  <si>
    <t>施設所在市町村</t>
    <rPh sb="0" eb="2">
      <t>シセツ</t>
    </rPh>
    <rPh sb="2" eb="4">
      <t>ショザイ</t>
    </rPh>
    <rPh sb="4" eb="7">
      <t>シチョウソン</t>
    </rPh>
    <rPh sb="5" eb="7">
      <t>チョウソン</t>
    </rPh>
    <phoneticPr fontId="1"/>
  </si>
  <si>
    <t>直近１年間の利用者数（延べ人数）
（R７.７月～R８.６月）※1</t>
    <rPh sb="0" eb="2">
      <t>チョッキン</t>
    </rPh>
    <rPh sb="3" eb="5">
      <t>ネンカン</t>
    </rPh>
    <phoneticPr fontId="1"/>
  </si>
  <si>
    <t>施設所在市町村</t>
    <rPh sb="0" eb="7">
      <t>シセツショザイシチョウソン</t>
    </rPh>
    <phoneticPr fontId="1"/>
  </si>
  <si>
    <t>設置主体</t>
    <rPh sb="0" eb="4">
      <t>セッチシュタイ</t>
    </rPh>
    <phoneticPr fontId="1"/>
  </si>
  <si>
    <t>施設所在市町村</t>
    <rPh sb="0" eb="4">
      <t>シセツショザイ</t>
    </rPh>
    <rPh sb="4" eb="7">
      <t>シチョウソン</t>
    </rPh>
    <phoneticPr fontId="1"/>
  </si>
  <si>
    <t>左のうち、医療的配慮（人工呼吸器・酸素療法・喀痰吸引等）が必要な者
（延べ人数）（R７.７月～R８.６月）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</si>
  <si>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※2　今回の協議に併せて一体的に実施する国土強靱化対策の整備計画シートにおける協議番号を記載してください。平成30年2月1日以降に実施した場合は記載不要です。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1">
      <t>キョウギ</t>
    </rPh>
    <rPh sb="41" eb="43">
      <t>バンゴウ</t>
    </rPh>
    <rPh sb="44" eb="46">
      <t>キサイ</t>
    </rPh>
    <rPh sb="53" eb="55">
      <t>ヘイセイ</t>
    </rPh>
    <rPh sb="57" eb="58">
      <t>ネン</t>
    </rPh>
    <rPh sb="59" eb="60">
      <t>ガツ</t>
    </rPh>
    <rPh sb="61" eb="62">
      <t>ニチ</t>
    </rPh>
    <rPh sb="62" eb="64">
      <t>イコウ</t>
    </rPh>
    <rPh sb="65" eb="67">
      <t>ジッシ</t>
    </rPh>
    <rPh sb="69" eb="71">
      <t>バアイ</t>
    </rPh>
    <rPh sb="72" eb="74">
      <t>キサイ</t>
    </rPh>
    <rPh sb="74" eb="76">
      <t>フヨウ</t>
    </rPh>
    <phoneticPr fontId="1"/>
  </si>
  <si>
    <t>※3　平成30年2月1日以降に国土強靱化対策を実施した場合は、事業完了（予定）日を記載してください。協議実施時点ですでに事業を実施しており、令和９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4" eb="56">
      <t>ジテン</t>
    </rPh>
    <rPh sb="60" eb="62">
      <t>ジギョウ</t>
    </rPh>
    <rPh sb="63" eb="65">
      <t>ジッシ</t>
    </rPh>
    <rPh sb="97" eb="100">
      <t>ヨテイビ</t>
    </rPh>
    <rPh sb="101" eb="103">
      <t>キサイ</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</si>
  <si>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</si>
  <si>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</si>
  <si>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</si>
  <si>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②施設で利用者や職員の避難できるようなスペース設置のための改修・改築工事　　　　　　</t>
    <rPh sb="23" eb="25">
      <t>セッチ</t>
    </rPh>
    <rPh sb="32" eb="34">
      <t>カイチク</t>
    </rPh>
    <phoneticPr fontId="1"/>
  </si>
  <si>
    <t>③車椅子での迅速な避難を促進するためのスロープ設置工事</t>
    <phoneticPr fontId="1"/>
  </si>
  <si>
    <t>④排水ポンプ及び雨水貯留槽の設置</t>
    <phoneticPr fontId="1"/>
  </si>
  <si>
    <t>⑤施設の出入り口からの浸水や土砂流入を防ぐための止水板等の設置工事</t>
  </si>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</sst>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0_ "/>
    <numFmt numFmtId="178" formatCode="#,##0_);[Red]\(#,##0\)"/>
    <numFmt numFmtId="179" formatCode="0.0%"/>
    <numFmt numFmtId="180" formatCode="0.0_);[Red]\(0.0\)"/>
    <numFmt numFmtId="181" formatCode="0_);[Red]\(0\)"/>
    <numFmt numFmtId="182" formatCode="0.0"/>
  </numFmts>
  <fonts count="34">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sz val="16"/>
      <color theme="1"/>
      <name val="游ゴシック"/>
      <family val="3"/>
      <charset val="128"/>
    </font>
    <font>
      <sz val="12"/>
      <name val="游ゴシック"/>
      <family val="3"/>
      <charset val="128"/>
    </font>
    <font>
      <b/>
      <sz val="10"/>
      <color rgb="FFFF0000"/>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0"/>
      <name val="Yu Gothic Medium"/>
      <family val="3"/>
      <charset val="128"/>
    </font>
    <font>
      <sz val="11"/>
      <color theme="1"/>
      <name val="Yu Gothic Medium"/>
      <family val="3"/>
      <charset val="128"/>
    </font>
    <font>
      <sz val="11"/>
      <color rgb="FFFF0000"/>
      <name val="Yu Gothic Medium"/>
      <family val="3"/>
      <charset val="128"/>
    </font>
    <font>
      <sz val="10"/>
      <name val="Yu Gothic Medium"/>
      <family val="2"/>
      <charset val="128"/>
    </font>
    <font>
      <sz val="10"/>
      <color rgb="FFFF0000"/>
      <name val="游ゴシック"/>
      <family val="3"/>
      <charset val="128"/>
    </font>
    <font>
      <b/>
      <sz val="14"/>
      <color theme="1"/>
      <name val="游ゴシック"/>
      <family val="3"/>
      <charset val="128"/>
    </font>
    <font>
      <b/>
      <sz val="11"/>
      <color rgb="FFFF0000"/>
      <name val="游ゴシック"/>
      <family val="3"/>
      <charset val="128"/>
    </font>
  </fonts>
  <fills count="1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28">
    <xf numFmtId="0" fontId="0" fillId="0" borderId="0" xfId="0">
      <alignment vertical="center"/>
    </xf>
    <xf numFmtId="0" fontId="11" fillId="0" borderId="0" xfId="0" applyFont="1">
      <alignment vertical="center"/>
    </xf>
    <xf numFmtId="3" fontId="6" fillId="0" borderId="0" xfId="0" applyNumberFormat="1" applyFont="1">
      <alignment vertical="center"/>
    </xf>
    <xf numFmtId="0" fontId="12" fillId="0" borderId="0" xfId="0" applyFont="1" applyAlignment="1">
      <alignment horizontal="righ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4" fillId="0" borderId="1" xfId="0" applyFont="1" applyBorder="1" applyAlignment="1">
      <alignment vertical="center" wrapText="1"/>
    </xf>
    <xf numFmtId="0" fontId="17" fillId="0" borderId="1" xfId="0" applyFont="1" applyBorder="1" applyAlignment="1">
      <alignment vertical="center" wrapText="1"/>
    </xf>
    <xf numFmtId="177" fontId="14" fillId="0" borderId="1" xfId="0" applyNumberFormat="1" applyFont="1" applyBorder="1" applyAlignment="1">
      <alignment vertical="center" wrapText="1"/>
    </xf>
    <xf numFmtId="0" fontId="20" fillId="0" borderId="0" xfId="0" applyFont="1">
      <alignment vertical="center"/>
    </xf>
    <xf numFmtId="0" fontId="18" fillId="0" borderId="0" xfId="0" applyFont="1">
      <alignment vertical="center"/>
    </xf>
    <xf numFmtId="0" fontId="19" fillId="0" borderId="0" xfId="0" applyFont="1">
      <alignment vertical="center"/>
    </xf>
    <xf numFmtId="0" fontId="22" fillId="0" borderId="0" xfId="0" applyFont="1">
      <alignment vertical="center"/>
    </xf>
    <xf numFmtId="0" fontId="17" fillId="0" borderId="0" xfId="0" applyFont="1">
      <alignment vertical="center"/>
    </xf>
    <xf numFmtId="0" fontId="14" fillId="0" borderId="1" xfId="0" applyFont="1" applyBorder="1">
      <alignment vertical="center"/>
    </xf>
    <xf numFmtId="176" fontId="14" fillId="0" borderId="1" xfId="0" applyNumberFormat="1" applyFont="1" applyBorder="1" applyAlignment="1">
      <alignment vertical="center" wrapText="1"/>
    </xf>
    <xf numFmtId="0" fontId="19" fillId="0" borderId="1" xfId="0" applyFont="1" applyBorder="1" applyAlignment="1">
      <alignment horizontal="right" vertical="center"/>
    </xf>
    <xf numFmtId="0" fontId="14" fillId="0" borderId="1" xfId="0" applyFont="1" applyBorder="1" applyAlignment="1">
      <alignment horizontal="right" vertical="center"/>
    </xf>
    <xf numFmtId="0" fontId="17" fillId="0" borderId="0" xfId="0" applyFont="1" applyAlignment="1">
      <alignment vertical="center" wrapText="1"/>
    </xf>
    <xf numFmtId="0" fontId="17" fillId="0" borderId="0" xfId="0" applyFont="1" applyAlignment="1">
      <alignment horizontal="center" vertical="center"/>
    </xf>
    <xf numFmtId="0" fontId="15" fillId="0" borderId="1" xfId="0" applyFont="1" applyBorder="1" applyAlignment="1">
      <alignment vertical="center" wrapText="1"/>
    </xf>
    <xf numFmtId="0" fontId="14" fillId="0" borderId="1" xfId="0" applyFont="1" applyBorder="1" applyAlignment="1">
      <alignment horizontal="left"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178" fontId="14" fillId="0" borderId="1" xfId="0" applyNumberFormat="1" applyFont="1" applyBorder="1" applyAlignment="1">
      <alignment vertical="center" wrapText="1"/>
    </xf>
    <xf numFmtId="0" fontId="24"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17" fillId="2" borderId="1" xfId="0" applyFont="1" applyFill="1" applyBorder="1" applyAlignment="1">
      <alignment horizontal="center" vertical="center" wrapText="1"/>
    </xf>
    <xf numFmtId="176" fontId="14" fillId="0" borderId="2" xfId="0" applyNumberFormat="1" applyFont="1" applyBorder="1" applyAlignment="1">
      <alignment vertical="center" wrapText="1"/>
    </xf>
    <xf numFmtId="181" fontId="17" fillId="0" borderId="0" xfId="0" applyNumberFormat="1" applyFont="1">
      <alignment vertical="center"/>
    </xf>
    <xf numFmtId="181" fontId="14" fillId="0" borderId="1" xfId="0" applyNumberFormat="1" applyFont="1" applyBorder="1" applyAlignment="1">
      <alignment vertical="center" wrapText="1"/>
    </xf>
    <xf numFmtId="181" fontId="13" fillId="0" borderId="0" xfId="0" applyNumberFormat="1" applyFont="1">
      <alignment vertical="center"/>
    </xf>
    <xf numFmtId="181" fontId="14" fillId="0" borderId="0" xfId="0" applyNumberFormat="1" applyFont="1">
      <alignment vertical="center"/>
    </xf>
    <xf numFmtId="0" fontId="21" fillId="0" borderId="0" xfId="0" applyFont="1">
      <alignment vertical="center"/>
    </xf>
    <xf numFmtId="0" fontId="32" fillId="0" borderId="0" xfId="0" applyFont="1" applyAlignment="1">
      <alignment horizontal="right" vertical="center"/>
    </xf>
    <xf numFmtId="0" fontId="14" fillId="2" borderId="0" xfId="0" applyFont="1" applyFill="1">
      <alignment vertical="center"/>
    </xf>
    <xf numFmtId="3" fontId="14" fillId="0" borderId="0" xfId="0" applyNumberFormat="1" applyFont="1">
      <alignment vertical="center"/>
    </xf>
    <xf numFmtId="0" fontId="31" fillId="0" borderId="0" xfId="0" applyFont="1">
      <alignment vertical="center"/>
    </xf>
    <xf numFmtId="0" fontId="14" fillId="0" borderId="0" xfId="0" applyFont="1" applyAlignment="1">
      <alignment horizontal="center" vertical="center"/>
    </xf>
    <xf numFmtId="0" fontId="23" fillId="0" borderId="0" xfId="0" applyFont="1" applyAlignment="1">
      <alignment horizontal="centerContinuous" vertical="center"/>
    </xf>
    <xf numFmtId="0" fontId="16" fillId="0" borderId="0" xfId="0" applyFont="1">
      <alignment vertical="center"/>
    </xf>
    <xf numFmtId="181" fontId="14" fillId="0" borderId="1" xfId="0" applyNumberFormat="1" applyFont="1" applyBorder="1">
      <alignment vertical="center"/>
    </xf>
    <xf numFmtId="0" fontId="0" fillId="0" borderId="0" xfId="0" applyAlignment="1">
      <alignment vertical="center" wrapText="1"/>
    </xf>
    <xf numFmtId="0" fontId="18" fillId="3" borderId="1" xfId="0" applyFont="1" applyFill="1" applyBorder="1" applyAlignment="1">
      <alignment horizontal="center" vertical="center" wrapText="1"/>
    </xf>
    <xf numFmtId="0" fontId="14" fillId="3" borderId="1" xfId="0" applyFont="1" applyFill="1" applyBorder="1" applyAlignment="1">
      <alignment vertical="center" wrapText="1"/>
    </xf>
    <xf numFmtId="0" fontId="0" fillId="0" borderId="0" xfId="0" applyAlignment="1">
      <alignment vertical="center" shrinkToFit="1"/>
    </xf>
    <xf numFmtId="9" fontId="14" fillId="4" borderId="1" xfId="0" applyNumberFormat="1" applyFont="1" applyFill="1" applyBorder="1" applyAlignment="1">
      <alignment vertical="center" wrapText="1"/>
    </xf>
    <xf numFmtId="0" fontId="14" fillId="4" borderId="1" xfId="0" applyFont="1" applyFill="1" applyBorder="1">
      <alignment vertical="center"/>
    </xf>
    <xf numFmtId="40" fontId="14" fillId="0" borderId="1" xfId="7" applyNumberFormat="1" applyFont="1" applyBorder="1" applyAlignment="1">
      <alignment horizontal="right" vertical="center"/>
    </xf>
    <xf numFmtId="38" fontId="14" fillId="0" borderId="1" xfId="7" applyFont="1" applyBorder="1" applyAlignment="1">
      <alignment horizontal="right" vertical="center"/>
    </xf>
    <xf numFmtId="38" fontId="19" fillId="0" borderId="1" xfId="7" applyFont="1" applyBorder="1" applyAlignment="1">
      <alignment horizontal="right" vertical="center"/>
    </xf>
    <xf numFmtId="177" fontId="14" fillId="4" borderId="1" xfId="0" applyNumberFormat="1" applyFont="1" applyFill="1" applyBorder="1" applyAlignment="1">
      <alignment vertical="center" wrapText="1"/>
    </xf>
    <xf numFmtId="38" fontId="14" fillId="4" borderId="1" xfId="7" applyNumberFormat="1" applyFont="1" applyFill="1" applyBorder="1" applyAlignment="1">
      <alignment horizontal="right"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179" fontId="14" fillId="4" borderId="1" xfId="9" applyNumberFormat="1" applyFont="1" applyFill="1" applyBorder="1" applyAlignment="1">
      <alignment horizontal="right" vertical="center"/>
    </xf>
    <xf numFmtId="180" fontId="14" fillId="3" borderId="1" xfId="0" applyNumberFormat="1" applyFont="1" applyFill="1" applyBorder="1" applyAlignment="1">
      <alignment horizontal="center" vertical="center"/>
    </xf>
    <xf numFmtId="0" fontId="14" fillId="3" borderId="1" xfId="0" applyFont="1" applyFill="1" applyBorder="1" applyAlignment="1">
      <alignment vertical="center" shrinkToFit="1"/>
    </xf>
    <xf numFmtId="0" fontId="32" fillId="0" borderId="0" xfId="0" applyFont="1">
      <alignment vertical="center"/>
    </xf>
    <xf numFmtId="179" fontId="14" fillId="4" borderId="1" xfId="0" applyNumberFormat="1" applyFont="1" applyFill="1" applyBorder="1" applyAlignment="1">
      <alignment horizontal="right" vertical="center" wrapText="1"/>
    </xf>
    <xf numFmtId="0" fontId="6" fillId="0" borderId="0" xfId="0" applyFont="1" applyAlignment="1">
      <alignment vertical="center" shrinkToFit="1"/>
    </xf>
    <xf numFmtId="0" fontId="7" fillId="0" borderId="0" xfId="0" applyFont="1">
      <alignment vertical="center"/>
    </xf>
    <xf numFmtId="0" fontId="17" fillId="5" borderId="1" xfId="0" applyFont="1" applyFill="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38" fontId="17" fillId="0" borderId="1" xfId="7" applyFont="1" applyFill="1" applyBorder="1" applyAlignment="1">
      <alignment horizontal="center" vertical="center" wrapText="1"/>
    </xf>
    <xf numFmtId="38" fontId="17" fillId="4" borderId="1" xfId="7" applyFont="1" applyFill="1" applyBorder="1" applyAlignment="1">
      <alignment horizontal="center" vertical="center" wrapText="1"/>
    </xf>
    <xf numFmtId="0" fontId="0" fillId="6" borderId="0" xfId="0" applyFill="1" applyAlignment="1">
      <alignment vertical="center" wrapText="1"/>
    </xf>
    <xf numFmtId="0" fontId="17" fillId="3" borderId="1" xfId="0" applyFont="1" applyFill="1" applyBorder="1" applyAlignment="1">
      <alignment horizontal="left" vertical="center" wrapText="1"/>
    </xf>
    <xf numFmtId="0" fontId="15" fillId="3" borderId="3"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vertical="center" wrapText="1"/>
    </xf>
    <xf numFmtId="177" fontId="7" fillId="4" borderId="1" xfId="0" applyNumberFormat="1" applyFont="1" applyFill="1" applyBorder="1" applyAlignment="1">
      <alignment vertical="center" wrapText="1"/>
    </xf>
    <xf numFmtId="0" fontId="19" fillId="0" borderId="0" xfId="0" applyFont="1" applyAlignment="1">
      <alignment vertical="center" shrinkToFit="1"/>
    </xf>
    <xf numFmtId="38" fontId="0" fillId="0" borderId="0" xfId="7" applyFont="1" applyAlignment="1">
      <alignment vertical="center" shrinkToFit="1"/>
    </xf>
    <xf numFmtId="177" fontId="14" fillId="3" borderId="1" xfId="0" applyNumberFormat="1" applyFont="1" applyFill="1" applyBorder="1" applyAlignment="1">
      <alignment vertical="center" wrapText="1"/>
    </xf>
    <xf numFmtId="0" fontId="0" fillId="7" borderId="0" xfId="0" applyFill="1" applyAlignment="1">
      <alignment vertical="center" wrapText="1"/>
    </xf>
    <xf numFmtId="0" fontId="0" fillId="8" borderId="0" xfId="0" applyFill="1" applyAlignment="1">
      <alignment vertical="center" wrapText="1"/>
    </xf>
    <xf numFmtId="0" fontId="0" fillId="9"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14" fillId="3" borderId="1" xfId="0" applyNumberFormat="1" applyFont="1" applyFill="1" applyBorder="1" applyAlignment="1">
      <alignment vertical="center" wrapText="1"/>
    </xf>
    <xf numFmtId="0" fontId="17" fillId="0" borderId="1" xfId="0" applyFont="1" applyFill="1" applyBorder="1" applyAlignment="1">
      <alignment horizontal="center" vertical="center" wrapText="1"/>
    </xf>
    <xf numFmtId="0" fontId="0" fillId="12" borderId="0" xfId="0" applyFill="1" applyAlignment="1">
      <alignment vertical="center" wrapText="1"/>
    </xf>
    <xf numFmtId="0" fontId="33" fillId="0" borderId="0" xfId="0" applyFont="1">
      <alignment vertical="center"/>
    </xf>
    <xf numFmtId="38" fontId="17" fillId="13" borderId="1" xfId="7" applyFont="1" applyFill="1" applyBorder="1" applyAlignment="1">
      <alignment horizontal="center" vertical="center" wrapText="1"/>
    </xf>
    <xf numFmtId="179" fontId="14" fillId="13" borderId="1" xfId="0" applyNumberFormat="1" applyFont="1" applyFill="1" applyBorder="1" applyAlignment="1">
      <alignment horizontal="right" vertical="center" wrapText="1"/>
    </xf>
    <xf numFmtId="0" fontId="0" fillId="14" borderId="0" xfId="0" applyFill="1" applyAlignment="1">
      <alignment vertical="center" wrapText="1"/>
    </xf>
    <xf numFmtId="0" fontId="14" fillId="0" borderId="1" xfId="0" applyFont="1" applyBorder="1" applyAlignment="1">
      <alignment horizontal="left" vertical="center" wrapText="1"/>
    </xf>
    <xf numFmtId="38" fontId="17" fillId="5" borderId="1" xfId="7" applyFont="1" applyFill="1" applyBorder="1" applyAlignment="1">
      <alignment horizontal="center" vertical="center" wrapText="1"/>
    </xf>
    <xf numFmtId="0" fontId="14" fillId="5" borderId="1" xfId="0" applyFont="1" applyFill="1" applyBorder="1" applyAlignment="1">
      <alignment vertical="center" wrapText="1"/>
    </xf>
    <xf numFmtId="0" fontId="14" fillId="5" borderId="1" xfId="0" applyNumberFormat="1" applyFont="1" applyFill="1" applyBorder="1" applyAlignment="1">
      <alignment vertical="center" wrapText="1"/>
    </xf>
    <xf numFmtId="179" fontId="14" fillId="5" borderId="1" xfId="0" applyNumberFormat="1" applyFont="1" applyFill="1" applyBorder="1" applyAlignment="1">
      <alignment horizontal="right" vertical="center" wrapText="1"/>
    </xf>
    <xf numFmtId="0" fontId="17"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182" fontId="13" fillId="0" borderId="0" xfId="0" applyNumberFormat="1" applyFont="1">
      <alignment vertical="center"/>
    </xf>
    <xf numFmtId="0" fontId="17" fillId="3" borderId="3"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0" borderId="1"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7"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4" borderId="1" xfId="0" applyFont="1" applyFill="1" applyBorder="1" applyAlignment="1">
      <alignment horizontal="center" vertical="center" wrapText="1"/>
    </xf>
    <xf numFmtId="181" fontId="18" fillId="0" borderId="3" xfId="0" applyNumberFormat="1" applyFont="1" applyBorder="1" applyAlignment="1">
      <alignment horizontal="center" vertical="center" wrapText="1"/>
    </xf>
    <xf numFmtId="181" fontId="18" fillId="0" borderId="2" xfId="0" applyNumberFormat="1" applyFont="1" applyBorder="1" applyAlignment="1">
      <alignment horizontal="center" vertical="center" wrapText="1"/>
    </xf>
    <xf numFmtId="0" fontId="17" fillId="4" borderId="1" xfId="0" applyFont="1" applyFill="1" applyBorder="1" applyAlignment="1">
      <alignment horizontal="center" vertical="center" wrapText="1"/>
    </xf>
    <xf numFmtId="38" fontId="17" fillId="0" borderId="1" xfId="7" applyFont="1" applyBorder="1" applyAlignment="1">
      <alignment horizontal="center" vertical="center" wrapText="1"/>
    </xf>
    <xf numFmtId="38" fontId="17" fillId="0" borderId="1" xfId="7" applyFont="1" applyFill="1" applyBorder="1" applyAlignment="1">
      <alignment horizontal="center" vertical="center" wrapText="1"/>
    </xf>
    <xf numFmtId="38" fontId="17" fillId="4" borderId="1" xfId="7" applyFont="1" applyFill="1" applyBorder="1" applyAlignment="1">
      <alignment horizontal="center" vertical="center" wrapText="1"/>
    </xf>
    <xf numFmtId="38" fontId="18" fillId="3" borderId="3" xfId="7" applyFont="1" applyFill="1" applyBorder="1" applyAlignment="1">
      <alignment horizontal="center" vertical="center" wrapText="1"/>
    </xf>
    <xf numFmtId="38" fontId="18" fillId="3" borderId="2" xfId="7" applyFont="1" applyFill="1" applyBorder="1" applyAlignment="1">
      <alignment horizontal="center" vertical="center" wrapText="1"/>
    </xf>
    <xf numFmtId="0" fontId="0" fillId="15" borderId="0" xfId="0" applyFill="1" applyAlignment="1">
      <alignment vertical="center" wrapText="1"/>
    </xf>
  </cellXfs>
  <cellStyles count="10">
    <cellStyle name="パーセント" xfId="9" builtinId="5"/>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A64"/>
  <sheetViews>
    <sheetView tabSelected="1" view="pageBreakPreview" topLeftCell="J1" zoomScale="85" zoomScaleNormal="100" zoomScaleSheetLayoutView="85" workbookViewId="0">
      <selection activeCell="AI28" sqref="AI28"/>
    </sheetView>
  </sheetViews>
  <sheetFormatPr defaultColWidth="4.25" defaultRowHeight="18.75"/>
  <cols>
    <col min="1" max="1" width="4.125" style="18" bestFit="1" customWidth="1"/>
    <col min="2" max="2" width="17" style="18" customWidth="1"/>
    <col min="3" max="3" width="11.5" style="18" customWidth="1"/>
    <col min="4" max="4" width="14.625" style="18" customWidth="1"/>
    <col min="5" max="5" width="30.625" style="18" customWidth="1"/>
    <col min="6" max="6" width="26.75" style="18" customWidth="1"/>
    <col min="7" max="7" width="16" style="18" customWidth="1"/>
    <col min="8" max="8" width="16" style="40" customWidth="1"/>
    <col min="9" max="9" width="9.875" style="18" customWidth="1"/>
    <col min="10" max="11" width="11.625" style="18" customWidth="1"/>
    <col min="12" max="12" width="10.75" style="18" customWidth="1"/>
    <col min="13" max="14" width="11.625" style="18" customWidth="1"/>
    <col min="15" max="15" width="12.875" style="18" customWidth="1"/>
    <col min="16" max="16" width="15.375" style="18" customWidth="1"/>
    <col min="17" max="21" width="16.125" style="18" customWidth="1"/>
    <col min="22" max="22" width="13.75" style="18" customWidth="1"/>
    <col min="23" max="23" width="22.375" style="18" customWidth="1"/>
    <col min="24" max="24" width="17.5" style="18" customWidth="1"/>
    <col min="25" max="25" width="20.125" style="18" customWidth="1"/>
    <col min="26" max="26" width="19.625" style="18" customWidth="1"/>
    <col min="27" max="27" width="11.625" style="18" customWidth="1"/>
    <col min="28" max="16384" width="4.25" style="18"/>
  </cols>
  <sheetData>
    <row r="1" spans="1:27">
      <c r="AA1" s="24"/>
    </row>
    <row r="2" spans="1:27" ht="20.100000000000001" customHeight="1">
      <c r="A2" s="69" t="s">
        <v>39</v>
      </c>
    </row>
    <row r="3" spans="1:27" s="10" customFormat="1" ht="114.75" customHeight="1">
      <c r="A3" s="111" t="s">
        <v>0</v>
      </c>
      <c r="B3" s="112" t="s">
        <v>136</v>
      </c>
      <c r="C3" s="112" t="s">
        <v>137</v>
      </c>
      <c r="D3" s="113" t="s">
        <v>1</v>
      </c>
      <c r="E3" s="109" t="s">
        <v>45</v>
      </c>
      <c r="F3" s="115" t="s">
        <v>83</v>
      </c>
      <c r="G3" s="116" t="s">
        <v>2</v>
      </c>
      <c r="H3" s="119" t="s">
        <v>138</v>
      </c>
      <c r="I3" s="118" t="s">
        <v>3</v>
      </c>
      <c r="J3" s="116" t="s">
        <v>4</v>
      </c>
      <c r="K3" s="116"/>
      <c r="L3" s="118" t="s">
        <v>5</v>
      </c>
      <c r="M3" s="116" t="s">
        <v>6</v>
      </c>
      <c r="N3" s="116"/>
      <c r="O3" s="114" t="s">
        <v>46</v>
      </c>
      <c r="P3" s="114" t="s">
        <v>47</v>
      </c>
      <c r="Q3" s="114" t="s">
        <v>50</v>
      </c>
      <c r="R3" s="114" t="s">
        <v>49</v>
      </c>
      <c r="S3" s="114" t="s">
        <v>48</v>
      </c>
      <c r="T3" s="121" t="s">
        <v>51</v>
      </c>
      <c r="U3" s="114" t="s">
        <v>56</v>
      </c>
      <c r="V3" s="121" t="s">
        <v>7</v>
      </c>
      <c r="W3" s="123" t="s">
        <v>139</v>
      </c>
      <c r="X3" s="123" t="s">
        <v>8</v>
      </c>
      <c r="Y3" s="124" t="s">
        <v>140</v>
      </c>
      <c r="Z3" s="125" t="s">
        <v>55</v>
      </c>
      <c r="AA3" s="122" t="s">
        <v>9</v>
      </c>
    </row>
    <row r="4" spans="1:27" s="10" customFormat="1" ht="93.75" customHeight="1">
      <c r="A4" s="111"/>
      <c r="B4" s="112"/>
      <c r="C4" s="112"/>
      <c r="D4" s="113"/>
      <c r="E4" s="110"/>
      <c r="F4" s="115"/>
      <c r="G4" s="117"/>
      <c r="H4" s="120"/>
      <c r="I4" s="118"/>
      <c r="J4" s="64" t="s">
        <v>10</v>
      </c>
      <c r="K4" s="65" t="s">
        <v>11</v>
      </c>
      <c r="L4" s="118"/>
      <c r="M4" s="64" t="s">
        <v>12</v>
      </c>
      <c r="N4" s="65" t="s">
        <v>13</v>
      </c>
      <c r="O4" s="111"/>
      <c r="P4" s="114"/>
      <c r="Q4" s="114"/>
      <c r="R4" s="114"/>
      <c r="S4" s="114"/>
      <c r="T4" s="121"/>
      <c r="U4" s="114"/>
      <c r="V4" s="121"/>
      <c r="W4" s="123"/>
      <c r="X4" s="123"/>
      <c r="Y4" s="124"/>
      <c r="Z4" s="126"/>
      <c r="AA4" s="122"/>
    </row>
    <row r="5" spans="1:27" s="9" customFormat="1" ht="44.25" customHeight="1">
      <c r="A5" s="19">
        <v>1</v>
      </c>
      <c r="B5" s="19"/>
      <c r="C5" s="25"/>
      <c r="D5" s="11"/>
      <c r="E5" s="68"/>
      <c r="F5" s="68"/>
      <c r="G5" s="20"/>
      <c r="H5" s="41"/>
      <c r="I5" s="57" t="str">
        <f>IF(K5="","",K5/J5)</f>
        <v/>
      </c>
      <c r="J5" s="21"/>
      <c r="K5" s="22"/>
      <c r="L5" s="58" t="str">
        <f t="shared" ref="L5:L7" si="0">IF(N5="","",N5/M5)</f>
        <v/>
      </c>
      <c r="M5" s="19"/>
      <c r="N5" s="19"/>
      <c r="O5" s="61"/>
      <c r="P5" s="59"/>
      <c r="Q5" s="60"/>
      <c r="R5" s="60"/>
      <c r="S5" s="60"/>
      <c r="T5" s="63">
        <f>(O5*P5)+Q5+R5+S5</f>
        <v>0</v>
      </c>
      <c r="U5" s="60"/>
      <c r="V5" s="62">
        <f>ROUNDDOWN(MIN(T5,U5),0)</f>
        <v>0</v>
      </c>
      <c r="W5" s="52"/>
      <c r="X5" s="52"/>
      <c r="Y5" s="66" t="e">
        <f>X5/W5</f>
        <v>#DIV/0!</v>
      </c>
      <c r="Z5" s="67"/>
      <c r="AA5" s="26"/>
    </row>
    <row r="6" spans="1:27" s="9" customFormat="1" ht="44.25" customHeight="1">
      <c r="A6" s="19">
        <v>2</v>
      </c>
      <c r="B6" s="19"/>
      <c r="C6" s="12"/>
      <c r="D6" s="11"/>
      <c r="E6" s="68"/>
      <c r="F6" s="68"/>
      <c r="G6" s="20"/>
      <c r="H6" s="41"/>
      <c r="I6" s="57" t="str">
        <f t="shared" ref="I6:I7" si="1">IF(K6="","",K6/J6)</f>
        <v/>
      </c>
      <c r="J6" s="21"/>
      <c r="K6" s="22"/>
      <c r="L6" s="58" t="str">
        <f t="shared" si="0"/>
        <v/>
      </c>
      <c r="M6" s="19"/>
      <c r="N6" s="19"/>
      <c r="O6" s="61"/>
      <c r="P6" s="59"/>
      <c r="Q6" s="60"/>
      <c r="R6" s="60"/>
      <c r="S6" s="60"/>
      <c r="T6" s="63">
        <f t="shared" ref="T6:T7" si="2">(O6*P6)+Q6+R6+S6</f>
        <v>0</v>
      </c>
      <c r="U6" s="60"/>
      <c r="V6" s="62">
        <f t="shared" ref="V6:V7" si="3">ROUNDDOWN(MIN(T6,U6),0)</f>
        <v>0</v>
      </c>
      <c r="W6" s="19"/>
      <c r="X6" s="19"/>
      <c r="Y6" s="66" t="e">
        <f>X6/W6</f>
        <v>#DIV/0!</v>
      </c>
      <c r="Z6" s="67"/>
      <c r="AA6" s="19"/>
    </row>
    <row r="7" spans="1:27" s="9" customFormat="1" ht="44.25" customHeight="1">
      <c r="A7" s="19">
        <v>3</v>
      </c>
      <c r="B7" s="19"/>
      <c r="C7" s="12"/>
      <c r="D7" s="11"/>
      <c r="E7" s="68"/>
      <c r="F7" s="68"/>
      <c r="G7" s="20"/>
      <c r="H7" s="41"/>
      <c r="I7" s="57" t="str">
        <f t="shared" si="1"/>
        <v/>
      </c>
      <c r="J7" s="21"/>
      <c r="K7" s="22"/>
      <c r="L7" s="58" t="str">
        <f t="shared" si="0"/>
        <v/>
      </c>
      <c r="M7" s="19"/>
      <c r="N7" s="19"/>
      <c r="O7" s="61"/>
      <c r="P7" s="59"/>
      <c r="Q7" s="60"/>
      <c r="R7" s="60"/>
      <c r="S7" s="60"/>
      <c r="T7" s="63">
        <f t="shared" si="2"/>
        <v>0</v>
      </c>
      <c r="U7" s="60"/>
      <c r="V7" s="62">
        <f t="shared" si="3"/>
        <v>0</v>
      </c>
      <c r="W7" s="19"/>
      <c r="X7" s="19"/>
      <c r="Y7" s="66" t="e">
        <f t="shared" ref="Y7" si="4">X7/W7</f>
        <v>#DIV/0!</v>
      </c>
      <c r="Z7" s="67"/>
      <c r="AA7" s="19"/>
    </row>
    <row r="8" spans="1:27" s="8" customFormat="1" ht="20.100000000000001" customHeight="1">
      <c r="A8" s="10" t="s">
        <v>14</v>
      </c>
      <c r="B8" s="10"/>
      <c r="C8" s="23"/>
      <c r="H8" s="42"/>
    </row>
    <row r="9" spans="1:27" s="8" customFormat="1" ht="20.100000000000001" customHeight="1">
      <c r="A9" s="10" t="s">
        <v>15</v>
      </c>
      <c r="B9" s="10"/>
      <c r="H9" s="42"/>
    </row>
    <row r="10" spans="1:27" s="8" customFormat="1" ht="20.100000000000001" customHeight="1">
      <c r="A10" s="51" t="s">
        <v>16</v>
      </c>
      <c r="B10" s="10"/>
      <c r="H10" s="42"/>
    </row>
    <row r="11" spans="1:27" s="8" customFormat="1" ht="20.100000000000001" customHeight="1">
      <c r="A11" s="10" t="s">
        <v>17</v>
      </c>
      <c r="B11" s="10"/>
      <c r="H11" s="42"/>
    </row>
    <row r="12" spans="1:27" s="8" customFormat="1" ht="20.100000000000001" customHeight="1">
      <c r="A12" s="17" t="s">
        <v>18</v>
      </c>
      <c r="B12" s="10"/>
      <c r="H12" s="42"/>
    </row>
    <row r="13" spans="1:27" s="8" customFormat="1" ht="20.100000000000001" customHeight="1">
      <c r="A13" s="17" t="s">
        <v>19</v>
      </c>
      <c r="B13" s="10"/>
      <c r="H13" s="42"/>
    </row>
    <row r="14" spans="1:27" s="8" customFormat="1" ht="20.100000000000001" customHeight="1">
      <c r="A14" s="17" t="s">
        <v>20</v>
      </c>
      <c r="B14" s="10"/>
      <c r="H14" s="42"/>
    </row>
    <row r="15" spans="1:27" s="8" customFormat="1" ht="20.100000000000001" customHeight="1">
      <c r="A15" s="17" t="s">
        <v>21</v>
      </c>
      <c r="B15" s="10"/>
      <c r="H15" s="42"/>
      <c r="Z15" s="9"/>
    </row>
    <row r="16" spans="1:27" s="9" customFormat="1" ht="16.5">
      <c r="H16" s="43"/>
    </row>
    <row r="17" spans="3:26" s="9" customFormat="1" ht="16.5">
      <c r="H17" s="43"/>
    </row>
    <row r="18" spans="3:26" s="9" customFormat="1">
      <c r="C18" s="15"/>
      <c r="H18" s="43"/>
      <c r="Z18" s="18"/>
    </row>
    <row r="19" spans="3:26">
      <c r="C19" s="15"/>
    </row>
    <row r="20" spans="3:26">
      <c r="C20" s="15"/>
    </row>
    <row r="21" spans="3:26">
      <c r="C21" s="15"/>
    </row>
    <row r="22" spans="3:26">
      <c r="C22" s="15"/>
    </row>
    <row r="23" spans="3:26">
      <c r="C23" s="15"/>
    </row>
    <row r="24" spans="3:26">
      <c r="C24" s="15"/>
    </row>
    <row r="25" spans="3:26">
      <c r="C25" s="15"/>
    </row>
    <row r="26" spans="3:26">
      <c r="C26" s="15"/>
    </row>
    <row r="27" spans="3:26">
      <c r="C27" s="15"/>
    </row>
    <row r="28" spans="3:26">
      <c r="C28" s="15"/>
    </row>
    <row r="29" spans="3:26">
      <c r="C29" s="15"/>
    </row>
    <row r="30" spans="3:26">
      <c r="C30" s="15"/>
    </row>
    <row r="31" spans="3:26">
      <c r="C31" s="15"/>
    </row>
    <row r="32" spans="3:26">
      <c r="C32" s="15"/>
    </row>
    <row r="33" spans="3:5">
      <c r="C33" s="15"/>
    </row>
    <row r="34" spans="3:5">
      <c r="C34" s="15"/>
    </row>
    <row r="35" spans="3:5">
      <c r="C35" s="15"/>
    </row>
    <row r="36" spans="3:5">
      <c r="C36" s="15"/>
    </row>
    <row r="37" spans="3:5">
      <c r="C37" s="15"/>
      <c r="E37" s="9"/>
    </row>
    <row r="38" spans="3:5">
      <c r="C38" s="15"/>
    </row>
    <row r="39" spans="3:5">
      <c r="C39" s="15"/>
    </row>
    <row r="40" spans="3:5">
      <c r="C40" s="15"/>
    </row>
    <row r="41" spans="3:5">
      <c r="C41" s="15"/>
    </row>
    <row r="42" spans="3:5">
      <c r="C42" s="15"/>
    </row>
    <row r="43" spans="3:5">
      <c r="C43" s="15"/>
    </row>
    <row r="44" spans="3:5">
      <c r="C44" s="15"/>
    </row>
    <row r="45" spans="3:5">
      <c r="C45" s="15"/>
    </row>
    <row r="46" spans="3:5">
      <c r="C46" s="15"/>
    </row>
    <row r="47" spans="3:5">
      <c r="C47" s="15"/>
    </row>
    <row r="48" spans="3:5">
      <c r="C48" s="15"/>
    </row>
    <row r="49" spans="3:3">
      <c r="C49" s="15"/>
    </row>
    <row r="50" spans="3:3">
      <c r="C50" s="15"/>
    </row>
    <row r="51" spans="3:3">
      <c r="C51" s="15"/>
    </row>
    <row r="52" spans="3:3">
      <c r="C52" s="15"/>
    </row>
    <row r="53" spans="3:3">
      <c r="C53" s="15"/>
    </row>
    <row r="54" spans="3:3">
      <c r="C54" s="15"/>
    </row>
    <row r="55" spans="3:3">
      <c r="C55" s="15"/>
    </row>
    <row r="56" spans="3:3">
      <c r="C56" s="15"/>
    </row>
    <row r="57" spans="3:3">
      <c r="C57" s="15"/>
    </row>
    <row r="58" spans="3:3">
      <c r="C58" s="15"/>
    </row>
    <row r="59" spans="3:3">
      <c r="C59" s="15"/>
    </row>
    <row r="60" spans="3:3">
      <c r="C60" s="15"/>
    </row>
    <row r="61" spans="3:3">
      <c r="C61" s="15"/>
    </row>
    <row r="62" spans="3:3">
      <c r="C62" s="15"/>
    </row>
    <row r="63" spans="3:3">
      <c r="C63" s="15"/>
    </row>
    <row r="64" spans="3:3">
      <c r="C64" s="15"/>
    </row>
  </sheetData>
  <dataConsolidate/>
  <mergeCells count="25">
    <mergeCell ref="V3:V4"/>
    <mergeCell ref="AA3:AA4"/>
    <mergeCell ref="T3:T4"/>
    <mergeCell ref="U3:U4"/>
    <mergeCell ref="W3:W4"/>
    <mergeCell ref="X3:X4"/>
    <mergeCell ref="Y3:Y4"/>
    <mergeCell ref="Z3:Z4"/>
    <mergeCell ref="S3:S4"/>
    <mergeCell ref="F3:F4"/>
    <mergeCell ref="G3:G4"/>
    <mergeCell ref="I3:I4"/>
    <mergeCell ref="J3:K3"/>
    <mergeCell ref="L3:L4"/>
    <mergeCell ref="M3:N3"/>
    <mergeCell ref="O3:O4"/>
    <mergeCell ref="P3:P4"/>
    <mergeCell ref="Q3:Q4"/>
    <mergeCell ref="R3:R4"/>
    <mergeCell ref="H3:H4"/>
    <mergeCell ref="E3:E4"/>
    <mergeCell ref="A3:A4"/>
    <mergeCell ref="B3:B4"/>
    <mergeCell ref="C3:C4"/>
    <mergeCell ref="D3:D4"/>
  </mergeCells>
  <phoneticPr fontId="1"/>
  <dataValidations count="8">
    <dataValidation allowBlank="1" showInputMessage="1" showErrorMessage="1" promptTitle="年月日を記載してください" prompt="書式設定を変更せずに、年月日を記載してください_x000a_（西暦／月／日）" sqref="G5:G7" xr:uid="{00000000-0002-0000-0000-000001000000}"/>
    <dataValidation allowBlank="1" showInputMessage="1" prompt="必要な金額を千円単位で記入し、小数点以下も記載してください" sqref="U5:U7" xr:uid="{00000000-0002-0000-0000-000004000000}"/>
    <dataValidation showInputMessage="1" showErrorMessage="1" errorTitle="ドロップダウンリストより選択してください" prompt="算定額と実支出（予定）額のいずれか低い方を千円単位切り捨て。自動計算。" sqref="V5:V7" xr:uid="{00000000-0002-0000-0000-000005000000}"/>
    <dataValidation allowBlank="1" showErrorMessage="1" promptTitle="市町村名について" prompt="都道府県においては施設の所在市区町村名を記入してください。市区町村においては自治体名を記入してください。" sqref="D5:D7" xr:uid="{00000000-0002-0000-0000-000006000000}"/>
    <dataValidation allowBlank="1" showInputMessage="1" prompt="面積の小数点以下は四捨五入してください" sqref="O5:O7" xr:uid="{00000000-0002-0000-0000-000009000000}"/>
    <dataValidation allowBlank="1" showInputMessage="1" showErrorMessage="1" prompt="実施要綱別表の交付基準単価を千円単位で小数点以下も記載してください。" sqref="P5:P7" xr:uid="{78BB737B-5003-4084-825A-F02066BEA3AD}"/>
    <dataValidation allowBlank="1" showInputMessage="1" showErrorMessage="1" prompt="実施要綱別表の交付基準単価を千円単位で記載してください。" sqref="Q5:S7" xr:uid="{A831DC54-4AA5-4FE5-A397-8C37089D5DFC}"/>
    <dataValidation allowBlank="1" showInputMessage="1" showErrorMessage="1" prompt="自動計算。千円単位で小数点以下も記載。" sqref="T5:T7" xr:uid="{39568BE9-C2DA-4374-A8B6-931C5C5FB02F}"/>
  </dataValidations>
  <pageMargins left="0.93" right="0.16" top="0.74803149606299213" bottom="0.74803149606299213" header="0.31496062992125984" footer="0.31496062992125984"/>
  <pageSetup paperSize="8" scale="48"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1205C045-EEA4-42C1-A531-35F6055D67F9}">
          <x14:formula1>
            <xm:f>種別等!$B$3:$B$30</xm:f>
          </x14:formula1>
          <xm:sqref>F5:F7</xm:sqref>
        </x14:dataValidation>
        <x14:dataValidation type="list" allowBlank="1" showInputMessage="1" showErrorMessage="1" xr:uid="{69C0DDEF-BE96-4410-8674-FA66992FF2BE}">
          <x14:formula1>
            <xm:f>種別等!$A$3:$A$30</xm:f>
          </x14:formula1>
          <xm:sqref>E5:E7</xm:sqref>
        </x14:dataValidation>
        <x14:dataValidation type="list" allowBlank="1" showInputMessage="1" showErrorMessage="1" xr:uid="{AD894594-F8B5-4F64-8FF9-63544AEB8628}">
          <x14:formula1>
            <xm:f>種別等!$N$3:$N$4</xm:f>
          </x14:formula1>
          <xm:sqref>Z5:Z7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N68"/>
  <sheetViews>
    <sheetView tabSelected="1" view="pageBreakPreview" topLeftCell="E1" zoomScale="90" zoomScaleNormal="100" zoomScaleSheetLayoutView="90" workbookViewId="0">
      <selection activeCell="AI28" sqref="AI28"/>
    </sheetView>
  </sheetViews>
  <sheetFormatPr defaultColWidth="4.25" defaultRowHeight="16.5"/>
  <cols>
    <col min="1" max="1" width="4.125" style="9" bestFit="1" customWidth="1"/>
    <col min="2" max="2" width="14.375" style="9" customWidth="1"/>
    <col min="3" max="3" width="9.75" style="9" customWidth="1"/>
    <col min="4" max="4" width="12.375" style="9" customWidth="1"/>
    <col min="5" max="5" width="28.375" style="9" customWidth="1"/>
    <col min="6" max="6" width="43" style="9" customWidth="1"/>
    <col min="7" max="10" width="12.875" style="9" customWidth="1"/>
    <col min="11" max="11" width="16.125" style="9" customWidth="1"/>
    <col min="12" max="12" width="10.625" style="9" customWidth="1"/>
    <col min="13" max="13" width="15.125" style="9" customWidth="1"/>
    <col min="14" max="14" width="11.625" style="9" customWidth="1"/>
    <col min="15" max="16384" width="4.25" style="9"/>
  </cols>
  <sheetData>
    <row r="1" spans="1:14" ht="24">
      <c r="J1" s="45"/>
      <c r="N1" s="24"/>
    </row>
    <row r="2" spans="1:14" ht="20.100000000000001" customHeight="1">
      <c r="A2" s="69" t="s">
        <v>89</v>
      </c>
      <c r="M2" s="50"/>
    </row>
    <row r="3" spans="1:14" s="10" customFormat="1" ht="175.5" customHeight="1">
      <c r="A3" s="74" t="s">
        <v>0</v>
      </c>
      <c r="B3" s="28" t="s">
        <v>141</v>
      </c>
      <c r="C3" s="28" t="s">
        <v>137</v>
      </c>
      <c r="D3" s="28" t="s">
        <v>1</v>
      </c>
      <c r="E3" s="77" t="s">
        <v>25</v>
      </c>
      <c r="F3" s="75" t="s">
        <v>26</v>
      </c>
      <c r="G3" s="75" t="s">
        <v>131</v>
      </c>
      <c r="H3" s="75" t="s">
        <v>132</v>
      </c>
      <c r="I3" s="76" t="s">
        <v>133</v>
      </c>
      <c r="J3" s="76" t="s">
        <v>134</v>
      </c>
      <c r="K3" s="38" t="s">
        <v>142</v>
      </c>
      <c r="L3" s="77" t="s">
        <v>32</v>
      </c>
      <c r="M3" s="54" t="s">
        <v>55</v>
      </c>
      <c r="N3" s="75" t="s">
        <v>9</v>
      </c>
    </row>
    <row r="4" spans="1:14" ht="29.25" customHeight="1">
      <c r="A4" s="19">
        <v>1</v>
      </c>
      <c r="B4" s="11"/>
      <c r="C4" s="11"/>
      <c r="D4" s="11"/>
      <c r="E4" s="55"/>
      <c r="F4" s="29"/>
      <c r="G4" s="13"/>
      <c r="H4" s="13"/>
      <c r="I4" s="62">
        <f>ROUNDDOWN(MIN(G4,H4),0)</f>
        <v>0</v>
      </c>
      <c r="J4" s="62">
        <f>ROUNDDOWN(I4*1/2,0)</f>
        <v>0</v>
      </c>
      <c r="K4" s="11"/>
      <c r="L4" s="55"/>
      <c r="M4" s="67"/>
      <c r="N4" s="30"/>
    </row>
    <row r="5" spans="1:14" ht="29.25" customHeight="1">
      <c r="A5" s="19">
        <v>2</v>
      </c>
      <c r="B5" s="11"/>
      <c r="C5" s="11"/>
      <c r="D5" s="11"/>
      <c r="E5" s="55"/>
      <c r="F5" s="29"/>
      <c r="G5" s="13"/>
      <c r="H5" s="13"/>
      <c r="I5" s="62">
        <f t="shared" ref="I5:I6" si="0">ROUNDDOWN(MIN(G5,H5),0)</f>
        <v>0</v>
      </c>
      <c r="J5" s="62">
        <f t="shared" ref="J5:J6" si="1">ROUNDDOWN(I5*1/2,0)</f>
        <v>0</v>
      </c>
      <c r="K5" s="11"/>
      <c r="L5" s="55"/>
      <c r="M5" s="67"/>
      <c r="N5" s="30"/>
    </row>
    <row r="6" spans="1:14" ht="29.25" customHeight="1">
      <c r="A6" s="19">
        <v>3</v>
      </c>
      <c r="B6" s="11"/>
      <c r="C6" s="11"/>
      <c r="D6" s="11"/>
      <c r="E6" s="55"/>
      <c r="F6" s="29"/>
      <c r="G6" s="13"/>
      <c r="H6" s="13"/>
      <c r="I6" s="62">
        <f t="shared" si="0"/>
        <v>0</v>
      </c>
      <c r="J6" s="62">
        <f t="shared" si="1"/>
        <v>0</v>
      </c>
      <c r="K6" s="11"/>
      <c r="L6" s="55"/>
      <c r="M6" s="67"/>
      <c r="N6" s="30"/>
    </row>
    <row r="7" spans="1:14" s="8" customFormat="1" ht="20.25" customHeight="1">
      <c r="A7" s="8" t="s">
        <v>33</v>
      </c>
    </row>
    <row r="8" spans="1:14" s="8" customFormat="1" ht="20.25" customHeight="1">
      <c r="A8" s="8" t="s">
        <v>15</v>
      </c>
      <c r="I8" s="108"/>
    </row>
    <row r="9" spans="1:14" s="8" customFormat="1" ht="20.100000000000001" customHeight="1">
      <c r="A9" s="14" t="s">
        <v>34</v>
      </c>
    </row>
    <row r="10" spans="1:14" s="8" customFormat="1" ht="20.25" customHeight="1">
      <c r="A10" s="8" t="s">
        <v>90</v>
      </c>
    </row>
    <row r="11" spans="1:14" s="8" customFormat="1" ht="20.100000000000001" customHeight="1"/>
    <row r="12" spans="1:14" s="8" customFormat="1" ht="20.25" customHeight="1"/>
    <row r="13" spans="1:14" ht="20.25" customHeight="1"/>
    <row r="14" spans="1:14" ht="20.25" customHeight="1"/>
    <row r="15" spans="1:14" ht="19.5" customHeight="1"/>
    <row r="16" spans="1:14" ht="19.5" customHeight="1"/>
    <row r="18" spans="3:11" ht="18.75">
      <c r="C18" s="15"/>
      <c r="I18" s="47"/>
    </row>
    <row r="19" spans="3:11" ht="18.75">
      <c r="C19" s="15"/>
    </row>
    <row r="20" spans="3:11" ht="18.75">
      <c r="C20" s="15"/>
    </row>
    <row r="21" spans="3:11" ht="18.75">
      <c r="C21" s="15"/>
    </row>
    <row r="22" spans="3:11" ht="18.75">
      <c r="C22" s="15"/>
    </row>
    <row r="23" spans="3:11" ht="18.75">
      <c r="C23" s="15"/>
    </row>
    <row r="24" spans="3:11" ht="18.75">
      <c r="C24" s="15"/>
    </row>
    <row r="25" spans="3:11" ht="18.75">
      <c r="C25" s="15"/>
    </row>
    <row r="26" spans="3:11" ht="18.75">
      <c r="C26" s="15"/>
    </row>
    <row r="27" spans="3:11" ht="18.75">
      <c r="C27" s="15"/>
    </row>
    <row r="28" spans="3:11" ht="18.75">
      <c r="C28" s="15"/>
    </row>
    <row r="29" spans="3:11" ht="18.75">
      <c r="C29" s="15"/>
    </row>
    <row r="30" spans="3:11" ht="18.75">
      <c r="C30" s="15"/>
    </row>
    <row r="31" spans="3:11" ht="18.75">
      <c r="C31" s="15"/>
    </row>
    <row r="32" spans="3:11" ht="18.75">
      <c r="C32" s="15"/>
      <c r="K32" s="48"/>
    </row>
    <row r="33" spans="3:11" ht="18.75">
      <c r="C33" s="15"/>
      <c r="K33" s="48"/>
    </row>
    <row r="34" spans="3:11" ht="18.75">
      <c r="C34" s="15"/>
      <c r="K34" s="48"/>
    </row>
    <row r="35" spans="3:11" ht="18.75">
      <c r="C35" s="15"/>
      <c r="K35" s="48"/>
    </row>
    <row r="36" spans="3:11" ht="18.75">
      <c r="C36" s="15"/>
      <c r="K36" s="48"/>
    </row>
    <row r="37" spans="3:11" ht="18.75">
      <c r="C37" s="15"/>
      <c r="K37" s="48"/>
    </row>
    <row r="38" spans="3:11" ht="18.75">
      <c r="C38" s="15"/>
      <c r="K38" s="48"/>
    </row>
    <row r="39" spans="3:11" ht="18.75">
      <c r="C39" s="15"/>
      <c r="K39" s="48"/>
    </row>
    <row r="40" spans="3:11" ht="18.75">
      <c r="C40" s="15"/>
      <c r="K40" s="48"/>
    </row>
    <row r="41" spans="3:11" ht="18.75">
      <c r="C41" s="15"/>
      <c r="K41" s="48"/>
    </row>
    <row r="42" spans="3:11" ht="18.75">
      <c r="C42" s="15"/>
      <c r="K42" s="48"/>
    </row>
    <row r="43" spans="3:11" ht="18.75">
      <c r="C43" s="15"/>
      <c r="K43" s="48"/>
    </row>
    <row r="44" spans="3:11" ht="18.75">
      <c r="C44" s="15"/>
      <c r="K44" s="48"/>
    </row>
    <row r="45" spans="3:11" ht="18.75">
      <c r="C45" s="15"/>
      <c r="K45" s="48"/>
    </row>
    <row r="46" spans="3:11" ht="18.75">
      <c r="C46" s="15"/>
      <c r="K46" s="48"/>
    </row>
    <row r="47" spans="3:11" ht="18.75">
      <c r="C47" s="15"/>
      <c r="K47" s="48"/>
    </row>
    <row r="48" spans="3:11" ht="18.75">
      <c r="C48" s="15"/>
      <c r="K48" s="48"/>
    </row>
    <row r="49" spans="3:11" ht="18.75">
      <c r="C49" s="15"/>
      <c r="K49" s="48"/>
    </row>
    <row r="50" spans="3:11" ht="18.75">
      <c r="C50" s="15"/>
      <c r="K50" s="48"/>
    </row>
    <row r="51" spans="3:11" ht="18.75">
      <c r="C51" s="15"/>
      <c r="K51" s="48"/>
    </row>
    <row r="52" spans="3:11" ht="18.75">
      <c r="C52" s="15"/>
      <c r="K52" s="48"/>
    </row>
    <row r="53" spans="3:11" ht="18.75">
      <c r="C53" s="15"/>
      <c r="K53" s="48"/>
    </row>
    <row r="54" spans="3:11" ht="18.75">
      <c r="C54" s="15"/>
      <c r="K54" s="48"/>
    </row>
    <row r="55" spans="3:11" ht="18.75">
      <c r="C55" s="15"/>
      <c r="K55" s="48"/>
    </row>
    <row r="56" spans="3:11" ht="18.75">
      <c r="C56" s="15"/>
      <c r="K56" s="48"/>
    </row>
    <row r="57" spans="3:11" ht="18.75">
      <c r="C57" s="15"/>
      <c r="K57" s="48"/>
    </row>
    <row r="58" spans="3:11" ht="18.75">
      <c r="C58" s="15"/>
      <c r="K58" s="48"/>
    </row>
    <row r="59" spans="3:11" ht="18.75">
      <c r="C59" s="15"/>
      <c r="K59" s="48"/>
    </row>
    <row r="60" spans="3:11" ht="18.75">
      <c r="C60" s="15"/>
      <c r="K60" s="48"/>
    </row>
    <row r="61" spans="3:11" ht="18.75">
      <c r="C61" s="15"/>
      <c r="K61" s="48"/>
    </row>
    <row r="62" spans="3:11" ht="18.75">
      <c r="C62" s="15"/>
      <c r="K62" s="48"/>
    </row>
    <row r="63" spans="3:11" ht="18.75">
      <c r="C63" s="15"/>
      <c r="K63" s="48"/>
    </row>
    <row r="64" spans="3:11" ht="18.75">
      <c r="C64" s="15"/>
      <c r="K64" s="48"/>
    </row>
    <row r="65" spans="11:11">
      <c r="K65" s="48"/>
    </row>
    <row r="66" spans="11:11">
      <c r="K66" s="48"/>
    </row>
    <row r="67" spans="11:11">
      <c r="K67" s="48"/>
    </row>
    <row r="68" spans="11:11">
      <c r="K68" s="48"/>
    </row>
  </sheetData>
  <dataConsolidate/>
  <phoneticPr fontId="1"/>
  <dataValidations xWindow="1501" yWindow="491" count="6">
    <dataValidation showInputMessage="1" showErrorMessage="1" errorTitle="ドロップダウンリストより選択してください" promptTitle="千円未満切捨て" prompt="自動計算" sqref="I4:I6" xr:uid="{00000000-0002-0000-0700-000000000000}"/>
    <dataValidation allowBlank="1" showErrorMessage="1" promptTitle="市町村名について" prompt="都道府県においては施設の所在市区町村名を記入してください。市区町村においては自治体名を記入してください。" sqref="D4:D6" xr:uid="{00000000-0002-0000-0700-000004000000}"/>
    <dataValidation allowBlank="1" showErrorMessage="1" promptTitle="年月日を記載してください" prompt="書式設定を変更せずに、年月日を記載してください" sqref="N4:N6" xr:uid="{00000000-0002-0000-0700-000005000000}"/>
    <dataValidation showInputMessage="1" showErrorMessage="1" errorTitle="ドロップダウンリストより選択してください" promptTitle="千円単位（小数点も記載）" prompt="千円単位で小数点も記載してください" sqref="G4:H6" xr:uid="{31462869-EB4F-4EAF-BC8B-1ADF6B53C43A}"/>
    <dataValidation showInputMessage="1" showErrorMessage="1" errorTitle="ドロップダウンリストより選択してください" prompt="自動計算。千円未満切捨て。" sqref="J4:J6" xr:uid="{B6BF194E-8152-4D6A-B887-B480787F6B2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L4:L6" xr:uid="{E05FDE2E-E156-479C-A6A3-7825C558400A}">
      <formula1>"有,無"</formula1>
    </dataValidation>
  </dataValidations>
  <pageMargins left="0.93" right="0.16" top="0.74803149606299213" bottom="0.74803149606299213" header="0.31496062992125984" footer="0.31496062992125984"/>
  <pageSetup paperSize="8" scale="92" fitToHeight="0" orientation="landscape" r:id="rId1"/>
  <extLst>
    <ext xmlns:x14="http://schemas.microsoft.com/office/spreadsheetml/2009/9/main" uri="{CCE6A557-97BC-4b89-ADB6-D9C93CAAB3DF}">
      <x14:dataValidations xmlns:xm="http://schemas.microsoft.com/office/excel/2006/main" xWindow="1501" yWindow="491" count="2">
        <x14:dataValidation type="list" allowBlank="1" showInputMessage="1" showErrorMessage="1" promptTitle="ドロップダウンリストより選択してください" xr:uid="{CAA5B58A-E343-457F-B2F0-1A3426A651E7}">
          <x14:formula1>
            <xm:f>種別等!$C$3:$C$23</xm:f>
          </x14:formula1>
          <xm:sqref>E4:E6</xm:sqref>
        </x14:dataValidation>
        <x14:dataValidation type="list" allowBlank="1" showInputMessage="1" showErrorMessage="1" xr:uid="{A6D5ADFF-D730-42AE-8B8F-739FAE78145A}">
          <x14:formula1>
            <xm:f>種別等!$N$3:$N$4</xm:f>
          </x14:formula1>
          <xm:sqref>M4:M6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N67"/>
  <sheetViews>
    <sheetView tabSelected="1" view="pageBreakPreview" topLeftCell="E1" zoomScale="90" zoomScaleNormal="100" zoomScaleSheetLayoutView="90" workbookViewId="0">
      <selection activeCell="AI28" sqref="AI28"/>
    </sheetView>
  </sheetViews>
  <sheetFormatPr defaultColWidth="4.25" defaultRowHeight="12"/>
  <cols>
    <col min="1" max="1" width="4.125" style="4" bestFit="1" customWidth="1"/>
    <col min="2" max="2" width="14.375" style="4" customWidth="1"/>
    <col min="3" max="3" width="9.75" style="4" customWidth="1"/>
    <col min="4" max="4" width="12.375" style="4" customWidth="1"/>
    <col min="5" max="5" width="28.375" style="4" customWidth="1"/>
    <col min="6" max="6" width="43" style="4" customWidth="1"/>
    <col min="7" max="10" width="12.875" style="4" customWidth="1"/>
    <col min="11" max="11" width="18.125" style="4" customWidth="1"/>
    <col min="12" max="12" width="10.625" style="4" customWidth="1"/>
    <col min="13" max="13" width="21.375" style="4" customWidth="1"/>
    <col min="14" max="14" width="11.625" style="4" customWidth="1"/>
    <col min="15" max="16384" width="4.25" style="4"/>
  </cols>
  <sheetData>
    <row r="1" spans="1:14" ht="18.75">
      <c r="J1" s="3"/>
      <c r="N1" s="24"/>
    </row>
    <row r="2" spans="1:14" ht="20.100000000000001" customHeight="1">
      <c r="A2" s="69" t="s">
        <v>91</v>
      </c>
      <c r="B2" s="9"/>
      <c r="C2" s="9"/>
      <c r="D2" s="9"/>
      <c r="E2" s="9"/>
      <c r="F2" s="9"/>
      <c r="G2" s="9"/>
      <c r="H2" s="9"/>
      <c r="I2" s="9"/>
      <c r="J2" s="9"/>
      <c r="K2" s="9"/>
      <c r="L2" s="9"/>
      <c r="M2" s="49"/>
      <c r="N2" s="9"/>
    </row>
    <row r="3" spans="1:14" s="5" customFormat="1" ht="131.25" customHeight="1">
      <c r="A3" s="27" t="s">
        <v>0</v>
      </c>
      <c r="B3" s="28" t="s">
        <v>143</v>
      </c>
      <c r="C3" s="28" t="s">
        <v>137</v>
      </c>
      <c r="D3" s="28" t="s">
        <v>1</v>
      </c>
      <c r="E3" s="77" t="s">
        <v>25</v>
      </c>
      <c r="F3" s="28" t="s">
        <v>26</v>
      </c>
      <c r="G3" s="106" t="s">
        <v>131</v>
      </c>
      <c r="H3" s="106" t="s">
        <v>132</v>
      </c>
      <c r="I3" s="107" t="s">
        <v>133</v>
      </c>
      <c r="J3" s="107" t="s">
        <v>134</v>
      </c>
      <c r="K3" s="102" t="s">
        <v>123</v>
      </c>
      <c r="L3" s="77" t="s">
        <v>32</v>
      </c>
      <c r="M3" s="54" t="s">
        <v>55</v>
      </c>
      <c r="N3" s="28" t="s">
        <v>9</v>
      </c>
    </row>
    <row r="4" spans="1:14" ht="33" customHeight="1">
      <c r="A4" s="19">
        <v>1</v>
      </c>
      <c r="B4" s="11"/>
      <c r="C4" s="12"/>
      <c r="D4" s="12"/>
      <c r="E4" s="55"/>
      <c r="F4" s="29"/>
      <c r="G4" s="13"/>
      <c r="H4" s="13"/>
      <c r="I4" s="62">
        <f>ROUNDDOWN(MIN(G4,H4),0)</f>
        <v>0</v>
      </c>
      <c r="J4" s="62">
        <f>ROUNDDOWN(I4*1/2,0)</f>
        <v>0</v>
      </c>
      <c r="K4" s="103"/>
      <c r="L4" s="55"/>
      <c r="M4" s="67"/>
      <c r="N4" s="30"/>
    </row>
    <row r="5" spans="1:14" ht="33" customHeight="1">
      <c r="A5" s="19">
        <v>2</v>
      </c>
      <c r="B5" s="11"/>
      <c r="C5" s="12"/>
      <c r="D5" s="12"/>
      <c r="E5" s="55"/>
      <c r="F5" s="29"/>
      <c r="G5" s="13"/>
      <c r="H5" s="13"/>
      <c r="I5" s="62">
        <f t="shared" ref="I5:I6" si="0">ROUNDDOWN(MIN(G5,H5),0)</f>
        <v>0</v>
      </c>
      <c r="J5" s="62">
        <f t="shared" ref="J5:J6" si="1">ROUNDDOWN(I5*1/2,0)</f>
        <v>0</v>
      </c>
      <c r="K5" s="103"/>
      <c r="L5" s="55"/>
      <c r="M5" s="67"/>
      <c r="N5" s="30"/>
    </row>
    <row r="6" spans="1:14" ht="33" customHeight="1">
      <c r="A6" s="19">
        <v>3</v>
      </c>
      <c r="B6" s="11"/>
      <c r="C6" s="12"/>
      <c r="D6" s="12"/>
      <c r="E6" s="55"/>
      <c r="F6" s="29"/>
      <c r="G6" s="13"/>
      <c r="H6" s="13"/>
      <c r="I6" s="62">
        <f t="shared" si="0"/>
        <v>0</v>
      </c>
      <c r="J6" s="62">
        <f t="shared" si="1"/>
        <v>0</v>
      </c>
      <c r="K6" s="103"/>
      <c r="L6" s="55"/>
      <c r="M6" s="67"/>
      <c r="N6" s="30"/>
    </row>
    <row r="7" spans="1:14" s="6" customFormat="1" ht="20.25" customHeight="1">
      <c r="A7" s="18" t="s">
        <v>33</v>
      </c>
      <c r="B7" s="8"/>
      <c r="C7" s="8"/>
      <c r="D7" s="8"/>
      <c r="E7" s="8"/>
      <c r="F7" s="8"/>
      <c r="G7" s="8"/>
      <c r="H7" s="8"/>
      <c r="I7" s="8"/>
      <c r="J7" s="8"/>
      <c r="K7" s="8"/>
      <c r="L7" s="8"/>
      <c r="M7" s="8"/>
      <c r="N7" s="8"/>
    </row>
    <row r="8" spans="1:14" s="6" customFormat="1" ht="20.25" customHeight="1">
      <c r="A8" s="18" t="s">
        <v>15</v>
      </c>
      <c r="B8" s="8"/>
      <c r="C8" s="8"/>
      <c r="D8" s="8"/>
      <c r="E8" s="8"/>
      <c r="F8" s="8"/>
      <c r="G8" s="8"/>
      <c r="H8" s="8"/>
      <c r="I8" s="8"/>
      <c r="J8" s="8"/>
      <c r="K8" s="8"/>
      <c r="L8" s="8"/>
      <c r="M8" s="8"/>
      <c r="N8" s="8"/>
    </row>
    <row r="9" spans="1:14" s="7" customFormat="1" ht="20.100000000000001" customHeight="1">
      <c r="A9" s="97" t="s">
        <v>34</v>
      </c>
      <c r="B9" s="8"/>
      <c r="C9" s="8"/>
      <c r="D9" s="8"/>
      <c r="E9" s="8"/>
      <c r="F9" s="8"/>
      <c r="G9" s="8"/>
      <c r="H9" s="8"/>
      <c r="I9" s="8"/>
      <c r="J9" s="8"/>
      <c r="K9" s="8"/>
      <c r="L9" s="8"/>
      <c r="M9" s="8"/>
      <c r="N9" s="8"/>
    </row>
    <row r="10" spans="1:14" s="7" customFormat="1" ht="20.100000000000001" customHeight="1">
      <c r="A10" s="97" t="s">
        <v>124</v>
      </c>
      <c r="B10" s="8"/>
      <c r="C10" s="8"/>
      <c r="D10" s="8"/>
      <c r="E10" s="8"/>
      <c r="F10" s="8"/>
      <c r="G10" s="8"/>
      <c r="H10" s="8"/>
      <c r="I10" s="8"/>
      <c r="J10" s="8"/>
      <c r="K10" s="8"/>
      <c r="L10" s="8"/>
      <c r="M10" s="8"/>
      <c r="N10" s="8"/>
    </row>
    <row r="11" spans="1:14" s="6" customFormat="1" ht="20.25" customHeight="1">
      <c r="B11" s="8"/>
      <c r="C11" s="8"/>
      <c r="D11" s="8"/>
      <c r="E11" s="8"/>
      <c r="F11" s="8"/>
      <c r="G11" s="8"/>
      <c r="H11" s="8"/>
      <c r="I11" s="8"/>
      <c r="J11" s="8"/>
      <c r="K11" s="8"/>
      <c r="L11" s="8"/>
      <c r="M11" s="8"/>
      <c r="N11" s="8"/>
    </row>
    <row r="12" spans="1:14" ht="20.25" customHeight="1">
      <c r="M12" s="8"/>
    </row>
    <row r="13" spans="1:14" ht="20.25" customHeight="1"/>
    <row r="14" spans="1:14" ht="19.5" customHeight="1"/>
    <row r="15" spans="1:14" ht="19.5" customHeight="1"/>
    <row r="16" spans="1:14" ht="16.5">
      <c r="C16" s="31"/>
      <c r="D16" s="31"/>
      <c r="E16" s="31"/>
    </row>
    <row r="17" spans="3:11" ht="18">
      <c r="C17" s="33"/>
      <c r="D17" s="35"/>
      <c r="E17" s="36"/>
      <c r="I17" s="2"/>
    </row>
    <row r="18" spans="3:11" ht="18">
      <c r="C18" s="33"/>
      <c r="D18" s="35"/>
      <c r="E18" s="36"/>
    </row>
    <row r="19" spans="3:11" ht="18">
      <c r="C19" s="33"/>
      <c r="D19" s="35"/>
      <c r="E19" s="36"/>
    </row>
    <row r="20" spans="3:11" ht="18">
      <c r="C20" s="33"/>
      <c r="D20" s="35"/>
      <c r="E20" s="36"/>
    </row>
    <row r="21" spans="3:11" ht="18">
      <c r="C21" s="33"/>
      <c r="D21" s="35"/>
      <c r="E21" s="36"/>
    </row>
    <row r="22" spans="3:11" ht="18">
      <c r="C22" s="33"/>
      <c r="D22" s="35"/>
      <c r="E22" s="36"/>
    </row>
    <row r="23" spans="3:11" ht="18">
      <c r="C23" s="33"/>
      <c r="D23" s="35"/>
      <c r="E23" s="36"/>
    </row>
    <row r="24" spans="3:11" ht="18">
      <c r="C24" s="33"/>
      <c r="D24" s="35"/>
      <c r="E24" s="35"/>
    </row>
    <row r="25" spans="3:11" ht="18">
      <c r="C25" s="33"/>
      <c r="D25" s="35"/>
      <c r="E25" s="35"/>
    </row>
    <row r="26" spans="3:11" ht="18">
      <c r="C26" s="33"/>
      <c r="D26" s="35"/>
      <c r="E26" s="35"/>
    </row>
    <row r="27" spans="3:11" ht="18">
      <c r="C27" s="33"/>
      <c r="D27" s="35"/>
      <c r="E27" s="35"/>
    </row>
    <row r="28" spans="3:11" ht="18">
      <c r="C28" s="33"/>
      <c r="D28" s="35"/>
      <c r="E28" s="35"/>
    </row>
    <row r="29" spans="3:11" ht="18">
      <c r="C29" s="33"/>
      <c r="D29" s="35"/>
      <c r="E29" s="35"/>
    </row>
    <row r="30" spans="3:11" ht="18">
      <c r="C30" s="33"/>
      <c r="D30" s="35"/>
      <c r="E30" s="35"/>
    </row>
    <row r="31" spans="3:11" ht="18">
      <c r="C31" s="33"/>
      <c r="D31" s="35"/>
      <c r="E31" s="35"/>
      <c r="K31" s="1"/>
    </row>
    <row r="32" spans="3:11" ht="18">
      <c r="C32" s="33"/>
      <c r="D32" s="35"/>
      <c r="E32" s="35"/>
      <c r="K32" s="1"/>
    </row>
    <row r="33" spans="3:11" ht="18">
      <c r="C33" s="33"/>
      <c r="D33" s="35"/>
      <c r="E33" s="35"/>
      <c r="K33" s="1"/>
    </row>
    <row r="34" spans="3:11" ht="18">
      <c r="C34" s="33"/>
      <c r="D34" s="35"/>
      <c r="E34" s="35"/>
      <c r="K34" s="1"/>
    </row>
    <row r="35" spans="3:11" ht="18">
      <c r="C35" s="33"/>
      <c r="D35" s="35"/>
      <c r="E35" s="35"/>
      <c r="K35" s="1"/>
    </row>
    <row r="36" spans="3:11" ht="18">
      <c r="C36" s="33"/>
      <c r="D36" s="35"/>
      <c r="E36" s="35"/>
      <c r="K36" s="1"/>
    </row>
    <row r="37" spans="3:11" ht="18">
      <c r="C37" s="33"/>
      <c r="D37" s="35"/>
      <c r="E37" s="35"/>
      <c r="K37" s="1"/>
    </row>
    <row r="38" spans="3:11" ht="18">
      <c r="C38" s="33"/>
      <c r="D38" s="35"/>
      <c r="E38" s="35"/>
      <c r="K38" s="1"/>
    </row>
    <row r="39" spans="3:11" ht="18">
      <c r="C39" s="33"/>
      <c r="D39" s="35"/>
      <c r="E39" s="35"/>
      <c r="K39" s="1"/>
    </row>
    <row r="40" spans="3:11" ht="18">
      <c r="C40" s="33"/>
      <c r="D40" s="35"/>
      <c r="E40" s="35"/>
      <c r="K40" s="1"/>
    </row>
    <row r="41" spans="3:11" ht="18">
      <c r="C41" s="33"/>
      <c r="D41" s="35"/>
      <c r="E41" s="35"/>
      <c r="K41" s="1"/>
    </row>
    <row r="42" spans="3:11" ht="18">
      <c r="C42" s="33"/>
      <c r="D42" s="35"/>
      <c r="E42" s="35"/>
      <c r="K42" s="1"/>
    </row>
    <row r="43" spans="3:11" ht="18">
      <c r="C43" s="33"/>
      <c r="D43" s="35"/>
      <c r="E43" s="35"/>
      <c r="K43" s="1"/>
    </row>
    <row r="44" spans="3:11" ht="18">
      <c r="C44" s="33"/>
      <c r="D44" s="35"/>
      <c r="E44" s="35"/>
      <c r="K44" s="1"/>
    </row>
    <row r="45" spans="3:11" ht="18">
      <c r="C45" s="33"/>
      <c r="D45" s="35"/>
      <c r="E45" s="35"/>
      <c r="K45" s="1"/>
    </row>
    <row r="46" spans="3:11" ht="18">
      <c r="C46" s="33"/>
      <c r="D46" s="35"/>
      <c r="E46" s="35"/>
      <c r="K46" s="1"/>
    </row>
    <row r="47" spans="3:11" ht="18">
      <c r="C47" s="33"/>
      <c r="D47" s="35"/>
      <c r="E47" s="35"/>
      <c r="K47" s="1"/>
    </row>
    <row r="48" spans="3:11" ht="18">
      <c r="C48" s="33"/>
      <c r="D48" s="35"/>
      <c r="E48" s="35"/>
      <c r="K48" s="1"/>
    </row>
    <row r="49" spans="3:11" ht="18">
      <c r="C49" s="33"/>
      <c r="D49" s="35"/>
      <c r="E49" s="35"/>
      <c r="K49" s="1"/>
    </row>
    <row r="50" spans="3:11" ht="18">
      <c r="C50" s="33"/>
      <c r="D50" s="35"/>
      <c r="E50" s="35"/>
      <c r="K50" s="1"/>
    </row>
    <row r="51" spans="3:11" ht="18">
      <c r="C51" s="33"/>
      <c r="D51" s="35"/>
      <c r="E51" s="35"/>
      <c r="K51" s="1"/>
    </row>
    <row r="52" spans="3:11" ht="18">
      <c r="C52" s="33"/>
      <c r="D52" s="35"/>
      <c r="E52" s="35"/>
      <c r="K52" s="1"/>
    </row>
    <row r="53" spans="3:11" ht="18">
      <c r="C53" s="33"/>
      <c r="D53" s="35"/>
      <c r="E53" s="35"/>
      <c r="K53" s="1"/>
    </row>
    <row r="54" spans="3:11" ht="18">
      <c r="C54" s="33"/>
      <c r="D54" s="35"/>
      <c r="E54" s="35"/>
      <c r="K54" s="1"/>
    </row>
    <row r="55" spans="3:11" ht="18">
      <c r="C55" s="33"/>
      <c r="D55" s="35"/>
      <c r="E55" s="35"/>
      <c r="K55" s="1"/>
    </row>
    <row r="56" spans="3:11" ht="18">
      <c r="C56" s="33"/>
      <c r="D56" s="35"/>
      <c r="E56" s="35"/>
      <c r="K56" s="1"/>
    </row>
    <row r="57" spans="3:11" ht="18">
      <c r="C57" s="33"/>
      <c r="D57" s="35"/>
      <c r="E57" s="35"/>
      <c r="K57" s="1"/>
    </row>
    <row r="58" spans="3:11" ht="18">
      <c r="C58" s="33"/>
      <c r="D58" s="35"/>
      <c r="E58" s="35"/>
      <c r="K58" s="1"/>
    </row>
    <row r="59" spans="3:11" ht="18">
      <c r="C59" s="33"/>
      <c r="D59" s="35"/>
      <c r="E59" s="35"/>
      <c r="K59" s="1"/>
    </row>
    <row r="60" spans="3:11" ht="18">
      <c r="C60" s="33"/>
      <c r="D60" s="35"/>
      <c r="E60" s="35"/>
      <c r="K60" s="1"/>
    </row>
    <row r="61" spans="3:11" ht="18">
      <c r="C61" s="33"/>
      <c r="D61" s="35"/>
      <c r="E61" s="35"/>
      <c r="K61" s="1"/>
    </row>
    <row r="62" spans="3:11" ht="18">
      <c r="C62" s="33"/>
      <c r="D62" s="35"/>
      <c r="E62" s="35"/>
      <c r="K62" s="1"/>
    </row>
    <row r="63" spans="3:11" ht="18">
      <c r="C63" s="33"/>
      <c r="D63" s="35"/>
      <c r="E63" s="35"/>
      <c r="K63" s="1"/>
    </row>
    <row r="64" spans="3:11">
      <c r="K64" s="1"/>
    </row>
    <row r="65" spans="11:11">
      <c r="K65" s="1"/>
    </row>
    <row r="66" spans="11:11">
      <c r="K66" s="1"/>
    </row>
    <row r="67" spans="11:11">
      <c r="K67" s="1"/>
    </row>
  </sheetData>
  <dataConsolidate/>
  <phoneticPr fontId="1"/>
  <dataValidations count="6">
    <dataValidation allowBlank="1" showErrorMessage="1" promptTitle="年月日を記載してください" prompt="書式設定を変更せずに、年月日を記載してください" sqref="N4:N6" xr:uid="{00000000-0002-0000-0800-000004000000}"/>
    <dataValidation allowBlank="1" showErrorMessage="1" promptTitle="市町村名について" prompt="都道府県においては施設の所在市区町村名を記入してください。市区町村においては自治体名を記入してください。" sqref="D4:D6" xr:uid="{00000000-0002-0000-0800-000005000000}"/>
    <dataValidation showInputMessage="1" showErrorMessage="1" errorTitle="ドロップダウンリストより選択してください" prompt="自動計算。千円未満切捨て。" sqref="J4:J6" xr:uid="{47F258F8-3A62-4970-A54F-1C60D862C5AA}"/>
    <dataValidation showInputMessage="1" showErrorMessage="1" errorTitle="ドロップダウンリストより選択してください" promptTitle="千円単位（小数点も記載）" prompt="千円単位で小数点も記載してください" sqref="G4:H6" xr:uid="{D9874A1A-946B-4DA8-AD45-C0041468B6D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L4:L6" xr:uid="{7D9B2F55-0A6E-4789-AF92-74015E98B63B}">
      <formula1>"有,無"</formula1>
    </dataValidation>
    <dataValidation showInputMessage="1" showErrorMessage="1" errorTitle="ドロップダウンリストより選択してください" promptTitle="千円未満切捨て" prompt="自動計算" sqref="I4:I6" xr:uid="{65B8E575-1F24-478F-A02D-AD069293A07D}"/>
  </dataValidations>
  <pageMargins left="0.93" right="0.16" top="0.74803149606299213" bottom="0.74803149606299213" header="0.31496062992125984" footer="0.31496062992125984"/>
  <pageSetup paperSize="8" scale="89"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367D112-7772-4A08-B855-073CDCF6F143}">
          <x14:formula1>
            <xm:f>種別等!$N$3:$N$4</xm:f>
          </x14:formula1>
          <xm:sqref>M4:M6</xm:sqref>
        </x14:dataValidation>
        <x14:dataValidation type="list" allowBlank="1" showInputMessage="1" showErrorMessage="1" promptTitle="ドロップダウンリストより選択してください" xr:uid="{78FDBED3-31B6-4C08-8D30-CA77A32B1E12}">
          <x14:formula1>
            <xm:f>種別等!$D$3:$D$34</xm:f>
          </x14:formula1>
          <xm:sqref>E4:E6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M63"/>
  <sheetViews>
    <sheetView tabSelected="1" view="pageBreakPreview" topLeftCell="E1" zoomScale="90" zoomScaleNormal="100" zoomScaleSheetLayoutView="90" workbookViewId="0">
      <selection activeCell="AI28" sqref="AI28"/>
    </sheetView>
  </sheetViews>
  <sheetFormatPr defaultColWidth="4.25" defaultRowHeight="12"/>
  <cols>
    <col min="1" max="1" width="4.125" style="4" bestFit="1" customWidth="1"/>
    <col min="2" max="2" width="14.375" style="4" customWidth="1"/>
    <col min="3" max="3" width="9.75" style="4" customWidth="1"/>
    <col min="4" max="4" width="12.375" style="4" customWidth="1"/>
    <col min="5" max="5" width="28.375" style="4" customWidth="1"/>
    <col min="6" max="6" width="43" style="4" customWidth="1"/>
    <col min="7" max="10" width="12.875" style="4" customWidth="1"/>
    <col min="11" max="11" width="10.625" style="4" customWidth="1"/>
    <col min="12" max="12" width="18.875" style="4" customWidth="1"/>
    <col min="13" max="13" width="11.625" style="4" customWidth="1"/>
    <col min="14" max="16384" width="4.25" style="4"/>
  </cols>
  <sheetData>
    <row r="1" spans="1:13" ht="18.75">
      <c r="J1" s="3"/>
      <c r="M1" s="24"/>
    </row>
    <row r="2" spans="1:13" ht="20.100000000000001" customHeight="1">
      <c r="A2" s="69" t="s">
        <v>100</v>
      </c>
      <c r="B2" s="9"/>
      <c r="C2" s="9"/>
      <c r="D2" s="9"/>
      <c r="E2" s="9"/>
      <c r="F2" s="9"/>
      <c r="G2" s="9"/>
      <c r="H2" s="9"/>
      <c r="I2" s="9"/>
      <c r="J2" s="9"/>
      <c r="K2" s="9"/>
      <c r="L2" s="49"/>
      <c r="M2" s="9"/>
    </row>
    <row r="3" spans="1:13" s="72" customFormat="1" ht="150.75" customHeight="1">
      <c r="A3" s="74" t="s">
        <v>0</v>
      </c>
      <c r="B3" s="28" t="s">
        <v>143</v>
      </c>
      <c r="C3" s="28" t="s">
        <v>137</v>
      </c>
      <c r="D3" s="28" t="s">
        <v>1</v>
      </c>
      <c r="E3" s="77" t="s">
        <v>25</v>
      </c>
      <c r="F3" s="75" t="s">
        <v>26</v>
      </c>
      <c r="G3" s="75" t="s">
        <v>101</v>
      </c>
      <c r="H3" s="76" t="s">
        <v>102</v>
      </c>
      <c r="I3" s="75" t="s">
        <v>28</v>
      </c>
      <c r="J3" s="76" t="s">
        <v>30</v>
      </c>
      <c r="K3" s="77" t="s">
        <v>32</v>
      </c>
      <c r="L3" s="54" t="s">
        <v>55</v>
      </c>
      <c r="M3" s="75" t="s">
        <v>9</v>
      </c>
    </row>
    <row r="4" spans="1:13" ht="28.5" customHeight="1">
      <c r="A4" s="19">
        <v>1</v>
      </c>
      <c r="B4" s="11"/>
      <c r="C4" s="12"/>
      <c r="D4" s="12"/>
      <c r="E4" s="55"/>
      <c r="F4" s="29"/>
      <c r="G4" s="61"/>
      <c r="H4" s="85">
        <f>G4*4000/1000</f>
        <v>0</v>
      </c>
      <c r="I4" s="13"/>
      <c r="J4" s="62">
        <f>ROUNDDOWN(MIN(H4,I4),0)</f>
        <v>0</v>
      </c>
      <c r="K4" s="55"/>
      <c r="L4" s="67"/>
      <c r="M4" s="30"/>
    </row>
    <row r="5" spans="1:13" ht="28.5" customHeight="1">
      <c r="A5" s="19">
        <v>2</v>
      </c>
      <c r="B5" s="11"/>
      <c r="C5" s="12"/>
      <c r="D5" s="12"/>
      <c r="E5" s="55"/>
      <c r="F5" s="29"/>
      <c r="G5" s="61"/>
      <c r="H5" s="85">
        <f t="shared" ref="H5:H6" si="0">G5*4000/1000</f>
        <v>0</v>
      </c>
      <c r="I5" s="13"/>
      <c r="J5" s="62">
        <f t="shared" ref="J5:J6" si="1">ROUNDDOWN(MIN(H5,I5),0)</f>
        <v>0</v>
      </c>
      <c r="K5" s="55"/>
      <c r="L5" s="67"/>
      <c r="M5" s="30"/>
    </row>
    <row r="6" spans="1:13" ht="28.5" customHeight="1">
      <c r="A6" s="19">
        <v>3</v>
      </c>
      <c r="B6" s="11"/>
      <c r="C6" s="12"/>
      <c r="D6" s="12"/>
      <c r="E6" s="55"/>
      <c r="F6" s="29"/>
      <c r="G6" s="61"/>
      <c r="H6" s="85">
        <f t="shared" si="0"/>
        <v>0</v>
      </c>
      <c r="I6" s="13"/>
      <c r="J6" s="62">
        <f t="shared" si="1"/>
        <v>0</v>
      </c>
      <c r="K6" s="55"/>
      <c r="L6" s="67"/>
      <c r="M6" s="30"/>
    </row>
    <row r="7" spans="1:13" s="6" customFormat="1" ht="20.25" customHeight="1">
      <c r="A7" s="8" t="s">
        <v>33</v>
      </c>
      <c r="B7" s="8"/>
      <c r="C7" s="8"/>
      <c r="D7" s="8"/>
      <c r="E7" s="8"/>
      <c r="F7" s="8"/>
      <c r="G7" s="8"/>
      <c r="H7" s="8"/>
      <c r="I7" s="8"/>
      <c r="J7" s="8"/>
      <c r="K7" s="8"/>
      <c r="L7" s="8"/>
      <c r="M7" s="8"/>
    </row>
    <row r="8" spans="1:13" s="6" customFormat="1" ht="20.25" customHeight="1">
      <c r="A8" s="8" t="s">
        <v>15</v>
      </c>
      <c r="B8" s="8"/>
      <c r="C8" s="8"/>
      <c r="D8" s="8"/>
      <c r="E8" s="8"/>
      <c r="F8" s="8"/>
      <c r="G8" s="8"/>
      <c r="H8" s="8"/>
      <c r="I8" s="8"/>
      <c r="J8" s="8"/>
      <c r="K8" s="8"/>
      <c r="L8" s="8"/>
      <c r="M8" s="8"/>
    </row>
    <row r="9" spans="1:13" s="7" customFormat="1" ht="20.100000000000001" customHeight="1">
      <c r="A9" s="14" t="s">
        <v>34</v>
      </c>
      <c r="B9" s="8"/>
      <c r="C9" s="8"/>
      <c r="D9" s="8"/>
      <c r="E9" s="8"/>
      <c r="F9" s="8"/>
      <c r="G9" s="8"/>
      <c r="H9" s="8"/>
      <c r="I9" s="8"/>
      <c r="J9" s="8"/>
      <c r="K9" s="8"/>
      <c r="L9" s="8"/>
      <c r="M9" s="8"/>
    </row>
    <row r="10" spans="1:13" s="7" customFormat="1" ht="20.100000000000001" customHeight="1">
      <c r="A10" s="8"/>
      <c r="B10" s="8"/>
      <c r="C10" s="8"/>
      <c r="D10" s="8"/>
      <c r="E10" s="8"/>
      <c r="F10" s="8"/>
      <c r="G10" s="8"/>
      <c r="H10" s="8"/>
      <c r="I10" s="8"/>
      <c r="J10" s="8"/>
      <c r="K10" s="8"/>
      <c r="L10" s="8"/>
      <c r="M10" s="8"/>
    </row>
    <row r="11" spans="1:13" s="6" customFormat="1" ht="20.25" customHeight="1">
      <c r="B11" s="8"/>
      <c r="C11" s="8"/>
      <c r="D11" s="8"/>
      <c r="E11" s="8"/>
      <c r="F11" s="8"/>
      <c r="G11" s="8"/>
      <c r="H11" s="8"/>
      <c r="I11" s="8"/>
      <c r="J11" s="8"/>
      <c r="K11" s="8"/>
      <c r="L11" s="8"/>
      <c r="M11" s="8"/>
    </row>
    <row r="12" spans="1:13" ht="20.25" customHeight="1"/>
    <row r="13" spans="1:13" ht="20.25" customHeight="1"/>
    <row r="14" spans="1:13" ht="19.5" customHeight="1"/>
    <row r="15" spans="1:13" ht="19.5" customHeight="1"/>
    <row r="17" spans="3:5" ht="18">
      <c r="C17" s="33"/>
      <c r="D17" s="34"/>
      <c r="E17" s="32"/>
    </row>
    <row r="18" spans="3:5" ht="18">
      <c r="C18" s="33"/>
      <c r="D18" s="34"/>
      <c r="E18" s="32"/>
    </row>
    <row r="19" spans="3:5" ht="18">
      <c r="C19" s="33"/>
      <c r="D19" s="34"/>
      <c r="E19" s="32"/>
    </row>
    <row r="20" spans="3:5" ht="18">
      <c r="C20" s="33"/>
      <c r="D20" s="34"/>
      <c r="E20" s="32"/>
    </row>
    <row r="21" spans="3:5" ht="18">
      <c r="C21" s="33"/>
      <c r="D21" s="34"/>
      <c r="E21" s="32"/>
    </row>
    <row r="22" spans="3:5" ht="18">
      <c r="C22" s="33"/>
      <c r="D22" s="34"/>
      <c r="E22" s="32"/>
    </row>
    <row r="23" spans="3:5" ht="18">
      <c r="C23" s="33"/>
      <c r="D23" s="34"/>
      <c r="E23" s="32"/>
    </row>
    <row r="24" spans="3:5" ht="18">
      <c r="C24" s="33"/>
      <c r="D24" s="34"/>
      <c r="E24" s="32"/>
    </row>
    <row r="25" spans="3:5" ht="18">
      <c r="C25" s="33"/>
      <c r="D25" s="34"/>
      <c r="E25" s="32"/>
    </row>
    <row r="26" spans="3:5" ht="18">
      <c r="C26" s="33"/>
      <c r="D26" s="34"/>
      <c r="E26" s="32"/>
    </row>
    <row r="27" spans="3:5" ht="18">
      <c r="C27" s="33"/>
      <c r="D27" s="34"/>
      <c r="E27" s="32"/>
    </row>
    <row r="28" spans="3:5" ht="18">
      <c r="C28" s="33"/>
      <c r="D28" s="34"/>
      <c r="E28" s="32"/>
    </row>
    <row r="29" spans="3:5" ht="18">
      <c r="C29" s="33"/>
      <c r="D29" s="34"/>
      <c r="E29" s="32"/>
    </row>
    <row r="30" spans="3:5" ht="18">
      <c r="C30" s="33"/>
      <c r="D30" s="34"/>
      <c r="E30" s="32"/>
    </row>
    <row r="31" spans="3:5" ht="18">
      <c r="C31" s="33"/>
      <c r="D31" s="34"/>
      <c r="E31" s="32"/>
    </row>
    <row r="32" spans="3:5" ht="18">
      <c r="C32" s="33"/>
      <c r="D32" s="34"/>
      <c r="E32" s="32"/>
    </row>
    <row r="33" spans="3:5" ht="18">
      <c r="C33" s="33"/>
      <c r="D33" s="37"/>
      <c r="E33" s="32"/>
    </row>
    <row r="34" spans="3:5" ht="18">
      <c r="C34" s="33"/>
      <c r="D34" s="32"/>
      <c r="E34" s="32"/>
    </row>
    <row r="35" spans="3:5" ht="18">
      <c r="C35" s="33"/>
      <c r="D35" s="34"/>
      <c r="E35" s="32"/>
    </row>
    <row r="36" spans="3:5" ht="18">
      <c r="C36" s="33"/>
      <c r="D36" s="34"/>
      <c r="E36" s="32"/>
    </row>
    <row r="37" spans="3:5" ht="18">
      <c r="C37" s="33"/>
      <c r="D37" s="34"/>
      <c r="E37" s="32"/>
    </row>
    <row r="38" spans="3:5" ht="18">
      <c r="C38" s="33"/>
      <c r="D38" s="34"/>
      <c r="E38" s="32"/>
    </row>
    <row r="39" spans="3:5" ht="18">
      <c r="C39" s="33"/>
      <c r="D39" s="34"/>
      <c r="E39" s="32"/>
    </row>
    <row r="40" spans="3:5" ht="18">
      <c r="C40" s="33"/>
      <c r="D40" s="34"/>
      <c r="E40" s="32"/>
    </row>
    <row r="41" spans="3:5" ht="18">
      <c r="C41" s="33"/>
      <c r="D41" s="32"/>
      <c r="E41" s="32"/>
    </row>
    <row r="42" spans="3:5" ht="18">
      <c r="C42" s="33"/>
      <c r="D42" s="32"/>
      <c r="E42" s="32"/>
    </row>
    <row r="43" spans="3:5" ht="18">
      <c r="C43" s="33"/>
      <c r="D43" s="32"/>
      <c r="E43" s="32"/>
    </row>
    <row r="44" spans="3:5" ht="18">
      <c r="C44" s="33"/>
      <c r="D44" s="32"/>
      <c r="E44" s="32"/>
    </row>
    <row r="45" spans="3:5" ht="18">
      <c r="C45" s="33"/>
      <c r="D45" s="32"/>
      <c r="E45" s="32"/>
    </row>
    <row r="46" spans="3:5" ht="18">
      <c r="C46" s="33"/>
      <c r="D46" s="32"/>
      <c r="E46" s="32"/>
    </row>
    <row r="47" spans="3:5" ht="18">
      <c r="C47" s="33"/>
      <c r="D47" s="32"/>
      <c r="E47" s="32"/>
    </row>
    <row r="48" spans="3:5" ht="18">
      <c r="C48" s="33"/>
      <c r="D48" s="32"/>
      <c r="E48" s="32"/>
    </row>
    <row r="49" spans="3:5" ht="18">
      <c r="C49" s="33"/>
      <c r="D49" s="32"/>
      <c r="E49" s="32"/>
    </row>
    <row r="50" spans="3:5" ht="18">
      <c r="C50" s="33"/>
      <c r="D50" s="32"/>
      <c r="E50" s="32"/>
    </row>
    <row r="51" spans="3:5" ht="18">
      <c r="C51" s="33"/>
      <c r="D51" s="32"/>
      <c r="E51" s="32"/>
    </row>
    <row r="52" spans="3:5" ht="18">
      <c r="C52" s="33"/>
      <c r="D52" s="32"/>
      <c r="E52" s="32"/>
    </row>
    <row r="53" spans="3:5" ht="18">
      <c r="C53" s="33"/>
      <c r="D53" s="32"/>
      <c r="E53" s="32"/>
    </row>
    <row r="54" spans="3:5" ht="18">
      <c r="C54" s="33"/>
      <c r="D54" s="32"/>
      <c r="E54" s="32"/>
    </row>
    <row r="55" spans="3:5" ht="18">
      <c r="C55" s="33"/>
      <c r="D55" s="32"/>
      <c r="E55" s="32"/>
    </row>
    <row r="56" spans="3:5" ht="18">
      <c r="C56" s="33"/>
      <c r="D56" s="32"/>
      <c r="E56" s="32"/>
    </row>
    <row r="57" spans="3:5" ht="18">
      <c r="C57" s="33"/>
      <c r="D57" s="32"/>
      <c r="E57" s="32"/>
    </row>
    <row r="58" spans="3:5" ht="18">
      <c r="C58" s="33"/>
      <c r="D58" s="32"/>
      <c r="E58" s="32"/>
    </row>
    <row r="59" spans="3:5" ht="18">
      <c r="C59" s="33"/>
      <c r="D59" s="32"/>
      <c r="E59" s="32"/>
    </row>
    <row r="60" spans="3:5" ht="18">
      <c r="C60" s="33"/>
      <c r="D60" s="32"/>
      <c r="E60" s="32"/>
    </row>
    <row r="61" spans="3:5" ht="18">
      <c r="C61" s="33"/>
      <c r="D61" s="32"/>
      <c r="E61" s="32"/>
    </row>
    <row r="62" spans="3:5" ht="18">
      <c r="C62" s="33"/>
      <c r="D62" s="32"/>
      <c r="E62" s="32"/>
    </row>
    <row r="63" spans="3:5" ht="18">
      <c r="C63" s="33"/>
      <c r="D63" s="32"/>
      <c r="E63" s="32"/>
    </row>
  </sheetData>
  <dataConsolidate/>
  <phoneticPr fontId="1"/>
  <dataValidations count="7">
    <dataValidation allowBlank="1" showErrorMessage="1" promptTitle="年月日を記載してください" prompt="書式設定を変更せずに、年月日を記載してください" sqref="M4:M6" xr:uid="{00000000-0002-0000-0900-000004000000}"/>
    <dataValidation allowBlank="1" showErrorMessage="1" promptTitle="市町村名について" prompt="都道府県においては施設の所在市区町村名を記入してください。市区町村においては自治体名を記入してください。" sqref="D4:D6" xr:uid="{00000000-0002-0000-0900-000005000000}"/>
    <dataValidation showInputMessage="1" showErrorMessage="1" errorTitle="ドロップダウンリストより選択してください" prompt="換気設備を整備する居室部分の面積×4,000円を千円単位。自動計算" sqref="H4:H6" xr:uid="{00000000-0002-0000-0900-000008000000}"/>
    <dataValidation allowBlank="1" showInputMessage="1" prompt="居室部分の補助対象面積を記載し、小数点以下は四捨五入してください。" sqref="G4:G6" xr:uid="{1014BF75-380B-4F16-AB68-5D8D6AC2E28A}"/>
    <dataValidation showInputMessage="1" showErrorMessage="1" errorTitle="ドロップダウンリストより選択してください" promptTitle="千円単位（小数点も記載）" prompt="千円単位で小数点も記載してください" sqref="I4:I6" xr:uid="{3AC3F107-D939-4C49-8B12-2A5C9E6A89CD}"/>
    <dataValidation showInputMessage="1" showErrorMessage="1" errorTitle="ドロップダウンリストより選択してください" prompt="算定額と実支出（予定）額のいずれか低い方を千円単位切り捨て。自動計算。" sqref="J4:J6" xr:uid="{2F49AE63-0BB1-4DD8-A2ED-03E2056E9C3F}"/>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K4:K6" xr:uid="{DC09329B-9F67-4B99-98F9-DCB9058F8429}">
      <formula1>"有,無"</formula1>
    </dataValidation>
  </dataValidations>
  <pageMargins left="0.93" right="0.16" top="0.74803149606299213" bottom="0.74803149606299213" header="0.31496062992125984" footer="0.31496062992125984"/>
  <pageSetup paperSize="8" scale="98"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ACEB0107-2A73-4FDE-8DDD-100D1BDD5E97}">
          <x14:formula1>
            <xm:f>種別等!$E$3:$E$21</xm:f>
          </x14:formula1>
          <xm:sqref>E4:E6</xm:sqref>
        </x14:dataValidation>
        <x14:dataValidation type="list" allowBlank="1" showInputMessage="1" showErrorMessage="1" xr:uid="{490A7800-539D-45AA-AE7E-7DEEC0B7F5FA}">
          <x14:formula1>
            <xm:f>種別等!$N$3:$N$4</xm:f>
          </x14:formula1>
          <xm:sqref>L4:L6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O68"/>
  <sheetViews>
    <sheetView tabSelected="1" view="pageBreakPreview" zoomScale="80" zoomScaleNormal="100" zoomScaleSheetLayoutView="80" workbookViewId="0">
      <selection activeCell="AI28" sqref="AI28"/>
    </sheetView>
  </sheetViews>
  <sheetFormatPr defaultColWidth="4.25" defaultRowHeight="12"/>
  <cols>
    <col min="1" max="1" width="4.125" style="4" bestFit="1" customWidth="1"/>
    <col min="2" max="2" width="14.375" style="4" customWidth="1"/>
    <col min="3" max="3" width="9.75" style="4" customWidth="1"/>
    <col min="4" max="4" width="12.375" style="4" customWidth="1"/>
    <col min="5" max="5" width="28.375" style="4" customWidth="1"/>
    <col min="6" max="6" width="43" style="4" customWidth="1"/>
    <col min="7" max="7" width="12.875" style="4" customWidth="1"/>
    <col min="8" max="9" width="15" style="4" customWidth="1"/>
    <col min="10" max="10" width="12.875" style="4" customWidth="1"/>
    <col min="11" max="11" width="18.125" style="4" customWidth="1"/>
    <col min="12" max="12" width="18.5" style="4" customWidth="1"/>
    <col min="13" max="13" width="12.25" style="4" customWidth="1"/>
    <col min="14" max="14" width="18.75" style="4" customWidth="1"/>
    <col min="15" max="15" width="11.625" style="4" customWidth="1"/>
    <col min="16" max="16384" width="4.25" style="4"/>
  </cols>
  <sheetData>
    <row r="1" spans="1:15" ht="18.75">
      <c r="J1" s="3"/>
      <c r="O1" s="24"/>
    </row>
    <row r="2" spans="1:15" ht="20.100000000000001" customHeight="1">
      <c r="A2" s="69" t="s">
        <v>103</v>
      </c>
      <c r="B2" s="9"/>
      <c r="C2" s="9"/>
      <c r="D2" s="9"/>
      <c r="E2" s="9"/>
      <c r="F2" s="9"/>
      <c r="G2" s="9"/>
      <c r="H2" s="9"/>
      <c r="I2" s="9"/>
      <c r="J2" s="9"/>
      <c r="K2" s="9"/>
      <c r="L2" s="9"/>
      <c r="M2" s="9"/>
      <c r="N2" s="49"/>
      <c r="O2" s="9"/>
    </row>
    <row r="3" spans="1:15" s="72" customFormat="1" ht="144" customHeight="1">
      <c r="A3" s="74" t="s">
        <v>0</v>
      </c>
      <c r="B3" s="29" t="s">
        <v>143</v>
      </c>
      <c r="C3" s="29" t="s">
        <v>144</v>
      </c>
      <c r="D3" s="29" t="s">
        <v>1</v>
      </c>
      <c r="E3" s="77" t="s">
        <v>25</v>
      </c>
      <c r="F3" s="75" t="s">
        <v>26</v>
      </c>
      <c r="G3" s="75" t="s">
        <v>27</v>
      </c>
      <c r="H3" s="75" t="s">
        <v>28</v>
      </c>
      <c r="I3" s="54" t="s">
        <v>29</v>
      </c>
      <c r="J3" s="76" t="s">
        <v>30</v>
      </c>
      <c r="K3" s="38" t="s">
        <v>106</v>
      </c>
      <c r="L3" s="75" t="s">
        <v>57</v>
      </c>
      <c r="M3" s="77" t="s">
        <v>32</v>
      </c>
      <c r="N3" s="54" t="s">
        <v>55</v>
      </c>
      <c r="O3" s="75" t="s">
        <v>9</v>
      </c>
    </row>
    <row r="4" spans="1:15" ht="30.75" customHeight="1">
      <c r="A4" s="19">
        <v>1</v>
      </c>
      <c r="B4" s="11"/>
      <c r="C4" s="11"/>
      <c r="D4" s="11"/>
      <c r="E4" s="55"/>
      <c r="F4" s="29"/>
      <c r="G4" s="13"/>
      <c r="H4" s="13"/>
      <c r="I4" s="88"/>
      <c r="J4" s="62">
        <f>ROUNDDOWN(MIN(H4,I4)*1/2,0)</f>
        <v>0</v>
      </c>
      <c r="K4" s="20"/>
      <c r="L4" s="20"/>
      <c r="M4" s="55"/>
      <c r="N4" s="67"/>
      <c r="O4" s="30"/>
    </row>
    <row r="5" spans="1:15" ht="30.75" customHeight="1">
      <c r="A5" s="19">
        <v>2</v>
      </c>
      <c r="B5" s="11"/>
      <c r="C5" s="11"/>
      <c r="D5" s="11"/>
      <c r="E5" s="55"/>
      <c r="F5" s="29"/>
      <c r="G5" s="13"/>
      <c r="H5" s="13"/>
      <c r="I5" s="88"/>
      <c r="J5" s="62">
        <f t="shared" ref="J5:J6" si="0">ROUNDDOWN(MIN(H5,I5)*1/2,0)</f>
        <v>0</v>
      </c>
      <c r="K5" s="20"/>
      <c r="L5" s="20"/>
      <c r="M5" s="55"/>
      <c r="N5" s="67"/>
      <c r="O5" s="30"/>
    </row>
    <row r="6" spans="1:15" ht="30.75" customHeight="1">
      <c r="A6" s="19">
        <v>3</v>
      </c>
      <c r="B6" s="11"/>
      <c r="C6" s="11"/>
      <c r="D6" s="11"/>
      <c r="E6" s="55"/>
      <c r="F6" s="29"/>
      <c r="G6" s="13"/>
      <c r="H6" s="13"/>
      <c r="I6" s="88"/>
      <c r="J6" s="62">
        <f t="shared" si="0"/>
        <v>0</v>
      </c>
      <c r="K6" s="20"/>
      <c r="L6" s="20"/>
      <c r="M6" s="55"/>
      <c r="N6" s="67"/>
      <c r="O6" s="30"/>
    </row>
    <row r="7" spans="1:15" s="6" customFormat="1" ht="20.25" customHeight="1">
      <c r="A7" s="8" t="s">
        <v>33</v>
      </c>
      <c r="B7" s="8"/>
      <c r="C7" s="8"/>
      <c r="D7" s="8"/>
      <c r="E7" s="8"/>
      <c r="F7" s="8"/>
      <c r="G7" s="8"/>
      <c r="H7" s="8"/>
      <c r="I7" s="8"/>
      <c r="J7" s="8"/>
      <c r="K7" s="8"/>
      <c r="L7" s="8"/>
      <c r="M7" s="8"/>
      <c r="N7" s="8"/>
      <c r="O7" s="8"/>
    </row>
    <row r="8" spans="1:15" s="6" customFormat="1" ht="20.25" customHeight="1">
      <c r="A8" s="8" t="s">
        <v>15</v>
      </c>
      <c r="B8" s="8"/>
      <c r="C8" s="8"/>
      <c r="D8" s="8"/>
      <c r="E8" s="8"/>
      <c r="F8" s="8"/>
      <c r="G8" s="8"/>
      <c r="H8" s="8"/>
      <c r="I8" s="8"/>
      <c r="J8" s="8"/>
      <c r="K8" s="8"/>
      <c r="L8" s="8"/>
      <c r="M8" s="8"/>
      <c r="N8" s="8"/>
      <c r="O8" s="8"/>
    </row>
    <row r="9" spans="1:15" s="7" customFormat="1" ht="20.100000000000001" customHeight="1">
      <c r="A9" s="14" t="s">
        <v>34</v>
      </c>
      <c r="B9" s="8"/>
      <c r="C9" s="8"/>
      <c r="D9" s="8"/>
      <c r="E9" s="8"/>
      <c r="F9" s="8"/>
      <c r="G9" s="8"/>
      <c r="H9" s="8"/>
      <c r="I9" s="8"/>
      <c r="J9" s="8"/>
      <c r="K9" s="8"/>
      <c r="L9" s="8"/>
      <c r="M9" s="8"/>
      <c r="N9" s="8"/>
      <c r="O9" s="8"/>
    </row>
    <row r="10" spans="1:15" s="6" customFormat="1" ht="20.25" customHeight="1">
      <c r="A10" s="8"/>
      <c r="B10" s="8"/>
      <c r="C10" s="8"/>
      <c r="D10" s="8"/>
      <c r="E10" s="8"/>
      <c r="F10" s="8"/>
      <c r="G10" s="8"/>
      <c r="H10" s="8"/>
      <c r="I10" s="8"/>
      <c r="J10" s="8"/>
      <c r="K10" s="8"/>
      <c r="L10" s="8"/>
      <c r="M10" s="8"/>
      <c r="N10" s="8"/>
    </row>
    <row r="11" spans="1:15" s="7" customFormat="1" ht="20.100000000000001" customHeight="1">
      <c r="A11" s="8"/>
      <c r="B11" s="8"/>
      <c r="C11" s="8"/>
      <c r="D11" s="8"/>
      <c r="E11" s="8"/>
      <c r="F11" s="8"/>
      <c r="G11" s="8"/>
      <c r="H11" s="8"/>
      <c r="I11" s="8"/>
      <c r="J11" s="8"/>
      <c r="K11" s="8"/>
      <c r="L11" s="8"/>
      <c r="M11" s="8"/>
      <c r="N11" s="8"/>
      <c r="O11" s="8"/>
    </row>
    <row r="12" spans="1:15" s="6" customFormat="1" ht="20.25" customHeight="1">
      <c r="B12" s="8"/>
      <c r="C12" s="8"/>
      <c r="D12" s="8"/>
      <c r="E12" s="8"/>
      <c r="F12" s="8"/>
      <c r="G12" s="8"/>
      <c r="H12" s="8"/>
      <c r="I12" s="8"/>
      <c r="J12" s="8"/>
      <c r="K12" s="8"/>
      <c r="L12" s="8"/>
      <c r="M12" s="8"/>
      <c r="N12" s="8"/>
      <c r="O12" s="8"/>
    </row>
    <row r="13" spans="1:15" ht="20.25" customHeight="1"/>
    <row r="14" spans="1:15" ht="20.25" customHeight="1"/>
    <row r="15" spans="1:15" ht="19.5" customHeight="1"/>
    <row r="16" spans="1:15" ht="19.5" customHeight="1"/>
    <row r="17" spans="3:11" ht="16.5">
      <c r="C17" s="31"/>
      <c r="D17" s="31"/>
      <c r="E17" s="31"/>
    </row>
    <row r="18" spans="3:11" ht="18">
      <c r="C18" s="33"/>
      <c r="D18" s="31"/>
      <c r="E18" s="31"/>
    </row>
    <row r="19" spans="3:11" ht="18">
      <c r="C19" s="33"/>
      <c r="D19" s="31"/>
      <c r="E19" s="31"/>
    </row>
    <row r="20" spans="3:11" ht="18">
      <c r="C20" s="33"/>
      <c r="D20" s="31"/>
      <c r="E20" s="31"/>
    </row>
    <row r="21" spans="3:11" ht="18">
      <c r="C21" s="33"/>
      <c r="D21" s="31"/>
      <c r="E21" s="31"/>
    </row>
    <row r="22" spans="3:11" ht="18">
      <c r="C22" s="33"/>
      <c r="D22" s="31"/>
      <c r="E22" s="31"/>
    </row>
    <row r="23" spans="3:11" ht="18">
      <c r="C23" s="33"/>
      <c r="D23" s="31"/>
      <c r="E23" s="31"/>
    </row>
    <row r="24" spans="3:11" ht="18">
      <c r="C24" s="33"/>
      <c r="D24" s="31"/>
      <c r="E24" s="31"/>
    </row>
    <row r="25" spans="3:11" ht="18">
      <c r="C25" s="33"/>
      <c r="D25" s="31"/>
      <c r="E25" s="31"/>
    </row>
    <row r="26" spans="3:11" ht="18">
      <c r="C26" s="33"/>
      <c r="D26" s="31"/>
      <c r="E26" s="31"/>
    </row>
    <row r="27" spans="3:11" ht="18">
      <c r="C27" s="33"/>
      <c r="D27" s="31"/>
      <c r="E27" s="31"/>
    </row>
    <row r="28" spans="3:11" ht="18">
      <c r="C28" s="33"/>
      <c r="D28" s="31"/>
      <c r="E28" s="31"/>
    </row>
    <row r="29" spans="3:11" ht="18">
      <c r="C29" s="33"/>
      <c r="D29" s="31"/>
      <c r="E29" s="31"/>
    </row>
    <row r="30" spans="3:11" ht="18">
      <c r="C30" s="33"/>
      <c r="D30" s="31"/>
      <c r="E30" s="31"/>
    </row>
    <row r="31" spans="3:11" ht="18">
      <c r="C31" s="33"/>
      <c r="D31" s="31"/>
      <c r="E31" s="31"/>
    </row>
    <row r="32" spans="3:11" ht="18">
      <c r="C32" s="33"/>
      <c r="D32" s="31"/>
      <c r="E32" s="31"/>
      <c r="K32" s="1"/>
    </row>
    <row r="33" spans="3:11" ht="18">
      <c r="C33" s="33"/>
      <c r="D33" s="31"/>
      <c r="E33" s="31"/>
      <c r="K33" s="1"/>
    </row>
    <row r="34" spans="3:11" ht="18">
      <c r="C34" s="33"/>
      <c r="D34" s="31"/>
      <c r="E34" s="31"/>
      <c r="K34" s="1"/>
    </row>
    <row r="35" spans="3:11" ht="18">
      <c r="C35" s="33"/>
      <c r="D35" s="31"/>
      <c r="E35" s="31"/>
      <c r="K35" s="1"/>
    </row>
    <row r="36" spans="3:11" ht="18">
      <c r="C36" s="33"/>
      <c r="D36" s="31"/>
      <c r="E36" s="31"/>
      <c r="K36" s="1"/>
    </row>
    <row r="37" spans="3:11" ht="18">
      <c r="C37" s="33"/>
      <c r="D37" s="31"/>
      <c r="E37" s="31"/>
      <c r="K37" s="1"/>
    </row>
    <row r="38" spans="3:11" ht="18">
      <c r="C38" s="33"/>
      <c r="D38" s="31"/>
      <c r="E38" s="31"/>
      <c r="K38" s="1"/>
    </row>
    <row r="39" spans="3:11" ht="18">
      <c r="C39" s="33"/>
      <c r="D39" s="31"/>
      <c r="E39" s="31"/>
      <c r="K39" s="1"/>
    </row>
    <row r="40" spans="3:11" ht="18">
      <c r="C40" s="33"/>
      <c r="D40" s="31"/>
      <c r="E40" s="31"/>
      <c r="K40" s="1"/>
    </row>
    <row r="41" spans="3:11" ht="18">
      <c r="C41" s="33"/>
      <c r="D41" s="31"/>
      <c r="E41" s="31"/>
      <c r="K41" s="1"/>
    </row>
    <row r="42" spans="3:11" ht="18">
      <c r="C42" s="33"/>
      <c r="D42" s="31"/>
      <c r="E42" s="31"/>
      <c r="K42" s="1"/>
    </row>
    <row r="43" spans="3:11" ht="18">
      <c r="C43" s="33"/>
      <c r="D43" s="31"/>
      <c r="E43" s="31"/>
      <c r="K43" s="1"/>
    </row>
    <row r="44" spans="3:11" ht="18">
      <c r="C44" s="33"/>
      <c r="D44" s="31"/>
      <c r="E44" s="31"/>
      <c r="K44" s="1"/>
    </row>
    <row r="45" spans="3:11" ht="18">
      <c r="C45" s="33"/>
      <c r="D45" s="31"/>
      <c r="E45" s="31"/>
      <c r="K45" s="1"/>
    </row>
    <row r="46" spans="3:11" ht="18">
      <c r="C46" s="33"/>
      <c r="D46" s="31"/>
      <c r="E46" s="31"/>
      <c r="K46" s="1"/>
    </row>
    <row r="47" spans="3:11" ht="18">
      <c r="C47" s="33"/>
      <c r="D47" s="31"/>
      <c r="E47" s="31"/>
      <c r="K47" s="1"/>
    </row>
    <row r="48" spans="3:11" ht="18">
      <c r="C48" s="33"/>
      <c r="D48" s="31"/>
      <c r="E48" s="31"/>
      <c r="K48" s="1"/>
    </row>
    <row r="49" spans="3:11" ht="18">
      <c r="C49" s="33"/>
      <c r="D49" s="31"/>
      <c r="E49" s="31"/>
      <c r="K49" s="1"/>
    </row>
    <row r="50" spans="3:11" ht="18">
      <c r="C50" s="33"/>
      <c r="D50" s="31"/>
      <c r="E50" s="31"/>
      <c r="K50" s="1"/>
    </row>
    <row r="51" spans="3:11" ht="18">
      <c r="C51" s="33"/>
      <c r="D51" s="31"/>
      <c r="E51" s="31"/>
      <c r="K51" s="1"/>
    </row>
    <row r="52" spans="3:11" ht="18">
      <c r="C52" s="33"/>
      <c r="D52" s="31"/>
      <c r="E52" s="31"/>
      <c r="K52" s="1"/>
    </row>
    <row r="53" spans="3:11" ht="18">
      <c r="C53" s="33"/>
      <c r="D53" s="31"/>
      <c r="E53" s="31"/>
      <c r="K53" s="1"/>
    </row>
    <row r="54" spans="3:11" ht="18">
      <c r="C54" s="33"/>
      <c r="D54" s="31"/>
      <c r="E54" s="31"/>
      <c r="K54" s="1"/>
    </row>
    <row r="55" spans="3:11" ht="18">
      <c r="C55" s="33"/>
      <c r="D55" s="31"/>
      <c r="E55" s="31"/>
      <c r="K55" s="1"/>
    </row>
    <row r="56" spans="3:11" ht="18">
      <c r="C56" s="33"/>
      <c r="D56" s="31"/>
      <c r="E56" s="31"/>
      <c r="K56" s="1"/>
    </row>
    <row r="57" spans="3:11" ht="18">
      <c r="C57" s="33"/>
      <c r="D57" s="31"/>
      <c r="E57" s="31"/>
      <c r="K57" s="1"/>
    </row>
    <row r="58" spans="3:11" ht="18">
      <c r="C58" s="33"/>
      <c r="D58" s="31"/>
      <c r="E58" s="31"/>
      <c r="K58" s="1"/>
    </row>
    <row r="59" spans="3:11" ht="18">
      <c r="C59" s="33"/>
      <c r="D59" s="31"/>
      <c r="E59" s="31"/>
      <c r="K59" s="1"/>
    </row>
    <row r="60" spans="3:11" ht="18">
      <c r="C60" s="33"/>
      <c r="D60" s="31"/>
      <c r="E60" s="31"/>
      <c r="K60" s="1"/>
    </row>
    <row r="61" spans="3:11" ht="18">
      <c r="C61" s="33"/>
      <c r="D61" s="31"/>
      <c r="E61" s="31"/>
      <c r="K61" s="1"/>
    </row>
    <row r="62" spans="3:11" ht="18">
      <c r="C62" s="33"/>
      <c r="D62" s="31"/>
      <c r="E62" s="31"/>
      <c r="K62" s="1"/>
    </row>
    <row r="63" spans="3:11" ht="18">
      <c r="C63" s="33"/>
      <c r="D63" s="31"/>
      <c r="E63" s="31"/>
      <c r="K63" s="1"/>
    </row>
    <row r="64" spans="3:11" ht="18">
      <c r="C64" s="33"/>
      <c r="D64" s="31"/>
      <c r="E64" s="31"/>
      <c r="K64" s="1"/>
    </row>
    <row r="65" spans="11:11">
      <c r="K65" s="1"/>
    </row>
    <row r="66" spans="11:11">
      <c r="K66" s="1"/>
    </row>
    <row r="67" spans="11:11">
      <c r="K67" s="1"/>
    </row>
    <row r="68" spans="11:11">
      <c r="K68" s="1"/>
    </row>
  </sheetData>
  <dataConsolidate/>
  <phoneticPr fontId="1"/>
  <dataValidations count="6">
    <dataValidation allowBlank="1" showErrorMessage="1" promptTitle="市町村名について" prompt="都道府県においては施設の所在市区町村名を記入してください。市区町村においては自治体名を記入してください。" sqref="D4:D6" xr:uid="{A777A19C-5626-458B-88B3-0E6A981BEDBC}"/>
    <dataValidation allowBlank="1" showErrorMessage="1" promptTitle="年月日を記載してください" prompt="書式設定を変更せずに、年月日を記載してください" sqref="O4:O6" xr:uid="{0E919C0C-5B87-4187-ABC9-1BCEE2A40448}"/>
    <dataValidation showInputMessage="1" showErrorMessage="1" errorTitle="ドロップダウンリストより選択してください" promptTitle="千円単位（小数点も記載）" prompt="千円単位で小数点も記載してください" sqref="G4:H6" xr:uid="{7590A4F2-0EC0-47CD-90CA-680331925312}"/>
    <dataValidation showInputMessage="1" showErrorMessage="1" errorTitle="ドロップダウンリストより選択してください" prompt="交付基準単価と実支出（予定）額のいずれか低い方に1/2を乗じた額（千円未満切捨て）。自動計算。" sqref="J4:J6" xr:uid="{8551EB71-27ED-414B-A10B-9984E2765CC9}"/>
    <dataValidation allowBlank="1" showInputMessage="1" showErrorMessage="1" promptTitle="年月日を記載してください" prompt="書式設定を変更せずに、年月日を記載してください_x000a_（西暦／月／日）" sqref="K4:L6" xr:uid="{833DC509-4F9C-4C0B-9103-1C8ADC2BA8C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M4:M6" xr:uid="{1A95D17D-36D1-48BD-B3BA-4D877307ECA9}">
      <formula1>"有,無"</formula1>
    </dataValidation>
  </dataValidations>
  <pageMargins left="0.93" right="0.16" top="0.74803149606299213" bottom="0.74803149606299213" header="0.31496062992125984" footer="0.31496062992125984"/>
  <pageSetup paperSize="8" scale="81" fitToHeight="0" orientation="landscape" r:id="rId1"/>
  <extLst>
    <ext xmlns:x14="http://schemas.microsoft.com/office/spreadsheetml/2009/9/main" uri="{CCE6A557-97BC-4b89-ADB6-D9C93CAAB3DF}">
      <x14:dataValidations xmlns:xm="http://schemas.microsoft.com/office/excel/2006/main" count="3">
        <x14:dataValidation type="list" showInputMessage="1" showErrorMessage="1" errorTitle="ドロップダウンリストより選択してください" promptTitle="単価を選択" xr:uid="{D05DD214-247A-4E17-A52C-9730C25A2493}">
          <x14:formula1>
            <xm:f>種別等!$G$3</xm:f>
          </x14:formula1>
          <xm:sqref>I4:I6</xm:sqref>
        </x14:dataValidation>
        <x14:dataValidation type="list" allowBlank="1" showInputMessage="1" showErrorMessage="1" promptTitle="ドロップダウンリストより選択してください" xr:uid="{7E26D772-135B-4C16-AC3F-67208178B610}">
          <x14:formula1>
            <xm:f>種別等!$F$3:$F$7</xm:f>
          </x14:formula1>
          <xm:sqref>E4:E6</xm:sqref>
        </x14:dataValidation>
        <x14:dataValidation type="list" allowBlank="1" showInputMessage="1" showErrorMessage="1" xr:uid="{AD7F1BDD-AFB2-4CCB-9F05-D223F1864E23}">
          <x14:formula1>
            <xm:f>種別等!$N$3:$N$4</xm:f>
          </x14:formula1>
          <xm:sqref>N4:N6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Q69"/>
  <sheetViews>
    <sheetView tabSelected="1" view="pageBreakPreview" zoomScale="70" zoomScaleNormal="100" zoomScaleSheetLayoutView="70" workbookViewId="0">
      <selection activeCell="AI28" sqref="AI28"/>
    </sheetView>
  </sheetViews>
  <sheetFormatPr defaultColWidth="4.25" defaultRowHeight="12"/>
  <cols>
    <col min="1" max="1" width="4.125" style="4" bestFit="1" customWidth="1"/>
    <col min="2" max="2" width="14.375" style="4" customWidth="1"/>
    <col min="3" max="3" width="9.75" style="4" customWidth="1"/>
    <col min="4" max="4" width="12.375" style="4" customWidth="1"/>
    <col min="5" max="5" width="28.375" style="4" customWidth="1"/>
    <col min="6" max="6" width="43" style="4" customWidth="1"/>
    <col min="7" max="7" width="12.875" style="4" customWidth="1"/>
    <col min="8" max="9" width="15" style="4" customWidth="1"/>
    <col min="10" max="10" width="12.875" style="4" customWidth="1"/>
    <col min="11" max="13" width="20.125" style="4" customWidth="1"/>
    <col min="14" max="14" width="18.5" style="4" customWidth="1"/>
    <col min="15" max="15" width="12.25" style="4" customWidth="1"/>
    <col min="16" max="16" width="18.75" style="4" customWidth="1"/>
    <col min="17" max="17" width="11.625" style="4" customWidth="1"/>
    <col min="18" max="16384" width="4.25" style="4"/>
  </cols>
  <sheetData>
    <row r="1" spans="1:17" ht="18.75">
      <c r="J1" s="3"/>
      <c r="Q1" s="24"/>
    </row>
    <row r="2" spans="1:17" ht="20.100000000000001" customHeight="1">
      <c r="A2" s="69" t="s">
        <v>107</v>
      </c>
      <c r="B2" s="9"/>
      <c r="C2" s="9"/>
      <c r="D2" s="9"/>
      <c r="E2" s="9"/>
      <c r="F2" s="9"/>
      <c r="G2" s="9"/>
      <c r="H2" s="9"/>
      <c r="I2" s="9"/>
      <c r="J2" s="9"/>
      <c r="K2" s="9"/>
      <c r="L2" s="9"/>
      <c r="M2" s="9"/>
      <c r="N2" s="9"/>
      <c r="O2" s="9"/>
      <c r="P2" s="49"/>
      <c r="Q2" s="9"/>
    </row>
    <row r="3" spans="1:17" s="72" customFormat="1" ht="159" customHeight="1">
      <c r="A3" s="74" t="s">
        <v>0</v>
      </c>
      <c r="B3" s="29" t="s">
        <v>143</v>
      </c>
      <c r="C3" s="29" t="s">
        <v>144</v>
      </c>
      <c r="D3" s="29" t="s">
        <v>1</v>
      </c>
      <c r="E3" s="77" t="s">
        <v>25</v>
      </c>
      <c r="F3" s="75" t="s">
        <v>26</v>
      </c>
      <c r="G3" s="75" t="s">
        <v>27</v>
      </c>
      <c r="H3" s="75" t="s">
        <v>28</v>
      </c>
      <c r="I3" s="54" t="s">
        <v>29</v>
      </c>
      <c r="J3" s="76" t="s">
        <v>30</v>
      </c>
      <c r="K3" s="77" t="s">
        <v>114</v>
      </c>
      <c r="L3" s="73" t="s">
        <v>120</v>
      </c>
      <c r="M3" s="95" t="s">
        <v>115</v>
      </c>
      <c r="N3" s="75" t="s">
        <v>57</v>
      </c>
      <c r="O3" s="77" t="s">
        <v>32</v>
      </c>
      <c r="P3" s="54" t="s">
        <v>55</v>
      </c>
      <c r="Q3" s="75" t="s">
        <v>9</v>
      </c>
    </row>
    <row r="4" spans="1:17" ht="42" customHeight="1">
      <c r="A4" s="19">
        <v>1</v>
      </c>
      <c r="B4" s="11"/>
      <c r="C4" s="11"/>
      <c r="D4" s="11"/>
      <c r="E4" s="55"/>
      <c r="F4" s="29"/>
      <c r="G4" s="13"/>
      <c r="H4" s="13"/>
      <c r="I4" s="88"/>
      <c r="J4" s="62">
        <f>ROUNDDOWN(MIN(H4,I4)*1/3,0)</f>
        <v>0</v>
      </c>
      <c r="K4" s="94"/>
      <c r="L4" s="104"/>
      <c r="M4" s="20"/>
      <c r="N4" s="20"/>
      <c r="O4" s="55"/>
      <c r="P4" s="67"/>
      <c r="Q4" s="30"/>
    </row>
    <row r="5" spans="1:17" ht="42" customHeight="1">
      <c r="A5" s="19">
        <v>2</v>
      </c>
      <c r="B5" s="11"/>
      <c r="C5" s="11"/>
      <c r="D5" s="11"/>
      <c r="E5" s="55"/>
      <c r="F5" s="29"/>
      <c r="G5" s="13"/>
      <c r="H5" s="13"/>
      <c r="I5" s="88"/>
      <c r="J5" s="62">
        <f t="shared" ref="J5:J6" si="0">ROUNDDOWN(MIN(H5,I5)*1/3,0)</f>
        <v>0</v>
      </c>
      <c r="K5" s="94"/>
      <c r="L5" s="104"/>
      <c r="M5" s="20"/>
      <c r="N5" s="20"/>
      <c r="O5" s="55"/>
      <c r="P5" s="67"/>
      <c r="Q5" s="30"/>
    </row>
    <row r="6" spans="1:17" ht="42" customHeight="1">
      <c r="A6" s="19">
        <v>3</v>
      </c>
      <c r="B6" s="11"/>
      <c r="C6" s="11"/>
      <c r="D6" s="11"/>
      <c r="E6" s="55"/>
      <c r="F6" s="29"/>
      <c r="G6" s="13"/>
      <c r="H6" s="13"/>
      <c r="I6" s="88"/>
      <c r="J6" s="62">
        <f t="shared" si="0"/>
        <v>0</v>
      </c>
      <c r="K6" s="94"/>
      <c r="L6" s="104"/>
      <c r="M6" s="20"/>
      <c r="N6" s="20"/>
      <c r="O6" s="55"/>
      <c r="P6" s="67"/>
      <c r="Q6" s="30"/>
    </row>
    <row r="7" spans="1:17" s="6" customFormat="1" ht="20.25" customHeight="1">
      <c r="A7" s="8" t="s">
        <v>33</v>
      </c>
      <c r="B7" s="8"/>
      <c r="C7" s="8"/>
      <c r="D7" s="8"/>
      <c r="E7" s="8"/>
      <c r="F7" s="8"/>
      <c r="G7" s="8"/>
      <c r="H7" s="8"/>
      <c r="I7" s="8"/>
      <c r="J7" s="8"/>
      <c r="K7" s="8"/>
      <c r="L7" s="8"/>
      <c r="M7" s="8"/>
      <c r="N7" s="8"/>
      <c r="O7" s="8"/>
      <c r="P7" s="8"/>
      <c r="Q7" s="8"/>
    </row>
    <row r="8" spans="1:17" s="6" customFormat="1" ht="20.25" customHeight="1">
      <c r="A8" s="8" t="s">
        <v>15</v>
      </c>
      <c r="B8" s="8"/>
      <c r="C8" s="8"/>
      <c r="D8" s="8"/>
      <c r="E8" s="8"/>
      <c r="F8" s="8"/>
      <c r="G8" s="8"/>
      <c r="H8" s="8"/>
      <c r="I8" s="8"/>
      <c r="J8" s="8"/>
      <c r="K8" s="8"/>
      <c r="L8" s="8"/>
      <c r="M8" s="8"/>
      <c r="N8" s="8"/>
      <c r="O8" s="8"/>
      <c r="P8" s="8"/>
      <c r="Q8" s="8"/>
    </row>
    <row r="9" spans="1:17" s="7" customFormat="1" ht="20.100000000000001" customHeight="1">
      <c r="A9" s="14" t="s">
        <v>34</v>
      </c>
      <c r="B9" s="8"/>
      <c r="C9" s="8"/>
      <c r="D9" s="8"/>
      <c r="E9" s="8"/>
      <c r="F9" s="8"/>
      <c r="G9" s="8"/>
      <c r="H9" s="8"/>
      <c r="I9" s="8"/>
      <c r="J9" s="8"/>
      <c r="K9" s="8"/>
      <c r="L9" s="8"/>
      <c r="M9" s="8"/>
      <c r="N9" s="8"/>
      <c r="O9" s="8"/>
      <c r="P9" s="8"/>
      <c r="Q9" s="8"/>
    </row>
    <row r="10" spans="1:17" s="7" customFormat="1" ht="20.100000000000001" customHeight="1">
      <c r="A10" s="14" t="s">
        <v>116</v>
      </c>
      <c r="B10" s="8"/>
      <c r="C10" s="8"/>
      <c r="D10" s="8"/>
      <c r="E10" s="8"/>
      <c r="F10" s="8"/>
      <c r="G10" s="8"/>
      <c r="H10" s="8"/>
      <c r="I10" s="8"/>
      <c r="J10" s="8"/>
      <c r="K10" s="8"/>
      <c r="L10" s="8"/>
      <c r="M10" s="8"/>
      <c r="N10" s="8"/>
      <c r="O10" s="8"/>
      <c r="P10" s="8"/>
      <c r="Q10" s="8"/>
    </row>
    <row r="11" spans="1:17" s="6" customFormat="1" ht="20.25" customHeight="1">
      <c r="A11" s="14" t="s">
        <v>147</v>
      </c>
      <c r="B11" s="8"/>
      <c r="C11" s="8"/>
      <c r="D11" s="8"/>
      <c r="E11" s="8"/>
      <c r="F11" s="8"/>
      <c r="G11" s="8"/>
      <c r="H11" s="8"/>
      <c r="I11" s="8"/>
      <c r="J11" s="8"/>
      <c r="K11" s="8"/>
      <c r="L11" s="8"/>
      <c r="M11" s="8"/>
      <c r="N11" s="8"/>
      <c r="O11" s="8"/>
      <c r="P11" s="8"/>
    </row>
    <row r="12" spans="1:17" s="7" customFormat="1" ht="20.100000000000001" customHeight="1">
      <c r="A12" s="14" t="s">
        <v>148</v>
      </c>
      <c r="B12" s="8"/>
      <c r="C12" s="8"/>
      <c r="D12" s="8"/>
      <c r="E12" s="8"/>
      <c r="F12" s="8"/>
      <c r="G12" s="8"/>
      <c r="H12" s="8"/>
      <c r="I12" s="8"/>
      <c r="J12" s="8"/>
      <c r="K12" s="8"/>
      <c r="L12" s="8"/>
      <c r="M12" s="8"/>
      <c r="N12" s="8"/>
      <c r="O12" s="8"/>
      <c r="P12" s="8"/>
      <c r="Q12" s="8"/>
    </row>
    <row r="13" spans="1:17" s="6" customFormat="1" ht="20.25" customHeight="1">
      <c r="B13" s="8"/>
      <c r="C13" s="8"/>
      <c r="D13" s="8"/>
      <c r="E13" s="8"/>
      <c r="F13" s="8"/>
      <c r="G13" s="8"/>
      <c r="H13" s="8"/>
      <c r="I13" s="8"/>
      <c r="J13" s="8"/>
      <c r="K13" s="8"/>
      <c r="L13" s="8"/>
      <c r="M13" s="8"/>
      <c r="N13" s="8"/>
      <c r="O13" s="8"/>
      <c r="P13" s="8"/>
      <c r="Q13" s="8"/>
    </row>
    <row r="14" spans="1:17" ht="20.25" customHeight="1"/>
    <row r="15" spans="1:17" ht="20.25" customHeight="1"/>
    <row r="16" spans="1:17" ht="19.5" customHeight="1"/>
    <row r="17" spans="3:5" ht="19.5" customHeight="1"/>
    <row r="18" spans="3:5" ht="16.5">
      <c r="C18" s="31"/>
      <c r="D18" s="31"/>
      <c r="E18" s="31"/>
    </row>
    <row r="19" spans="3:5" ht="18">
      <c r="C19" s="33"/>
      <c r="D19" s="31"/>
      <c r="E19" s="31"/>
    </row>
    <row r="20" spans="3:5" ht="18">
      <c r="C20" s="33"/>
      <c r="D20" s="31"/>
      <c r="E20" s="31"/>
    </row>
    <row r="21" spans="3:5" ht="18">
      <c r="C21" s="33"/>
      <c r="D21" s="31"/>
      <c r="E21" s="31"/>
    </row>
    <row r="22" spans="3:5" ht="18">
      <c r="C22" s="33"/>
      <c r="D22" s="31"/>
      <c r="E22" s="31"/>
    </row>
    <row r="23" spans="3:5" ht="18">
      <c r="C23" s="33"/>
      <c r="D23" s="31"/>
      <c r="E23" s="31"/>
    </row>
    <row r="24" spans="3:5" ht="18">
      <c r="C24" s="33"/>
      <c r="D24" s="31"/>
      <c r="E24" s="31"/>
    </row>
    <row r="25" spans="3:5" ht="18">
      <c r="C25" s="33"/>
      <c r="D25" s="31"/>
      <c r="E25" s="31"/>
    </row>
    <row r="26" spans="3:5" ht="18">
      <c r="C26" s="33"/>
      <c r="D26" s="31"/>
      <c r="E26" s="31"/>
    </row>
    <row r="27" spans="3:5" ht="18">
      <c r="C27" s="33"/>
      <c r="D27" s="31"/>
      <c r="E27" s="31"/>
    </row>
    <row r="28" spans="3:5" ht="18">
      <c r="C28" s="33"/>
      <c r="D28" s="31"/>
      <c r="E28" s="31"/>
    </row>
    <row r="29" spans="3:5" ht="18">
      <c r="C29" s="33"/>
      <c r="D29" s="31"/>
      <c r="E29" s="31"/>
    </row>
    <row r="30" spans="3:5" ht="18">
      <c r="C30" s="33"/>
      <c r="D30" s="31"/>
      <c r="E30" s="31"/>
    </row>
    <row r="31" spans="3:5" ht="18">
      <c r="C31" s="33"/>
      <c r="D31" s="31"/>
      <c r="E31" s="31"/>
    </row>
    <row r="32" spans="3:5" ht="18">
      <c r="C32" s="33"/>
      <c r="D32" s="31"/>
      <c r="E32" s="31"/>
    </row>
    <row r="33" spans="3:13" ht="18">
      <c r="C33" s="33"/>
      <c r="D33" s="31"/>
      <c r="E33" s="31"/>
      <c r="K33" s="1"/>
      <c r="L33" s="1"/>
      <c r="M33" s="1"/>
    </row>
    <row r="34" spans="3:13" ht="18">
      <c r="C34" s="33"/>
      <c r="D34" s="31"/>
      <c r="E34" s="31"/>
      <c r="K34" s="1"/>
      <c r="L34" s="1"/>
      <c r="M34" s="1"/>
    </row>
    <row r="35" spans="3:13" ht="18">
      <c r="C35" s="33"/>
      <c r="D35" s="31"/>
      <c r="E35" s="31"/>
      <c r="K35" s="1"/>
      <c r="L35" s="1"/>
      <c r="M35" s="1"/>
    </row>
    <row r="36" spans="3:13" ht="18">
      <c r="C36" s="33"/>
      <c r="D36" s="31"/>
      <c r="E36" s="31"/>
      <c r="K36" s="1"/>
      <c r="L36" s="1"/>
      <c r="M36" s="1"/>
    </row>
    <row r="37" spans="3:13" ht="18">
      <c r="C37" s="33"/>
      <c r="D37" s="31"/>
      <c r="E37" s="31"/>
      <c r="K37" s="1"/>
      <c r="L37" s="1"/>
      <c r="M37" s="1"/>
    </row>
    <row r="38" spans="3:13" ht="18">
      <c r="C38" s="33"/>
      <c r="D38" s="31"/>
      <c r="E38" s="31"/>
      <c r="K38" s="1"/>
      <c r="L38" s="1"/>
      <c r="M38" s="1"/>
    </row>
    <row r="39" spans="3:13" ht="18">
      <c r="C39" s="33"/>
      <c r="D39" s="31"/>
      <c r="E39" s="31"/>
      <c r="K39" s="1"/>
      <c r="L39" s="1"/>
      <c r="M39" s="1"/>
    </row>
    <row r="40" spans="3:13" ht="18">
      <c r="C40" s="33"/>
      <c r="D40" s="31"/>
      <c r="E40" s="31"/>
      <c r="K40" s="1"/>
      <c r="L40" s="1"/>
      <c r="M40" s="1"/>
    </row>
    <row r="41" spans="3:13" ht="18">
      <c r="C41" s="33"/>
      <c r="D41" s="31"/>
      <c r="E41" s="31"/>
      <c r="K41" s="1"/>
      <c r="L41" s="1"/>
      <c r="M41" s="1"/>
    </row>
    <row r="42" spans="3:13" ht="18">
      <c r="C42" s="33"/>
      <c r="D42" s="31"/>
      <c r="E42" s="31"/>
      <c r="K42" s="1"/>
      <c r="L42" s="1"/>
      <c r="M42" s="1"/>
    </row>
    <row r="43" spans="3:13" ht="18">
      <c r="C43" s="33"/>
      <c r="D43" s="31"/>
      <c r="E43" s="31"/>
      <c r="K43" s="1"/>
      <c r="L43" s="1"/>
      <c r="M43" s="1"/>
    </row>
    <row r="44" spans="3:13" ht="18">
      <c r="C44" s="33"/>
      <c r="D44" s="31"/>
      <c r="E44" s="31"/>
      <c r="K44" s="1"/>
      <c r="L44" s="1"/>
      <c r="M44" s="1"/>
    </row>
    <row r="45" spans="3:13" ht="18">
      <c r="C45" s="33"/>
      <c r="D45" s="31"/>
      <c r="E45" s="31"/>
      <c r="K45" s="1"/>
      <c r="L45" s="1"/>
      <c r="M45" s="1"/>
    </row>
    <row r="46" spans="3:13" ht="18">
      <c r="C46" s="33"/>
      <c r="D46" s="31"/>
      <c r="E46" s="31"/>
      <c r="K46" s="1"/>
      <c r="L46" s="1"/>
      <c r="M46" s="1"/>
    </row>
    <row r="47" spans="3:13" ht="18">
      <c r="C47" s="33"/>
      <c r="D47" s="31"/>
      <c r="E47" s="31"/>
      <c r="K47" s="1"/>
      <c r="L47" s="1"/>
      <c r="M47" s="1"/>
    </row>
    <row r="48" spans="3:13" ht="18">
      <c r="C48" s="33"/>
      <c r="D48" s="31"/>
      <c r="E48" s="31"/>
      <c r="K48" s="1"/>
      <c r="L48" s="1"/>
      <c r="M48" s="1"/>
    </row>
    <row r="49" spans="3:13" ht="18">
      <c r="C49" s="33"/>
      <c r="D49" s="31"/>
      <c r="E49" s="31"/>
      <c r="K49" s="1"/>
      <c r="L49" s="1"/>
      <c r="M49" s="1"/>
    </row>
    <row r="50" spans="3:13" ht="18">
      <c r="C50" s="33"/>
      <c r="D50" s="31"/>
      <c r="E50" s="31"/>
      <c r="K50" s="1"/>
      <c r="L50" s="1"/>
      <c r="M50" s="1"/>
    </row>
    <row r="51" spans="3:13" ht="18">
      <c r="C51" s="33"/>
      <c r="D51" s="31"/>
      <c r="E51" s="31"/>
      <c r="K51" s="1"/>
      <c r="L51" s="1"/>
      <c r="M51" s="1"/>
    </row>
    <row r="52" spans="3:13" ht="18">
      <c r="C52" s="33"/>
      <c r="D52" s="31"/>
      <c r="E52" s="31"/>
      <c r="K52" s="1"/>
      <c r="L52" s="1"/>
      <c r="M52" s="1"/>
    </row>
    <row r="53" spans="3:13" ht="18">
      <c r="C53" s="33"/>
      <c r="D53" s="31"/>
      <c r="E53" s="31"/>
      <c r="K53" s="1"/>
      <c r="L53" s="1"/>
      <c r="M53" s="1"/>
    </row>
    <row r="54" spans="3:13" ht="18">
      <c r="C54" s="33"/>
      <c r="D54" s="31"/>
      <c r="E54" s="31"/>
      <c r="K54" s="1"/>
      <c r="L54" s="1"/>
      <c r="M54" s="1"/>
    </row>
    <row r="55" spans="3:13" ht="18">
      <c r="C55" s="33"/>
      <c r="D55" s="31"/>
      <c r="E55" s="31"/>
      <c r="K55" s="1"/>
      <c r="L55" s="1"/>
      <c r="M55" s="1"/>
    </row>
    <row r="56" spans="3:13" ht="18">
      <c r="C56" s="33"/>
      <c r="D56" s="31"/>
      <c r="E56" s="31"/>
      <c r="K56" s="1"/>
      <c r="L56" s="1"/>
      <c r="M56" s="1"/>
    </row>
    <row r="57" spans="3:13" ht="18">
      <c r="C57" s="33"/>
      <c r="D57" s="31"/>
      <c r="E57" s="31"/>
      <c r="K57" s="1"/>
      <c r="L57" s="1"/>
      <c r="M57" s="1"/>
    </row>
    <row r="58" spans="3:13" ht="18">
      <c r="C58" s="33"/>
      <c r="D58" s="31"/>
      <c r="E58" s="31"/>
      <c r="K58" s="1"/>
      <c r="L58" s="1"/>
      <c r="M58" s="1"/>
    </row>
    <row r="59" spans="3:13" ht="18">
      <c r="C59" s="33"/>
      <c r="D59" s="31"/>
      <c r="E59" s="31"/>
      <c r="K59" s="1"/>
      <c r="L59" s="1"/>
      <c r="M59" s="1"/>
    </row>
    <row r="60" spans="3:13" ht="18">
      <c r="C60" s="33"/>
      <c r="D60" s="31"/>
      <c r="E60" s="31"/>
      <c r="K60" s="1"/>
      <c r="L60" s="1"/>
      <c r="M60" s="1"/>
    </row>
    <row r="61" spans="3:13" ht="18">
      <c r="C61" s="33"/>
      <c r="D61" s="31"/>
      <c r="E61" s="31"/>
      <c r="K61" s="1"/>
      <c r="L61" s="1"/>
      <c r="M61" s="1"/>
    </row>
    <row r="62" spans="3:13" ht="18">
      <c r="C62" s="33"/>
      <c r="D62" s="31"/>
      <c r="E62" s="31"/>
      <c r="K62" s="1"/>
      <c r="L62" s="1"/>
      <c r="M62" s="1"/>
    </row>
    <row r="63" spans="3:13" ht="18">
      <c r="C63" s="33"/>
      <c r="D63" s="31"/>
      <c r="E63" s="31"/>
      <c r="K63" s="1"/>
      <c r="L63" s="1"/>
      <c r="M63" s="1"/>
    </row>
    <row r="64" spans="3:13" ht="18">
      <c r="C64" s="33"/>
      <c r="D64" s="31"/>
      <c r="E64" s="31"/>
      <c r="K64" s="1"/>
      <c r="L64" s="1"/>
      <c r="M64" s="1"/>
    </row>
    <row r="65" spans="3:13" ht="18">
      <c r="C65" s="33"/>
      <c r="D65" s="31"/>
      <c r="E65" s="31"/>
      <c r="K65" s="1"/>
      <c r="L65" s="1"/>
      <c r="M65" s="1"/>
    </row>
    <row r="66" spans="3:13">
      <c r="K66" s="1"/>
      <c r="L66" s="1"/>
      <c r="M66" s="1"/>
    </row>
    <row r="67" spans="3:13">
      <c r="K67" s="1"/>
      <c r="L67" s="1"/>
      <c r="M67" s="1"/>
    </row>
    <row r="68" spans="3:13">
      <c r="K68" s="1"/>
      <c r="L68" s="1"/>
      <c r="M68" s="1"/>
    </row>
    <row r="69" spans="3:13">
      <c r="K69" s="1"/>
      <c r="L69" s="1"/>
      <c r="M69" s="1"/>
    </row>
  </sheetData>
  <dataConsolidate/>
  <phoneticPr fontId="1"/>
  <dataValidations count="6">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O4:O6" xr:uid="{CA597A1B-E5DC-4BBF-AE36-75773C41AF22}">
      <formula1>"有,無"</formula1>
    </dataValidation>
    <dataValidation allowBlank="1" showInputMessage="1" showErrorMessage="1" promptTitle="年月日を記載してください" prompt="書式設定を変更せずに、年月日を記載してください_x000a_（西暦／月／日）" sqref="M4:N6" xr:uid="{1B1B2CF5-0056-46BF-9467-31030A4546DC}"/>
    <dataValidation showInputMessage="1" showErrorMessage="1" errorTitle="ドロップダウンリストより選択してください" prompt="交付基準単価と実支出（予定）額のいずれか低い方に1/3を乗じた額（千円未満切捨て）。自動計算。" sqref="J4:J6" xr:uid="{6D40FE8B-FC0C-4EFD-B8C9-68D4B03EB9B0}"/>
    <dataValidation showInputMessage="1" showErrorMessage="1" errorTitle="ドロップダウンリストより選択してください" promptTitle="千円単位（小数点も記載）" prompt="千円単位で小数点も記載してください" sqref="G4:H6" xr:uid="{022F5E94-2B72-443F-BC4E-0BF0E9BB1780}"/>
    <dataValidation allowBlank="1" showErrorMessage="1" promptTitle="年月日を記載してください" prompt="書式設定を変更せずに、年月日を記載してください" sqref="Q4:Q6" xr:uid="{49E64932-7B3F-425F-ACAA-EA8EF05ADF7C}"/>
    <dataValidation allowBlank="1" showErrorMessage="1" promptTitle="市町村名について" prompt="都道府県においては施設の所在市区町村名を記入してください。市区町村においては自治体名を記入してください。" sqref="D4:D6" xr:uid="{FC984F15-0B61-43AD-809A-CBF186B17823}"/>
  </dataValidations>
  <pageMargins left="0.93" right="0.16" top="0.74803149606299213" bottom="0.74803149606299213" header="0.31496062992125984" footer="0.31496062992125984"/>
  <pageSetup paperSize="8" scale="70"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4D67952D-91D3-4889-B97D-DF0C245E5D3B}">
          <x14:formula1>
            <xm:f>種別等!$N$3:$N$4</xm:f>
          </x14:formula1>
          <xm:sqref>P4:P6</xm:sqref>
        </x14:dataValidation>
        <x14:dataValidation type="list" allowBlank="1" showInputMessage="1" showErrorMessage="1" promptTitle="ドロップダウンリストより選択してください" xr:uid="{785D7E4A-F7C0-49FF-AEC1-C7BCB70CA329}">
          <x14:formula1>
            <xm:f>種別等!$H$3:$H$7</xm:f>
          </x14:formula1>
          <xm:sqref>E4:E6</xm:sqref>
        </x14:dataValidation>
        <x14:dataValidation type="list" showInputMessage="1" showErrorMessage="1" errorTitle="ドロップダウンリストより選択してください" promptTitle="単価を選択" xr:uid="{971572FB-D827-42EE-9672-821062391DA0}">
          <x14:formula1>
            <xm:f>種別等!$I$3</xm:f>
          </x14:formula1>
          <xm:sqref>I4:I6</xm:sqref>
        </x14:dataValidation>
        <x14:dataValidation type="list" allowBlank="1" showInputMessage="1" showErrorMessage="1" prompt="関係事業を選択してください" xr:uid="{10B93362-E880-42E4-83ED-AD70875F95B3}">
          <x14:formula1>
            <xm:f>種別等!$J$3:$J$8</xm:f>
          </x14:formula1>
          <xm:sqref>K4:K6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Q68"/>
  <sheetViews>
    <sheetView tabSelected="1" view="pageBreakPreview" zoomScale="70" zoomScaleNormal="100" zoomScaleSheetLayoutView="70" workbookViewId="0">
      <selection activeCell="AI28" sqref="AI28"/>
    </sheetView>
  </sheetViews>
  <sheetFormatPr defaultColWidth="4.25" defaultRowHeight="16.5"/>
  <cols>
    <col min="1" max="1" width="4.125" style="9" bestFit="1" customWidth="1"/>
    <col min="2" max="2" width="14.375" style="9" customWidth="1"/>
    <col min="3" max="3" width="9.75" style="9" customWidth="1"/>
    <col min="4" max="4" width="12.375" style="9" customWidth="1"/>
    <col min="5" max="5" width="28.375" style="9" customWidth="1"/>
    <col min="6" max="6" width="43" style="9" customWidth="1"/>
    <col min="7" max="7" width="12.875" style="9" customWidth="1"/>
    <col min="8" max="9" width="15" style="9" customWidth="1"/>
    <col min="10" max="10" width="12.875" style="9" customWidth="1"/>
    <col min="11" max="11" width="16.125" style="9" customWidth="1"/>
    <col min="12" max="12" width="17.875" style="9" customWidth="1"/>
    <col min="13" max="14" width="21.75" style="9" customWidth="1"/>
    <col min="15" max="15" width="17" style="46" customWidth="1"/>
    <col min="16" max="16" width="20.375" style="9" customWidth="1"/>
    <col min="17" max="17" width="11.625" style="9" customWidth="1"/>
    <col min="18" max="16384" width="4.25" style="9"/>
  </cols>
  <sheetData>
    <row r="1" spans="1:17" ht="18.75">
      <c r="O1" s="9"/>
      <c r="Q1" s="24"/>
    </row>
    <row r="2" spans="1:17" ht="20.100000000000001" customHeight="1">
      <c r="A2" s="69" t="s">
        <v>117</v>
      </c>
      <c r="O2" s="9"/>
    </row>
    <row r="3" spans="1:17" s="18" customFormat="1" ht="176.25" customHeight="1">
      <c r="A3" s="74" t="s">
        <v>0</v>
      </c>
      <c r="B3" s="29" t="s">
        <v>145</v>
      </c>
      <c r="C3" s="29" t="s">
        <v>137</v>
      </c>
      <c r="D3" s="29" t="s">
        <v>1</v>
      </c>
      <c r="E3" s="77" t="s">
        <v>25</v>
      </c>
      <c r="F3" s="75" t="s">
        <v>26</v>
      </c>
      <c r="G3" s="106" t="s">
        <v>131</v>
      </c>
      <c r="H3" s="106" t="s">
        <v>132</v>
      </c>
      <c r="I3" s="107" t="s">
        <v>133</v>
      </c>
      <c r="J3" s="107" t="s">
        <v>134</v>
      </c>
      <c r="K3" s="38" t="s">
        <v>142</v>
      </c>
      <c r="L3" s="78" t="s">
        <v>146</v>
      </c>
      <c r="M3" s="79" t="s">
        <v>31</v>
      </c>
      <c r="N3" s="102" t="s">
        <v>121</v>
      </c>
      <c r="O3" s="77" t="s">
        <v>32</v>
      </c>
      <c r="P3" s="54" t="s">
        <v>55</v>
      </c>
      <c r="Q3" s="75" t="s">
        <v>9</v>
      </c>
    </row>
    <row r="4" spans="1:17" ht="37.5" customHeight="1">
      <c r="A4" s="19">
        <v>1</v>
      </c>
      <c r="B4" s="11"/>
      <c r="C4" s="12"/>
      <c r="D4" s="12"/>
      <c r="E4" s="55"/>
      <c r="F4" s="29"/>
      <c r="G4" s="13"/>
      <c r="H4" s="13"/>
      <c r="I4" s="62">
        <f>ROUNDDOWN(MIN(G4,H4),0)</f>
        <v>0</v>
      </c>
      <c r="J4" s="62">
        <f>ROUNDDOWN(I4*1/2,0)</f>
        <v>0</v>
      </c>
      <c r="K4" s="11"/>
      <c r="L4" s="30"/>
      <c r="M4" s="70" t="e">
        <f>L4/K4</f>
        <v>#DIV/0!</v>
      </c>
      <c r="N4" s="105"/>
      <c r="O4" s="55"/>
      <c r="P4" s="67"/>
      <c r="Q4" s="30"/>
    </row>
    <row r="5" spans="1:17" ht="37.5" customHeight="1">
      <c r="A5" s="19">
        <v>2</v>
      </c>
      <c r="B5" s="11"/>
      <c r="C5" s="12"/>
      <c r="D5" s="12"/>
      <c r="E5" s="55"/>
      <c r="F5" s="29"/>
      <c r="G5" s="13"/>
      <c r="H5" s="13"/>
      <c r="I5" s="62">
        <f>ROUNDDOWN(MIN(G5,H5),0)</f>
        <v>0</v>
      </c>
      <c r="J5" s="62">
        <f>ROUNDDOWN(I5*1/2,0)</f>
        <v>0</v>
      </c>
      <c r="K5" s="11"/>
      <c r="L5" s="30"/>
      <c r="M5" s="70" t="e">
        <f>L5/K5</f>
        <v>#DIV/0!</v>
      </c>
      <c r="N5" s="105"/>
      <c r="O5" s="55"/>
      <c r="P5" s="67"/>
      <c r="Q5" s="30"/>
    </row>
    <row r="6" spans="1:17" ht="37.5" customHeight="1">
      <c r="A6" s="19">
        <v>3</v>
      </c>
      <c r="B6" s="11"/>
      <c r="C6" s="12"/>
      <c r="D6" s="12"/>
      <c r="E6" s="55"/>
      <c r="F6" s="29"/>
      <c r="G6" s="13"/>
      <c r="H6" s="13"/>
      <c r="I6" s="62">
        <f t="shared" ref="I6" si="0">ROUNDDOWN(MIN(G6,H6),0)</f>
        <v>0</v>
      </c>
      <c r="J6" s="62">
        <f t="shared" ref="J6" si="1">ROUNDDOWN(I6*1/2,0)</f>
        <v>0</v>
      </c>
      <c r="K6" s="11"/>
      <c r="L6" s="30"/>
      <c r="M6" s="70" t="e">
        <f t="shared" ref="M6" si="2">L6/K6</f>
        <v>#DIV/0!</v>
      </c>
      <c r="N6" s="105"/>
      <c r="O6" s="55"/>
      <c r="P6" s="67"/>
      <c r="Q6" s="30"/>
    </row>
    <row r="7" spans="1:17" s="8" customFormat="1" ht="20.25" customHeight="1">
      <c r="A7" s="18" t="s">
        <v>33</v>
      </c>
    </row>
    <row r="8" spans="1:17" s="8" customFormat="1" ht="20.25" customHeight="1">
      <c r="A8" s="18" t="s">
        <v>15</v>
      </c>
    </row>
    <row r="9" spans="1:17" s="8" customFormat="1" ht="20.100000000000001" customHeight="1">
      <c r="A9" s="97" t="s">
        <v>34</v>
      </c>
    </row>
    <row r="10" spans="1:17" s="8" customFormat="1" ht="20.25" customHeight="1">
      <c r="A10" s="18" t="s">
        <v>122</v>
      </c>
    </row>
    <row r="11" spans="1:17" s="8" customFormat="1" ht="20.100000000000001" customHeight="1">
      <c r="A11" s="97" t="s">
        <v>125</v>
      </c>
    </row>
    <row r="12" spans="1:17" s="8" customFormat="1" ht="20.25" customHeight="1"/>
    <row r="13" spans="1:17" ht="20.25" customHeight="1">
      <c r="O13" s="9"/>
    </row>
    <row r="14" spans="1:17" ht="20.25" customHeight="1"/>
    <row r="15" spans="1:17" ht="19.5" customHeight="1"/>
    <row r="16" spans="1:17" ht="19.5" customHeight="1"/>
    <row r="18" spans="3:12" ht="18.75">
      <c r="C18" s="15"/>
      <c r="J18" s="47"/>
    </row>
    <row r="19" spans="3:12" ht="18.75">
      <c r="C19" s="15"/>
    </row>
    <row r="20" spans="3:12" ht="18.75">
      <c r="C20" s="15"/>
    </row>
    <row r="21" spans="3:12" ht="18.75">
      <c r="C21" s="15"/>
    </row>
    <row r="22" spans="3:12" ht="18.75">
      <c r="C22" s="15"/>
    </row>
    <row r="23" spans="3:12" ht="18.75">
      <c r="C23" s="15"/>
    </row>
    <row r="24" spans="3:12" ht="18.75">
      <c r="C24" s="15"/>
    </row>
    <row r="25" spans="3:12" ht="18.75">
      <c r="C25" s="15"/>
    </row>
    <row r="26" spans="3:12" ht="18.75">
      <c r="C26" s="15"/>
    </row>
    <row r="27" spans="3:12" ht="18.75">
      <c r="C27" s="15"/>
    </row>
    <row r="28" spans="3:12" ht="18.75">
      <c r="C28" s="15"/>
    </row>
    <row r="29" spans="3:12" ht="18.75">
      <c r="C29" s="15"/>
    </row>
    <row r="30" spans="3:12" ht="18.75">
      <c r="C30" s="15"/>
    </row>
    <row r="31" spans="3:12" ht="18.75">
      <c r="C31" s="15"/>
    </row>
    <row r="32" spans="3:12" ht="18.75">
      <c r="C32" s="15"/>
      <c r="K32" s="48"/>
      <c r="L32" s="48"/>
    </row>
    <row r="33" spans="3:12" ht="18.75">
      <c r="C33" s="15"/>
      <c r="K33" s="48"/>
      <c r="L33" s="48"/>
    </row>
    <row r="34" spans="3:12" ht="18.75">
      <c r="C34" s="15"/>
      <c r="K34" s="48"/>
      <c r="L34" s="48"/>
    </row>
    <row r="35" spans="3:12" ht="18.75">
      <c r="C35" s="15"/>
      <c r="K35" s="48"/>
      <c r="L35" s="48"/>
    </row>
    <row r="36" spans="3:12" ht="18.75">
      <c r="C36" s="15"/>
      <c r="K36" s="48"/>
      <c r="L36" s="48"/>
    </row>
    <row r="37" spans="3:12" ht="18.75">
      <c r="C37" s="15"/>
      <c r="K37" s="48"/>
      <c r="L37" s="48"/>
    </row>
    <row r="38" spans="3:12" ht="18.75">
      <c r="C38" s="15"/>
      <c r="K38" s="48"/>
      <c r="L38" s="48"/>
    </row>
    <row r="39" spans="3:12" ht="18.75">
      <c r="C39" s="15"/>
      <c r="K39" s="48"/>
      <c r="L39" s="48"/>
    </row>
    <row r="40" spans="3:12" ht="18.75">
      <c r="C40" s="15"/>
      <c r="K40" s="48"/>
      <c r="L40" s="48"/>
    </row>
    <row r="41" spans="3:12" ht="18.75">
      <c r="C41" s="15"/>
      <c r="K41" s="48"/>
      <c r="L41" s="48"/>
    </row>
    <row r="42" spans="3:12" ht="18.75">
      <c r="C42" s="15"/>
      <c r="K42" s="48"/>
      <c r="L42" s="48"/>
    </row>
    <row r="43" spans="3:12" ht="18.75">
      <c r="C43" s="15"/>
      <c r="K43" s="48"/>
      <c r="L43" s="48"/>
    </row>
    <row r="44" spans="3:12" ht="18.75">
      <c r="C44" s="15"/>
      <c r="K44" s="48"/>
      <c r="L44" s="48"/>
    </row>
    <row r="45" spans="3:12" ht="18.75">
      <c r="C45" s="15"/>
      <c r="K45" s="48"/>
      <c r="L45" s="48"/>
    </row>
    <row r="46" spans="3:12" ht="18.75">
      <c r="C46" s="15"/>
      <c r="K46" s="48"/>
      <c r="L46" s="48"/>
    </row>
    <row r="47" spans="3:12" ht="18.75">
      <c r="C47" s="15"/>
      <c r="K47" s="48"/>
      <c r="L47" s="48"/>
    </row>
    <row r="48" spans="3:12" ht="18.75">
      <c r="C48" s="15"/>
      <c r="K48" s="48"/>
      <c r="L48" s="48"/>
    </row>
    <row r="49" spans="3:12" ht="18.75">
      <c r="C49" s="15"/>
      <c r="K49" s="48"/>
      <c r="L49" s="48"/>
    </row>
    <row r="50" spans="3:12" ht="18.75">
      <c r="C50" s="15"/>
      <c r="K50" s="48"/>
      <c r="L50" s="48"/>
    </row>
    <row r="51" spans="3:12" ht="18.75">
      <c r="C51" s="15"/>
      <c r="K51" s="48"/>
      <c r="L51" s="48"/>
    </row>
    <row r="52" spans="3:12" ht="18.75">
      <c r="C52" s="15"/>
      <c r="K52" s="48"/>
      <c r="L52" s="48"/>
    </row>
    <row r="53" spans="3:12" ht="18.75">
      <c r="C53" s="15"/>
      <c r="K53" s="48"/>
      <c r="L53" s="48"/>
    </row>
    <row r="54" spans="3:12" ht="18.75">
      <c r="C54" s="15"/>
      <c r="K54" s="48"/>
      <c r="L54" s="48"/>
    </row>
    <row r="55" spans="3:12" ht="18.75">
      <c r="C55" s="15"/>
      <c r="K55" s="48"/>
      <c r="L55" s="48"/>
    </row>
    <row r="56" spans="3:12" ht="18.75">
      <c r="C56" s="15"/>
      <c r="K56" s="48"/>
      <c r="L56" s="48"/>
    </row>
    <row r="57" spans="3:12" ht="18.75">
      <c r="C57" s="15"/>
      <c r="K57" s="48"/>
      <c r="L57" s="48"/>
    </row>
    <row r="58" spans="3:12" ht="18.75">
      <c r="C58" s="15"/>
      <c r="K58" s="48"/>
      <c r="L58" s="48"/>
    </row>
    <row r="59" spans="3:12" ht="18.75">
      <c r="C59" s="15"/>
      <c r="K59" s="48"/>
      <c r="L59" s="48"/>
    </row>
    <row r="60" spans="3:12" ht="18.75">
      <c r="C60" s="15"/>
      <c r="K60" s="48"/>
      <c r="L60" s="48"/>
    </row>
    <row r="61" spans="3:12" ht="18.75">
      <c r="C61" s="15"/>
      <c r="K61" s="48"/>
      <c r="L61" s="48"/>
    </row>
    <row r="62" spans="3:12" ht="18.75">
      <c r="C62" s="15"/>
      <c r="K62" s="48"/>
      <c r="L62" s="48"/>
    </row>
    <row r="63" spans="3:12" ht="18.75">
      <c r="C63" s="15"/>
      <c r="K63" s="48"/>
      <c r="L63" s="48"/>
    </row>
    <row r="64" spans="3:12" ht="18.75">
      <c r="C64" s="15"/>
      <c r="K64" s="48"/>
      <c r="L64" s="48"/>
    </row>
    <row r="65" spans="11:12">
      <c r="K65" s="48"/>
      <c r="L65" s="48"/>
    </row>
    <row r="66" spans="11:12">
      <c r="K66" s="48"/>
      <c r="L66" s="48"/>
    </row>
    <row r="67" spans="11:12">
      <c r="K67" s="48"/>
      <c r="L67" s="48"/>
    </row>
    <row r="68" spans="11:12">
      <c r="K68" s="48"/>
      <c r="L68" s="48"/>
    </row>
  </sheetData>
  <dataConsolidate/>
  <phoneticPr fontId="1"/>
  <dataValidations count="6">
    <dataValidation allowBlank="1" showErrorMessage="1" promptTitle="年月日を記載してください" prompt="書式設定を変更せずに、年月日を記載してください" sqref="L4:N6 Q4:Q6" xr:uid="{00000000-0002-0000-0600-000004000000}"/>
    <dataValidation allowBlank="1" showErrorMessage="1" promptTitle="市町村名について" prompt="都道府県においては施設の所在市区町村名を記入してください。市区町村においては自治体名を記入してください。" sqref="D4:D6" xr:uid="{00000000-0002-0000-0600-000005000000}"/>
    <dataValidation showInputMessage="1" showErrorMessage="1" errorTitle="ドロップダウンリストより選択してください" promptTitle="千円単位（小数点も記載）" prompt="千円単位で小数点も記載してください" sqref="G4:H6" xr:uid="{AECAC01A-CCD2-4A93-BE48-8098CC79FEC4}"/>
    <dataValidation showInputMessage="1" showErrorMessage="1" errorTitle="ドロップダウンリストより選択してください" prompt="自動計算。千円未満切捨て。" sqref="J4:J6" xr:uid="{FE2E7491-910A-460C-9A50-97CC222C7231}"/>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O4:O6" xr:uid="{0D83D72B-0D0C-46E3-9E8F-9081A43CDB53}">
      <formula1>"有,無"</formula1>
    </dataValidation>
    <dataValidation showInputMessage="1" showErrorMessage="1" errorTitle="ドロップダウンリストより選択してください" promptTitle="千円未満切捨て" prompt="自動計算" sqref="I4:I6" xr:uid="{94FDFC86-3494-4B35-8D25-30A76DEC9B68}"/>
  </dataValidations>
  <pageMargins left="0.93" right="0.16" top="0.74803149606299213" bottom="0.74803149606299213" header="0.31496062992125984" footer="0.31496062992125984"/>
  <pageSetup paperSize="8" scale="68"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00000000-0002-0000-0600-000008000000}">
          <x14:formula1>
            <xm:f>種別等!$K$3:$K$7</xm:f>
          </x14:formula1>
          <xm:sqref>E4:E6</xm:sqref>
        </x14:dataValidation>
        <x14:dataValidation type="list" allowBlank="1" showInputMessage="1" showErrorMessage="1" xr:uid="{5D47F0BD-D1BF-40C9-8A96-F330A85C3406}">
          <x14:formula1>
            <xm:f>種別等!$N$3:$N$4</xm:f>
          </x14:formula1>
          <xm:sqref>P4:P6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AC63"/>
  <sheetViews>
    <sheetView tabSelected="1" view="pageBreakPreview" topLeftCell="O1" zoomScale="60" zoomScaleNormal="100" workbookViewId="0">
      <selection activeCell="AI28" sqref="AI28"/>
    </sheetView>
  </sheetViews>
  <sheetFormatPr defaultColWidth="4.25" defaultRowHeight="16.5"/>
  <cols>
    <col min="1" max="1" width="6.625" style="9" customWidth="1"/>
    <col min="2" max="2" width="17" style="9" customWidth="1"/>
    <col min="3" max="3" width="9.5" style="9" customWidth="1"/>
    <col min="4" max="4" width="18.625" style="9" customWidth="1"/>
    <col min="5" max="5" width="28.375" style="9" customWidth="1"/>
    <col min="6" max="6" width="25.625" style="9" customWidth="1"/>
    <col min="7" max="7" width="41.25" style="9" customWidth="1"/>
    <col min="8" max="9" width="16.625" style="9" customWidth="1"/>
    <col min="10" max="10" width="19.125" style="9" customWidth="1"/>
    <col min="11" max="11" width="16.875" style="9" customWidth="1"/>
    <col min="12" max="13" width="16.5" style="9" customWidth="1"/>
    <col min="14" max="19" width="16.5" style="4" customWidth="1"/>
    <col min="20" max="22" width="16.5" style="9" customWidth="1"/>
    <col min="23" max="24" width="18.625" style="9" customWidth="1"/>
    <col min="25" max="25" width="18.75" style="9" customWidth="1"/>
    <col min="26" max="26" width="20" style="9" customWidth="1"/>
    <col min="27" max="27" width="16" style="9" customWidth="1"/>
    <col min="28" max="28" width="16.875" style="9" customWidth="1"/>
    <col min="29" max="29" width="16" style="9" customWidth="1"/>
    <col min="30" max="16384" width="4.25" style="9"/>
  </cols>
  <sheetData>
    <row r="1" spans="1:29" ht="12" customHeight="1"/>
    <row r="2" spans="1:29" ht="30" customHeight="1">
      <c r="A2" s="69" t="s">
        <v>135</v>
      </c>
    </row>
    <row r="3" spans="1:29" s="44" customFormat="1" ht="183" customHeight="1">
      <c r="A3" s="27" t="s">
        <v>0</v>
      </c>
      <c r="B3" s="29" t="s">
        <v>143</v>
      </c>
      <c r="C3" s="29" t="s">
        <v>144</v>
      </c>
      <c r="D3" s="29" t="s">
        <v>1</v>
      </c>
      <c r="E3" s="82" t="s">
        <v>25</v>
      </c>
      <c r="F3" s="83" t="s">
        <v>35</v>
      </c>
      <c r="G3" s="28" t="s">
        <v>36</v>
      </c>
      <c r="H3" s="106" t="s">
        <v>131</v>
      </c>
      <c r="I3" s="106" t="s">
        <v>132</v>
      </c>
      <c r="J3" s="107" t="s">
        <v>133</v>
      </c>
      <c r="K3" s="107" t="s">
        <v>134</v>
      </c>
      <c r="L3" s="84" t="s">
        <v>37</v>
      </c>
      <c r="M3" s="84" t="s">
        <v>71</v>
      </c>
      <c r="N3" s="83" t="s">
        <v>72</v>
      </c>
      <c r="O3" s="83" t="s">
        <v>73</v>
      </c>
      <c r="P3" s="83" t="s">
        <v>74</v>
      </c>
      <c r="Q3" s="84" t="s">
        <v>75</v>
      </c>
      <c r="R3" s="84" t="s">
        <v>76</v>
      </c>
      <c r="S3" s="84" t="s">
        <v>77</v>
      </c>
      <c r="T3" s="84" t="s">
        <v>78</v>
      </c>
      <c r="U3" s="84" t="s">
        <v>79</v>
      </c>
      <c r="V3" s="84" t="s">
        <v>80</v>
      </c>
      <c r="W3" s="84" t="s">
        <v>127</v>
      </c>
      <c r="X3" s="38" t="s">
        <v>142</v>
      </c>
      <c r="Y3" s="75" t="s">
        <v>57</v>
      </c>
      <c r="Z3" s="98" t="s">
        <v>121</v>
      </c>
      <c r="AA3" s="77" t="s">
        <v>32</v>
      </c>
      <c r="AB3" s="54" t="s">
        <v>55</v>
      </c>
      <c r="AC3" s="28" t="s">
        <v>9</v>
      </c>
    </row>
    <row r="4" spans="1:29" ht="39.75" customHeight="1">
      <c r="A4" s="19">
        <v>1</v>
      </c>
      <c r="B4" s="11"/>
      <c r="C4" s="12"/>
      <c r="D4" s="12"/>
      <c r="E4" s="55"/>
      <c r="F4" s="81"/>
      <c r="G4" s="101"/>
      <c r="H4" s="13"/>
      <c r="I4" s="13"/>
      <c r="J4" s="62">
        <f>ROUNDDOWN(MIN(H4,I4),0)</f>
        <v>0</v>
      </c>
      <c r="K4" s="62">
        <f>ROUNDDOWN(J4*1/2,0)</f>
        <v>0</v>
      </c>
      <c r="L4" s="77"/>
      <c r="M4" s="77"/>
      <c r="N4" s="77"/>
      <c r="O4" s="77"/>
      <c r="P4" s="77"/>
      <c r="Q4" s="77"/>
      <c r="R4" s="77"/>
      <c r="S4" s="77"/>
      <c r="T4" s="77"/>
      <c r="U4" s="77"/>
      <c r="V4" s="77"/>
      <c r="W4" s="77"/>
      <c r="X4" s="39"/>
      <c r="Y4" s="20"/>
      <c r="Z4" s="99"/>
      <c r="AA4" s="55"/>
      <c r="AB4" s="67"/>
      <c r="AC4" s="30"/>
    </row>
    <row r="5" spans="1:29" ht="39.75" customHeight="1">
      <c r="A5" s="19">
        <v>2</v>
      </c>
      <c r="B5" s="11"/>
      <c r="C5" s="12"/>
      <c r="D5" s="12"/>
      <c r="E5" s="55"/>
      <c r="F5" s="81"/>
      <c r="G5" s="101"/>
      <c r="H5" s="13"/>
      <c r="I5" s="13"/>
      <c r="J5" s="62">
        <f>ROUNDDOWN(MIN(H5,I5),0)</f>
        <v>0</v>
      </c>
      <c r="K5" s="62">
        <f>ROUNDDOWN(J5*1/2,0)</f>
        <v>0</v>
      </c>
      <c r="L5" s="77"/>
      <c r="M5" s="77"/>
      <c r="N5" s="77"/>
      <c r="O5" s="77"/>
      <c r="P5" s="77"/>
      <c r="Q5" s="77"/>
      <c r="R5" s="77"/>
      <c r="S5" s="77"/>
      <c r="T5" s="77"/>
      <c r="U5" s="77"/>
      <c r="V5" s="77"/>
      <c r="W5" s="77"/>
      <c r="X5" s="20"/>
      <c r="Y5" s="20"/>
      <c r="Z5" s="99"/>
      <c r="AA5" s="55"/>
      <c r="AB5" s="67"/>
      <c r="AC5" s="30"/>
    </row>
    <row r="6" spans="1:29" ht="39.75" customHeight="1">
      <c r="A6" s="19">
        <v>3</v>
      </c>
      <c r="B6" s="11"/>
      <c r="C6" s="12"/>
      <c r="D6" s="12"/>
      <c r="E6" s="55"/>
      <c r="F6" s="81"/>
      <c r="G6" s="101"/>
      <c r="H6" s="13"/>
      <c r="I6" s="13"/>
      <c r="J6" s="62">
        <f t="shared" ref="J6" si="0">ROUNDDOWN(MIN(H6,I6),0)</f>
        <v>0</v>
      </c>
      <c r="K6" s="62">
        <f t="shared" ref="K6" si="1">ROUNDDOWN(J6*1/2,0)</f>
        <v>0</v>
      </c>
      <c r="L6" s="77"/>
      <c r="M6" s="77"/>
      <c r="N6" s="77"/>
      <c r="O6" s="77"/>
      <c r="P6" s="77"/>
      <c r="Q6" s="77"/>
      <c r="R6" s="77"/>
      <c r="S6" s="77"/>
      <c r="T6" s="77"/>
      <c r="U6" s="77"/>
      <c r="V6" s="77"/>
      <c r="W6" s="77"/>
      <c r="X6" s="20"/>
      <c r="Y6" s="20"/>
      <c r="Z6" s="99"/>
      <c r="AA6" s="55"/>
      <c r="AB6" s="67"/>
      <c r="AC6" s="30"/>
    </row>
    <row r="7" spans="1:29" s="8" customFormat="1" ht="20.25" customHeight="1">
      <c r="A7" s="8" t="s">
        <v>33</v>
      </c>
    </row>
    <row r="8" spans="1:29" s="8" customFormat="1" ht="20.25" customHeight="1">
      <c r="A8" s="8" t="s">
        <v>15</v>
      </c>
    </row>
    <row r="9" spans="1:29" s="8" customFormat="1" ht="20.25" customHeight="1">
      <c r="A9" s="14" t="s">
        <v>34</v>
      </c>
    </row>
    <row r="10" spans="1:29" s="8" customFormat="1" ht="20.25" customHeight="1">
      <c r="A10" s="8" t="s">
        <v>129</v>
      </c>
    </row>
    <row r="11" spans="1:29" s="8" customFormat="1" ht="20.25" customHeight="1">
      <c r="A11" s="14" t="s">
        <v>128</v>
      </c>
      <c r="N11" s="4"/>
      <c r="O11" s="4"/>
      <c r="P11" s="4"/>
      <c r="Q11" s="4"/>
      <c r="R11" s="4"/>
      <c r="S11" s="4"/>
    </row>
    <row r="12" spans="1:29" s="8" customFormat="1" ht="20.25" customHeight="1">
      <c r="N12" s="4"/>
      <c r="O12" s="4"/>
      <c r="P12" s="4"/>
      <c r="Q12" s="4"/>
      <c r="R12" s="4"/>
      <c r="S12" s="4"/>
    </row>
    <row r="17" spans="3:5" ht="18.75">
      <c r="C17" s="15"/>
      <c r="E17" s="16"/>
    </row>
    <row r="18" spans="3:5" ht="18.75">
      <c r="C18" s="15"/>
      <c r="E18" s="16"/>
    </row>
    <row r="19" spans="3:5" ht="18.75">
      <c r="C19" s="15"/>
      <c r="E19" s="16"/>
    </row>
    <row r="20" spans="3:5" ht="18.75">
      <c r="C20" s="15"/>
      <c r="E20" s="16"/>
    </row>
    <row r="21" spans="3:5" ht="18.75">
      <c r="C21" s="15"/>
      <c r="E21" s="16"/>
    </row>
    <row r="22" spans="3:5" ht="18.75">
      <c r="C22" s="15"/>
      <c r="E22" s="16"/>
    </row>
    <row r="23" spans="3:5" ht="18.75">
      <c r="C23" s="15"/>
      <c r="E23" s="16"/>
    </row>
    <row r="24" spans="3:5" ht="18.75">
      <c r="C24" s="15"/>
      <c r="E24" s="16"/>
    </row>
    <row r="25" spans="3:5" ht="18.75">
      <c r="C25" s="15"/>
      <c r="E25" s="16"/>
    </row>
    <row r="26" spans="3:5" ht="18.75">
      <c r="C26" s="15"/>
      <c r="E26" s="16"/>
    </row>
    <row r="27" spans="3:5" ht="18.75">
      <c r="C27" s="15"/>
      <c r="E27" s="16"/>
    </row>
    <row r="28" spans="3:5" ht="18.75">
      <c r="C28" s="15"/>
      <c r="E28" s="16"/>
    </row>
    <row r="29" spans="3:5" ht="18.75">
      <c r="C29" s="15"/>
      <c r="E29" s="16"/>
    </row>
    <row r="30" spans="3:5" ht="18.75">
      <c r="C30" s="15"/>
      <c r="E30" s="16"/>
    </row>
    <row r="31" spans="3:5" ht="18.75">
      <c r="C31" s="15"/>
      <c r="E31" s="16"/>
    </row>
    <row r="32" spans="3:5" ht="18.75">
      <c r="C32" s="15"/>
      <c r="E32" s="16"/>
    </row>
    <row r="33" spans="3:5" ht="18.75">
      <c r="C33" s="15"/>
      <c r="E33" s="16"/>
    </row>
    <row r="34" spans="3:5" ht="18.75">
      <c r="C34" s="15"/>
      <c r="E34" s="16"/>
    </row>
    <row r="35" spans="3:5" ht="18.75">
      <c r="C35" s="15"/>
      <c r="E35" s="16"/>
    </row>
    <row r="36" spans="3:5" ht="18.75">
      <c r="C36" s="15"/>
      <c r="E36" s="16"/>
    </row>
    <row r="37" spans="3:5" ht="18.75">
      <c r="C37" s="15"/>
      <c r="E37" s="16"/>
    </row>
    <row r="38" spans="3:5" ht="18.75">
      <c r="C38" s="15"/>
      <c r="E38" s="16"/>
    </row>
    <row r="39" spans="3:5" ht="18.75">
      <c r="C39" s="15"/>
      <c r="E39" s="16"/>
    </row>
    <row r="40" spans="3:5" ht="18.75">
      <c r="C40" s="15"/>
      <c r="E40" s="16"/>
    </row>
    <row r="41" spans="3:5" ht="18.75">
      <c r="C41" s="15"/>
      <c r="E41" s="16"/>
    </row>
    <row r="42" spans="3:5" ht="18.75">
      <c r="C42" s="15"/>
      <c r="E42" s="16"/>
    </row>
    <row r="43" spans="3:5" ht="18.75">
      <c r="C43" s="15"/>
    </row>
    <row r="44" spans="3:5" ht="18.75">
      <c r="C44" s="15"/>
    </row>
    <row r="45" spans="3:5" ht="18.75">
      <c r="C45" s="15"/>
    </row>
    <row r="46" spans="3:5" ht="18.75">
      <c r="C46" s="15"/>
    </row>
    <row r="47" spans="3:5" ht="18.75">
      <c r="C47" s="15"/>
    </row>
    <row r="48" spans="3:5" ht="18.75">
      <c r="C48" s="15"/>
    </row>
    <row r="49" spans="3:3" ht="18.75">
      <c r="C49" s="15"/>
    </row>
    <row r="50" spans="3:3" ht="18.75">
      <c r="C50" s="15"/>
    </row>
    <row r="51" spans="3:3" ht="18.75">
      <c r="C51" s="15"/>
    </row>
    <row r="52" spans="3:3" ht="18.75">
      <c r="C52" s="15"/>
    </row>
    <row r="53" spans="3:3" ht="18.75">
      <c r="C53" s="15"/>
    </row>
    <row r="54" spans="3:3" ht="18.75">
      <c r="C54" s="15"/>
    </row>
    <row r="55" spans="3:3" ht="18.75">
      <c r="C55" s="15"/>
    </row>
    <row r="56" spans="3:3" ht="18.75">
      <c r="C56" s="15"/>
    </row>
    <row r="57" spans="3:3" ht="18.75">
      <c r="C57" s="15"/>
    </row>
    <row r="58" spans="3:3" ht="18.75">
      <c r="C58" s="15"/>
    </row>
    <row r="59" spans="3:3" ht="18.75">
      <c r="C59" s="15"/>
    </row>
    <row r="60" spans="3:3" ht="18.75">
      <c r="C60" s="15"/>
    </row>
    <row r="61" spans="3:3" ht="18.75">
      <c r="C61" s="15"/>
    </row>
    <row r="62" spans="3:3" ht="18.75">
      <c r="C62" s="15"/>
    </row>
    <row r="63" spans="3:3" ht="18.75">
      <c r="C63" s="15"/>
    </row>
  </sheetData>
  <dataConsolidate/>
  <phoneticPr fontId="1"/>
  <dataValidations xWindow="1430" yWindow="560" count="6">
    <dataValidation allowBlank="1" showErrorMessage="1" promptTitle="年月日を記載してください" prompt="書式設定を変更せずに、年月日を記載してください" sqref="AC4:AC6 Z4:Z6" xr:uid="{00000000-0002-0000-0500-000002000000}"/>
    <dataValidation showInputMessage="1" showErrorMessage="1" errorTitle="ドロップダウンリストより選択してください" prompt="自動計算。千円未満切捨て。" sqref="K4:K6" xr:uid="{F4C06A58-41BA-47B2-829C-C965AF0BB2E1}"/>
    <dataValidation showInputMessage="1" showErrorMessage="1" errorTitle="ドロップダウンリストより選択してください" promptTitle="千円単位（小数点も記載）" prompt="千円単位で小数点も記載してください" sqref="H4:I6" xr:uid="{E4D13EA7-77CB-40A5-A16D-EFB789FBDFB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A4:AA6" xr:uid="{B54E0506-3AAE-4A7B-B335-1226267AA845}">
      <formula1>"有,無"</formula1>
    </dataValidation>
    <dataValidation allowBlank="1" showInputMessage="1" showErrorMessage="1" promptTitle="年月日を記載してください" prompt="書式設定を変更せずに、年月日を記載してください_x000a_（西暦／月／日）" sqref="Y4:Y6" xr:uid="{4B42B07A-6AA3-403A-BFA0-C180CB49FE4C}"/>
    <dataValidation showInputMessage="1" showErrorMessage="1" errorTitle="ドロップダウンリストより選択してください" promptTitle="千円未満切捨て" prompt="自動計算" sqref="J4:J6" xr:uid="{B17EB093-824C-4E5E-83C7-60AC9B5300BD}"/>
  </dataValidations>
  <pageMargins left="0.93" right="0.16" top="0.74803149606299213" bottom="0.74803149606299213" header="0.31496062992125984" footer="0.31496062992125984"/>
  <pageSetup paperSize="8" scale="37" fitToHeight="0" orientation="landscape" r:id="rId1"/>
  <colBreaks count="1" manualBreakCount="1">
    <brk id="19" max="10" man="1"/>
  </colBreaks>
  <extLst>
    <ext xmlns:x14="http://schemas.microsoft.com/office/spreadsheetml/2009/9/main" uri="{CCE6A557-97BC-4b89-ADB6-D9C93CAAB3DF}">
      <x14:dataValidations xmlns:xm="http://schemas.microsoft.com/office/excel/2006/main" xWindow="1430" yWindow="560" count="4">
        <x14:dataValidation type="list" allowBlank="1" showInputMessage="1" showErrorMessage="1" promptTitle="ドロップダウンリストより選択してください" xr:uid="{30A68B89-0ABE-4B0C-9C0A-E22F99C977F3}">
          <x14:formula1>
            <xm:f>種別等!$L$3:$L$7</xm:f>
          </x14:formula1>
          <xm:sqref>E4:E6</xm:sqref>
        </x14:dataValidation>
        <x14:dataValidation type="list" allowBlank="1" showInputMessage="1" showErrorMessage="1" xr:uid="{AACC443B-3E0F-46CD-8ED2-D8AFF047B3F7}">
          <x14:formula1>
            <xm:f>種別等!$N$3:$N$4</xm:f>
          </x14:formula1>
          <xm:sqref>AB4:AB6</xm:sqref>
        </x14:dataValidation>
        <x14:dataValidation type="list" showInputMessage="1" showErrorMessage="1" xr:uid="{35C1B158-C0C5-404D-86F0-177E3FFDDD8F}">
          <x14:formula1>
            <xm:f>種別等!$P$3:$P$4</xm:f>
          </x14:formula1>
          <xm:sqref>L4:W6</xm:sqref>
        </x14:dataValidation>
        <x14:dataValidation type="list" showInputMessage="1" showErrorMessage="1" errorTitle="ドロップダウンリストより選択してください" xr:uid="{51E11E26-7326-431C-940F-8B164C6C2B66}">
          <x14:formula1>
            <xm:f>種別等!$M$3:$M$11</xm:f>
          </x14:formula1>
          <xm:sqref>F4:F6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theme="1"/>
  </sheetPr>
  <dimension ref="A1:S51"/>
  <sheetViews>
    <sheetView topLeftCell="G1" workbookViewId="0">
      <selection activeCell="N10" sqref="N10"/>
    </sheetView>
  </sheetViews>
  <sheetFormatPr defaultRowHeight="13.5"/>
  <cols>
    <col min="1" max="1" width="20" customWidth="1"/>
    <col min="2" max="2" width="19.625" customWidth="1"/>
    <col min="3" max="3" width="20.125" customWidth="1"/>
    <col min="4" max="4" width="20.75" customWidth="1"/>
    <col min="5" max="5" width="16" customWidth="1"/>
    <col min="6" max="6" width="17.625" customWidth="1"/>
    <col min="7" max="7" width="15.25" customWidth="1"/>
    <col min="8" max="8" width="19.375" customWidth="1"/>
    <col min="9" max="9" width="13.875" customWidth="1"/>
    <col min="10" max="10" width="24.5" customWidth="1"/>
    <col min="11" max="12" width="22" customWidth="1"/>
    <col min="13" max="13" width="17" customWidth="1"/>
    <col min="15" max="15" width="12.125" customWidth="1"/>
  </cols>
  <sheetData>
    <row r="1" spans="1:16" ht="28.5" customHeight="1">
      <c r="A1" s="80" t="s">
        <v>40</v>
      </c>
      <c r="B1" s="80" t="s">
        <v>40</v>
      </c>
      <c r="C1" s="89" t="s">
        <v>84</v>
      </c>
      <c r="D1" s="90" t="s">
        <v>92</v>
      </c>
      <c r="E1" s="91" t="s">
        <v>98</v>
      </c>
      <c r="F1" s="92" t="s">
        <v>104</v>
      </c>
      <c r="G1" s="92" t="s">
        <v>104</v>
      </c>
      <c r="H1" s="93" t="s">
        <v>108</v>
      </c>
      <c r="I1" s="93" t="s">
        <v>108</v>
      </c>
      <c r="J1" s="93" t="s">
        <v>108</v>
      </c>
      <c r="K1" s="96" t="s">
        <v>118</v>
      </c>
      <c r="L1" s="100" t="s">
        <v>126</v>
      </c>
      <c r="M1" s="127" t="s">
        <v>149</v>
      </c>
      <c r="N1" s="53" t="s">
        <v>52</v>
      </c>
      <c r="O1" s="53" t="s">
        <v>58</v>
      </c>
      <c r="P1" s="53" t="s">
        <v>81</v>
      </c>
    </row>
    <row r="2" spans="1:16" ht="28.5" customHeight="1">
      <c r="A2" s="80" t="s">
        <v>44</v>
      </c>
      <c r="B2" s="80" t="s">
        <v>25</v>
      </c>
      <c r="C2" s="89" t="s">
        <v>25</v>
      </c>
      <c r="D2" s="90" t="s">
        <v>25</v>
      </c>
      <c r="E2" s="91" t="s">
        <v>25</v>
      </c>
      <c r="F2" s="92" t="s">
        <v>25</v>
      </c>
      <c r="G2" s="92" t="s">
        <v>105</v>
      </c>
      <c r="H2" s="93" t="s">
        <v>25</v>
      </c>
      <c r="I2" s="93" t="s">
        <v>105</v>
      </c>
      <c r="J2" s="93" t="s">
        <v>119</v>
      </c>
      <c r="K2" s="96" t="s">
        <v>25</v>
      </c>
      <c r="L2" s="100" t="s">
        <v>25</v>
      </c>
      <c r="M2" s="127" t="s">
        <v>150</v>
      </c>
      <c r="O2" t="s">
        <v>59</v>
      </c>
    </row>
    <row r="3" spans="1:16" s="56" customFormat="1" ht="16.5">
      <c r="B3" s="56" t="s">
        <v>22</v>
      </c>
      <c r="E3" s="71"/>
      <c r="F3" s="86" t="s">
        <v>85</v>
      </c>
      <c r="G3" s="87">
        <v>66400</v>
      </c>
      <c r="H3" s="56" t="s">
        <v>85</v>
      </c>
      <c r="I3" s="87">
        <v>31600</v>
      </c>
      <c r="J3" s="87" t="s">
        <v>38</v>
      </c>
      <c r="K3" s="87" t="s">
        <v>85</v>
      </c>
      <c r="L3" s="87" t="s">
        <v>85</v>
      </c>
      <c r="M3" s="56" t="s">
        <v>151</v>
      </c>
      <c r="N3" s="56" t="s">
        <v>53</v>
      </c>
      <c r="O3" s="56" t="s">
        <v>70</v>
      </c>
      <c r="P3" s="56" t="s">
        <v>82</v>
      </c>
    </row>
    <row r="4" spans="1:16" s="56" customFormat="1" ht="16.5">
      <c r="E4" s="71"/>
      <c r="F4" s="86" t="s">
        <v>86</v>
      </c>
      <c r="H4" s="56" t="s">
        <v>86</v>
      </c>
      <c r="J4" s="87" t="s">
        <v>109</v>
      </c>
      <c r="K4" s="87" t="s">
        <v>86</v>
      </c>
      <c r="L4" s="87" t="s">
        <v>86</v>
      </c>
      <c r="M4" s="56" t="s">
        <v>152</v>
      </c>
      <c r="N4" s="56" t="s">
        <v>54</v>
      </c>
      <c r="O4" s="56" t="s">
        <v>60</v>
      </c>
    </row>
    <row r="5" spans="1:16" s="56" customFormat="1" ht="16.5">
      <c r="E5" s="71"/>
      <c r="F5" s="86" t="s">
        <v>87</v>
      </c>
      <c r="H5" s="56" t="s">
        <v>87</v>
      </c>
      <c r="J5" s="87" t="s">
        <v>110</v>
      </c>
      <c r="K5" s="87" t="s">
        <v>87</v>
      </c>
      <c r="L5" s="87" t="s">
        <v>87</v>
      </c>
      <c r="M5" s="56" t="s">
        <v>153</v>
      </c>
      <c r="O5" s="56" t="s">
        <v>61</v>
      </c>
    </row>
    <row r="6" spans="1:16" s="56" customFormat="1" ht="16.5">
      <c r="B6" s="56" t="s">
        <v>23</v>
      </c>
      <c r="E6" s="71"/>
      <c r="F6" s="86" t="s">
        <v>41</v>
      </c>
      <c r="H6" s="56" t="s">
        <v>41</v>
      </c>
      <c r="J6" s="56" t="s">
        <v>111</v>
      </c>
      <c r="K6" s="56" t="s">
        <v>41</v>
      </c>
      <c r="L6" s="56" t="s">
        <v>41</v>
      </c>
      <c r="M6" s="56" t="s">
        <v>154</v>
      </c>
      <c r="O6" s="56" t="s">
        <v>62</v>
      </c>
    </row>
    <row r="7" spans="1:16" s="56" customFormat="1" ht="16.5">
      <c r="B7" s="56" t="s">
        <v>24</v>
      </c>
      <c r="E7" s="71"/>
      <c r="F7" s="86" t="s">
        <v>88</v>
      </c>
      <c r="H7" s="56" t="s">
        <v>88</v>
      </c>
      <c r="J7" s="56" t="s">
        <v>112</v>
      </c>
      <c r="K7" s="56" t="s">
        <v>88</v>
      </c>
      <c r="L7" s="56" t="s">
        <v>88</v>
      </c>
      <c r="M7" s="56" t="s">
        <v>155</v>
      </c>
      <c r="O7" s="56" t="s">
        <v>63</v>
      </c>
    </row>
    <row r="8" spans="1:16" s="56" customFormat="1" ht="16.5">
      <c r="E8" s="71"/>
      <c r="F8" s="86"/>
      <c r="J8" s="56" t="s">
        <v>113</v>
      </c>
      <c r="M8" s="56" t="s">
        <v>156</v>
      </c>
      <c r="O8" s="56" t="s">
        <v>64</v>
      </c>
    </row>
    <row r="9" spans="1:16" s="56" customFormat="1" ht="16.5">
      <c r="E9" s="71"/>
      <c r="F9" s="86"/>
      <c r="M9" s="56" t="s">
        <v>157</v>
      </c>
      <c r="O9" s="56" t="s">
        <v>65</v>
      </c>
    </row>
    <row r="10" spans="1:16" s="56" customFormat="1" ht="16.5">
      <c r="E10" s="71"/>
      <c r="F10" s="86"/>
      <c r="M10" s="56" t="s">
        <v>158</v>
      </c>
      <c r="O10" s="56" t="s">
        <v>66</v>
      </c>
    </row>
    <row r="11" spans="1:16" s="56" customFormat="1" ht="16.5">
      <c r="A11" s="56" t="s">
        <v>41</v>
      </c>
      <c r="E11" s="71"/>
      <c r="F11" s="16"/>
      <c r="M11" s="56" t="s">
        <v>159</v>
      </c>
      <c r="O11" s="56" t="s">
        <v>67</v>
      </c>
    </row>
    <row r="12" spans="1:16" s="56" customFormat="1" ht="16.5">
      <c r="A12" s="56" t="s">
        <v>42</v>
      </c>
      <c r="E12" s="71"/>
      <c r="F12" s="16"/>
      <c r="O12" s="56" t="s">
        <v>68</v>
      </c>
    </row>
    <row r="13" spans="1:16" s="56" customFormat="1" ht="16.5">
      <c r="A13" s="56" t="s">
        <v>43</v>
      </c>
      <c r="E13" s="71"/>
      <c r="F13" s="16"/>
      <c r="O13" s="56" t="s">
        <v>69</v>
      </c>
    </row>
    <row r="14" spans="1:16" s="56" customFormat="1" ht="16.5">
      <c r="E14" s="71"/>
      <c r="F14" s="16"/>
    </row>
    <row r="15" spans="1:16" s="56" customFormat="1" ht="16.5">
      <c r="E15" s="71" t="s">
        <v>99</v>
      </c>
      <c r="F15" s="16"/>
    </row>
    <row r="16" spans="1:16" s="56" customFormat="1" ht="16.5">
      <c r="E16" s="71" t="s">
        <v>86</v>
      </c>
      <c r="F16" s="16"/>
    </row>
    <row r="17" spans="3:6" s="56" customFormat="1" ht="16.5">
      <c r="E17" s="71" t="s">
        <v>87</v>
      </c>
      <c r="F17" s="16"/>
    </row>
    <row r="18" spans="3:6" s="56" customFormat="1" ht="16.5">
      <c r="E18" s="71" t="s">
        <v>41</v>
      </c>
      <c r="F18" s="16"/>
    </row>
    <row r="19" spans="3:6" s="56" customFormat="1" ht="16.5">
      <c r="C19" s="56" t="s">
        <v>85</v>
      </c>
      <c r="E19" s="71" t="s">
        <v>88</v>
      </c>
      <c r="F19" s="16"/>
    </row>
    <row r="20" spans="3:6" s="56" customFormat="1" ht="16.5">
      <c r="C20" s="56" t="s">
        <v>86</v>
      </c>
      <c r="E20" s="56" t="s">
        <v>42</v>
      </c>
      <c r="F20" s="16"/>
    </row>
    <row r="21" spans="3:6" s="56" customFormat="1" ht="16.5">
      <c r="C21" s="56" t="s">
        <v>87</v>
      </c>
      <c r="E21" s="56" t="s">
        <v>130</v>
      </c>
      <c r="F21" s="16"/>
    </row>
    <row r="22" spans="3:6" s="56" customFormat="1" ht="16.5">
      <c r="C22" s="56" t="s">
        <v>41</v>
      </c>
      <c r="F22" s="16"/>
    </row>
    <row r="23" spans="3:6" s="56" customFormat="1" ht="16.5">
      <c r="C23" s="56" t="s">
        <v>88</v>
      </c>
      <c r="D23" s="56" t="s">
        <v>93</v>
      </c>
      <c r="F23" s="16"/>
    </row>
    <row r="24" spans="3:6" s="56" customFormat="1">
      <c r="D24" s="56" t="s">
        <v>86</v>
      </c>
    </row>
    <row r="25" spans="3:6" s="56" customFormat="1">
      <c r="D25" s="56" t="s">
        <v>87</v>
      </c>
    </row>
    <row r="26" spans="3:6" s="56" customFormat="1">
      <c r="D26" s="56" t="s">
        <v>41</v>
      </c>
    </row>
    <row r="27" spans="3:6" s="56" customFormat="1">
      <c r="D27" s="56" t="s">
        <v>88</v>
      </c>
    </row>
    <row r="28" spans="3:6" s="56" customFormat="1">
      <c r="D28" s="56" t="s">
        <v>42</v>
      </c>
    </row>
    <row r="29" spans="3:6" s="56" customFormat="1">
      <c r="D29" s="56" t="s">
        <v>130</v>
      </c>
    </row>
    <row r="30" spans="3:6" s="56" customFormat="1">
      <c r="D30" s="56" t="s">
        <v>43</v>
      </c>
    </row>
    <row r="31" spans="3:6" s="56" customFormat="1">
      <c r="D31" s="56" t="s">
        <v>94</v>
      </c>
    </row>
    <row r="32" spans="3:6" s="56" customFormat="1">
      <c r="D32" s="56" t="s">
        <v>95</v>
      </c>
    </row>
    <row r="33" spans="3:19" s="56" customFormat="1">
      <c r="D33" s="56" t="s">
        <v>96</v>
      </c>
    </row>
    <row r="34" spans="3:19" s="56" customFormat="1">
      <c r="D34" s="56" t="s">
        <v>97</v>
      </c>
    </row>
    <row r="35" spans="3:19" s="56" customFormat="1"/>
    <row r="36" spans="3:19" s="56" customFormat="1"/>
    <row r="37" spans="3:19" s="56" customFormat="1"/>
    <row r="38" spans="3:19" s="56" customFormat="1"/>
    <row r="39" spans="3:19" s="56" customFormat="1"/>
    <row r="40" spans="3:19" s="56" customFormat="1"/>
    <row r="41" spans="3:19" s="56" customFormat="1"/>
    <row r="42" spans="3:19" s="56" customFormat="1"/>
    <row r="43" spans="3:19" s="56" customFormat="1"/>
    <row r="44" spans="3:19" s="56" customFormat="1"/>
    <row r="45" spans="3:19" s="56" customFormat="1"/>
    <row r="46" spans="3:19" s="56" customFormat="1"/>
    <row r="47" spans="3:19">
      <c r="C47" s="56"/>
      <c r="D47" s="56"/>
      <c r="E47" s="56"/>
      <c r="F47" s="56"/>
      <c r="G47" s="56"/>
      <c r="H47" s="56"/>
      <c r="I47" s="56"/>
      <c r="J47" s="56"/>
      <c r="K47" s="56"/>
      <c r="L47" s="56"/>
      <c r="M47" s="56"/>
      <c r="N47" s="56"/>
      <c r="O47" s="56"/>
      <c r="P47" s="56"/>
      <c r="Q47" s="56"/>
      <c r="R47" s="56"/>
      <c r="S47" s="56"/>
    </row>
    <row r="48" spans="3:19">
      <c r="C48" s="56"/>
      <c r="D48" s="56"/>
      <c r="E48" s="56"/>
      <c r="F48" s="56"/>
      <c r="G48" s="56"/>
      <c r="H48" s="56"/>
      <c r="I48" s="56"/>
      <c r="J48" s="56"/>
      <c r="K48" s="56"/>
      <c r="L48" s="56"/>
      <c r="M48" s="56"/>
      <c r="N48" s="56"/>
      <c r="O48" s="56"/>
      <c r="P48" s="56"/>
      <c r="Q48" s="56"/>
      <c r="R48" s="56"/>
      <c r="S48" s="56"/>
    </row>
    <row r="49" spans="3:19">
      <c r="C49" s="56"/>
      <c r="D49" s="56"/>
      <c r="E49" s="56"/>
      <c r="F49" s="56"/>
      <c r="G49" s="56"/>
      <c r="H49" s="56"/>
      <c r="I49" s="56"/>
      <c r="J49" s="56"/>
      <c r="K49" s="56"/>
      <c r="L49" s="56"/>
      <c r="M49" s="56"/>
      <c r="N49" s="56"/>
      <c r="O49" s="56"/>
      <c r="P49" s="56"/>
      <c r="Q49" s="56"/>
      <c r="R49" s="56"/>
      <c r="S49" s="56"/>
    </row>
    <row r="50" spans="3:19">
      <c r="D50" s="56"/>
      <c r="E50" s="56"/>
    </row>
    <row r="51" spans="3:19">
      <c r="D51" s="56"/>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2.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3.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スプリンクラー</vt:lpstr>
      <vt:lpstr>給水設備整備</vt:lpstr>
      <vt:lpstr>ブロック塀等改修整備</vt:lpstr>
      <vt:lpstr>換気設備整備</vt:lpstr>
      <vt:lpstr>社会福祉連携推進法人等による大規模修繕</vt:lpstr>
      <vt:lpstr>国土強靱化対策と一体的に行う大規模修繕等</vt:lpstr>
      <vt:lpstr>非常用自家発電整備</vt:lpstr>
      <vt:lpstr>水害対策強化</vt:lpstr>
      <vt:lpstr>種別等</vt:lpstr>
      <vt:lpstr>スプリンクラー!Print_Area</vt:lpstr>
      <vt:lpstr>ブロック塀等改修整備!Print_Area</vt:lpstr>
      <vt:lpstr>換気設備整備!Print_Area</vt:lpstr>
      <vt:lpstr>給水設備整備!Print_Area</vt:lpstr>
      <vt:lpstr>国土強靱化対策と一体的に行う大規模修繕等!Print_Area</vt:lpstr>
      <vt:lpstr>社会福祉連携推進法人等による大規模修繕!Print_Area</vt:lpstr>
      <vt:lpstr>水害対策強化!Print_Area</vt:lpstr>
      <vt:lpstr>非常用自家発電整備!Print_Area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矢野　広大</cp:lastModifiedBy>
  <cp:revision/>
  <cp:lastPrinted>2026-07-02T05:30:07Z</cp:lastPrinted>
  <dcterms:created xsi:type="dcterms:W3CDTF">2013-12-09T05:07:26Z</dcterms:created>
  <dcterms:modified xsi:type="dcterms:W3CDTF">2026-07-02T05:35:44Z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