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2-1要綱改正（様式含む）\R5\R5.12改正\3.溶込みVer\"/>
    </mc:Choice>
  </mc:AlternateContent>
  <xr:revisionPtr revIDLastSave="0" documentId="13_ncr:1_{805191F1-42A5-4FBB-B310-8F79E690FA28}" xr6:coauthVersionLast="47" xr6:coauthVersionMax="47" xr10:uidLastSave="{00000000-0000-0000-0000-000000000000}"/>
  <bookViews>
    <workbookView xWindow="-110" yWindow="-110" windowWidth="19420" windowHeight="10420" xr2:uid="{00000000-000D-0000-FFFF-FFFF00000000}"/>
  </bookViews>
  <sheets>
    <sheet name="療養者リスト(～R5.10.1～)" sheetId="5" r:id="rId1"/>
    <sheet name="療養者リスト(～R5.9.30)" sheetId="3" r:id="rId2"/>
    <sheet name="療養者リスト (記載例)" sheetId="4" r:id="rId3"/>
    <sheet name="プルダウン" sheetId="2" r:id="rId4"/>
  </sheets>
  <definedNames>
    <definedName name="_xlnm._FilterDatabase" localSheetId="2" hidden="1">'療養者リスト (記載例)'!$A$10:$AG$31</definedName>
    <definedName name="_xlnm._FilterDatabase" localSheetId="0" hidden="1">'療養者リスト(～R5.10.1～)'!$A$10:$AG$31</definedName>
    <definedName name="_xlnm._FilterDatabase" localSheetId="1" hidden="1">'療養者リスト(～R5.9.30)'!$A$10:$AG$31</definedName>
    <definedName name="_xlnm.Print_Area" localSheetId="3">プルダウン!$A$1:$A$5</definedName>
    <definedName name="_xlnm.Print_Area" localSheetId="2">'療養者リスト (記載例)'!$A$1:$AH$31</definedName>
    <definedName name="_xlnm.Print_Area" localSheetId="0">'療養者リスト(～R5.10.1～)'!$A$1:$AH$34</definedName>
    <definedName name="_xlnm.Print_Area" localSheetId="1">'療養者リスト(～R5.9.30)'!$A$1:$AH$32</definedName>
    <definedName name="_xlnm.Print_Titles" localSheetId="2">'療養者リスト (記載例)'!$A:$B,'療養者リスト (記載例)'!$10:$10</definedName>
    <definedName name="_xlnm.Print_Titles" localSheetId="0">'療養者リスト(～R5.10.1～)'!$A:$B,'療養者リスト(～R5.10.1～)'!$10:$10</definedName>
    <definedName name="_xlnm.Print_Titles" localSheetId="1">'療養者リスト(～R5.9.30)'!$A:$B,'療養者リスト(～R5.9.30)'!$10:$10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9" i="5" l="1"/>
  <c r="AE29" i="5"/>
  <c r="AD29" i="5"/>
  <c r="AC29" i="5"/>
  <c r="AB29" i="5"/>
  <c r="AA29" i="5"/>
  <c r="Z29" i="5"/>
  <c r="Y29" i="5"/>
  <c r="X29" i="5"/>
  <c r="W29" i="5"/>
  <c r="V29" i="5"/>
  <c r="U29" i="5"/>
  <c r="T29" i="5"/>
  <c r="S29" i="5"/>
  <c r="D29" i="5"/>
  <c r="AF28" i="5"/>
  <c r="AE28" i="5"/>
  <c r="AD28" i="5"/>
  <c r="AC28" i="5"/>
  <c r="AB28" i="5"/>
  <c r="AA28" i="5"/>
  <c r="Z28" i="5"/>
  <c r="Y28" i="5"/>
  <c r="X28" i="5"/>
  <c r="W28" i="5"/>
  <c r="V28" i="5"/>
  <c r="U28" i="5"/>
  <c r="T28" i="5"/>
  <c r="S28" i="5"/>
  <c r="D28" i="5"/>
  <c r="C26" i="5"/>
  <c r="C29" i="5" s="1"/>
  <c r="C28" i="5"/>
  <c r="AG29" i="3"/>
  <c r="AF26" i="5"/>
  <c r="AE26" i="5"/>
  <c r="AD26" i="5"/>
  <c r="AC26" i="5"/>
  <c r="AB26" i="5"/>
  <c r="AA26" i="5"/>
  <c r="Z26" i="5"/>
  <c r="Y26" i="5"/>
  <c r="X26" i="5"/>
  <c r="W26" i="5"/>
  <c r="V26" i="5"/>
  <c r="U26" i="5"/>
  <c r="T26" i="5"/>
  <c r="S26" i="5"/>
  <c r="R26" i="5"/>
  <c r="R29" i="5" s="1"/>
  <c r="Q26" i="5"/>
  <c r="Q28" i="5" s="1"/>
  <c r="P26" i="5"/>
  <c r="P29" i="5" s="1"/>
  <c r="O26" i="5"/>
  <c r="O28" i="5" s="1"/>
  <c r="N26" i="5"/>
  <c r="N29" i="5" s="1"/>
  <c r="M26" i="5"/>
  <c r="M28" i="5" s="1"/>
  <c r="L26" i="5"/>
  <c r="L29" i="5" s="1"/>
  <c r="K26" i="5"/>
  <c r="K28" i="5" s="1"/>
  <c r="J26" i="5"/>
  <c r="J29" i="5" s="1"/>
  <c r="I26" i="5"/>
  <c r="I28" i="5" s="1"/>
  <c r="H26" i="5"/>
  <c r="H29" i="5" s="1"/>
  <c r="G26" i="5"/>
  <c r="G28" i="5" s="1"/>
  <c r="F26" i="5"/>
  <c r="F29" i="5" s="1"/>
  <c r="E26" i="5"/>
  <c r="E28" i="5" s="1"/>
  <c r="D26" i="5"/>
  <c r="AG25" i="5"/>
  <c r="AG24" i="5"/>
  <c r="AG23" i="5"/>
  <c r="AG22" i="5"/>
  <c r="AG21" i="5"/>
  <c r="AG20" i="5"/>
  <c r="AG19" i="5"/>
  <c r="AG18" i="5"/>
  <c r="AG17" i="5"/>
  <c r="AG16" i="5"/>
  <c r="AG15" i="5"/>
  <c r="AG14" i="5"/>
  <c r="AG13" i="5"/>
  <c r="AG12" i="5"/>
  <c r="AG11" i="5"/>
  <c r="D10" i="5"/>
  <c r="E10" i="5" s="1"/>
  <c r="F10" i="5" s="1"/>
  <c r="G10" i="5" s="1"/>
  <c r="H10" i="5" s="1"/>
  <c r="I10" i="5" s="1"/>
  <c r="J10" i="5" s="1"/>
  <c r="K10" i="5" s="1"/>
  <c r="L10" i="5" s="1"/>
  <c r="M10" i="5" s="1"/>
  <c r="N10" i="5" s="1"/>
  <c r="O10" i="5" s="1"/>
  <c r="P10" i="5" s="1"/>
  <c r="Q10" i="5" s="1"/>
  <c r="R10" i="5" s="1"/>
  <c r="S10" i="5" s="1"/>
  <c r="T10" i="5" s="1"/>
  <c r="U10" i="5" s="1"/>
  <c r="V10" i="5" s="1"/>
  <c r="W10" i="5" s="1"/>
  <c r="X10" i="5" s="1"/>
  <c r="Y10" i="5" s="1"/>
  <c r="Z10" i="5" s="1"/>
  <c r="AA10" i="5" s="1"/>
  <c r="AB10" i="5" s="1"/>
  <c r="AC10" i="5" s="1"/>
  <c r="AD10" i="5" s="1"/>
  <c r="AE10" i="5" s="1"/>
  <c r="AF10" i="5" s="1"/>
  <c r="G29" i="5" l="1"/>
  <c r="K29" i="5"/>
  <c r="O29" i="5"/>
  <c r="E29" i="5"/>
  <c r="I29" i="5"/>
  <c r="M29" i="5"/>
  <c r="Q29" i="5"/>
  <c r="F28" i="5"/>
  <c r="H28" i="5"/>
  <c r="H27" i="5" s="1"/>
  <c r="J28" i="5"/>
  <c r="L28" i="5"/>
  <c r="L27" i="5" s="1"/>
  <c r="N28" i="5"/>
  <c r="P28" i="5"/>
  <c r="P27" i="5" s="1"/>
  <c r="R28" i="5"/>
  <c r="AG29" i="5"/>
  <c r="D27" i="5"/>
  <c r="F27" i="5"/>
  <c r="J27" i="5"/>
  <c r="N27" i="5"/>
  <c r="R27" i="5"/>
  <c r="T27" i="5"/>
  <c r="V27" i="5"/>
  <c r="X27" i="5"/>
  <c r="Z27" i="5"/>
  <c r="AB27" i="5"/>
  <c r="AD27" i="5"/>
  <c r="AF27" i="5"/>
  <c r="AH29" i="5"/>
  <c r="AG26" i="5"/>
  <c r="AE27" i="5" l="1"/>
  <c r="AC27" i="5"/>
  <c r="AA27" i="5"/>
  <c r="Y27" i="5"/>
  <c r="W27" i="5"/>
  <c r="U27" i="5"/>
  <c r="S27" i="5"/>
  <c r="Q27" i="5"/>
  <c r="O27" i="5"/>
  <c r="M27" i="5"/>
  <c r="K27" i="5"/>
  <c r="I27" i="5"/>
  <c r="G27" i="5"/>
  <c r="E27" i="5"/>
  <c r="C27" i="5"/>
  <c r="AG28" i="5"/>
  <c r="AG27" i="5" s="1"/>
  <c r="AF29" i="4" l="1"/>
  <c r="AD29" i="4"/>
  <c r="AB29" i="4"/>
  <c r="Z29" i="4"/>
  <c r="X29" i="4"/>
  <c r="V29" i="4"/>
  <c r="T29" i="4"/>
  <c r="R29" i="4"/>
  <c r="P29" i="4"/>
  <c r="N29" i="4"/>
  <c r="L29" i="4"/>
  <c r="J29" i="4"/>
  <c r="H29" i="4"/>
  <c r="F29" i="4"/>
  <c r="D29" i="4"/>
  <c r="AF26" i="4"/>
  <c r="AF28" i="4" s="1"/>
  <c r="AF27" i="4" s="1"/>
  <c r="AE26" i="4"/>
  <c r="AD26" i="4"/>
  <c r="AD28" i="4" s="1"/>
  <c r="AD27" i="4" s="1"/>
  <c r="AC26" i="4"/>
  <c r="AB26" i="4"/>
  <c r="AB28" i="4" s="1"/>
  <c r="AB27" i="4" s="1"/>
  <c r="AA26" i="4"/>
  <c r="Z26" i="4"/>
  <c r="Z28" i="4" s="1"/>
  <c r="Z27" i="4" s="1"/>
  <c r="Y26" i="4"/>
  <c r="X26" i="4"/>
  <c r="X28" i="4" s="1"/>
  <c r="X27" i="4" s="1"/>
  <c r="W26" i="4"/>
  <c r="V26" i="4"/>
  <c r="V28" i="4" s="1"/>
  <c r="V27" i="4" s="1"/>
  <c r="U26" i="4"/>
  <c r="T26" i="4"/>
  <c r="T28" i="4" s="1"/>
  <c r="T27" i="4" s="1"/>
  <c r="S26" i="4"/>
  <c r="R26" i="4"/>
  <c r="R28" i="4" s="1"/>
  <c r="R27" i="4" s="1"/>
  <c r="Q26" i="4"/>
  <c r="P26" i="4"/>
  <c r="P28" i="4" s="1"/>
  <c r="P27" i="4" s="1"/>
  <c r="O26" i="4"/>
  <c r="N26" i="4"/>
  <c r="N28" i="4" s="1"/>
  <c r="N27" i="4" s="1"/>
  <c r="M26" i="4"/>
  <c r="L26" i="4"/>
  <c r="L28" i="4" s="1"/>
  <c r="L27" i="4" s="1"/>
  <c r="K26" i="4"/>
  <c r="J26" i="4"/>
  <c r="J28" i="4" s="1"/>
  <c r="J27" i="4" s="1"/>
  <c r="I26" i="4"/>
  <c r="H26" i="4"/>
  <c r="H28" i="4" s="1"/>
  <c r="H27" i="4" s="1"/>
  <c r="G26" i="4"/>
  <c r="F26" i="4"/>
  <c r="F28" i="4" s="1"/>
  <c r="F27" i="4" s="1"/>
  <c r="E26" i="4"/>
  <c r="D26" i="4"/>
  <c r="D28" i="4" s="1"/>
  <c r="D27" i="4" s="1"/>
  <c r="C26" i="4"/>
  <c r="AG25" i="4"/>
  <c r="AG24" i="4"/>
  <c r="AG23" i="4"/>
  <c r="AG22" i="4"/>
  <c r="AG21" i="4"/>
  <c r="AG20" i="4"/>
  <c r="AG19" i="4"/>
  <c r="AG18" i="4"/>
  <c r="AG17" i="4"/>
  <c r="AG16" i="4"/>
  <c r="AG15" i="4"/>
  <c r="AG14" i="4"/>
  <c r="AG13" i="4"/>
  <c r="AG12" i="4"/>
  <c r="AG11" i="4"/>
  <c r="F10" i="4"/>
  <c r="G10" i="4" s="1"/>
  <c r="H10" i="4" s="1"/>
  <c r="I10" i="4" s="1"/>
  <c r="J10" i="4" s="1"/>
  <c r="K10" i="4" s="1"/>
  <c r="L10" i="4" s="1"/>
  <c r="M10" i="4" s="1"/>
  <c r="N10" i="4" s="1"/>
  <c r="O10" i="4" s="1"/>
  <c r="P10" i="4" s="1"/>
  <c r="Q10" i="4" s="1"/>
  <c r="R10" i="4" s="1"/>
  <c r="S10" i="4" s="1"/>
  <c r="T10" i="4" s="1"/>
  <c r="U10" i="4" s="1"/>
  <c r="V10" i="4" s="1"/>
  <c r="W10" i="4" s="1"/>
  <c r="X10" i="4" s="1"/>
  <c r="Y10" i="4" s="1"/>
  <c r="Z10" i="4" s="1"/>
  <c r="AA10" i="4" s="1"/>
  <c r="AB10" i="4" s="1"/>
  <c r="AC10" i="4" s="1"/>
  <c r="AD10" i="4" s="1"/>
  <c r="AE10" i="4" s="1"/>
  <c r="AF10" i="4" s="1"/>
  <c r="D10" i="4"/>
  <c r="E10" i="4" s="1"/>
  <c r="AG25" i="3"/>
  <c r="AG24" i="3"/>
  <c r="AG23" i="3"/>
  <c r="AG22" i="3"/>
  <c r="AG21" i="3"/>
  <c r="AG20" i="3"/>
  <c r="AG19" i="3"/>
  <c r="AG18" i="3"/>
  <c r="AG17" i="3"/>
  <c r="AG16" i="3"/>
  <c r="AG15" i="3"/>
  <c r="AG14" i="3"/>
  <c r="AG13" i="3"/>
  <c r="AG12" i="3"/>
  <c r="AG11" i="3"/>
  <c r="C29" i="4" l="1"/>
  <c r="C28" i="4"/>
  <c r="E29" i="4"/>
  <c r="E28" i="4"/>
  <c r="G29" i="4"/>
  <c r="G28" i="4"/>
  <c r="I29" i="4"/>
  <c r="I28" i="4"/>
  <c r="K29" i="4"/>
  <c r="K28" i="4"/>
  <c r="M29" i="4"/>
  <c r="M28" i="4"/>
  <c r="O29" i="4"/>
  <c r="O28" i="4"/>
  <c r="Q29" i="4"/>
  <c r="Q28" i="4"/>
  <c r="S29" i="4"/>
  <c r="S28" i="4"/>
  <c r="U29" i="4"/>
  <c r="U28" i="4"/>
  <c r="W29" i="4"/>
  <c r="W28" i="4"/>
  <c r="Y29" i="4"/>
  <c r="Y28" i="4"/>
  <c r="AA29" i="4"/>
  <c r="AA28" i="4"/>
  <c r="AC29" i="4"/>
  <c r="AC28" i="4"/>
  <c r="AE29" i="4"/>
  <c r="AE28" i="4"/>
  <c r="AG26" i="4"/>
  <c r="AF26" i="3"/>
  <c r="AF29" i="3" s="1"/>
  <c r="AE26" i="3"/>
  <c r="AD26" i="3"/>
  <c r="AD29" i="3" s="1"/>
  <c r="AC26" i="3"/>
  <c r="AC29" i="3" s="1"/>
  <c r="AB26" i="3"/>
  <c r="AB29" i="3" s="1"/>
  <c r="AA26" i="3"/>
  <c r="AA29" i="3" s="1"/>
  <c r="Z26" i="3"/>
  <c r="Z29" i="3" s="1"/>
  <c r="Y26" i="3"/>
  <c r="Y29" i="3" s="1"/>
  <c r="X26" i="3"/>
  <c r="X29" i="3" s="1"/>
  <c r="W26" i="3"/>
  <c r="W29" i="3" s="1"/>
  <c r="V26" i="3"/>
  <c r="V29" i="3" s="1"/>
  <c r="U26" i="3"/>
  <c r="U29" i="3" s="1"/>
  <c r="T26" i="3"/>
  <c r="T29" i="3" s="1"/>
  <c r="S26" i="3"/>
  <c r="S29" i="3" s="1"/>
  <c r="R26" i="3"/>
  <c r="R29" i="3" s="1"/>
  <c r="Q26" i="3"/>
  <c r="Q29" i="3" s="1"/>
  <c r="P26" i="3"/>
  <c r="P29" i="3" s="1"/>
  <c r="O26" i="3"/>
  <c r="O29" i="3" s="1"/>
  <c r="N26" i="3"/>
  <c r="N29" i="3" s="1"/>
  <c r="M26" i="3"/>
  <c r="M29" i="3" s="1"/>
  <c r="L26" i="3"/>
  <c r="L29" i="3" s="1"/>
  <c r="K26" i="3"/>
  <c r="K29" i="3" s="1"/>
  <c r="J26" i="3"/>
  <c r="J29" i="3" s="1"/>
  <c r="I26" i="3"/>
  <c r="H26" i="3"/>
  <c r="H29" i="3" s="1"/>
  <c r="G26" i="3"/>
  <c r="F26" i="3"/>
  <c r="E26" i="3"/>
  <c r="D26" i="3"/>
  <c r="C26" i="3"/>
  <c r="D10" i="3"/>
  <c r="E10" i="3" s="1"/>
  <c r="F10" i="3" s="1"/>
  <c r="G10" i="3" s="1"/>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AD10" i="3" s="1"/>
  <c r="AE10" i="3" s="1"/>
  <c r="AF10" i="3" s="1"/>
  <c r="AG29" i="4" l="1"/>
  <c r="AE27" i="4"/>
  <c r="AC27" i="4"/>
  <c r="AA27" i="4"/>
  <c r="Y27" i="4"/>
  <c r="W27" i="4"/>
  <c r="U27" i="4"/>
  <c r="S27" i="4"/>
  <c r="Q27" i="4"/>
  <c r="O27" i="4"/>
  <c r="M27" i="4"/>
  <c r="K27" i="4"/>
  <c r="I27" i="4"/>
  <c r="G27" i="4"/>
  <c r="E27" i="4"/>
  <c r="C27" i="4"/>
  <c r="AG28" i="4"/>
  <c r="AG27" i="4" s="1"/>
  <c r="AE29" i="3"/>
  <c r="AG26" i="3"/>
  <c r="C28" i="3"/>
  <c r="C29" i="3"/>
  <c r="E28" i="3"/>
  <c r="E29" i="3"/>
  <c r="G28" i="3"/>
  <c r="G29" i="3"/>
  <c r="I28" i="3"/>
  <c r="I29" i="3"/>
  <c r="D28" i="3"/>
  <c r="D29" i="3"/>
  <c r="F28" i="3"/>
  <c r="F29" i="3"/>
  <c r="H28" i="3"/>
  <c r="H27" i="3" s="1"/>
  <c r="J28" i="3"/>
  <c r="J27" i="3" s="1"/>
  <c r="N28" i="3"/>
  <c r="N27" i="3" s="1"/>
  <c r="R28" i="3"/>
  <c r="R27" i="3" s="1"/>
  <c r="V28" i="3"/>
  <c r="V27" i="3" s="1"/>
  <c r="Z28" i="3"/>
  <c r="Z27" i="3" s="1"/>
  <c r="AD28" i="3"/>
  <c r="AD27" i="3" s="1"/>
  <c r="L28" i="3"/>
  <c r="L27" i="3" s="1"/>
  <c r="P28" i="3"/>
  <c r="P27" i="3" s="1"/>
  <c r="T28" i="3"/>
  <c r="T27" i="3" s="1"/>
  <c r="X28" i="3"/>
  <c r="X27" i="3" s="1"/>
  <c r="AB28" i="3"/>
  <c r="AB27" i="3" s="1"/>
  <c r="AF28" i="3"/>
  <c r="AF27" i="3" s="1"/>
  <c r="K28" i="3"/>
  <c r="K27" i="3" s="1"/>
  <c r="M28" i="3"/>
  <c r="M27" i="3" s="1"/>
  <c r="O28" i="3"/>
  <c r="O27" i="3" s="1"/>
  <c r="Q28" i="3"/>
  <c r="Q27" i="3" s="1"/>
  <c r="S28" i="3"/>
  <c r="S27" i="3" s="1"/>
  <c r="U28" i="3"/>
  <c r="U27" i="3" s="1"/>
  <c r="W28" i="3"/>
  <c r="W27" i="3" s="1"/>
  <c r="Y28" i="3"/>
  <c r="Y27" i="3" s="1"/>
  <c r="AA28" i="3"/>
  <c r="AA27" i="3" s="1"/>
  <c r="AC28" i="3"/>
  <c r="AC27" i="3" s="1"/>
  <c r="AE28" i="3"/>
  <c r="F27" i="3" l="1"/>
  <c r="D27" i="3"/>
  <c r="G27" i="3"/>
  <c r="E27" i="3"/>
  <c r="C27" i="3"/>
  <c r="AE27" i="3"/>
  <c r="I27" i="3"/>
  <c r="AG28" i="3"/>
  <c r="AG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池田　篤志</author>
  </authors>
  <commentList>
    <comment ref="K6" authorId="0" shapeId="0" xr:uid="{5A8B20BA-6F55-4205-83B8-5F33EB6C5B36}">
      <text>
        <r>
          <rPr>
            <sz val="18"/>
            <color indexed="18"/>
            <rFont val="ＭＳ Ｐゴシック"/>
            <family val="3"/>
            <charset val="128"/>
          </rPr>
          <t>療養状況はプルダウンから選択
①療養開始：「発症日」を選択
②療養期間中：「療養」を選択
③療養修了：「解除」、「ご逝去」、「入院」のいずれかを選択
　※「解除」は保健所への連絡日</t>
        </r>
      </text>
    </comment>
    <comment ref="C10" authorId="0" shapeId="0" xr:uid="{78C6B55F-8F39-4E73-A0BC-9F0AA7A498D4}">
      <text>
        <r>
          <rPr>
            <sz val="18"/>
            <color indexed="18"/>
            <rFont val="ＭＳ Ｐゴシック"/>
            <family val="3"/>
            <charset val="128"/>
          </rPr>
          <t>日付は実態に合わせて修正してください。</t>
        </r>
      </text>
    </comment>
    <comment ref="AG10" authorId="0" shapeId="0" xr:uid="{51D457DF-7499-473D-B670-36784F12C770}">
      <text>
        <r>
          <rPr>
            <sz val="18"/>
            <color indexed="81"/>
            <rFont val="ＭＳ Ｐゴシック"/>
            <family val="3"/>
            <charset val="128"/>
          </rPr>
          <t>申請できる療養日数：原則10日以内、最長15日間
※16日以上になるとエラーが表示されます。</t>
        </r>
      </text>
    </comment>
    <comment ref="AH10" authorId="0" shapeId="0" xr:uid="{EA7F627E-2891-47BF-95EB-082138D7CA59}">
      <text>
        <r>
          <rPr>
            <u/>
            <sz val="18"/>
            <color indexed="18"/>
            <rFont val="ＭＳ Ｐゴシック"/>
            <family val="3"/>
            <charset val="128"/>
          </rPr>
          <t>施設内療養が11日以上になった場合</t>
        </r>
        <r>
          <rPr>
            <sz val="18"/>
            <color indexed="18"/>
            <rFont val="ＭＳ Ｐゴシック"/>
            <family val="3"/>
            <charset val="128"/>
          </rPr>
          <t>、一旦入院できたが退院後再度施設内療養になった場合等の経過等を記載</t>
        </r>
      </text>
    </comment>
    <comment ref="AG29" authorId="1" shapeId="0" xr:uid="{C2CABDCC-F517-4B2B-A90F-9DB6A92CC0E3}">
      <text>
        <r>
          <rPr>
            <sz val="18"/>
            <color indexed="81"/>
            <rFont val="MS P ゴシック"/>
            <family val="3"/>
            <charset val="128"/>
          </rPr>
          <t>既交付決定(申請)済額、上限額を踏まえた金額となります。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6" authorId="0" shapeId="0" xr:uid="{AD40444D-6D96-4AA9-A091-421FC9571637}">
      <text>
        <r>
          <rPr>
            <sz val="18"/>
            <color indexed="18"/>
            <rFont val="ＭＳ Ｐゴシック"/>
            <family val="3"/>
            <charset val="128"/>
          </rPr>
          <t>療養状況はプルダウンから選択
①療養開始：「発症日」を選択
②療養期間中：「療養」を選択
③療養修了：「解除」、「ご逝去」、「入院」のいずれかを選択
　※「解除」は保健所への連絡日</t>
        </r>
      </text>
    </comment>
    <comment ref="C10" authorId="0" shapeId="0" xr:uid="{2464D285-42AE-453A-B80C-31D52177ED25}">
      <text>
        <r>
          <rPr>
            <sz val="18"/>
            <color indexed="18"/>
            <rFont val="ＭＳ Ｐゴシック"/>
            <family val="3"/>
            <charset val="128"/>
          </rPr>
          <t>日付は実態に合わせて修正してください。</t>
        </r>
      </text>
    </comment>
    <comment ref="AG10" authorId="0" shapeId="0" xr:uid="{2EB05A7B-E26B-4A61-AB07-1CEBA4D1E5F9}">
      <text>
        <r>
          <rPr>
            <sz val="18"/>
            <color indexed="81"/>
            <rFont val="ＭＳ Ｐゴシック"/>
            <family val="3"/>
            <charset val="128"/>
          </rPr>
          <t>申請できる療養日数：原則10日以内、最長15日間
※16日以上になるとエラーが表示されます。</t>
        </r>
      </text>
    </comment>
    <comment ref="AH10" authorId="0" shapeId="0" xr:uid="{0BFFB475-64B7-42E5-8CDE-4B56AE58DC68}">
      <text>
        <r>
          <rPr>
            <u/>
            <sz val="18"/>
            <color indexed="18"/>
            <rFont val="ＭＳ Ｐゴシック"/>
            <family val="3"/>
            <charset val="128"/>
          </rPr>
          <t>施設内療養が11日以上になった場合</t>
        </r>
        <r>
          <rPr>
            <sz val="18"/>
            <color indexed="18"/>
            <rFont val="ＭＳ Ｐゴシック"/>
            <family val="3"/>
            <charset val="128"/>
          </rPr>
          <t>、一旦入院できたが退院後再度施設内療養になった場合等の経過等を記載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6" authorId="0" shapeId="0" xr:uid="{7EB5F605-4116-4FCE-8865-6FC25DAD37CF}">
      <text>
        <r>
          <rPr>
            <sz val="18"/>
            <color indexed="18"/>
            <rFont val="ＭＳ Ｐゴシック"/>
            <family val="3"/>
            <charset val="128"/>
          </rPr>
          <t>療養状況はプルダウンから選択
①療養開始：「発症日」を選択
②療養期間中：「療養」を選択
③療養修了：「解除」、「ご逝去」、「入院」のいずれかを選択
　※「解除」は保健所への連絡日</t>
        </r>
      </text>
    </comment>
    <comment ref="C10" authorId="0" shapeId="0" xr:uid="{7BE4AA31-6B1D-4600-B630-E5D623D4303D}">
      <text>
        <r>
          <rPr>
            <sz val="18"/>
            <color indexed="18"/>
            <rFont val="ＭＳ Ｐゴシック"/>
            <family val="3"/>
            <charset val="128"/>
          </rPr>
          <t>日付は実態に合わせて修正してください。</t>
        </r>
      </text>
    </comment>
    <comment ref="AG10" authorId="0" shapeId="0" xr:uid="{52FF62CE-2A41-4893-94BA-ADB7F4EB45D1}">
      <text>
        <r>
          <rPr>
            <sz val="18"/>
            <color indexed="81"/>
            <rFont val="ＭＳ Ｐゴシック"/>
            <family val="3"/>
            <charset val="128"/>
          </rPr>
          <t>申請できる療養日数：原則10日以内、最長15日間
※16日以上になるとエラーが表示されます。</t>
        </r>
      </text>
    </comment>
    <comment ref="AH10" authorId="0" shapeId="0" xr:uid="{22DEA7D5-16C3-4B8A-9B95-AEA159635A77}">
      <text>
        <r>
          <rPr>
            <u/>
            <sz val="18"/>
            <color indexed="18"/>
            <rFont val="ＭＳ Ｐゴシック"/>
            <family val="3"/>
            <charset val="128"/>
          </rPr>
          <t>施設内療養が11日以上になった場合</t>
        </r>
        <r>
          <rPr>
            <sz val="18"/>
            <color indexed="18"/>
            <rFont val="ＭＳ Ｐゴシック"/>
            <family val="3"/>
            <charset val="128"/>
          </rPr>
          <t>、一旦入院できたが退院後再度施設内療養になった場合等の経過等を記載</t>
        </r>
      </text>
    </comment>
  </commentList>
</comments>
</file>

<file path=xl/sharedStrings.xml><?xml version="1.0" encoding="utf-8"?>
<sst xmlns="http://schemas.openxmlformats.org/spreadsheetml/2006/main" count="101" uniqueCount="39">
  <si>
    <t>ご逝去</t>
    <rPh sb="1" eb="3">
      <t>セイキョ</t>
    </rPh>
    <phoneticPr fontId="2"/>
  </si>
  <si>
    <t>入院</t>
    <rPh sb="0" eb="2">
      <t>ニュウイン</t>
    </rPh>
    <phoneticPr fontId="2"/>
  </si>
  <si>
    <t>氏名</t>
    <rPh sb="0" eb="2">
      <t>シメイ</t>
    </rPh>
    <phoneticPr fontId="2"/>
  </si>
  <si>
    <t>療養</t>
    <rPh sb="0" eb="2">
      <t>リョウヨウ</t>
    </rPh>
    <phoneticPr fontId="2"/>
  </si>
  <si>
    <t>備考</t>
    <rPh sb="0" eb="2">
      <t>ビコウ</t>
    </rPh>
    <phoneticPr fontId="2"/>
  </si>
  <si>
    <t>発症日</t>
    <rPh sb="0" eb="2">
      <t>ハッショウ</t>
    </rPh>
    <rPh sb="2" eb="3">
      <t>ビ</t>
    </rPh>
    <phoneticPr fontId="2"/>
  </si>
  <si>
    <t>事業所・施設の名称：</t>
    <rPh sb="0" eb="3">
      <t>ジギョウショ</t>
    </rPh>
    <rPh sb="4" eb="6">
      <t>シセツ</t>
    </rPh>
    <rPh sb="7" eb="9">
      <t>メイショウ</t>
    </rPh>
    <phoneticPr fontId="2"/>
  </si>
  <si>
    <t>定員：</t>
    <rPh sb="0" eb="2">
      <t>テイイン</t>
    </rPh>
    <phoneticPr fontId="2"/>
  </si>
  <si>
    <t>人</t>
    <rPh sb="0" eb="1">
      <t>ニン</t>
    </rPh>
    <phoneticPr fontId="2"/>
  </si>
  <si>
    <t>解除</t>
    <rPh sb="0" eb="2">
      <t>カイジョ</t>
    </rPh>
    <phoneticPr fontId="2"/>
  </si>
  <si>
    <t>通常分</t>
    <rPh sb="0" eb="2">
      <t>ツウジョウ</t>
    </rPh>
    <rPh sb="2" eb="3">
      <t>ブン</t>
    </rPh>
    <phoneticPr fontId="2"/>
  </si>
  <si>
    <t>療養人数（人）</t>
    <rPh sb="0" eb="2">
      <t>リョウヨウ</t>
    </rPh>
    <rPh sb="2" eb="4">
      <t>ニンズウ</t>
    </rPh>
    <rPh sb="5" eb="6">
      <t>ニン</t>
    </rPh>
    <phoneticPr fontId="2"/>
  </si>
  <si>
    <t>申請金額（円）</t>
    <rPh sb="0" eb="2">
      <t>シンセイ</t>
    </rPh>
    <rPh sb="2" eb="4">
      <t>キンガク</t>
    </rPh>
    <rPh sb="5" eb="6">
      <t>エン</t>
    </rPh>
    <phoneticPr fontId="2"/>
  </si>
  <si>
    <t>計（日）</t>
    <rPh sb="0" eb="1">
      <t>ケイ</t>
    </rPh>
    <rPh sb="2" eb="3">
      <t>ニチ</t>
    </rPh>
    <phoneticPr fontId="2"/>
  </si>
  <si>
    <t>追加分※</t>
    <rPh sb="0" eb="2">
      <t>ツイカ</t>
    </rPh>
    <rPh sb="2" eb="3">
      <t>ブン</t>
    </rPh>
    <phoneticPr fontId="2"/>
  </si>
  <si>
    <t>　　　〃　　　の限度額：大規模施設（定員30名以上）：5,000千円、小規模施設（定員29名以下）：2,000千円</t>
    <rPh sb="8" eb="10">
      <t>ゲンド</t>
    </rPh>
    <rPh sb="10" eb="11">
      <t>ガク</t>
    </rPh>
    <rPh sb="32" eb="34">
      <t>センエン</t>
    </rPh>
    <rPh sb="55" eb="57">
      <t>センエン</t>
    </rPh>
    <phoneticPr fontId="2"/>
  </si>
  <si>
    <t>※追加分の申請の条件　：大規模施設（定員30名以上）：療養人数５人以上／日、小規模施設（定員29名以下）：療養人数２人以上／日</t>
    <rPh sb="8" eb="10">
      <t>ジョウケン</t>
    </rPh>
    <phoneticPr fontId="2"/>
  </si>
  <si>
    <r>
      <t>（参考様式３）療養者リスト</t>
    </r>
    <r>
      <rPr>
        <b/>
        <u/>
        <sz val="28"/>
        <color theme="1"/>
        <rFont val="ＭＳ 明朝"/>
        <family val="1"/>
        <charset val="128"/>
      </rPr>
      <t xml:space="preserve">【小規模（定員29人以下）用】 </t>
    </r>
    <r>
      <rPr>
        <sz val="26"/>
        <color theme="1"/>
        <rFont val="ＭＳ 明朝"/>
        <family val="1"/>
        <charset val="128"/>
      </rPr>
      <t>様式第2-1号（交付申請書兼実績報告書）の別紙３ 個票の&lt;積算内訳②：施設内療養分&gt;の内訳資料</t>
    </r>
    <rPh sb="1" eb="3">
      <t>サンコウ</t>
    </rPh>
    <rPh sb="3" eb="5">
      <t>ヨウシキ</t>
    </rPh>
    <rPh sb="7" eb="9">
      <t>リョウヨウ</t>
    </rPh>
    <rPh sb="9" eb="10">
      <t>シャ</t>
    </rPh>
    <rPh sb="14" eb="17">
      <t>ショウキボ</t>
    </rPh>
    <rPh sb="18" eb="20">
      <t>テイイン</t>
    </rPh>
    <rPh sb="22" eb="23">
      <t>ニン</t>
    </rPh>
    <rPh sb="23" eb="25">
      <t>イカ</t>
    </rPh>
    <rPh sb="26" eb="27">
      <t>ヨウ</t>
    </rPh>
    <rPh sb="54" eb="56">
      <t>コヒョウ</t>
    </rPh>
    <phoneticPr fontId="2"/>
  </si>
  <si>
    <t>●●　●●</t>
  </si>
  <si>
    <t>陽性判明</t>
  </si>
  <si>
    <t>療養</t>
  </si>
  <si>
    <t>解除（保健所連絡日）</t>
  </si>
  <si>
    <t>▲▲　▲▲</t>
  </si>
  <si>
    <t>ご逝去</t>
  </si>
  <si>
    <t>■■　■■</t>
  </si>
  <si>
    <t>入院</t>
  </si>
  <si>
    <t>◆◆　◆◆</t>
  </si>
  <si>
    <t>特別養護老人ホーム　〇〇〇〇〇</t>
    <rPh sb="0" eb="6">
      <t>トクベツヨウゴロウジン</t>
    </rPh>
    <phoneticPr fontId="2"/>
  </si>
  <si>
    <t>10日経過したが熱が下がらないため、引続き施設内療養を実施</t>
    <rPh sb="2" eb="3">
      <t>ニチ</t>
    </rPh>
    <rPh sb="3" eb="5">
      <t>ケイカ</t>
    </rPh>
    <rPh sb="8" eb="9">
      <t>ネツ</t>
    </rPh>
    <rPh sb="10" eb="11">
      <t>サ</t>
    </rPh>
    <rPh sb="18" eb="19">
      <t>ヒ</t>
    </rPh>
    <rPh sb="19" eb="20">
      <t>ツヅ</t>
    </rPh>
    <rPh sb="21" eb="23">
      <t>シセツ</t>
    </rPh>
    <rPh sb="23" eb="24">
      <t>ナイ</t>
    </rPh>
    <rPh sb="24" eb="26">
      <t>リョウヨウ</t>
    </rPh>
    <rPh sb="27" eb="29">
      <t>ジッシ</t>
    </rPh>
    <phoneticPr fontId="2"/>
  </si>
  <si>
    <t>※申請金額の単価：１人あたり１日10千円（最大150千円）</t>
    <rPh sb="1" eb="3">
      <t>シンセイ</t>
    </rPh>
    <rPh sb="3" eb="5">
      <t>キンガク</t>
    </rPh>
    <rPh sb="6" eb="8">
      <t>タンカ</t>
    </rPh>
    <rPh sb="10" eb="11">
      <t>ニン</t>
    </rPh>
    <rPh sb="14" eb="16">
      <t>イチニチ</t>
    </rPh>
    <rPh sb="18" eb="20">
      <t>センエン</t>
    </rPh>
    <rPh sb="21" eb="23">
      <t>サイダイ</t>
    </rPh>
    <rPh sb="26" eb="28">
      <t>センエン</t>
    </rPh>
    <phoneticPr fontId="2"/>
  </si>
  <si>
    <t>　追加分の申請の条件　：大規模施設（定員30名以上）：療養人数５人以上／日、小規模施設（定員29名以下）：療養人数２人以上／日</t>
    <rPh sb="8" eb="10">
      <t>ジョウケン</t>
    </rPh>
    <phoneticPr fontId="2"/>
  </si>
  <si>
    <t>申請金額（円）※</t>
    <rPh sb="0" eb="2">
      <t>シンセイ</t>
    </rPh>
    <rPh sb="2" eb="4">
      <t>キンガク</t>
    </rPh>
    <rPh sb="5" eb="6">
      <t>エン</t>
    </rPh>
    <phoneticPr fontId="2"/>
  </si>
  <si>
    <t>追加分</t>
    <rPh sb="0" eb="2">
      <t>ツイカ</t>
    </rPh>
    <rPh sb="2" eb="3">
      <t>ブン</t>
    </rPh>
    <phoneticPr fontId="2"/>
  </si>
  <si>
    <t>Ｒ５年度における追加分に係る既交付決定（申請）済額：</t>
    <rPh sb="2" eb="4">
      <t>ネンド</t>
    </rPh>
    <rPh sb="8" eb="10">
      <t>ツイカ</t>
    </rPh>
    <rPh sb="10" eb="11">
      <t>ブン</t>
    </rPh>
    <rPh sb="12" eb="13">
      <t>カカ</t>
    </rPh>
    <rPh sb="14" eb="15">
      <t>キ</t>
    </rPh>
    <rPh sb="15" eb="17">
      <t>コウフ</t>
    </rPh>
    <rPh sb="17" eb="19">
      <t>ケッテイ</t>
    </rPh>
    <rPh sb="20" eb="22">
      <t>シンセイ</t>
    </rPh>
    <rPh sb="23" eb="24">
      <t>ズミ</t>
    </rPh>
    <rPh sb="24" eb="25">
      <t>ガク</t>
    </rPh>
    <phoneticPr fontId="2"/>
  </si>
  <si>
    <t>円</t>
    <rPh sb="0" eb="1">
      <t>エン</t>
    </rPh>
    <phoneticPr fontId="2"/>
  </si>
  <si>
    <r>
      <t>※申請金額の単価：１人あたり１日</t>
    </r>
    <r>
      <rPr>
        <b/>
        <sz val="16"/>
        <color rgb="FFFF0000"/>
        <rFont val="ＭＳ 明朝"/>
        <family val="1"/>
        <charset val="128"/>
      </rPr>
      <t>５</t>
    </r>
    <r>
      <rPr>
        <sz val="16"/>
        <color theme="1"/>
        <rFont val="ＭＳ 明朝"/>
        <family val="1"/>
        <charset val="128"/>
      </rPr>
      <t>千円（最大</t>
    </r>
    <r>
      <rPr>
        <b/>
        <sz val="16"/>
        <color rgb="FFFF0000"/>
        <rFont val="ＭＳ 明朝"/>
        <family val="1"/>
        <charset val="128"/>
      </rPr>
      <t>75</t>
    </r>
    <r>
      <rPr>
        <sz val="16"/>
        <color theme="1"/>
        <rFont val="ＭＳ 明朝"/>
        <family val="1"/>
        <charset val="128"/>
      </rPr>
      <t>千円）</t>
    </r>
    <rPh sb="1" eb="3">
      <t>シンセイ</t>
    </rPh>
    <rPh sb="3" eb="5">
      <t>キンガク</t>
    </rPh>
    <rPh sb="6" eb="8">
      <t>タンカ</t>
    </rPh>
    <rPh sb="10" eb="11">
      <t>ニン</t>
    </rPh>
    <rPh sb="14" eb="16">
      <t>イチニチ</t>
    </rPh>
    <rPh sb="17" eb="19">
      <t>センエン</t>
    </rPh>
    <rPh sb="20" eb="22">
      <t>サイダイ</t>
    </rPh>
    <rPh sb="24" eb="26">
      <t>センエン</t>
    </rPh>
    <phoneticPr fontId="2"/>
  </si>
  <si>
    <r>
      <t>　追加分の申請の条件　：大規模施設（定員30名以上）：療養人数</t>
    </r>
    <r>
      <rPr>
        <b/>
        <sz val="16"/>
        <color rgb="FFFF0000"/>
        <rFont val="ＭＳ 明朝"/>
        <family val="1"/>
        <charset val="128"/>
      </rPr>
      <t>10</t>
    </r>
    <r>
      <rPr>
        <sz val="16"/>
        <rFont val="ＭＳ 明朝"/>
        <family val="1"/>
        <charset val="128"/>
      </rPr>
      <t>人以上／日、小規模施設（定員29名以下）：療養人数</t>
    </r>
    <r>
      <rPr>
        <b/>
        <sz val="16"/>
        <color rgb="FFFF0000"/>
        <rFont val="ＭＳ 明朝"/>
        <family val="1"/>
        <charset val="128"/>
      </rPr>
      <t>４</t>
    </r>
    <r>
      <rPr>
        <sz val="16"/>
        <rFont val="ＭＳ 明朝"/>
        <family val="1"/>
        <charset val="128"/>
      </rPr>
      <t>人以上／日</t>
    </r>
    <rPh sb="8" eb="10">
      <t>ジョウケン</t>
    </rPh>
    <phoneticPr fontId="2"/>
  </si>
  <si>
    <t>R5.10.1～用</t>
    <rPh sb="8" eb="9">
      <t>ヨウ</t>
    </rPh>
    <phoneticPr fontId="2"/>
  </si>
  <si>
    <t>～R5.9.30用</t>
    <rPh sb="8" eb="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</si>
</sst>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scheme val="minor"/>
    </font>
    <font>
      <sz val="6"/>
      <name val="Yu Gothic"/>
      <family val="3"/>
      <charset val="128"/>
      <scheme val="minor"/>
    </font>
    <font>
      <sz val="11"/>
      <color theme="1"/>
      <name val="ＭＳ 明朝"/>
      <family val="1"/>
      <charset val="128"/>
    </font>
    <font>
      <sz val="14"/>
      <color theme="1"/>
      <name val="ＭＳ 明朝"/>
      <family val="1"/>
      <charset val="128"/>
    </font>
    <font>
      <sz val="18"/>
      <color theme="1"/>
      <name val="ＭＳ 明朝"/>
      <family val="1"/>
      <charset val="128"/>
    </font>
    <font>
      <sz val="20"/>
      <color theme="1"/>
      <name val="ＭＳ 明朝"/>
      <family val="1"/>
      <charset val="128"/>
    </font>
    <font>
      <sz val="28"/>
      <color theme="1"/>
      <name val="ＭＳ 明朝"/>
      <family val="1"/>
      <charset val="128"/>
    </font>
    <font>
      <b/>
      <u/>
      <sz val="28"/>
      <color theme="1"/>
      <name val="ＭＳ 明朝"/>
      <family val="1"/>
      <charset val="128"/>
    </font>
    <font>
      <sz val="16"/>
      <color theme="1"/>
      <name val="ＭＳ 明朝"/>
      <family val="1"/>
      <charset val="128"/>
    </font>
    <font>
      <b/>
      <sz val="16"/>
      <color rgb="FF0000CC"/>
      <name val="ＭＳ 明朝"/>
      <family val="1"/>
      <charset val="128"/>
    </font>
    <font>
      <b/>
      <sz val="16"/>
      <color theme="1"/>
      <name val="ＭＳ 明朝"/>
      <family val="1"/>
      <charset val="128"/>
    </font>
    <font>
      <sz val="16"/>
      <color rgb="FF0000CC"/>
      <name val="Yu Gothic"/>
      <family val="3"/>
      <charset val="128"/>
      <scheme val="minor"/>
    </font>
    <font>
      <sz val="18"/>
      <color indexed="18"/>
      <name val="ＭＳ Ｐゴシック"/>
      <family val="3"/>
      <charset val="128"/>
    </font>
    <font>
      <sz val="18"/>
      <color indexed="81"/>
      <name val="ＭＳ Ｐゴシック"/>
      <family val="3"/>
      <charset val="128"/>
    </font>
    <font>
      <sz val="26"/>
      <color theme="1"/>
      <name val="ＭＳ 明朝"/>
      <family val="1"/>
      <charset val="128"/>
    </font>
    <font>
      <sz val="11"/>
      <name val="ＭＳ 明朝"/>
      <family val="1"/>
      <charset val="128"/>
    </font>
    <font>
      <sz val="16"/>
      <name val="ＭＳ 明朝"/>
      <family val="1"/>
      <charset val="128"/>
    </font>
    <font>
      <u/>
      <sz val="18"/>
      <color indexed="18"/>
      <name val="ＭＳ Ｐゴシック"/>
      <family val="3"/>
      <charset val="128"/>
    </font>
    <font>
      <sz val="18"/>
      <color indexed="81"/>
      <name val="MS P ゴシック"/>
      <family val="3"/>
      <charset val="128"/>
    </font>
    <font>
      <b/>
      <sz val="16"/>
      <color rgb="FFFF000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26">
    <xf numFmtId="0" fontId="0" fillId="0" borderId="0" xfId="0"/>
    <xf numFmtId="0" fontId="3" fillId="0" borderId="0" xfId="0" applyFont="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center"/>
    </xf>
    <xf numFmtId="0" fontId="4" fillId="0" borderId="0" xfId="0" applyFont="1" applyBorder="1" applyAlignment="1">
      <alignment vertical="center" shrinkToFit="1"/>
    </xf>
    <xf numFmtId="0" fontId="7"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9" fillId="0" borderId="2" xfId="0" applyFont="1" applyBorder="1" applyAlignment="1">
      <alignment horizontal="center" vertical="center" shrinkToFit="1"/>
    </xf>
    <xf numFmtId="0" fontId="9" fillId="0" borderId="16" xfId="0" applyFont="1" applyBorder="1" applyAlignment="1">
      <alignment horizontal="center" vertical="center" shrinkToFit="1"/>
    </xf>
    <xf numFmtId="56" fontId="9" fillId="0" borderId="6" xfId="0" applyNumberFormat="1" applyFont="1" applyFill="1" applyBorder="1" applyAlignment="1">
      <alignment horizontal="center" vertical="center" shrinkToFit="1"/>
    </xf>
    <xf numFmtId="56" fontId="9" fillId="0" borderId="9" xfId="0" applyNumberFormat="1" applyFont="1" applyFill="1" applyBorder="1" applyAlignment="1">
      <alignment horizontal="center" vertical="center" shrinkToFit="1"/>
    </xf>
    <xf numFmtId="56" fontId="9" fillId="0" borderId="1" xfId="0" applyNumberFormat="1" applyFont="1" applyBorder="1" applyAlignment="1">
      <alignment horizontal="center" vertical="center" shrinkToFit="1"/>
    </xf>
    <xf numFmtId="0" fontId="9" fillId="0" borderId="0" xfId="0" applyFont="1" applyAlignment="1">
      <alignment horizontal="center" vertical="center" shrinkToFit="1"/>
    </xf>
    <xf numFmtId="0" fontId="5" fillId="0" borderId="16" xfId="0" applyFont="1" applyBorder="1" applyAlignment="1">
      <alignment horizontal="center"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4" xfId="0" applyFont="1" applyBorder="1" applyAlignment="1">
      <alignment vertical="center" shrinkToFit="1"/>
    </xf>
    <xf numFmtId="0" fontId="9" fillId="0" borderId="5" xfId="0" applyFont="1" applyBorder="1" applyAlignment="1">
      <alignment vertical="center" shrinkToFit="1"/>
    </xf>
    <xf numFmtId="0" fontId="7" fillId="0" borderId="0" xfId="0" applyFont="1" applyBorder="1" applyAlignment="1">
      <alignment vertical="center" shrinkToFit="1"/>
    </xf>
    <xf numFmtId="0" fontId="6" fillId="0" borderId="0" xfId="0" applyFont="1" applyBorder="1" applyAlignment="1">
      <alignment vertical="center" shrinkToFit="1"/>
    </xf>
    <xf numFmtId="0" fontId="9" fillId="0" borderId="1" xfId="0" applyFont="1" applyBorder="1" applyAlignment="1">
      <alignment horizontal="center" vertical="center" shrinkToFit="1"/>
    </xf>
    <xf numFmtId="38" fontId="11" fillId="0" borderId="0" xfId="1" applyFont="1" applyAlignment="1">
      <alignment vertical="center" shrinkToFit="1"/>
    </xf>
    <xf numFmtId="38" fontId="10" fillId="0" borderId="6" xfId="1" applyFont="1" applyFill="1" applyBorder="1" applyAlignment="1">
      <alignment vertical="center" shrinkToFit="1"/>
    </xf>
    <xf numFmtId="0" fontId="4" fillId="0" borderId="0" xfId="0" applyFont="1" applyBorder="1" applyAlignment="1">
      <alignment vertical="center"/>
    </xf>
    <xf numFmtId="56" fontId="9" fillId="0" borderId="32" xfId="0" applyNumberFormat="1" applyFont="1" applyFill="1" applyBorder="1" applyAlignment="1">
      <alignment horizontal="center" vertical="center" shrinkToFit="1"/>
    </xf>
    <xf numFmtId="38" fontId="10" fillId="0" borderId="32" xfId="1" applyFont="1" applyFill="1" applyBorder="1" applyAlignment="1">
      <alignment vertical="center" shrinkToFit="1"/>
    </xf>
    <xf numFmtId="0" fontId="9" fillId="3" borderId="17" xfId="0" applyFont="1" applyFill="1" applyBorder="1" applyAlignment="1" applyProtection="1">
      <alignment vertical="center" shrinkToFit="1"/>
      <protection locked="0"/>
    </xf>
    <xf numFmtId="0" fontId="9" fillId="3" borderId="33"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9" xfId="0" applyFont="1" applyFill="1" applyBorder="1" applyAlignment="1" applyProtection="1">
      <alignment vertical="center" shrinkToFit="1"/>
      <protection locked="0"/>
    </xf>
    <xf numFmtId="0" fontId="9" fillId="3" borderId="34" xfId="0" applyFont="1" applyFill="1" applyBorder="1" applyAlignment="1" applyProtection="1">
      <alignment horizontal="center" vertical="center" shrinkToFit="1"/>
      <protection locked="0"/>
    </xf>
    <xf numFmtId="0" fontId="9" fillId="3" borderId="8"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38" fontId="10" fillId="0" borderId="9" xfId="1" applyFont="1" applyFill="1" applyBorder="1" applyAlignment="1">
      <alignment vertical="center" shrinkToFit="1"/>
    </xf>
    <xf numFmtId="38" fontId="10" fillId="0" borderId="1" xfId="1" applyFont="1" applyFill="1" applyBorder="1" applyAlignment="1">
      <alignment horizontal="center" vertical="center" shrinkToFit="1"/>
    </xf>
    <xf numFmtId="38" fontId="9" fillId="0" borderId="24" xfId="1" applyFont="1" applyFill="1" applyBorder="1" applyAlignment="1">
      <alignment horizontal="center" vertical="center" shrinkToFit="1"/>
    </xf>
    <xf numFmtId="38" fontId="10" fillId="0" borderId="35" xfId="1" applyFont="1" applyFill="1" applyBorder="1" applyAlignment="1">
      <alignment vertical="center" shrinkToFit="1"/>
    </xf>
    <xf numFmtId="38" fontId="10" fillId="0" borderId="27" xfId="1" applyFont="1" applyFill="1" applyBorder="1" applyAlignment="1">
      <alignment vertical="center" shrinkToFit="1"/>
    </xf>
    <xf numFmtId="38" fontId="10" fillId="0" borderId="28" xfId="1" applyFont="1" applyFill="1" applyBorder="1" applyAlignment="1">
      <alignment vertical="center" shrinkToFit="1"/>
    </xf>
    <xf numFmtId="38" fontId="10" fillId="0" borderId="20" xfId="1" applyFont="1" applyFill="1" applyBorder="1" applyAlignment="1">
      <alignment horizontal="center" vertical="center" shrinkToFit="1"/>
    </xf>
    <xf numFmtId="38" fontId="9" fillId="0" borderId="21" xfId="1" applyFont="1" applyFill="1" applyBorder="1" applyAlignment="1">
      <alignment horizontal="center" vertical="center" shrinkToFit="1"/>
    </xf>
    <xf numFmtId="38" fontId="9" fillId="0" borderId="29" xfId="1" applyFont="1" applyFill="1" applyBorder="1" applyAlignment="1">
      <alignment horizontal="center" vertical="center" shrinkToFit="1"/>
    </xf>
    <xf numFmtId="38" fontId="10" fillId="0" borderId="36" xfId="1" applyFont="1" applyFill="1" applyBorder="1" applyAlignment="1">
      <alignment vertical="center" shrinkToFit="1"/>
    </xf>
    <xf numFmtId="38" fontId="10" fillId="0" borderId="30" xfId="1" applyFont="1" applyFill="1" applyBorder="1" applyAlignment="1">
      <alignment vertical="center" shrinkToFit="1"/>
    </xf>
    <xf numFmtId="38" fontId="10" fillId="0" borderId="31" xfId="1" applyFont="1" applyFill="1" applyBorder="1" applyAlignment="1">
      <alignment vertical="center" shrinkToFit="1"/>
    </xf>
    <xf numFmtId="38" fontId="10" fillId="0" borderId="25" xfId="1" applyFont="1" applyFill="1" applyBorder="1" applyAlignment="1">
      <alignment vertical="center" shrinkToFit="1"/>
    </xf>
    <xf numFmtId="38" fontId="10" fillId="0" borderId="13"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9" fillId="3" borderId="38" xfId="0" applyFont="1" applyFill="1" applyBorder="1" applyAlignment="1" applyProtection="1">
      <alignment horizontal="center" vertical="center" shrinkToFit="1"/>
      <protection locked="0"/>
    </xf>
    <xf numFmtId="0" fontId="9" fillId="3" borderId="27" xfId="0" applyFont="1" applyFill="1" applyBorder="1" applyAlignment="1" applyProtection="1">
      <alignment horizontal="center" vertical="center" shrinkToFit="1"/>
      <protection locked="0"/>
    </xf>
    <xf numFmtId="0" fontId="9" fillId="3" borderId="28" xfId="0" applyFont="1" applyFill="1" applyBorder="1" applyAlignment="1" applyProtection="1">
      <alignment horizontal="center" vertical="center" shrinkToFit="1"/>
      <protection locked="0"/>
    </xf>
    <xf numFmtId="0" fontId="9" fillId="3" borderId="39"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12" fillId="2" borderId="0" xfId="0" applyFont="1" applyFill="1"/>
    <xf numFmtId="0" fontId="9" fillId="0" borderId="33" xfId="0" applyFont="1" applyFill="1" applyBorder="1" applyAlignment="1" applyProtection="1">
      <alignment horizontal="center" vertical="center" shrinkToFit="1"/>
      <protection locked="0"/>
    </xf>
    <xf numFmtId="0" fontId="16" fillId="0" borderId="0" xfId="0" applyFont="1" applyFill="1" applyAlignment="1">
      <alignment vertical="center"/>
    </xf>
    <xf numFmtId="0" fontId="3" fillId="0" borderId="0" xfId="0" applyFont="1" applyAlignment="1">
      <alignment vertical="center"/>
    </xf>
    <xf numFmtId="0" fontId="7" fillId="0" borderId="0" xfId="0" applyFont="1" applyBorder="1" applyAlignment="1">
      <alignment horizontal="left" vertical="center"/>
    </xf>
    <xf numFmtId="0" fontId="7" fillId="0" borderId="0" xfId="0" applyFont="1" applyBorder="1" applyAlignment="1">
      <alignment horizontal="left" vertical="center"/>
    </xf>
    <xf numFmtId="38" fontId="9" fillId="0" borderId="26" xfId="1" applyFont="1" applyFill="1" applyBorder="1" applyAlignment="1">
      <alignment horizontal="center" vertical="center" shrinkToFit="1"/>
    </xf>
    <xf numFmtId="0" fontId="3" fillId="0" borderId="20" xfId="0" applyFont="1" applyBorder="1" applyAlignment="1">
      <alignment vertical="center" wrapText="1" shrinkToFit="1"/>
    </xf>
    <xf numFmtId="0" fontId="3" fillId="0" borderId="14" xfId="0" applyFont="1" applyBorder="1" applyAlignment="1">
      <alignment vertical="center" wrapText="1" shrinkToFit="1"/>
    </xf>
    <xf numFmtId="0" fontId="3" fillId="0" borderId="21" xfId="0" applyFont="1" applyBorder="1" applyAlignment="1">
      <alignment vertical="center" wrapText="1" shrinkToFit="1"/>
    </xf>
    <xf numFmtId="0" fontId="3" fillId="0" borderId="20" xfId="0" applyFont="1" applyBorder="1" applyAlignment="1">
      <alignment vertical="center" shrinkToFit="1"/>
    </xf>
    <xf numFmtId="0" fontId="3" fillId="0" borderId="14" xfId="0" applyFont="1" applyBorder="1" applyAlignment="1">
      <alignment vertical="center" shrinkToFit="1"/>
    </xf>
    <xf numFmtId="0" fontId="3" fillId="0" borderId="21" xfId="0" applyFont="1" applyBorder="1" applyAlignment="1">
      <alignment vertical="center" shrinkToFit="1"/>
    </xf>
    <xf numFmtId="0" fontId="7" fillId="0" borderId="0" xfId="0" applyFont="1" applyBorder="1" applyAlignment="1">
      <alignment horizontal="left" vertical="center"/>
    </xf>
    <xf numFmtId="38" fontId="9" fillId="0" borderId="26" xfId="1" applyFont="1" applyFill="1" applyBorder="1" applyAlignment="1">
      <alignment horizontal="center" vertical="center" shrinkToFit="1"/>
    </xf>
    <xf numFmtId="38" fontId="17" fillId="0" borderId="0" xfId="1" applyFont="1" applyFill="1" applyBorder="1" applyAlignment="1">
      <alignment horizontal="center" vertical="center" shrinkToFit="1"/>
    </xf>
    <xf numFmtId="38" fontId="17" fillId="0" borderId="0" xfId="1" applyFont="1" applyFill="1" applyBorder="1" applyAlignment="1">
      <alignment vertical="center" shrinkToFit="1"/>
    </xf>
    <xf numFmtId="0" fontId="16" fillId="0" borderId="0" xfId="0" applyFont="1" applyAlignment="1">
      <alignment vertical="center"/>
    </xf>
    <xf numFmtId="38" fontId="10" fillId="0" borderId="13" xfId="1" applyFont="1" applyFill="1" applyBorder="1" applyAlignment="1">
      <alignment vertical="center" shrinkToFit="1"/>
    </xf>
    <xf numFmtId="38" fontId="10" fillId="0" borderId="14" xfId="1" applyFont="1" applyFill="1" applyBorder="1" applyAlignment="1">
      <alignment vertical="center" shrinkToFit="1"/>
    </xf>
    <xf numFmtId="38" fontId="10" fillId="0" borderId="15" xfId="1" applyFont="1" applyFill="1" applyBorder="1" applyAlignment="1">
      <alignment vertical="center" shrinkToFit="1"/>
    </xf>
    <xf numFmtId="38" fontId="10" fillId="0" borderId="1" xfId="1" applyFont="1" applyFill="1" applyBorder="1" applyAlignment="1">
      <alignment vertical="center" shrinkToFit="1"/>
    </xf>
    <xf numFmtId="38" fontId="10" fillId="0" borderId="20" xfId="1" applyFont="1" applyFill="1" applyBorder="1" applyAlignment="1">
      <alignment vertical="center" shrinkToFit="1"/>
    </xf>
    <xf numFmtId="38" fontId="10" fillId="0" borderId="13" xfId="1" applyFont="1" applyFill="1" applyBorder="1" applyAlignment="1">
      <alignment horizontal="right" vertical="center" shrinkToFit="1"/>
    </xf>
    <xf numFmtId="38" fontId="10" fillId="0" borderId="14" xfId="1" applyFont="1" applyFill="1" applyBorder="1" applyAlignment="1">
      <alignment horizontal="right" vertical="center" shrinkToFit="1"/>
    </xf>
    <xf numFmtId="38" fontId="10" fillId="0" borderId="15" xfId="1" applyFont="1" applyFill="1" applyBorder="1" applyAlignment="1">
      <alignment horizontal="right" vertical="center" shrinkToFit="1"/>
    </xf>
    <xf numFmtId="38" fontId="10" fillId="0" borderId="1" xfId="1" applyFont="1" applyFill="1" applyBorder="1" applyAlignment="1">
      <alignment horizontal="right" vertical="center" shrinkToFit="1"/>
    </xf>
    <xf numFmtId="38" fontId="10" fillId="0" borderId="20" xfId="1" applyFont="1" applyFill="1" applyBorder="1" applyAlignment="1">
      <alignment horizontal="right" vertical="center" shrinkToFit="1"/>
    </xf>
    <xf numFmtId="38" fontId="4" fillId="0" borderId="0" xfId="1" applyFont="1" applyFill="1" applyAlignment="1">
      <alignment horizontal="left" vertical="center" shrinkToFit="1"/>
    </xf>
    <xf numFmtId="38" fontId="9" fillId="0" borderId="0" xfId="1" applyFont="1" applyFill="1" applyBorder="1" applyAlignment="1">
      <alignment horizontal="center" vertical="center" shrinkToFit="1"/>
    </xf>
    <xf numFmtId="38" fontId="10" fillId="0" borderId="0" xfId="1" applyFont="1" applyFill="1" applyBorder="1" applyAlignment="1">
      <alignment vertical="center" shrinkToFit="1"/>
    </xf>
    <xf numFmtId="38" fontId="17" fillId="0" borderId="0" xfId="1" applyFont="1" applyFill="1" applyBorder="1" applyAlignment="1">
      <alignment horizontal="right" vertical="center"/>
    </xf>
    <xf numFmtId="38" fontId="10" fillId="4" borderId="41" xfId="1" applyFont="1" applyFill="1" applyBorder="1" applyAlignment="1">
      <alignment vertical="center" shrinkToFit="1"/>
    </xf>
    <xf numFmtId="0" fontId="9" fillId="0" borderId="0" xfId="0" applyFont="1" applyFill="1" applyBorder="1" applyAlignment="1" applyProtection="1">
      <alignment horizontal="center" vertical="center" shrinkToFit="1"/>
      <protection locked="0"/>
    </xf>
    <xf numFmtId="0" fontId="7" fillId="0" borderId="0" xfId="0" applyFont="1" applyAlignment="1">
      <alignment vertical="center"/>
    </xf>
    <xf numFmtId="0" fontId="9" fillId="0" borderId="23" xfId="0" applyFont="1" applyBorder="1" applyAlignment="1">
      <alignment vertical="center" shrinkToFit="1"/>
    </xf>
    <xf numFmtId="0" fontId="9" fillId="3" borderId="26" xfId="0" applyFont="1" applyFill="1" applyBorder="1" applyAlignment="1" applyProtection="1">
      <alignment vertical="center" shrinkToFit="1"/>
      <protection locked="0"/>
    </xf>
    <xf numFmtId="0" fontId="9" fillId="3" borderId="46" xfId="0" applyFont="1" applyFill="1" applyBorder="1" applyAlignment="1" applyProtection="1">
      <alignment horizontal="center" vertical="center" shrinkToFit="1"/>
      <protection locked="0"/>
    </xf>
    <xf numFmtId="0" fontId="9" fillId="0" borderId="43" xfId="0" applyFont="1" applyBorder="1" applyAlignment="1">
      <alignment vertical="center" shrinkToFit="1"/>
    </xf>
    <xf numFmtId="0" fontId="9" fillId="3" borderId="22" xfId="0" applyFont="1" applyFill="1" applyBorder="1" applyAlignment="1" applyProtection="1">
      <alignment vertical="center" shrinkToFit="1"/>
      <protection locked="0"/>
    </xf>
    <xf numFmtId="0" fontId="9" fillId="3" borderId="47" xfId="0" applyFont="1" applyFill="1" applyBorder="1" applyAlignment="1" applyProtection="1">
      <alignment horizontal="center" vertical="center" shrinkToFit="1"/>
      <protection locked="0"/>
    </xf>
    <xf numFmtId="0" fontId="9" fillId="0" borderId="48" xfId="0" applyFont="1" applyBorder="1" applyAlignment="1">
      <alignment vertical="center" shrinkToFit="1"/>
    </xf>
    <xf numFmtId="0" fontId="9" fillId="3" borderId="49" xfId="0" applyFont="1" applyFill="1" applyBorder="1" applyAlignment="1" applyProtection="1">
      <alignment vertical="center" shrinkToFit="1"/>
      <protection locked="0"/>
    </xf>
    <xf numFmtId="0" fontId="9" fillId="3" borderId="45" xfId="0" applyFont="1" applyFill="1" applyBorder="1" applyAlignment="1" applyProtection="1">
      <alignment horizontal="center" vertical="center" shrinkToFit="1"/>
      <protection locked="0"/>
    </xf>
    <xf numFmtId="38" fontId="9" fillId="0" borderId="0" xfId="1" applyFont="1" applyFill="1" applyBorder="1" applyAlignment="1">
      <alignment horizontal="left" vertical="center"/>
    </xf>
    <xf numFmtId="0" fontId="17" fillId="0" borderId="0" xfId="0" applyFont="1" applyAlignment="1">
      <alignment horizontal="left" vertical="center"/>
    </xf>
    <xf numFmtId="0" fontId="7" fillId="6" borderId="23" xfId="0" applyFont="1" applyFill="1" applyBorder="1" applyAlignment="1">
      <alignment horizontal="center" vertical="center"/>
    </xf>
    <xf numFmtId="0" fontId="7" fillId="6" borderId="26" xfId="0" applyFont="1" applyFill="1" applyBorder="1" applyAlignment="1">
      <alignment horizontal="center" vertical="center"/>
    </xf>
    <xf numFmtId="0" fontId="7" fillId="6" borderId="42"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44" xfId="0" applyFont="1" applyFill="1" applyBorder="1" applyAlignment="1">
      <alignment horizontal="center" vertical="center"/>
    </xf>
    <xf numFmtId="0" fontId="7" fillId="0" borderId="0" xfId="0" applyFont="1" applyBorder="1" applyAlignment="1">
      <alignment horizontal="left" vertical="center"/>
    </xf>
    <xf numFmtId="0" fontId="5" fillId="0" borderId="22" xfId="0" applyFont="1" applyBorder="1" applyAlignment="1">
      <alignment horizontal="center" vertical="center" shrinkToFit="1"/>
    </xf>
    <xf numFmtId="38" fontId="9" fillId="0" borderId="2" xfId="1" applyFont="1" applyFill="1" applyBorder="1" applyAlignment="1">
      <alignment horizontal="center" vertical="center" shrinkToFit="1"/>
    </xf>
    <xf numFmtId="38" fontId="9" fillId="0" borderId="16" xfId="1" applyFont="1" applyFill="1" applyBorder="1" applyAlignment="1">
      <alignment horizontal="center" vertical="center" shrinkToFit="1"/>
    </xf>
    <xf numFmtId="38" fontId="9" fillId="0" borderId="23" xfId="1" applyFont="1" applyFill="1" applyBorder="1" applyAlignment="1">
      <alignment horizontal="center" vertical="center" shrinkToFit="1"/>
    </xf>
    <xf numFmtId="38" fontId="9" fillId="0" borderId="26" xfId="1" applyFont="1" applyFill="1" applyBorder="1" applyAlignment="1">
      <alignment horizontal="center" vertical="center" shrinkToFit="1"/>
    </xf>
    <xf numFmtId="0" fontId="7" fillId="5" borderId="23"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44" xfId="0" applyFont="1" applyFill="1" applyBorder="1" applyAlignment="1">
      <alignment horizontal="center" vertical="center"/>
    </xf>
    <xf numFmtId="38" fontId="17" fillId="0" borderId="0" xfId="1" applyFont="1" applyFill="1" applyBorder="1" applyAlignment="1">
      <alignment horizontal="left" vertical="center"/>
    </xf>
    <xf numFmtId="0" fontId="17" fillId="0" borderId="0" xfId="0" applyFont="1" applyFill="1" applyAlignment="1">
      <alignment horizontal="left" vertical="center"/>
    </xf>
    <xf numFmtId="0" fontId="17" fillId="0" borderId="26" xfId="0" applyFont="1" applyFill="1" applyBorder="1" applyAlignment="1">
      <alignment horizontal="left" vertical="center"/>
    </xf>
  </cellXfs>
  <cellStyles count="2">
    <cellStyle name="桁区切り" xfId="1" builtinId="6"/>
    <cellStyle name="標準" xfId="0" builtinId="0"/>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66FFFF"/>
      <color rgb="FF000099"/>
      <color rgb="FF0000CC"/>
      <color rgb="FFFF99CC"/>
      <color rgb="FFFFFF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312738</xdr:colOff>
      <xdr:row>2</xdr:row>
      <xdr:rowOff>312737</xdr:rowOff>
    </xdr:from>
    <xdr:to>
      <xdr:col>24</xdr:col>
      <xdr:colOff>619125</xdr:colOff>
      <xdr:row>4</xdr:row>
      <xdr:rowOff>166687</xdr:rowOff>
    </xdr:to>
    <xdr:sp macro="" textlink="">
      <xdr:nvSpPr>
        <xdr:cNvPr id="2" name="正方形/長方形 1">
          <a:extLst>
            <a:ext uri="{FF2B5EF4-FFF2-40B4-BE49-F238E27FC236}">
              <a16:creationId xmlns:a16="http://schemas.microsoft.com/office/drawing/2014/main" id="{9A6AEC68-9A67-481F-96EC-8BADCE792291}"/>
            </a:ext>
          </a:extLst>
        </xdr:cNvPr>
        <xdr:cNvSpPr/>
      </xdr:nvSpPr>
      <xdr:spPr>
        <a:xfrm>
          <a:off x="15838488" y="1027112"/>
          <a:ext cx="1687512" cy="568325"/>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400" b="1"/>
            <a:t>記載例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8518-0861-45D1-AC78-A46CE015F050}">
  <sheetPr>
    <tabColor rgb="FF66FFFF"/>
    <pageSetUpPr fitToPage="1"/>
  </sheetPr>
  <dimension ref="A1:AH34"/>
  <sheetViews>
    <sheetView tabSelected="1" view="pageBreakPreview" zoomScale="40" zoomScaleNormal="100" zoomScaleSheetLayoutView="40" workbookViewId="0">
      <pane ySplit="10" topLeftCell="A11" activePane="bottomLeft" state="frozen"/>
      <selection pane="bottomLeft" activeCell="Y9" sqref="Y9"/>
    </sheetView>
  </sheetViews>
  <sheetFormatPr defaultColWidth="9" defaultRowHeight="20.149999999999999" customHeight="1"/>
  <cols>
    <col min="1" max="1" width="3.5" style="1" bestFit="1" customWidth="1"/>
    <col min="2" max="2" width="19.08203125" style="1" customWidth="1"/>
    <col min="3" max="32" width="9" style="1"/>
    <col min="33" max="33" width="12.58203125" style="1" customWidth="1"/>
    <col min="34" max="34" width="30.25" style="1" customWidth="1"/>
    <col min="35" max="16384" width="9" style="1"/>
  </cols>
  <sheetData>
    <row r="1" spans="1:34" ht="27.5" customHeight="1">
      <c r="A1" s="111" t="s">
        <v>17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ht="27.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ht="27.5" customHeight="1">
      <c r="A3" s="5"/>
      <c r="B3" s="5"/>
      <c r="C3" s="5"/>
      <c r="D3" s="5"/>
      <c r="E3" s="19"/>
      <c r="F3" s="19"/>
      <c r="G3" s="19"/>
      <c r="H3" s="19"/>
      <c r="I3" s="19"/>
      <c r="J3" s="19"/>
      <c r="K3" s="19"/>
      <c r="L3" s="19"/>
      <c r="M3" s="19"/>
      <c r="N3" s="19"/>
      <c r="O3" s="19"/>
      <c r="P3" s="19"/>
      <c r="Q3" s="19"/>
      <c r="R3" s="19"/>
      <c r="W3" s="93"/>
      <c r="X3" s="93"/>
      <c r="Y3" s="105" t="s">
        <v>37</v>
      </c>
      <c r="Z3" s="106"/>
      <c r="AA3" s="106"/>
      <c r="AB3" s="107"/>
    </row>
    <row r="4" spans="1:34" ht="27.5" customHeight="1">
      <c r="A4" s="5"/>
      <c r="B4" s="5"/>
      <c r="C4" s="5"/>
      <c r="D4" s="5"/>
      <c r="E4" s="19"/>
      <c r="F4" s="19"/>
      <c r="G4" s="19"/>
      <c r="H4" s="19"/>
      <c r="I4" s="19"/>
      <c r="J4" s="19"/>
      <c r="K4" s="19"/>
      <c r="L4" s="19"/>
      <c r="M4" s="19"/>
      <c r="N4" s="19"/>
      <c r="O4" s="19"/>
      <c r="P4" s="19"/>
      <c r="Q4" s="19"/>
      <c r="R4" s="19"/>
      <c r="W4" s="93"/>
      <c r="X4" s="93"/>
      <c r="Y4" s="108"/>
      <c r="Z4" s="109"/>
      <c r="AA4" s="109"/>
      <c r="AB4" s="110"/>
    </row>
    <row r="5" spans="1:34" ht="27.5" customHeight="1">
      <c r="A5" s="3"/>
      <c r="B5" s="24"/>
      <c r="C5" s="24"/>
      <c r="D5" s="24"/>
      <c r="E5" s="4"/>
      <c r="F5" s="4"/>
      <c r="G5" s="4"/>
      <c r="H5" s="4"/>
      <c r="I5" s="4"/>
      <c r="J5" s="4"/>
      <c r="K5" s="4"/>
      <c r="L5" s="4"/>
      <c r="M5" s="4"/>
    </row>
    <row r="6" spans="1:34" ht="27.5" customHeight="1">
      <c r="A6" s="3"/>
      <c r="B6" s="6"/>
      <c r="C6" s="7"/>
      <c r="D6" s="7" t="s">
        <v>6</v>
      </c>
      <c r="E6" s="112"/>
      <c r="F6" s="112"/>
      <c r="G6" s="112"/>
      <c r="H6" s="112"/>
      <c r="I6" s="4"/>
      <c r="J6" s="4"/>
      <c r="K6" s="92"/>
      <c r="L6" s="4"/>
      <c r="M6" s="4"/>
    </row>
    <row r="7" spans="1:34" ht="27.5" customHeight="1">
      <c r="A7" s="3"/>
      <c r="B7" s="6"/>
      <c r="C7" s="7"/>
      <c r="D7" s="7" t="s">
        <v>7</v>
      </c>
      <c r="E7" s="14"/>
      <c r="F7" s="2" t="s">
        <v>8</v>
      </c>
      <c r="G7" s="2"/>
      <c r="H7" s="2"/>
      <c r="I7" s="4"/>
      <c r="J7" s="4"/>
      <c r="K7" s="4"/>
      <c r="L7" s="4"/>
      <c r="M7" s="4"/>
    </row>
    <row r="8" spans="1:34" ht="27.5" customHeight="1">
      <c r="A8" s="20"/>
      <c r="B8" s="4"/>
      <c r="C8" s="4"/>
      <c r="D8" s="4"/>
      <c r="E8" s="4"/>
      <c r="F8" s="4"/>
      <c r="G8" s="4"/>
      <c r="H8" s="4"/>
      <c r="I8" s="4"/>
      <c r="J8" s="4"/>
      <c r="K8" s="4"/>
      <c r="L8" s="4"/>
      <c r="M8" s="4"/>
    </row>
    <row r="9" spans="1:34" ht="30.75" customHeight="1"/>
    <row r="10" spans="1:34" s="13" customFormat="1" ht="30" customHeight="1">
      <c r="A10" s="8"/>
      <c r="B10" s="9" t="s">
        <v>2</v>
      </c>
      <c r="C10" s="25">
        <v>45200</v>
      </c>
      <c r="D10" s="10">
        <f>C10+1</f>
        <v>45201</v>
      </c>
      <c r="E10" s="10">
        <f t="shared" ref="E10:AF10" si="0">D10+1</f>
        <v>45202</v>
      </c>
      <c r="F10" s="10">
        <f t="shared" si="0"/>
        <v>45203</v>
      </c>
      <c r="G10" s="10">
        <f t="shared" si="0"/>
        <v>45204</v>
      </c>
      <c r="H10" s="10">
        <f t="shared" si="0"/>
        <v>45205</v>
      </c>
      <c r="I10" s="10">
        <f t="shared" si="0"/>
        <v>45206</v>
      </c>
      <c r="J10" s="10">
        <f t="shared" si="0"/>
        <v>45207</v>
      </c>
      <c r="K10" s="10">
        <f t="shared" si="0"/>
        <v>45208</v>
      </c>
      <c r="L10" s="10">
        <f t="shared" si="0"/>
        <v>45209</v>
      </c>
      <c r="M10" s="10">
        <f t="shared" si="0"/>
        <v>45210</v>
      </c>
      <c r="N10" s="10">
        <f t="shared" si="0"/>
        <v>45211</v>
      </c>
      <c r="O10" s="10">
        <f t="shared" si="0"/>
        <v>45212</v>
      </c>
      <c r="P10" s="10">
        <f t="shared" si="0"/>
        <v>45213</v>
      </c>
      <c r="Q10" s="10">
        <f t="shared" si="0"/>
        <v>45214</v>
      </c>
      <c r="R10" s="10">
        <f t="shared" si="0"/>
        <v>45215</v>
      </c>
      <c r="S10" s="10">
        <f t="shared" si="0"/>
        <v>45216</v>
      </c>
      <c r="T10" s="10">
        <f t="shared" si="0"/>
        <v>45217</v>
      </c>
      <c r="U10" s="10">
        <f t="shared" si="0"/>
        <v>45218</v>
      </c>
      <c r="V10" s="10">
        <f t="shared" si="0"/>
        <v>45219</v>
      </c>
      <c r="W10" s="10">
        <f t="shared" si="0"/>
        <v>45220</v>
      </c>
      <c r="X10" s="10">
        <f t="shared" si="0"/>
        <v>45221</v>
      </c>
      <c r="Y10" s="10">
        <f t="shared" si="0"/>
        <v>45222</v>
      </c>
      <c r="Z10" s="10">
        <f t="shared" si="0"/>
        <v>45223</v>
      </c>
      <c r="AA10" s="10">
        <f t="shared" si="0"/>
        <v>45224</v>
      </c>
      <c r="AB10" s="10">
        <f t="shared" si="0"/>
        <v>45225</v>
      </c>
      <c r="AC10" s="10">
        <f t="shared" si="0"/>
        <v>45226</v>
      </c>
      <c r="AD10" s="10">
        <f t="shared" si="0"/>
        <v>45227</v>
      </c>
      <c r="AE10" s="11">
        <f t="shared" si="0"/>
        <v>45228</v>
      </c>
      <c r="AF10" s="11">
        <f t="shared" si="0"/>
        <v>45229</v>
      </c>
      <c r="AG10" s="12" t="s">
        <v>13</v>
      </c>
      <c r="AH10" s="21" t="s">
        <v>4</v>
      </c>
    </row>
    <row r="11" spans="1:34" s="16" customFormat="1" ht="30" customHeight="1">
      <c r="A11" s="94">
        <v>1</v>
      </c>
      <c r="B11" s="95"/>
      <c r="C11" s="96"/>
      <c r="D11" s="53"/>
      <c r="E11" s="53"/>
      <c r="F11" s="53"/>
      <c r="G11" s="53"/>
      <c r="H11" s="53"/>
      <c r="I11" s="53"/>
      <c r="J11" s="53"/>
      <c r="K11" s="53"/>
      <c r="L11" s="53"/>
      <c r="M11" s="53"/>
      <c r="N11" s="53"/>
      <c r="O11" s="54"/>
      <c r="P11" s="54"/>
      <c r="Q11" s="54"/>
      <c r="R11" s="54"/>
      <c r="S11" s="54"/>
      <c r="T11" s="54"/>
      <c r="U11" s="54"/>
      <c r="V11" s="54"/>
      <c r="W11" s="54"/>
      <c r="X11" s="54"/>
      <c r="Y11" s="54"/>
      <c r="Z11" s="54"/>
      <c r="AA11" s="54"/>
      <c r="AB11" s="54"/>
      <c r="AC11" s="54"/>
      <c r="AD11" s="54"/>
      <c r="AE11" s="55"/>
      <c r="AF11" s="30"/>
      <c r="AG11" s="82">
        <f>IF(SUBTOTAL(103,C11:AF11)&lt;=15,SUBTOTAL(103,C11:AF11),"ERROR")</f>
        <v>0</v>
      </c>
      <c r="AH11" s="69"/>
    </row>
    <row r="12" spans="1:34" s="16" customFormat="1" ht="30" customHeight="1">
      <c r="A12" s="100">
        <v>2</v>
      </c>
      <c r="B12" s="101"/>
      <c r="C12" s="10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32"/>
      <c r="AG12" s="83">
        <f t="shared" ref="AG12:AG25" si="1">IF(SUBTOTAL(103,C12:AF12)&lt;=15,SUBTOTAL(103,C12:AF12),"ERROR")</f>
        <v>0</v>
      </c>
      <c r="AH12" s="70"/>
    </row>
    <row r="13" spans="1:34" s="16" customFormat="1" ht="30" customHeight="1">
      <c r="A13" s="100">
        <v>3</v>
      </c>
      <c r="B13" s="101"/>
      <c r="C13" s="102"/>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32"/>
      <c r="AG13" s="83">
        <f t="shared" si="1"/>
        <v>0</v>
      </c>
      <c r="AH13" s="70"/>
    </row>
    <row r="14" spans="1:34" s="16" customFormat="1" ht="30" customHeight="1">
      <c r="A14" s="100">
        <v>4</v>
      </c>
      <c r="B14" s="101"/>
      <c r="C14" s="102"/>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32"/>
      <c r="AG14" s="83">
        <f t="shared" si="1"/>
        <v>0</v>
      </c>
      <c r="AH14" s="70"/>
    </row>
    <row r="15" spans="1:34" s="16" customFormat="1" ht="30" customHeight="1">
      <c r="A15" s="100">
        <v>5</v>
      </c>
      <c r="B15" s="101"/>
      <c r="C15" s="102"/>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32"/>
      <c r="AG15" s="83">
        <f t="shared" si="1"/>
        <v>0</v>
      </c>
      <c r="AH15" s="70"/>
    </row>
    <row r="16" spans="1:34" s="16" customFormat="1" ht="30" customHeight="1">
      <c r="A16" s="100">
        <v>6</v>
      </c>
      <c r="B16" s="101"/>
      <c r="C16" s="102"/>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32"/>
      <c r="AG16" s="83">
        <f t="shared" si="1"/>
        <v>0</v>
      </c>
      <c r="AH16" s="70"/>
    </row>
    <row r="17" spans="1:34" s="16" customFormat="1" ht="30" customHeight="1">
      <c r="A17" s="100">
        <v>7</v>
      </c>
      <c r="B17" s="101"/>
      <c r="C17" s="102"/>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32"/>
      <c r="AG17" s="83">
        <f t="shared" si="1"/>
        <v>0</v>
      </c>
      <c r="AH17" s="70"/>
    </row>
    <row r="18" spans="1:34" s="16" customFormat="1" ht="30" customHeight="1">
      <c r="A18" s="100">
        <v>8</v>
      </c>
      <c r="B18" s="101"/>
      <c r="C18" s="102"/>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32"/>
      <c r="AG18" s="83">
        <f t="shared" si="1"/>
        <v>0</v>
      </c>
      <c r="AH18" s="70"/>
    </row>
    <row r="19" spans="1:34" s="16" customFormat="1" ht="30" customHeight="1">
      <c r="A19" s="100">
        <v>9</v>
      </c>
      <c r="B19" s="101"/>
      <c r="C19" s="102"/>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32"/>
      <c r="AG19" s="83">
        <f t="shared" si="1"/>
        <v>0</v>
      </c>
      <c r="AH19" s="70"/>
    </row>
    <row r="20" spans="1:34" s="16" customFormat="1" ht="30" customHeight="1">
      <c r="A20" s="100">
        <v>10</v>
      </c>
      <c r="B20" s="101"/>
      <c r="C20" s="102"/>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32"/>
      <c r="AG20" s="83">
        <f t="shared" si="1"/>
        <v>0</v>
      </c>
      <c r="AH20" s="70"/>
    </row>
    <row r="21" spans="1:34" s="16" customFormat="1" ht="30" customHeight="1">
      <c r="A21" s="100">
        <v>11</v>
      </c>
      <c r="B21" s="101"/>
      <c r="C21" s="102"/>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32"/>
      <c r="AG21" s="83">
        <f t="shared" si="1"/>
        <v>0</v>
      </c>
      <c r="AH21" s="70"/>
    </row>
    <row r="22" spans="1:34" s="16" customFormat="1" ht="30" customHeight="1">
      <c r="A22" s="100">
        <v>12</v>
      </c>
      <c r="B22" s="101"/>
      <c r="C22" s="102"/>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32"/>
      <c r="AG22" s="83">
        <f t="shared" si="1"/>
        <v>0</v>
      </c>
      <c r="AH22" s="70"/>
    </row>
    <row r="23" spans="1:34" s="16" customFormat="1" ht="30" customHeight="1">
      <c r="A23" s="100">
        <v>13</v>
      </c>
      <c r="B23" s="101"/>
      <c r="C23" s="102"/>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32"/>
      <c r="AG23" s="83">
        <f t="shared" si="1"/>
        <v>0</v>
      </c>
      <c r="AH23" s="70"/>
    </row>
    <row r="24" spans="1:34" s="16" customFormat="1" ht="30" customHeight="1">
      <c r="A24" s="100">
        <v>14</v>
      </c>
      <c r="B24" s="101"/>
      <c r="C24" s="102"/>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32"/>
      <c r="AG24" s="83">
        <f t="shared" si="1"/>
        <v>0</v>
      </c>
      <c r="AH24" s="70"/>
    </row>
    <row r="25" spans="1:34" s="16" customFormat="1" ht="30" customHeight="1">
      <c r="A25" s="97">
        <v>15</v>
      </c>
      <c r="B25" s="98"/>
      <c r="C25" s="99"/>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7"/>
      <c r="AF25" s="36"/>
      <c r="AG25" s="84">
        <f t="shared" si="1"/>
        <v>0</v>
      </c>
      <c r="AH25" s="71"/>
    </row>
    <row r="26" spans="1:34" s="22" customFormat="1" ht="30" customHeight="1">
      <c r="A26" s="113" t="s">
        <v>11</v>
      </c>
      <c r="B26" s="114"/>
      <c r="C26" s="26">
        <f>SUBTOTAL(103,C11:C25)</f>
        <v>0</v>
      </c>
      <c r="D26" s="23">
        <f t="shared" ref="D26:AC26" si="2">SUBTOTAL(103,D11:D25)</f>
        <v>0</v>
      </c>
      <c r="E26" s="23">
        <f t="shared" si="2"/>
        <v>0</v>
      </c>
      <c r="F26" s="23">
        <f t="shared" si="2"/>
        <v>0</v>
      </c>
      <c r="G26" s="23">
        <f t="shared" si="2"/>
        <v>0</v>
      </c>
      <c r="H26" s="23">
        <f t="shared" si="2"/>
        <v>0</v>
      </c>
      <c r="I26" s="23">
        <f t="shared" si="2"/>
        <v>0</v>
      </c>
      <c r="J26" s="23">
        <f t="shared" si="2"/>
        <v>0</v>
      </c>
      <c r="K26" s="23">
        <f t="shared" si="2"/>
        <v>0</v>
      </c>
      <c r="L26" s="23">
        <f t="shared" si="2"/>
        <v>0</v>
      </c>
      <c r="M26" s="23">
        <f t="shared" si="2"/>
        <v>0</v>
      </c>
      <c r="N26" s="23">
        <f t="shared" si="2"/>
        <v>0</v>
      </c>
      <c r="O26" s="23">
        <f t="shared" si="2"/>
        <v>0</v>
      </c>
      <c r="P26" s="23">
        <f t="shared" si="2"/>
        <v>0</v>
      </c>
      <c r="Q26" s="23">
        <f t="shared" si="2"/>
        <v>0</v>
      </c>
      <c r="R26" s="23">
        <f t="shared" si="2"/>
        <v>0</v>
      </c>
      <c r="S26" s="23">
        <f t="shared" si="2"/>
        <v>0</v>
      </c>
      <c r="T26" s="23">
        <f t="shared" si="2"/>
        <v>0</v>
      </c>
      <c r="U26" s="23">
        <f t="shared" si="2"/>
        <v>0</v>
      </c>
      <c r="V26" s="23">
        <f t="shared" si="2"/>
        <v>0</v>
      </c>
      <c r="W26" s="23">
        <f t="shared" si="2"/>
        <v>0</v>
      </c>
      <c r="X26" s="23">
        <f t="shared" si="2"/>
        <v>0</v>
      </c>
      <c r="Y26" s="23">
        <f t="shared" si="2"/>
        <v>0</v>
      </c>
      <c r="Z26" s="23">
        <f t="shared" si="2"/>
        <v>0</v>
      </c>
      <c r="AA26" s="23">
        <f t="shared" si="2"/>
        <v>0</v>
      </c>
      <c r="AB26" s="23">
        <f t="shared" si="2"/>
        <v>0</v>
      </c>
      <c r="AC26" s="23">
        <f t="shared" si="2"/>
        <v>0</v>
      </c>
      <c r="AD26" s="23">
        <f>SUBTOTAL(103,AD11:AD25)</f>
        <v>0</v>
      </c>
      <c r="AE26" s="37">
        <f>SUBTOTAL(103,AE11:AE25)</f>
        <v>0</v>
      </c>
      <c r="AF26" s="37">
        <f>SUBTOTAL(103,AF11:AF25)</f>
        <v>0</v>
      </c>
      <c r="AG26" s="85">
        <f>SUM(C26:AF26)</f>
        <v>0</v>
      </c>
    </row>
    <row r="27" spans="1:34" s="22" customFormat="1" ht="30" customHeight="1">
      <c r="A27" s="115" t="s">
        <v>31</v>
      </c>
      <c r="B27" s="116"/>
      <c r="C27" s="26">
        <f>SUM(C28:C29)</f>
        <v>0</v>
      </c>
      <c r="D27" s="23">
        <f t="shared" ref="D27:AF27" si="3">SUM(D28:D29)</f>
        <v>0</v>
      </c>
      <c r="E27" s="23">
        <f t="shared" si="3"/>
        <v>0</v>
      </c>
      <c r="F27" s="23">
        <f t="shared" si="3"/>
        <v>0</v>
      </c>
      <c r="G27" s="23">
        <f t="shared" si="3"/>
        <v>0</v>
      </c>
      <c r="H27" s="23">
        <f t="shared" si="3"/>
        <v>0</v>
      </c>
      <c r="I27" s="23">
        <f t="shared" si="3"/>
        <v>0</v>
      </c>
      <c r="J27" s="23">
        <f t="shared" si="3"/>
        <v>0</v>
      </c>
      <c r="K27" s="23">
        <f t="shared" si="3"/>
        <v>0</v>
      </c>
      <c r="L27" s="23">
        <f t="shared" si="3"/>
        <v>0</v>
      </c>
      <c r="M27" s="23">
        <f t="shared" si="3"/>
        <v>0</v>
      </c>
      <c r="N27" s="23">
        <f t="shared" si="3"/>
        <v>0</v>
      </c>
      <c r="O27" s="23">
        <f t="shared" si="3"/>
        <v>0</v>
      </c>
      <c r="P27" s="23">
        <f t="shared" si="3"/>
        <v>0</v>
      </c>
      <c r="Q27" s="23">
        <f t="shared" si="3"/>
        <v>0</v>
      </c>
      <c r="R27" s="23">
        <f t="shared" si="3"/>
        <v>0</v>
      </c>
      <c r="S27" s="23">
        <f t="shared" si="3"/>
        <v>0</v>
      </c>
      <c r="T27" s="23">
        <f t="shared" si="3"/>
        <v>0</v>
      </c>
      <c r="U27" s="23">
        <f t="shared" si="3"/>
        <v>0</v>
      </c>
      <c r="V27" s="23">
        <f t="shared" si="3"/>
        <v>0</v>
      </c>
      <c r="W27" s="23">
        <f t="shared" si="3"/>
        <v>0</v>
      </c>
      <c r="X27" s="23">
        <f t="shared" si="3"/>
        <v>0</v>
      </c>
      <c r="Y27" s="23">
        <f t="shared" si="3"/>
        <v>0</v>
      </c>
      <c r="Z27" s="23">
        <f t="shared" si="3"/>
        <v>0</v>
      </c>
      <c r="AA27" s="23">
        <f t="shared" si="3"/>
        <v>0</v>
      </c>
      <c r="AB27" s="23">
        <f t="shared" si="3"/>
        <v>0</v>
      </c>
      <c r="AC27" s="23">
        <f t="shared" si="3"/>
        <v>0</v>
      </c>
      <c r="AD27" s="23">
        <f t="shared" si="3"/>
        <v>0</v>
      </c>
      <c r="AE27" s="37">
        <f t="shared" si="3"/>
        <v>0</v>
      </c>
      <c r="AF27" s="37">
        <f t="shared" si="3"/>
        <v>0</v>
      </c>
      <c r="AG27" s="85">
        <f>IF(COUNTIF(AG11:AG25,"ERROR"),"ERROR",SUM(AG28:AG29))</f>
        <v>0</v>
      </c>
    </row>
    <row r="28" spans="1:34" s="22" customFormat="1" ht="30" customHeight="1">
      <c r="A28" s="39"/>
      <c r="B28" s="73" t="s">
        <v>10</v>
      </c>
      <c r="C28" s="40">
        <f>C26*5000</f>
        <v>0</v>
      </c>
      <c r="D28" s="41">
        <f t="shared" ref="D28:AF28" si="4">D26*5000</f>
        <v>0</v>
      </c>
      <c r="E28" s="41">
        <f t="shared" si="4"/>
        <v>0</v>
      </c>
      <c r="F28" s="41">
        <f t="shared" si="4"/>
        <v>0</v>
      </c>
      <c r="G28" s="41">
        <f t="shared" si="4"/>
        <v>0</v>
      </c>
      <c r="H28" s="41">
        <f t="shared" si="4"/>
        <v>0</v>
      </c>
      <c r="I28" s="41">
        <f t="shared" si="4"/>
        <v>0</v>
      </c>
      <c r="J28" s="41">
        <f t="shared" si="4"/>
        <v>0</v>
      </c>
      <c r="K28" s="41">
        <f t="shared" si="4"/>
        <v>0</v>
      </c>
      <c r="L28" s="41">
        <f t="shared" si="4"/>
        <v>0</v>
      </c>
      <c r="M28" s="41">
        <f t="shared" si="4"/>
        <v>0</v>
      </c>
      <c r="N28" s="41">
        <f t="shared" si="4"/>
        <v>0</v>
      </c>
      <c r="O28" s="41">
        <f t="shared" si="4"/>
        <v>0</v>
      </c>
      <c r="P28" s="41">
        <f t="shared" si="4"/>
        <v>0</v>
      </c>
      <c r="Q28" s="41">
        <f t="shared" si="4"/>
        <v>0</v>
      </c>
      <c r="R28" s="41">
        <f t="shared" si="4"/>
        <v>0</v>
      </c>
      <c r="S28" s="41">
        <f t="shared" si="4"/>
        <v>0</v>
      </c>
      <c r="T28" s="41">
        <f t="shared" si="4"/>
        <v>0</v>
      </c>
      <c r="U28" s="41">
        <f t="shared" si="4"/>
        <v>0</v>
      </c>
      <c r="V28" s="41">
        <f t="shared" si="4"/>
        <v>0</v>
      </c>
      <c r="W28" s="41">
        <f t="shared" si="4"/>
        <v>0</v>
      </c>
      <c r="X28" s="41">
        <f t="shared" si="4"/>
        <v>0</v>
      </c>
      <c r="Y28" s="41">
        <f t="shared" si="4"/>
        <v>0</v>
      </c>
      <c r="Z28" s="41">
        <f t="shared" si="4"/>
        <v>0</v>
      </c>
      <c r="AA28" s="41">
        <f t="shared" si="4"/>
        <v>0</v>
      </c>
      <c r="AB28" s="41">
        <f t="shared" si="4"/>
        <v>0</v>
      </c>
      <c r="AC28" s="41">
        <f t="shared" si="4"/>
        <v>0</v>
      </c>
      <c r="AD28" s="41">
        <f t="shared" si="4"/>
        <v>0</v>
      </c>
      <c r="AE28" s="42">
        <f t="shared" si="4"/>
        <v>0</v>
      </c>
      <c r="AF28" s="42">
        <f t="shared" si="4"/>
        <v>0</v>
      </c>
      <c r="AG28" s="86">
        <f>SUM(C28:AF28)</f>
        <v>0</v>
      </c>
    </row>
    <row r="29" spans="1:34" s="22" customFormat="1" ht="30" customHeight="1">
      <c r="A29" s="44"/>
      <c r="B29" s="45" t="s">
        <v>32</v>
      </c>
      <c r="C29" s="46">
        <f>IF(C26&gt;=4,C26*5000,0)</f>
        <v>0</v>
      </c>
      <c r="D29" s="47">
        <f t="shared" ref="D29:AF29" si="5">IF(D26&gt;=4,D26*5000,0)</f>
        <v>0</v>
      </c>
      <c r="E29" s="47">
        <f t="shared" si="5"/>
        <v>0</v>
      </c>
      <c r="F29" s="47">
        <f t="shared" si="5"/>
        <v>0</v>
      </c>
      <c r="G29" s="47">
        <f t="shared" si="5"/>
        <v>0</v>
      </c>
      <c r="H29" s="47">
        <f t="shared" si="5"/>
        <v>0</v>
      </c>
      <c r="I29" s="47">
        <f t="shared" si="5"/>
        <v>0</v>
      </c>
      <c r="J29" s="47">
        <f t="shared" si="5"/>
        <v>0</v>
      </c>
      <c r="K29" s="47">
        <f t="shared" si="5"/>
        <v>0</v>
      </c>
      <c r="L29" s="47">
        <f t="shared" si="5"/>
        <v>0</v>
      </c>
      <c r="M29" s="47">
        <f t="shared" si="5"/>
        <v>0</v>
      </c>
      <c r="N29" s="47">
        <f t="shared" si="5"/>
        <v>0</v>
      </c>
      <c r="O29" s="47">
        <f t="shared" si="5"/>
        <v>0</v>
      </c>
      <c r="P29" s="47">
        <f t="shared" si="5"/>
        <v>0</v>
      </c>
      <c r="Q29" s="47">
        <f t="shared" si="5"/>
        <v>0</v>
      </c>
      <c r="R29" s="47">
        <f t="shared" si="5"/>
        <v>0</v>
      </c>
      <c r="S29" s="47">
        <f t="shared" si="5"/>
        <v>0</v>
      </c>
      <c r="T29" s="47">
        <f t="shared" si="5"/>
        <v>0</v>
      </c>
      <c r="U29" s="47">
        <f t="shared" si="5"/>
        <v>0</v>
      </c>
      <c r="V29" s="47">
        <f t="shared" si="5"/>
        <v>0</v>
      </c>
      <c r="W29" s="47">
        <f t="shared" si="5"/>
        <v>0</v>
      </c>
      <c r="X29" s="47">
        <f t="shared" si="5"/>
        <v>0</v>
      </c>
      <c r="Y29" s="47">
        <f t="shared" si="5"/>
        <v>0</v>
      </c>
      <c r="Z29" s="47">
        <f t="shared" si="5"/>
        <v>0</v>
      </c>
      <c r="AA29" s="47">
        <f t="shared" si="5"/>
        <v>0</v>
      </c>
      <c r="AB29" s="47">
        <f t="shared" si="5"/>
        <v>0</v>
      </c>
      <c r="AC29" s="47">
        <f t="shared" si="5"/>
        <v>0</v>
      </c>
      <c r="AD29" s="47">
        <f t="shared" si="5"/>
        <v>0</v>
      </c>
      <c r="AE29" s="48">
        <f t="shared" si="5"/>
        <v>0</v>
      </c>
      <c r="AF29" s="48">
        <f t="shared" si="5"/>
        <v>0</v>
      </c>
      <c r="AG29" s="49">
        <f>IF(SUM(C29:AF29,AG31)&lt;=2000000,SUM(C29:AF29),2000000-AG31)</f>
        <v>0</v>
      </c>
      <c r="AH29" s="87">
        <f>SUM(C29:AF29)</f>
        <v>0</v>
      </c>
    </row>
    <row r="30" spans="1:34" s="22" customFormat="1" ht="10" customHeight="1" thickBot="1">
      <c r="A30" s="88"/>
      <c r="B30" s="88"/>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row>
    <row r="31" spans="1:34" s="22" customFormat="1" ht="30" customHeight="1" thickBot="1">
      <c r="A31" s="88"/>
      <c r="B31" s="8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90" t="s">
        <v>33</v>
      </c>
      <c r="AG31" s="91"/>
      <c r="AH31" s="22" t="s">
        <v>34</v>
      </c>
    </row>
    <row r="32" spans="1:34" s="62" customFormat="1" ht="30" customHeight="1">
      <c r="A32" s="88"/>
      <c r="B32" s="103" t="s">
        <v>35</v>
      </c>
      <c r="C32" s="103"/>
      <c r="D32" s="103"/>
      <c r="E32" s="103"/>
      <c r="F32" s="103"/>
      <c r="G32" s="103"/>
      <c r="H32" s="103"/>
      <c r="I32" s="103"/>
      <c r="J32" s="103"/>
      <c r="K32" s="89"/>
      <c r="L32" s="89"/>
      <c r="M32" s="89"/>
      <c r="N32" s="89"/>
      <c r="O32" s="89"/>
      <c r="P32" s="89"/>
      <c r="Q32" s="89"/>
      <c r="R32" s="89"/>
      <c r="S32" s="89"/>
      <c r="T32" s="89"/>
      <c r="U32" s="89"/>
      <c r="V32" s="89"/>
      <c r="W32" s="89"/>
      <c r="X32" s="89"/>
    </row>
    <row r="33" spans="1:24" s="76" customFormat="1" ht="30" customHeight="1">
      <c r="A33" s="62"/>
      <c r="B33" s="104" t="s">
        <v>36</v>
      </c>
      <c r="C33" s="104"/>
      <c r="D33" s="104"/>
      <c r="E33" s="104"/>
      <c r="F33" s="104"/>
      <c r="G33" s="104"/>
      <c r="H33" s="104"/>
      <c r="I33" s="104"/>
      <c r="J33" s="104"/>
      <c r="K33" s="104"/>
      <c r="L33" s="104"/>
      <c r="M33" s="104"/>
      <c r="N33" s="104"/>
      <c r="O33" s="104"/>
      <c r="P33" s="104"/>
      <c r="Q33" s="104"/>
      <c r="R33" s="104"/>
      <c r="S33" s="104"/>
      <c r="T33" s="104"/>
      <c r="U33" s="104"/>
      <c r="V33" s="104"/>
      <c r="W33" s="104"/>
      <c r="X33" s="104"/>
    </row>
    <row r="34" spans="1:24" ht="30" customHeight="1">
      <c r="A34" s="76"/>
      <c r="B34" s="104" t="s">
        <v>15</v>
      </c>
      <c r="C34" s="104"/>
      <c r="D34" s="104"/>
      <c r="E34" s="104"/>
      <c r="F34" s="104"/>
      <c r="G34" s="104"/>
      <c r="H34" s="104"/>
      <c r="I34" s="104"/>
      <c r="J34" s="104"/>
      <c r="K34" s="104"/>
      <c r="L34" s="104"/>
      <c r="M34" s="104"/>
      <c r="N34" s="104"/>
      <c r="O34" s="104"/>
      <c r="P34" s="104"/>
      <c r="Q34" s="104"/>
      <c r="R34" s="104"/>
      <c r="S34" s="104"/>
      <c r="T34" s="104"/>
      <c r="U34" s="104"/>
      <c r="V34" s="104"/>
      <c r="W34" s="104"/>
      <c r="X34" s="104"/>
    </row>
  </sheetData>
  <mergeCells count="8">
    <mergeCell ref="B32:J32"/>
    <mergeCell ref="B33:X33"/>
    <mergeCell ref="B34:X34"/>
    <mergeCell ref="Y3:AB4"/>
    <mergeCell ref="A1:AH1"/>
    <mergeCell ref="E6:H6"/>
    <mergeCell ref="A26:B26"/>
    <mergeCell ref="A27:B27"/>
  </mergeCells>
  <phoneticPr fontId="2"/>
  <conditionalFormatting sqref="A9:XFD9 A10:C10 AG10 A26 A11:XFD25 C26:XFD28 A35:XFD1048576 AI10:XFD10 C29:AF29 AI29:XFD29">
    <cfRule type="expression" dxfId="16" priority="7">
      <formula>_xlfn.ISFORMULA(A9)</formula>
    </cfRule>
  </conditionalFormatting>
  <conditionalFormatting sqref="A1:A8">
    <cfRule type="expression" dxfId="15" priority="6">
      <formula>_xlfn.ISFORMULA(A1)</formula>
    </cfRule>
  </conditionalFormatting>
  <conditionalFormatting sqref="K6">
    <cfRule type="expression" dxfId="14" priority="5">
      <formula>_xlfn.ISFORMULA(K6)</formula>
    </cfRule>
  </conditionalFormatting>
  <conditionalFormatting sqref="AH10">
    <cfRule type="expression" dxfId="13" priority="4">
      <formula>_xlfn.ISFORMULA(AH10)</formula>
    </cfRule>
  </conditionalFormatting>
  <conditionalFormatting sqref="A27 A28:B29">
    <cfRule type="expression" dxfId="12" priority="3">
      <formula>_xlfn.ISFORMULA(A27)</formula>
    </cfRule>
  </conditionalFormatting>
  <conditionalFormatting sqref="AG29">
    <cfRule type="expression" dxfId="11" priority="2">
      <formula>_xlfn.ISFORMULA(AG29)</formula>
    </cfRule>
  </conditionalFormatting>
  <conditionalFormatting sqref="A32:B34 Y32:XFD34 K32:X32 A30:XFD31">
    <cfRule type="expression" dxfId="10" priority="1">
      <formula>_xlfn.ISFORMULA(A30)</formula>
    </cfRule>
  </conditionalFormatting>
  <dataValidations count="3">
    <dataValidation type="whole" operator="lessThanOrEqual" allowBlank="1" showInputMessage="1" showErrorMessage="1" error="定員29名以下用のシートです。" sqref="E7" xr:uid="{3436E1EE-2851-4909-B256-5C03C55328CF}">
      <formula1>29</formula1>
    </dataValidation>
    <dataValidation operator="lessThanOrEqual" allowBlank="1" showInputMessage="1" showErrorMessage="1" error="申請できる療養日数は最長15日間です。" sqref="AG11" xr:uid="{5F87D35A-396D-4A6B-9A6D-BFCBE2AFE31D}"/>
    <dataValidation type="whole" operator="lessThanOrEqual" allowBlank="1" showInputMessage="1" showErrorMessage="1" error="申請できる療養日数は最長15日間です。" sqref="AG12:AG25" xr:uid="{86A55AF2-7C80-4091-9E5B-8B88486ADE60}">
      <formula1>15</formula1>
    </dataValidation>
  </dataValidations>
  <printOptions horizontalCentered="1"/>
  <pageMargins left="0" right="0" top="0.74803149606299213" bottom="0.74803149606299213" header="0.31496062992125984" footer="0.31496062992125984"/>
  <pageSetup paperSize="9" scale="37"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1F3CC5-7AC3-47E3-8EB9-8CA7B3A9947A}">
          <x14:formula1>
            <xm:f>プルダウン!$A$1:$A$5</xm:f>
          </x14:formula1>
          <xm:sqref>C11:AF25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31AC-6E6E-4E24-A804-2F160AF91986}">
  <sheetPr>
    <tabColor rgb="FF66FFFF"/>
    <pageSetUpPr fitToPage="1"/>
  </sheetPr>
  <dimension ref="A1:AH33"/>
  <sheetViews>
    <sheetView view="pageBreakPreview" zoomScale="70" zoomScaleNormal="100" zoomScaleSheetLayoutView="70" workbookViewId="0">
      <pane ySplit="10" topLeftCell="A11" activePane="bottomLeft" state="frozen"/>
      <selection pane="bottomLeft" activeCell="E10" sqref="E10"/>
    </sheetView>
  </sheetViews>
  <sheetFormatPr defaultColWidth="9" defaultRowHeight="20.149999999999999" customHeight="1"/>
  <cols>
    <col min="1" max="1" width="3.5" style="1" bestFit="1" customWidth="1"/>
    <col min="2" max="2" width="19.08203125" style="1" customWidth="1"/>
    <col min="3" max="32" width="9" style="1"/>
    <col min="33" max="33" width="12.58203125" style="1" customWidth="1"/>
    <col min="34" max="34" width="30.25" style="1" customWidth="1"/>
    <col min="35" max="16384" width="9" style="1"/>
  </cols>
  <sheetData>
    <row r="1" spans="1:34" ht="27.5" customHeight="1">
      <c r="A1" s="111" t="s">
        <v>17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ht="27.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row>
    <row r="3" spans="1:34" ht="27.5" customHeight="1">
      <c r="A3" s="5"/>
      <c r="B3" s="5"/>
      <c r="C3" s="5"/>
      <c r="D3" s="5"/>
      <c r="E3" s="19"/>
      <c r="F3" s="19"/>
      <c r="G3" s="19"/>
      <c r="H3" s="19"/>
      <c r="I3" s="19"/>
      <c r="J3" s="19"/>
      <c r="K3" s="19"/>
      <c r="L3" s="19"/>
      <c r="M3" s="19"/>
      <c r="N3" s="19"/>
      <c r="O3" s="19"/>
      <c r="P3" s="19"/>
      <c r="Q3" s="19"/>
      <c r="R3" s="19"/>
      <c r="Y3" s="117" t="s">
        <v>38</v>
      </c>
      <c r="Z3" s="118"/>
      <c r="AA3" s="118"/>
      <c r="AB3" s="119"/>
    </row>
    <row r="4" spans="1:34" ht="27.5" customHeight="1">
      <c r="A4" s="5"/>
      <c r="B4" s="5"/>
      <c r="C4" s="5"/>
      <c r="D4" s="5"/>
      <c r="E4" s="19"/>
      <c r="F4" s="19"/>
      <c r="G4" s="19"/>
      <c r="H4" s="19"/>
      <c r="I4" s="19"/>
      <c r="J4" s="19"/>
      <c r="K4" s="19"/>
      <c r="L4" s="19"/>
      <c r="M4" s="19"/>
      <c r="N4" s="19"/>
      <c r="O4" s="19"/>
      <c r="P4" s="19"/>
      <c r="Q4" s="19"/>
      <c r="R4" s="19"/>
      <c r="Y4" s="120"/>
      <c r="Z4" s="121"/>
      <c r="AA4" s="121"/>
      <c r="AB4" s="122"/>
    </row>
    <row r="5" spans="1:34" ht="27.5" customHeight="1">
      <c r="A5" s="3"/>
      <c r="B5" s="24"/>
      <c r="C5" s="24"/>
      <c r="D5" s="24"/>
      <c r="E5" s="4"/>
      <c r="F5" s="4"/>
      <c r="G5" s="4"/>
      <c r="H5" s="4"/>
      <c r="I5" s="4"/>
      <c r="J5" s="4"/>
      <c r="K5" s="4"/>
      <c r="L5" s="4"/>
      <c r="M5" s="4"/>
    </row>
    <row r="6" spans="1:34" ht="27.5" customHeight="1">
      <c r="A6" s="3"/>
      <c r="B6" s="6"/>
      <c r="C6" s="7"/>
      <c r="D6" s="7" t="s">
        <v>6</v>
      </c>
      <c r="E6" s="112"/>
      <c r="F6" s="112"/>
      <c r="G6" s="112"/>
      <c r="H6" s="112"/>
      <c r="I6" s="4"/>
      <c r="J6" s="4"/>
      <c r="K6" s="60"/>
      <c r="L6" s="4"/>
      <c r="M6" s="4"/>
    </row>
    <row r="7" spans="1:34" ht="27.5" customHeight="1">
      <c r="A7" s="3"/>
      <c r="B7" s="6"/>
      <c r="C7" s="7"/>
      <c r="D7" s="7" t="s">
        <v>7</v>
      </c>
      <c r="E7" s="14"/>
      <c r="F7" s="2" t="s">
        <v>8</v>
      </c>
      <c r="G7" s="2"/>
      <c r="H7" s="2"/>
      <c r="I7" s="4"/>
      <c r="J7" s="4"/>
      <c r="K7" s="4"/>
      <c r="L7" s="4"/>
      <c r="M7" s="4"/>
    </row>
    <row r="8" spans="1:34" ht="27.5" customHeight="1">
      <c r="A8" s="20"/>
      <c r="B8" s="4"/>
      <c r="C8" s="4"/>
      <c r="D8" s="4"/>
      <c r="E8" s="4"/>
      <c r="F8" s="4"/>
      <c r="G8" s="4"/>
      <c r="H8" s="4"/>
      <c r="I8" s="4"/>
      <c r="J8" s="4"/>
      <c r="K8" s="4"/>
      <c r="L8" s="4"/>
      <c r="M8" s="4"/>
    </row>
    <row r="9" spans="1:34" ht="30.75" customHeight="1"/>
    <row r="10" spans="1:34" s="13" customFormat="1" ht="30" customHeight="1">
      <c r="A10" s="8"/>
      <c r="B10" s="9" t="s">
        <v>2</v>
      </c>
      <c r="C10" s="25">
        <v>45017</v>
      </c>
      <c r="D10" s="10">
        <f>C10+1</f>
        <v>45018</v>
      </c>
      <c r="E10" s="10">
        <f t="shared" ref="E10:AF10" si="0">D10+1</f>
        <v>45019</v>
      </c>
      <c r="F10" s="10">
        <f t="shared" si="0"/>
        <v>45020</v>
      </c>
      <c r="G10" s="10">
        <f t="shared" si="0"/>
        <v>45021</v>
      </c>
      <c r="H10" s="10">
        <f t="shared" si="0"/>
        <v>45022</v>
      </c>
      <c r="I10" s="10">
        <f t="shared" si="0"/>
        <v>45023</v>
      </c>
      <c r="J10" s="10">
        <f t="shared" si="0"/>
        <v>45024</v>
      </c>
      <c r="K10" s="10">
        <f t="shared" si="0"/>
        <v>45025</v>
      </c>
      <c r="L10" s="10">
        <f t="shared" si="0"/>
        <v>45026</v>
      </c>
      <c r="M10" s="10">
        <f t="shared" si="0"/>
        <v>45027</v>
      </c>
      <c r="N10" s="10">
        <f t="shared" si="0"/>
        <v>45028</v>
      </c>
      <c r="O10" s="10">
        <f t="shared" si="0"/>
        <v>45029</v>
      </c>
      <c r="P10" s="10">
        <f t="shared" si="0"/>
        <v>45030</v>
      </c>
      <c r="Q10" s="10">
        <f t="shared" si="0"/>
        <v>45031</v>
      </c>
      <c r="R10" s="10">
        <f t="shared" si="0"/>
        <v>45032</v>
      </c>
      <c r="S10" s="10">
        <f t="shared" si="0"/>
        <v>45033</v>
      </c>
      <c r="T10" s="10">
        <f t="shared" si="0"/>
        <v>45034</v>
      </c>
      <c r="U10" s="10">
        <f t="shared" si="0"/>
        <v>45035</v>
      </c>
      <c r="V10" s="10">
        <f t="shared" si="0"/>
        <v>45036</v>
      </c>
      <c r="W10" s="10">
        <f t="shared" si="0"/>
        <v>45037</v>
      </c>
      <c r="X10" s="10">
        <f t="shared" si="0"/>
        <v>45038</v>
      </c>
      <c r="Y10" s="10">
        <f t="shared" si="0"/>
        <v>45039</v>
      </c>
      <c r="Z10" s="10">
        <f t="shared" si="0"/>
        <v>45040</v>
      </c>
      <c r="AA10" s="10">
        <f t="shared" si="0"/>
        <v>45041</v>
      </c>
      <c r="AB10" s="10">
        <f t="shared" si="0"/>
        <v>45042</v>
      </c>
      <c r="AC10" s="10">
        <f t="shared" si="0"/>
        <v>45043</v>
      </c>
      <c r="AD10" s="10">
        <f t="shared" si="0"/>
        <v>45044</v>
      </c>
      <c r="AE10" s="11">
        <f t="shared" si="0"/>
        <v>45045</v>
      </c>
      <c r="AF10" s="11">
        <f t="shared" si="0"/>
        <v>45046</v>
      </c>
      <c r="AG10" s="12" t="s">
        <v>13</v>
      </c>
      <c r="AH10" s="21" t="s">
        <v>4</v>
      </c>
    </row>
    <row r="11" spans="1:34" s="16" customFormat="1" ht="30" customHeight="1">
      <c r="A11" s="15">
        <v>1</v>
      </c>
      <c r="B11" s="27"/>
      <c r="C11" s="28"/>
      <c r="D11" s="29"/>
      <c r="E11" s="29"/>
      <c r="F11" s="29"/>
      <c r="G11" s="29"/>
      <c r="H11" s="29"/>
      <c r="I11" s="29"/>
      <c r="J11" s="29"/>
      <c r="K11" s="29"/>
      <c r="L11" s="29"/>
      <c r="M11" s="29"/>
      <c r="N11" s="53"/>
      <c r="O11" s="54"/>
      <c r="P11" s="54"/>
      <c r="Q11" s="54"/>
      <c r="R11" s="54"/>
      <c r="S11" s="54"/>
      <c r="T11" s="54"/>
      <c r="U11" s="54"/>
      <c r="V11" s="54"/>
      <c r="W11" s="54"/>
      <c r="X11" s="54"/>
      <c r="Y11" s="54"/>
      <c r="Z11" s="54"/>
      <c r="AA11" s="54"/>
      <c r="AB11" s="54"/>
      <c r="AC11" s="54"/>
      <c r="AD11" s="54"/>
      <c r="AE11" s="55"/>
      <c r="AF11" s="30"/>
      <c r="AG11" s="77">
        <f>IF(SUBTOTAL(103,C11:AF11)&lt;=15,SUBTOTAL(103,C11:AF11),"ERROR")</f>
        <v>0</v>
      </c>
      <c r="AH11" s="69"/>
    </row>
    <row r="12" spans="1:34" s="16" customFormat="1" ht="30" customHeight="1">
      <c r="A12" s="17">
        <v>2</v>
      </c>
      <c r="B12" s="31"/>
      <c r="C12" s="28"/>
      <c r="D12" s="29"/>
      <c r="E12" s="29"/>
      <c r="F12" s="29"/>
      <c r="G12" s="29"/>
      <c r="H12" s="29"/>
      <c r="I12" s="29"/>
      <c r="J12" s="29"/>
      <c r="K12" s="29"/>
      <c r="L12" s="29"/>
      <c r="M12" s="29"/>
      <c r="N12" s="58"/>
      <c r="O12" s="58"/>
      <c r="P12" s="58"/>
      <c r="Q12" s="58"/>
      <c r="R12" s="58"/>
      <c r="S12" s="58"/>
      <c r="T12" s="58"/>
      <c r="U12" s="58"/>
      <c r="V12" s="58"/>
      <c r="W12" s="58"/>
      <c r="X12" s="58"/>
      <c r="Y12" s="58"/>
      <c r="Z12" s="58"/>
      <c r="AA12" s="58"/>
      <c r="AB12" s="58"/>
      <c r="AC12" s="58"/>
      <c r="AD12" s="58"/>
      <c r="AE12" s="58"/>
      <c r="AF12" s="32"/>
      <c r="AG12" s="78">
        <f t="shared" ref="AG12:AG25" si="1">IF(SUBTOTAL(103,C12:AF12)&lt;=15,SUBTOTAL(103,C12:AF12),"ERROR")</f>
        <v>0</v>
      </c>
      <c r="AH12" s="70"/>
    </row>
    <row r="13" spans="1:34" s="16" customFormat="1" ht="30" customHeight="1">
      <c r="A13" s="17">
        <v>3</v>
      </c>
      <c r="B13" s="31"/>
      <c r="C13" s="28"/>
      <c r="D13" s="29"/>
      <c r="E13" s="29"/>
      <c r="F13" s="29"/>
      <c r="G13" s="29"/>
      <c r="H13" s="29"/>
      <c r="I13" s="29"/>
      <c r="J13" s="29"/>
      <c r="K13" s="29"/>
      <c r="L13" s="29"/>
      <c r="M13" s="29"/>
      <c r="N13" s="58"/>
      <c r="O13" s="58"/>
      <c r="P13" s="58"/>
      <c r="Q13" s="58"/>
      <c r="R13" s="58"/>
      <c r="S13" s="58"/>
      <c r="T13" s="58"/>
      <c r="U13" s="58"/>
      <c r="V13" s="58"/>
      <c r="W13" s="58"/>
      <c r="X13" s="58"/>
      <c r="Y13" s="58"/>
      <c r="Z13" s="58"/>
      <c r="AA13" s="58"/>
      <c r="AB13" s="58"/>
      <c r="AC13" s="58"/>
      <c r="AD13" s="58"/>
      <c r="AE13" s="58"/>
      <c r="AF13" s="32"/>
      <c r="AG13" s="78">
        <f t="shared" si="1"/>
        <v>0</v>
      </c>
      <c r="AH13" s="70"/>
    </row>
    <row r="14" spans="1:34" s="16" customFormat="1" ht="30" customHeight="1">
      <c r="A14" s="17">
        <v>4</v>
      </c>
      <c r="B14" s="31"/>
      <c r="C14" s="28"/>
      <c r="D14" s="29"/>
      <c r="E14" s="29"/>
      <c r="F14" s="29"/>
      <c r="G14" s="29"/>
      <c r="H14" s="29"/>
      <c r="I14" s="29"/>
      <c r="J14" s="29"/>
      <c r="K14" s="29"/>
      <c r="L14" s="29"/>
      <c r="M14" s="29"/>
      <c r="N14" s="58"/>
      <c r="O14" s="58"/>
      <c r="P14" s="58"/>
      <c r="Q14" s="58"/>
      <c r="R14" s="58"/>
      <c r="S14" s="58"/>
      <c r="T14" s="58"/>
      <c r="U14" s="58"/>
      <c r="V14" s="58"/>
      <c r="W14" s="58"/>
      <c r="X14" s="58"/>
      <c r="Y14" s="58"/>
      <c r="Z14" s="58"/>
      <c r="AA14" s="58"/>
      <c r="AB14" s="58"/>
      <c r="AC14" s="58"/>
      <c r="AD14" s="58"/>
      <c r="AE14" s="58"/>
      <c r="AF14" s="32"/>
      <c r="AG14" s="78">
        <f t="shared" si="1"/>
        <v>0</v>
      </c>
      <c r="AH14" s="70"/>
    </row>
    <row r="15" spans="1:34" s="16" customFormat="1" ht="30" customHeight="1">
      <c r="A15" s="17">
        <v>5</v>
      </c>
      <c r="B15" s="31"/>
      <c r="C15" s="28"/>
      <c r="D15" s="29"/>
      <c r="E15" s="29"/>
      <c r="F15" s="29"/>
      <c r="G15" s="29"/>
      <c r="H15" s="29"/>
      <c r="I15" s="29"/>
      <c r="J15" s="29"/>
      <c r="K15" s="29"/>
      <c r="L15" s="29"/>
      <c r="M15" s="29"/>
      <c r="N15" s="58"/>
      <c r="O15" s="58"/>
      <c r="P15" s="58"/>
      <c r="Q15" s="58"/>
      <c r="R15" s="58"/>
      <c r="S15" s="58"/>
      <c r="T15" s="58"/>
      <c r="U15" s="58"/>
      <c r="V15" s="58"/>
      <c r="W15" s="58"/>
      <c r="X15" s="58"/>
      <c r="Y15" s="58"/>
      <c r="Z15" s="58"/>
      <c r="AA15" s="58"/>
      <c r="AB15" s="58"/>
      <c r="AC15" s="58"/>
      <c r="AD15" s="58"/>
      <c r="AE15" s="58"/>
      <c r="AF15" s="32"/>
      <c r="AG15" s="78">
        <f t="shared" si="1"/>
        <v>0</v>
      </c>
      <c r="AH15" s="70"/>
    </row>
    <row r="16" spans="1:34" s="16" customFormat="1" ht="30" customHeight="1">
      <c r="A16" s="17">
        <v>6</v>
      </c>
      <c r="B16" s="31"/>
      <c r="C16" s="28"/>
      <c r="D16" s="29"/>
      <c r="E16" s="29"/>
      <c r="F16" s="29"/>
      <c r="G16" s="29"/>
      <c r="H16" s="29"/>
      <c r="I16" s="29"/>
      <c r="J16" s="29"/>
      <c r="K16" s="29"/>
      <c r="L16" s="29"/>
      <c r="M16" s="29"/>
      <c r="N16" s="58"/>
      <c r="O16" s="58"/>
      <c r="P16" s="58"/>
      <c r="Q16" s="58"/>
      <c r="R16" s="58"/>
      <c r="S16" s="58"/>
      <c r="T16" s="58"/>
      <c r="U16" s="58"/>
      <c r="V16" s="58"/>
      <c r="W16" s="58"/>
      <c r="X16" s="58"/>
      <c r="Y16" s="58"/>
      <c r="Z16" s="58"/>
      <c r="AA16" s="58"/>
      <c r="AB16" s="58"/>
      <c r="AC16" s="58"/>
      <c r="AD16" s="58"/>
      <c r="AE16" s="58"/>
      <c r="AF16" s="32"/>
      <c r="AG16" s="78">
        <f t="shared" si="1"/>
        <v>0</v>
      </c>
      <c r="AH16" s="70"/>
    </row>
    <row r="17" spans="1:34" s="16" customFormat="1" ht="30" customHeight="1">
      <c r="A17" s="17">
        <v>7</v>
      </c>
      <c r="B17" s="31"/>
      <c r="C17" s="28"/>
      <c r="D17" s="29"/>
      <c r="E17" s="29"/>
      <c r="F17" s="29"/>
      <c r="G17" s="29"/>
      <c r="H17" s="29"/>
      <c r="I17" s="29"/>
      <c r="J17" s="29"/>
      <c r="K17" s="29"/>
      <c r="L17" s="29"/>
      <c r="M17" s="29"/>
      <c r="N17" s="58"/>
      <c r="O17" s="58"/>
      <c r="P17" s="58"/>
      <c r="Q17" s="58"/>
      <c r="R17" s="58"/>
      <c r="S17" s="58"/>
      <c r="T17" s="58"/>
      <c r="U17" s="58"/>
      <c r="V17" s="58"/>
      <c r="W17" s="58"/>
      <c r="X17" s="58"/>
      <c r="Y17" s="58"/>
      <c r="Z17" s="58"/>
      <c r="AA17" s="58"/>
      <c r="AB17" s="58"/>
      <c r="AC17" s="58"/>
      <c r="AD17" s="58"/>
      <c r="AE17" s="58"/>
      <c r="AF17" s="32"/>
      <c r="AG17" s="78">
        <f t="shared" si="1"/>
        <v>0</v>
      </c>
      <c r="AH17" s="70"/>
    </row>
    <row r="18" spans="1:34" s="16" customFormat="1" ht="30" customHeight="1">
      <c r="A18" s="17">
        <v>8</v>
      </c>
      <c r="B18" s="31"/>
      <c r="C18" s="28"/>
      <c r="D18" s="29"/>
      <c r="E18" s="29"/>
      <c r="F18" s="29"/>
      <c r="G18" s="29"/>
      <c r="H18" s="29"/>
      <c r="I18" s="29"/>
      <c r="J18" s="29"/>
      <c r="K18" s="29"/>
      <c r="L18" s="29"/>
      <c r="M18" s="29"/>
      <c r="N18" s="58"/>
      <c r="O18" s="58"/>
      <c r="P18" s="58"/>
      <c r="Q18" s="58"/>
      <c r="R18" s="58"/>
      <c r="S18" s="58"/>
      <c r="T18" s="58"/>
      <c r="U18" s="58"/>
      <c r="V18" s="58"/>
      <c r="W18" s="58"/>
      <c r="X18" s="58"/>
      <c r="Y18" s="58"/>
      <c r="Z18" s="58"/>
      <c r="AA18" s="58"/>
      <c r="AB18" s="58"/>
      <c r="AC18" s="58"/>
      <c r="AD18" s="58"/>
      <c r="AE18" s="58"/>
      <c r="AF18" s="32"/>
      <c r="AG18" s="78">
        <f t="shared" si="1"/>
        <v>0</v>
      </c>
      <c r="AH18" s="70"/>
    </row>
    <row r="19" spans="1:34" s="16" customFormat="1" ht="30" customHeight="1">
      <c r="A19" s="17">
        <v>9</v>
      </c>
      <c r="B19" s="31"/>
      <c r="C19" s="28"/>
      <c r="D19" s="29"/>
      <c r="E19" s="29"/>
      <c r="F19" s="29"/>
      <c r="G19" s="29"/>
      <c r="H19" s="29"/>
      <c r="I19" s="29"/>
      <c r="J19" s="29"/>
      <c r="K19" s="29"/>
      <c r="L19" s="29"/>
      <c r="M19" s="29"/>
      <c r="N19" s="58"/>
      <c r="O19" s="58"/>
      <c r="P19" s="58"/>
      <c r="Q19" s="58"/>
      <c r="R19" s="58"/>
      <c r="S19" s="58"/>
      <c r="T19" s="58"/>
      <c r="U19" s="58"/>
      <c r="V19" s="58"/>
      <c r="W19" s="58"/>
      <c r="X19" s="58"/>
      <c r="Y19" s="58"/>
      <c r="Z19" s="58"/>
      <c r="AA19" s="58"/>
      <c r="AB19" s="58"/>
      <c r="AC19" s="58"/>
      <c r="AD19" s="58"/>
      <c r="AE19" s="58"/>
      <c r="AF19" s="32"/>
      <c r="AG19" s="78">
        <f t="shared" si="1"/>
        <v>0</v>
      </c>
      <c r="AH19" s="70"/>
    </row>
    <row r="20" spans="1:34" s="16" customFormat="1" ht="30" customHeight="1">
      <c r="A20" s="17">
        <v>10</v>
      </c>
      <c r="B20" s="31"/>
      <c r="C20" s="28"/>
      <c r="D20" s="29"/>
      <c r="E20" s="29"/>
      <c r="F20" s="29"/>
      <c r="G20" s="29"/>
      <c r="H20" s="29"/>
      <c r="I20" s="29"/>
      <c r="J20" s="29"/>
      <c r="K20" s="29"/>
      <c r="L20" s="29"/>
      <c r="M20" s="29"/>
      <c r="N20" s="58"/>
      <c r="O20" s="58"/>
      <c r="P20" s="58"/>
      <c r="Q20" s="58"/>
      <c r="R20" s="58"/>
      <c r="S20" s="58"/>
      <c r="T20" s="58"/>
      <c r="U20" s="58"/>
      <c r="V20" s="58"/>
      <c r="W20" s="58"/>
      <c r="X20" s="58"/>
      <c r="Y20" s="58"/>
      <c r="Z20" s="58"/>
      <c r="AA20" s="58"/>
      <c r="AB20" s="58"/>
      <c r="AC20" s="58"/>
      <c r="AD20" s="58"/>
      <c r="AE20" s="58"/>
      <c r="AF20" s="32"/>
      <c r="AG20" s="78">
        <f t="shared" si="1"/>
        <v>0</v>
      </c>
      <c r="AH20" s="70"/>
    </row>
    <row r="21" spans="1:34" s="16" customFormat="1" ht="30" customHeight="1">
      <c r="A21" s="17">
        <v>11</v>
      </c>
      <c r="B21" s="31"/>
      <c r="C21" s="28"/>
      <c r="D21" s="29"/>
      <c r="E21" s="29"/>
      <c r="F21" s="29"/>
      <c r="G21" s="29"/>
      <c r="H21" s="29"/>
      <c r="I21" s="29"/>
      <c r="J21" s="29"/>
      <c r="K21" s="29"/>
      <c r="L21" s="29"/>
      <c r="M21" s="29"/>
      <c r="N21" s="58"/>
      <c r="O21" s="58"/>
      <c r="P21" s="58"/>
      <c r="Q21" s="58"/>
      <c r="R21" s="58"/>
      <c r="S21" s="58"/>
      <c r="T21" s="58"/>
      <c r="U21" s="58"/>
      <c r="V21" s="58"/>
      <c r="W21" s="58"/>
      <c r="X21" s="58"/>
      <c r="Y21" s="58"/>
      <c r="Z21" s="58"/>
      <c r="AA21" s="58"/>
      <c r="AB21" s="58"/>
      <c r="AC21" s="58"/>
      <c r="AD21" s="58"/>
      <c r="AE21" s="58"/>
      <c r="AF21" s="32"/>
      <c r="AG21" s="78">
        <f t="shared" si="1"/>
        <v>0</v>
      </c>
      <c r="AH21" s="70"/>
    </row>
    <row r="22" spans="1:34" s="16" customFormat="1" ht="30" customHeight="1">
      <c r="A22" s="17">
        <v>12</v>
      </c>
      <c r="B22" s="31"/>
      <c r="C22" s="28"/>
      <c r="D22" s="29"/>
      <c r="E22" s="29"/>
      <c r="F22" s="29"/>
      <c r="G22" s="29"/>
      <c r="H22" s="29"/>
      <c r="I22" s="29"/>
      <c r="J22" s="29"/>
      <c r="K22" s="29"/>
      <c r="L22" s="29"/>
      <c r="M22" s="29"/>
      <c r="N22" s="58"/>
      <c r="O22" s="58"/>
      <c r="P22" s="58"/>
      <c r="Q22" s="58"/>
      <c r="R22" s="58"/>
      <c r="S22" s="58"/>
      <c r="T22" s="58"/>
      <c r="U22" s="58"/>
      <c r="V22" s="58"/>
      <c r="W22" s="58"/>
      <c r="X22" s="58"/>
      <c r="Y22" s="58"/>
      <c r="Z22" s="58"/>
      <c r="AA22" s="58"/>
      <c r="AB22" s="58"/>
      <c r="AC22" s="58"/>
      <c r="AD22" s="58"/>
      <c r="AE22" s="58"/>
      <c r="AF22" s="32"/>
      <c r="AG22" s="78">
        <f t="shared" si="1"/>
        <v>0</v>
      </c>
      <c r="AH22" s="70"/>
    </row>
    <row r="23" spans="1:34" s="16" customFormat="1" ht="30" customHeight="1">
      <c r="A23" s="17">
        <v>13</v>
      </c>
      <c r="B23" s="31"/>
      <c r="C23" s="28"/>
      <c r="D23" s="29"/>
      <c r="E23" s="29"/>
      <c r="F23" s="29"/>
      <c r="G23" s="29"/>
      <c r="H23" s="29"/>
      <c r="I23" s="29"/>
      <c r="J23" s="29"/>
      <c r="K23" s="29"/>
      <c r="L23" s="29"/>
      <c r="M23" s="29"/>
      <c r="N23" s="58"/>
      <c r="O23" s="58"/>
      <c r="P23" s="58"/>
      <c r="Q23" s="58"/>
      <c r="R23" s="58"/>
      <c r="S23" s="58"/>
      <c r="T23" s="58"/>
      <c r="U23" s="58"/>
      <c r="V23" s="58"/>
      <c r="W23" s="58"/>
      <c r="X23" s="58"/>
      <c r="Y23" s="58"/>
      <c r="Z23" s="58"/>
      <c r="AA23" s="58"/>
      <c r="AB23" s="58"/>
      <c r="AC23" s="58"/>
      <c r="AD23" s="58"/>
      <c r="AE23" s="58"/>
      <c r="AF23" s="32"/>
      <c r="AG23" s="78">
        <f t="shared" si="1"/>
        <v>0</v>
      </c>
      <c r="AH23" s="70"/>
    </row>
    <row r="24" spans="1:34" s="16" customFormat="1" ht="30" customHeight="1">
      <c r="A24" s="17">
        <v>14</v>
      </c>
      <c r="B24" s="31"/>
      <c r="C24" s="28"/>
      <c r="D24" s="29"/>
      <c r="E24" s="29"/>
      <c r="F24" s="29"/>
      <c r="G24" s="29"/>
      <c r="H24" s="29"/>
      <c r="I24" s="29"/>
      <c r="J24" s="29"/>
      <c r="K24" s="29"/>
      <c r="L24" s="29"/>
      <c r="M24" s="29"/>
      <c r="N24" s="58"/>
      <c r="O24" s="58"/>
      <c r="P24" s="58"/>
      <c r="Q24" s="58"/>
      <c r="R24" s="58"/>
      <c r="S24" s="58"/>
      <c r="T24" s="58"/>
      <c r="U24" s="58"/>
      <c r="V24" s="58"/>
      <c r="W24" s="58"/>
      <c r="X24" s="58"/>
      <c r="Y24" s="58"/>
      <c r="Z24" s="58"/>
      <c r="AA24" s="58"/>
      <c r="AB24" s="58"/>
      <c r="AC24" s="58"/>
      <c r="AD24" s="58"/>
      <c r="AE24" s="58"/>
      <c r="AF24" s="32"/>
      <c r="AG24" s="78">
        <f t="shared" si="1"/>
        <v>0</v>
      </c>
      <c r="AH24" s="70"/>
    </row>
    <row r="25" spans="1:34" s="16" customFormat="1" ht="30" customHeight="1">
      <c r="A25" s="18">
        <v>15</v>
      </c>
      <c r="B25" s="33"/>
      <c r="C25" s="34"/>
      <c r="D25" s="35"/>
      <c r="E25" s="35"/>
      <c r="F25" s="35"/>
      <c r="G25" s="35"/>
      <c r="H25" s="35"/>
      <c r="I25" s="35"/>
      <c r="J25" s="35"/>
      <c r="K25" s="35"/>
      <c r="L25" s="35"/>
      <c r="M25" s="35"/>
      <c r="N25" s="56"/>
      <c r="O25" s="56"/>
      <c r="P25" s="56"/>
      <c r="Q25" s="56"/>
      <c r="R25" s="56"/>
      <c r="S25" s="56"/>
      <c r="T25" s="56"/>
      <c r="U25" s="56"/>
      <c r="V25" s="56"/>
      <c r="W25" s="56"/>
      <c r="X25" s="56"/>
      <c r="Y25" s="56"/>
      <c r="Z25" s="56"/>
      <c r="AA25" s="56"/>
      <c r="AB25" s="56"/>
      <c r="AC25" s="56"/>
      <c r="AD25" s="56"/>
      <c r="AE25" s="57"/>
      <c r="AF25" s="36"/>
      <c r="AG25" s="79">
        <f t="shared" si="1"/>
        <v>0</v>
      </c>
      <c r="AH25" s="71"/>
    </row>
    <row r="26" spans="1:34" s="22" customFormat="1" ht="30" customHeight="1">
      <c r="A26" s="113" t="s">
        <v>11</v>
      </c>
      <c r="B26" s="114"/>
      <c r="C26" s="26">
        <f t="shared" ref="C26:AC26" si="2">SUBTOTAL(103,C11:C25)</f>
        <v>0</v>
      </c>
      <c r="D26" s="23">
        <f t="shared" si="2"/>
        <v>0</v>
      </c>
      <c r="E26" s="23">
        <f t="shared" si="2"/>
        <v>0</v>
      </c>
      <c r="F26" s="23">
        <f t="shared" si="2"/>
        <v>0</v>
      </c>
      <c r="G26" s="23">
        <f t="shared" si="2"/>
        <v>0</v>
      </c>
      <c r="H26" s="23">
        <f t="shared" si="2"/>
        <v>0</v>
      </c>
      <c r="I26" s="23">
        <f t="shared" si="2"/>
        <v>0</v>
      </c>
      <c r="J26" s="23">
        <f t="shared" si="2"/>
        <v>0</v>
      </c>
      <c r="K26" s="23">
        <f t="shared" si="2"/>
        <v>0</v>
      </c>
      <c r="L26" s="23">
        <f t="shared" si="2"/>
        <v>0</v>
      </c>
      <c r="M26" s="23">
        <f t="shared" si="2"/>
        <v>0</v>
      </c>
      <c r="N26" s="23">
        <f t="shared" si="2"/>
        <v>0</v>
      </c>
      <c r="O26" s="23">
        <f t="shared" si="2"/>
        <v>0</v>
      </c>
      <c r="P26" s="23">
        <f t="shared" si="2"/>
        <v>0</v>
      </c>
      <c r="Q26" s="23">
        <f t="shared" si="2"/>
        <v>0</v>
      </c>
      <c r="R26" s="23">
        <f t="shared" si="2"/>
        <v>0</v>
      </c>
      <c r="S26" s="23">
        <f t="shared" si="2"/>
        <v>0</v>
      </c>
      <c r="T26" s="23">
        <f t="shared" si="2"/>
        <v>0</v>
      </c>
      <c r="U26" s="23">
        <f t="shared" si="2"/>
        <v>0</v>
      </c>
      <c r="V26" s="23">
        <f t="shared" si="2"/>
        <v>0</v>
      </c>
      <c r="W26" s="23">
        <f t="shared" si="2"/>
        <v>0</v>
      </c>
      <c r="X26" s="23">
        <f t="shared" si="2"/>
        <v>0</v>
      </c>
      <c r="Y26" s="23">
        <f t="shared" si="2"/>
        <v>0</v>
      </c>
      <c r="Z26" s="23">
        <f t="shared" si="2"/>
        <v>0</v>
      </c>
      <c r="AA26" s="23">
        <f t="shared" si="2"/>
        <v>0</v>
      </c>
      <c r="AB26" s="23">
        <f t="shared" si="2"/>
        <v>0</v>
      </c>
      <c r="AC26" s="23">
        <f t="shared" si="2"/>
        <v>0</v>
      </c>
      <c r="AD26" s="23">
        <f>SUBTOTAL(103,AD11:AD25)</f>
        <v>0</v>
      </c>
      <c r="AE26" s="37">
        <f>SUBTOTAL(103,AE11:AE25)</f>
        <v>0</v>
      </c>
      <c r="AF26" s="37">
        <f>SUBTOTAL(103,AF11:AF25)</f>
        <v>0</v>
      </c>
      <c r="AG26" s="80">
        <f>SUM(C26:AF26)</f>
        <v>0</v>
      </c>
    </row>
    <row r="27" spans="1:34" s="22" customFormat="1" ht="30" customHeight="1">
      <c r="A27" s="115" t="s">
        <v>31</v>
      </c>
      <c r="B27" s="116"/>
      <c r="C27" s="26">
        <f>SUM(C28:C29)</f>
        <v>0</v>
      </c>
      <c r="D27" s="23">
        <f t="shared" ref="D27:AF27" si="3">SUM(D28:D29)</f>
        <v>0</v>
      </c>
      <c r="E27" s="23">
        <f t="shared" si="3"/>
        <v>0</v>
      </c>
      <c r="F27" s="23">
        <f t="shared" si="3"/>
        <v>0</v>
      </c>
      <c r="G27" s="23">
        <f t="shared" si="3"/>
        <v>0</v>
      </c>
      <c r="H27" s="23">
        <f t="shared" si="3"/>
        <v>0</v>
      </c>
      <c r="I27" s="23">
        <f t="shared" si="3"/>
        <v>0</v>
      </c>
      <c r="J27" s="23">
        <f t="shared" si="3"/>
        <v>0</v>
      </c>
      <c r="K27" s="23">
        <f t="shared" si="3"/>
        <v>0</v>
      </c>
      <c r="L27" s="23">
        <f t="shared" si="3"/>
        <v>0</v>
      </c>
      <c r="M27" s="23">
        <f t="shared" si="3"/>
        <v>0</v>
      </c>
      <c r="N27" s="23">
        <f t="shared" si="3"/>
        <v>0</v>
      </c>
      <c r="O27" s="23">
        <f t="shared" si="3"/>
        <v>0</v>
      </c>
      <c r="P27" s="23">
        <f t="shared" si="3"/>
        <v>0</v>
      </c>
      <c r="Q27" s="23">
        <f t="shared" si="3"/>
        <v>0</v>
      </c>
      <c r="R27" s="23">
        <f t="shared" si="3"/>
        <v>0</v>
      </c>
      <c r="S27" s="23">
        <f t="shared" si="3"/>
        <v>0</v>
      </c>
      <c r="T27" s="23">
        <f t="shared" si="3"/>
        <v>0</v>
      </c>
      <c r="U27" s="23">
        <f t="shared" si="3"/>
        <v>0</v>
      </c>
      <c r="V27" s="23">
        <f t="shared" si="3"/>
        <v>0</v>
      </c>
      <c r="W27" s="23">
        <f t="shared" si="3"/>
        <v>0</v>
      </c>
      <c r="X27" s="23">
        <f t="shared" si="3"/>
        <v>0</v>
      </c>
      <c r="Y27" s="23">
        <f t="shared" si="3"/>
        <v>0</v>
      </c>
      <c r="Z27" s="23">
        <f t="shared" si="3"/>
        <v>0</v>
      </c>
      <c r="AA27" s="23">
        <f t="shared" si="3"/>
        <v>0</v>
      </c>
      <c r="AB27" s="23">
        <f t="shared" si="3"/>
        <v>0</v>
      </c>
      <c r="AC27" s="23">
        <f t="shared" si="3"/>
        <v>0</v>
      </c>
      <c r="AD27" s="23">
        <f t="shared" si="3"/>
        <v>0</v>
      </c>
      <c r="AE27" s="37">
        <f t="shared" si="3"/>
        <v>0</v>
      </c>
      <c r="AF27" s="37">
        <f t="shared" si="3"/>
        <v>0</v>
      </c>
      <c r="AG27" s="80">
        <f>IF(COUNTIF(AG11:AG25,"ERROR"),"ERROR",SUM(AG28:AG29))</f>
        <v>0</v>
      </c>
    </row>
    <row r="28" spans="1:34" s="22" customFormat="1" ht="30" customHeight="1">
      <c r="A28" s="39"/>
      <c r="B28" s="73" t="s">
        <v>10</v>
      </c>
      <c r="C28" s="40">
        <f>C26*10000</f>
        <v>0</v>
      </c>
      <c r="D28" s="41">
        <f>D26*10000</f>
        <v>0</v>
      </c>
      <c r="E28" s="41">
        <f>E26*10000</f>
        <v>0</v>
      </c>
      <c r="F28" s="41">
        <f>F26*10000</f>
        <v>0</v>
      </c>
      <c r="G28" s="41">
        <f t="shared" ref="G28:AC28" si="4">G26*10000</f>
        <v>0</v>
      </c>
      <c r="H28" s="41">
        <f t="shared" si="4"/>
        <v>0</v>
      </c>
      <c r="I28" s="41">
        <f t="shared" si="4"/>
        <v>0</v>
      </c>
      <c r="J28" s="41">
        <f t="shared" si="4"/>
        <v>0</v>
      </c>
      <c r="K28" s="41">
        <f t="shared" si="4"/>
        <v>0</v>
      </c>
      <c r="L28" s="41">
        <f t="shared" si="4"/>
        <v>0</v>
      </c>
      <c r="M28" s="41">
        <f t="shared" si="4"/>
        <v>0</v>
      </c>
      <c r="N28" s="41">
        <f t="shared" si="4"/>
        <v>0</v>
      </c>
      <c r="O28" s="41">
        <f t="shared" si="4"/>
        <v>0</v>
      </c>
      <c r="P28" s="41">
        <f t="shared" si="4"/>
        <v>0</v>
      </c>
      <c r="Q28" s="41">
        <f t="shared" si="4"/>
        <v>0</v>
      </c>
      <c r="R28" s="41">
        <f t="shared" si="4"/>
        <v>0</v>
      </c>
      <c r="S28" s="41">
        <f t="shared" si="4"/>
        <v>0</v>
      </c>
      <c r="T28" s="41">
        <f t="shared" si="4"/>
        <v>0</v>
      </c>
      <c r="U28" s="41">
        <f t="shared" si="4"/>
        <v>0</v>
      </c>
      <c r="V28" s="41">
        <f t="shared" si="4"/>
        <v>0</v>
      </c>
      <c r="W28" s="41">
        <f t="shared" si="4"/>
        <v>0</v>
      </c>
      <c r="X28" s="41">
        <f t="shared" si="4"/>
        <v>0</v>
      </c>
      <c r="Y28" s="41">
        <f t="shared" si="4"/>
        <v>0</v>
      </c>
      <c r="Z28" s="41">
        <f t="shared" si="4"/>
        <v>0</v>
      </c>
      <c r="AA28" s="41">
        <f t="shared" si="4"/>
        <v>0</v>
      </c>
      <c r="AB28" s="41">
        <f t="shared" si="4"/>
        <v>0</v>
      </c>
      <c r="AC28" s="41">
        <f t="shared" si="4"/>
        <v>0</v>
      </c>
      <c r="AD28" s="41">
        <f>AD26*10000</f>
        <v>0</v>
      </c>
      <c r="AE28" s="42">
        <f>AE26*10000</f>
        <v>0</v>
      </c>
      <c r="AF28" s="42">
        <f>AF26*10000</f>
        <v>0</v>
      </c>
      <c r="AG28" s="81">
        <f>SUM(C28:AF28)</f>
        <v>0</v>
      </c>
    </row>
    <row r="29" spans="1:34" s="22" customFormat="1" ht="30" customHeight="1">
      <c r="A29" s="44"/>
      <c r="B29" s="45" t="s">
        <v>32</v>
      </c>
      <c r="C29" s="46">
        <f t="shared" ref="C29:I29" si="5">IF(C26&gt;=2,C26*10000,0)</f>
        <v>0</v>
      </c>
      <c r="D29" s="47">
        <f t="shared" si="5"/>
        <v>0</v>
      </c>
      <c r="E29" s="47">
        <f t="shared" si="5"/>
        <v>0</v>
      </c>
      <c r="F29" s="47">
        <f t="shared" si="5"/>
        <v>0</v>
      </c>
      <c r="G29" s="47">
        <f t="shared" si="5"/>
        <v>0</v>
      </c>
      <c r="H29" s="47">
        <f>IF(H26&gt;=2,H26*10000,0)</f>
        <v>0</v>
      </c>
      <c r="I29" s="47">
        <f t="shared" si="5"/>
        <v>0</v>
      </c>
      <c r="J29" s="47">
        <f>IF(J26&gt;=2,J26*10000,0)</f>
        <v>0</v>
      </c>
      <c r="K29" s="47">
        <f>IF(K26&gt;=2,K26*10000,0)</f>
        <v>0</v>
      </c>
      <c r="L29" s="47">
        <f>IF(L26&gt;=2,L26*10000,0)</f>
        <v>0</v>
      </c>
      <c r="M29" s="47">
        <f>IF(M26&gt;=2,M26*10000,0)</f>
        <v>0</v>
      </c>
      <c r="N29" s="47">
        <f t="shared" ref="N29:AB29" si="6">IF(N26&gt;=2,N26*10000,0)</f>
        <v>0</v>
      </c>
      <c r="O29" s="47">
        <f t="shared" si="6"/>
        <v>0</v>
      </c>
      <c r="P29" s="47">
        <f t="shared" si="6"/>
        <v>0</v>
      </c>
      <c r="Q29" s="47">
        <f t="shared" si="6"/>
        <v>0</v>
      </c>
      <c r="R29" s="47">
        <f t="shared" si="6"/>
        <v>0</v>
      </c>
      <c r="S29" s="47">
        <f t="shared" si="6"/>
        <v>0</v>
      </c>
      <c r="T29" s="47">
        <f t="shared" si="6"/>
        <v>0</v>
      </c>
      <c r="U29" s="47">
        <f t="shared" si="6"/>
        <v>0</v>
      </c>
      <c r="V29" s="47">
        <f t="shared" si="6"/>
        <v>0</v>
      </c>
      <c r="W29" s="47">
        <f t="shared" si="6"/>
        <v>0</v>
      </c>
      <c r="X29" s="47">
        <f t="shared" si="6"/>
        <v>0</v>
      </c>
      <c r="Y29" s="47">
        <f t="shared" si="6"/>
        <v>0</v>
      </c>
      <c r="Z29" s="47">
        <f t="shared" si="6"/>
        <v>0</v>
      </c>
      <c r="AA29" s="47">
        <f t="shared" si="6"/>
        <v>0</v>
      </c>
      <c r="AB29" s="47">
        <f t="shared" si="6"/>
        <v>0</v>
      </c>
      <c r="AC29" s="47">
        <f>IF(AC26&gt;=2,AC26*10000,0)</f>
        <v>0</v>
      </c>
      <c r="AD29" s="47">
        <f>IF(AD26&gt;=2,AD26*10000,0)</f>
        <v>0</v>
      </c>
      <c r="AE29" s="48">
        <f>IF(AE26&gt;=2,AE26*10000,0)</f>
        <v>0</v>
      </c>
      <c r="AF29" s="48">
        <f>IF(AF26&gt;=2,AF26*10000,0)</f>
        <v>0</v>
      </c>
      <c r="AG29" s="49">
        <f>IF(SUM(C29:AF29)&lt;=2000000,SUM(C29:AF29),2000000)</f>
        <v>0</v>
      </c>
    </row>
    <row r="30" spans="1:34" s="76" customFormat="1" ht="30" customHeight="1">
      <c r="A30" s="74"/>
      <c r="B30" s="123" t="s">
        <v>29</v>
      </c>
      <c r="C30" s="123"/>
      <c r="D30" s="123"/>
      <c r="E30" s="123"/>
      <c r="F30" s="123"/>
      <c r="G30" s="123"/>
      <c r="H30" s="123"/>
      <c r="I30" s="123"/>
      <c r="J30" s="123"/>
      <c r="K30" s="75"/>
      <c r="L30" s="75"/>
      <c r="M30" s="75"/>
      <c r="N30" s="75"/>
      <c r="O30" s="75"/>
      <c r="P30" s="75"/>
      <c r="Q30" s="75"/>
      <c r="R30" s="75"/>
      <c r="S30" s="75"/>
      <c r="T30" s="75"/>
      <c r="U30" s="75"/>
      <c r="V30" s="75"/>
      <c r="W30" s="75"/>
      <c r="X30" s="75"/>
    </row>
    <row r="31" spans="1:34" ht="30" customHeight="1">
      <c r="A31" s="76"/>
      <c r="B31" s="104" t="s">
        <v>30</v>
      </c>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1:34" ht="30" customHeight="1">
      <c r="A32" s="76"/>
      <c r="B32" s="104" t="s">
        <v>15</v>
      </c>
      <c r="C32" s="104"/>
      <c r="D32" s="104"/>
      <c r="E32" s="104"/>
      <c r="F32" s="104"/>
      <c r="G32" s="104"/>
      <c r="H32" s="104"/>
      <c r="I32" s="104"/>
      <c r="J32" s="104"/>
      <c r="K32" s="104"/>
      <c r="L32" s="104"/>
      <c r="M32" s="104"/>
      <c r="N32" s="104"/>
      <c r="O32" s="104"/>
      <c r="P32" s="104"/>
      <c r="Q32" s="104"/>
      <c r="R32" s="104"/>
      <c r="S32" s="104"/>
      <c r="T32" s="104"/>
      <c r="U32" s="104"/>
      <c r="V32" s="104"/>
      <c r="W32" s="104"/>
      <c r="X32" s="104"/>
    </row>
    <row r="33" ht="30" customHeight="1"/>
  </sheetData>
  <mergeCells count="8">
    <mergeCell ref="B32:X32"/>
    <mergeCell ref="Y3:AB4"/>
    <mergeCell ref="A1:AH1"/>
    <mergeCell ref="B31:X31"/>
    <mergeCell ref="E6:H6"/>
    <mergeCell ref="A27:B27"/>
    <mergeCell ref="A26:B26"/>
    <mergeCell ref="B30:J30"/>
  </mergeCells>
  <phoneticPr fontId="2"/>
  <conditionalFormatting sqref="A9:XFD9 A10:C10 AG10 A26 A11:XFD25 C26:XFD29 A33:XFD1048576 AI10:XFD10">
    <cfRule type="expression" dxfId="9" priority="8">
      <formula>_xlfn.ISFORMULA(A9)</formula>
    </cfRule>
  </conditionalFormatting>
  <conditionalFormatting sqref="A1:A8">
    <cfRule type="expression" dxfId="8" priority="7">
      <formula>_xlfn.ISFORMULA(A1)</formula>
    </cfRule>
  </conditionalFormatting>
  <conditionalFormatting sqref="K6">
    <cfRule type="expression" dxfId="7" priority="6">
      <formula>_xlfn.ISFORMULA(K6)</formula>
    </cfRule>
  </conditionalFormatting>
  <conditionalFormatting sqref="AH10">
    <cfRule type="expression" dxfId="6" priority="4">
      <formula>_xlfn.ISFORMULA(AH10)</formula>
    </cfRule>
  </conditionalFormatting>
  <conditionalFormatting sqref="Y30:XFD32">
    <cfRule type="expression" dxfId="5" priority="3">
      <formula>_xlfn.ISFORMULA(Y30)</formula>
    </cfRule>
  </conditionalFormatting>
  <conditionalFormatting sqref="A30:B32 K30:X30">
    <cfRule type="expression" dxfId="4" priority="2">
      <formula>_xlfn.ISFORMULA(A30)</formula>
    </cfRule>
  </conditionalFormatting>
  <conditionalFormatting sqref="A27 A28:B29">
    <cfRule type="expression" dxfId="3" priority="1">
      <formula>_xlfn.ISFORMULA(A27)</formula>
    </cfRule>
  </conditionalFormatting>
  <dataValidations count="3">
    <dataValidation type="whole" operator="lessThanOrEqual" allowBlank="1" showInputMessage="1" showErrorMessage="1" error="申請できる療養日数は最長15日間です。" sqref="AG12:AG25" xr:uid="{AB54F86D-03C3-4137-9E76-76AB859F5EAF}">
      <formula1>15</formula1>
    </dataValidation>
    <dataValidation operator="lessThanOrEqual" allowBlank="1" showInputMessage="1" showErrorMessage="1" error="申請できる療養日数は最長15日間です。" sqref="AG11" xr:uid="{722A0E41-7F29-4F75-8A06-B43B801E3FFF}"/>
    <dataValidation type="whole" operator="lessThanOrEqual" allowBlank="1" showInputMessage="1" showErrorMessage="1" error="定員29名以下用のシートです。" sqref="E7" xr:uid="{99139D2C-F8D9-4D3C-8589-AFACE547EEAA}">
      <formula1>29</formula1>
    </dataValidation>
  </dataValidations>
  <printOptions horizontalCentered="1"/>
  <pageMargins left="0" right="0" top="0.74803149606299213" bottom="0.74803149606299213" header="0.31496062992125984" footer="0.31496062992125984"/>
  <pageSetup paperSize="9" scale="37"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50342A-23E0-4F79-B101-9CF7F004DB6C}">
          <x14:formula1>
            <xm:f>プルダウン!$A$1:$A$5</xm:f>
          </x14:formula1>
          <xm:sqref>C11:AF25 K6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58371-D90B-4FC7-AB05-B0110697FD6C}">
  <sheetPr>
    <tabColor rgb="FF66FFFF"/>
    <pageSetUpPr fitToPage="1"/>
  </sheetPr>
  <dimension ref="A1:AH33"/>
  <sheetViews>
    <sheetView view="pageBreakPreview" topLeftCell="A7" zoomScale="70" zoomScaleNormal="100" zoomScaleSheetLayoutView="70" workbookViewId="0">
      <selection activeCell="X9" sqref="X9"/>
    </sheetView>
  </sheetViews>
  <sheetFormatPr defaultColWidth="9" defaultRowHeight="20.149999999999999" customHeight="1"/>
  <cols>
    <col min="1" max="1" width="3.5" style="1" bestFit="1" customWidth="1"/>
    <col min="2" max="2" width="19.08203125" style="1" customWidth="1"/>
    <col min="3" max="32" width="9" style="1"/>
    <col min="33" max="33" width="12.58203125" style="1" customWidth="1"/>
    <col min="34" max="34" width="30.25" style="1" customWidth="1"/>
    <col min="35" max="16384" width="9" style="1"/>
  </cols>
  <sheetData>
    <row r="1" spans="1:34" ht="27.5" customHeight="1">
      <c r="A1" s="111" t="s">
        <v>17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ht="27.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row>
    <row r="3" spans="1:34" ht="27.5" customHeight="1">
      <c r="A3" s="5"/>
      <c r="B3" s="5"/>
      <c r="C3" s="5"/>
      <c r="D3" s="5"/>
      <c r="E3" s="19"/>
      <c r="F3" s="19"/>
      <c r="G3" s="19"/>
      <c r="H3" s="19"/>
      <c r="I3" s="19"/>
      <c r="J3" s="19"/>
      <c r="K3" s="19"/>
      <c r="L3" s="19"/>
      <c r="M3" s="19"/>
      <c r="N3" s="19"/>
      <c r="O3" s="19"/>
      <c r="P3" s="19"/>
      <c r="Q3" s="19"/>
      <c r="R3" s="19"/>
    </row>
    <row r="4" spans="1:34" ht="27.5" customHeight="1">
      <c r="A4" s="5"/>
      <c r="B4" s="5"/>
      <c r="C4" s="5"/>
      <c r="D4" s="5"/>
      <c r="E4" s="19"/>
      <c r="F4" s="19"/>
      <c r="G4" s="19"/>
      <c r="H4" s="19"/>
      <c r="I4" s="19"/>
      <c r="J4" s="19"/>
      <c r="K4" s="19"/>
      <c r="L4" s="19"/>
      <c r="M4" s="19"/>
      <c r="N4" s="19"/>
      <c r="O4" s="19"/>
      <c r="P4" s="19"/>
      <c r="Q4" s="19"/>
      <c r="R4" s="19"/>
    </row>
    <row r="5" spans="1:34" ht="27.5" customHeight="1">
      <c r="A5" s="3"/>
      <c r="B5" s="24"/>
      <c r="C5" s="24"/>
      <c r="D5" s="24"/>
      <c r="E5" s="4"/>
      <c r="F5" s="4"/>
      <c r="G5" s="4"/>
      <c r="H5" s="4"/>
      <c r="I5" s="4"/>
      <c r="J5" s="4"/>
      <c r="K5" s="4"/>
      <c r="L5" s="4"/>
      <c r="M5" s="4"/>
    </row>
    <row r="6" spans="1:34" ht="27.5" customHeight="1">
      <c r="A6" s="3"/>
      <c r="B6" s="6"/>
      <c r="C6" s="7"/>
      <c r="D6" s="7" t="s">
        <v>6</v>
      </c>
      <c r="E6" s="112" t="s">
        <v>27</v>
      </c>
      <c r="F6" s="112"/>
      <c r="G6" s="112"/>
      <c r="H6" s="112"/>
      <c r="I6" s="4"/>
      <c r="J6" s="4"/>
      <c r="K6" s="60"/>
      <c r="L6" s="4"/>
      <c r="M6" s="4"/>
    </row>
    <row r="7" spans="1:34" ht="27.5" customHeight="1">
      <c r="A7" s="3"/>
      <c r="B7" s="6"/>
      <c r="C7" s="7"/>
      <c r="D7" s="7" t="s">
        <v>7</v>
      </c>
      <c r="E7" s="14">
        <v>29</v>
      </c>
      <c r="F7" s="2" t="s">
        <v>8</v>
      </c>
      <c r="G7" s="2"/>
      <c r="H7" s="2"/>
      <c r="I7" s="4"/>
      <c r="J7" s="4"/>
      <c r="K7" s="4"/>
      <c r="L7" s="4"/>
      <c r="M7" s="4"/>
    </row>
    <row r="8" spans="1:34" ht="27.5" customHeight="1">
      <c r="A8" s="20"/>
      <c r="B8" s="4"/>
      <c r="C8" s="4"/>
      <c r="D8" s="4"/>
      <c r="E8" s="4"/>
      <c r="F8" s="4"/>
      <c r="G8" s="4"/>
      <c r="H8" s="4"/>
      <c r="I8" s="4"/>
      <c r="J8" s="4"/>
      <c r="K8" s="4"/>
      <c r="L8" s="4"/>
      <c r="M8" s="4"/>
    </row>
    <row r="9" spans="1:34" ht="30.75" customHeight="1"/>
    <row r="10" spans="1:34" s="13" customFormat="1" ht="30" customHeight="1">
      <c r="A10" s="8"/>
      <c r="B10" s="9" t="s">
        <v>2</v>
      </c>
      <c r="C10" s="25">
        <v>44652</v>
      </c>
      <c r="D10" s="10">
        <f>C10+1</f>
        <v>44653</v>
      </c>
      <c r="E10" s="10">
        <f t="shared" ref="E10:AF10" si="0">D10+1</f>
        <v>44654</v>
      </c>
      <c r="F10" s="10">
        <f t="shared" si="0"/>
        <v>44655</v>
      </c>
      <c r="G10" s="10">
        <f t="shared" si="0"/>
        <v>44656</v>
      </c>
      <c r="H10" s="10">
        <f t="shared" si="0"/>
        <v>44657</v>
      </c>
      <c r="I10" s="10">
        <f t="shared" si="0"/>
        <v>44658</v>
      </c>
      <c r="J10" s="10">
        <f t="shared" si="0"/>
        <v>44659</v>
      </c>
      <c r="K10" s="10">
        <f t="shared" si="0"/>
        <v>44660</v>
      </c>
      <c r="L10" s="10">
        <f t="shared" si="0"/>
        <v>44661</v>
      </c>
      <c r="M10" s="10">
        <f t="shared" si="0"/>
        <v>44662</v>
      </c>
      <c r="N10" s="10">
        <f t="shared" si="0"/>
        <v>44663</v>
      </c>
      <c r="O10" s="10">
        <f t="shared" si="0"/>
        <v>44664</v>
      </c>
      <c r="P10" s="10">
        <f t="shared" si="0"/>
        <v>44665</v>
      </c>
      <c r="Q10" s="10">
        <f t="shared" si="0"/>
        <v>44666</v>
      </c>
      <c r="R10" s="10">
        <f t="shared" si="0"/>
        <v>44667</v>
      </c>
      <c r="S10" s="10">
        <f t="shared" si="0"/>
        <v>44668</v>
      </c>
      <c r="T10" s="10">
        <f t="shared" si="0"/>
        <v>44669</v>
      </c>
      <c r="U10" s="10">
        <f t="shared" si="0"/>
        <v>44670</v>
      </c>
      <c r="V10" s="10">
        <f t="shared" si="0"/>
        <v>44671</v>
      </c>
      <c r="W10" s="10">
        <f t="shared" si="0"/>
        <v>44672</v>
      </c>
      <c r="X10" s="10">
        <f t="shared" si="0"/>
        <v>44673</v>
      </c>
      <c r="Y10" s="10">
        <f t="shared" si="0"/>
        <v>44674</v>
      </c>
      <c r="Z10" s="10">
        <f t="shared" si="0"/>
        <v>44675</v>
      </c>
      <c r="AA10" s="10">
        <f t="shared" si="0"/>
        <v>44676</v>
      </c>
      <c r="AB10" s="10">
        <f t="shared" si="0"/>
        <v>44677</v>
      </c>
      <c r="AC10" s="10">
        <f t="shared" si="0"/>
        <v>44678</v>
      </c>
      <c r="AD10" s="10">
        <f t="shared" si="0"/>
        <v>44679</v>
      </c>
      <c r="AE10" s="11">
        <f t="shared" si="0"/>
        <v>44680</v>
      </c>
      <c r="AF10" s="11">
        <f t="shared" si="0"/>
        <v>44681</v>
      </c>
      <c r="AG10" s="12" t="s">
        <v>13</v>
      </c>
      <c r="AH10" s="21" t="s">
        <v>4</v>
      </c>
    </row>
    <row r="11" spans="1:34" s="16" customFormat="1" ht="30" customHeight="1">
      <c r="A11" s="15">
        <v>1</v>
      </c>
      <c r="B11" s="27" t="s">
        <v>18</v>
      </c>
      <c r="C11" s="28"/>
      <c r="D11" s="29"/>
      <c r="E11" s="29"/>
      <c r="F11" s="29"/>
      <c r="G11" s="29"/>
      <c r="H11" s="29"/>
      <c r="I11" s="29"/>
      <c r="J11" s="29"/>
      <c r="K11" s="29"/>
      <c r="L11" s="29"/>
      <c r="M11" s="29"/>
      <c r="N11" s="53" t="s">
        <v>19</v>
      </c>
      <c r="O11" s="54" t="s">
        <v>20</v>
      </c>
      <c r="P11" s="54" t="s">
        <v>20</v>
      </c>
      <c r="Q11" s="54" t="s">
        <v>20</v>
      </c>
      <c r="R11" s="54" t="s">
        <v>20</v>
      </c>
      <c r="S11" s="54" t="s">
        <v>20</v>
      </c>
      <c r="T11" s="54" t="s">
        <v>20</v>
      </c>
      <c r="U11" s="54" t="s">
        <v>20</v>
      </c>
      <c r="V11" s="54" t="s">
        <v>20</v>
      </c>
      <c r="W11" s="54" t="s">
        <v>21</v>
      </c>
      <c r="X11" s="54"/>
      <c r="Y11" s="54"/>
      <c r="Z11" s="54"/>
      <c r="AA11" s="54"/>
      <c r="AB11" s="54"/>
      <c r="AC11" s="54"/>
      <c r="AD11" s="54"/>
      <c r="AE11" s="55"/>
      <c r="AF11" s="30"/>
      <c r="AG11" s="50">
        <f>IF(SUBTOTAL(103,C11:AF11)&lt;=15,SUBTOTAL(103,C11:AF11),"ERROR")</f>
        <v>10</v>
      </c>
      <c r="AH11" s="66"/>
    </row>
    <row r="12" spans="1:34" s="16" customFormat="1" ht="30" customHeight="1">
      <c r="A12" s="17">
        <v>2</v>
      </c>
      <c r="B12" s="31" t="s">
        <v>22</v>
      </c>
      <c r="C12" s="28"/>
      <c r="D12" s="29"/>
      <c r="E12" s="29"/>
      <c r="F12" s="29"/>
      <c r="G12" s="29"/>
      <c r="H12" s="29"/>
      <c r="I12" s="29"/>
      <c r="J12" s="29"/>
      <c r="K12" s="29"/>
      <c r="L12" s="29" t="s">
        <v>19</v>
      </c>
      <c r="M12" s="29" t="s">
        <v>20</v>
      </c>
      <c r="N12" s="58" t="s">
        <v>20</v>
      </c>
      <c r="O12" s="58" t="s">
        <v>20</v>
      </c>
      <c r="P12" s="58" t="s">
        <v>20</v>
      </c>
      <c r="Q12" s="58" t="s">
        <v>20</v>
      </c>
      <c r="R12" s="58" t="s">
        <v>20</v>
      </c>
      <c r="S12" s="58" t="s">
        <v>20</v>
      </c>
      <c r="T12" s="58" t="s">
        <v>20</v>
      </c>
      <c r="U12" s="58" t="s">
        <v>23</v>
      </c>
      <c r="V12" s="58"/>
      <c r="W12" s="58"/>
      <c r="X12" s="58"/>
      <c r="Y12" s="58"/>
      <c r="Z12" s="58"/>
      <c r="AA12" s="58"/>
      <c r="AB12" s="58"/>
      <c r="AC12" s="58"/>
      <c r="AD12" s="58"/>
      <c r="AE12" s="58"/>
      <c r="AF12" s="32"/>
      <c r="AG12" s="51">
        <f t="shared" ref="AG12:AG25" si="1">IF(SUBTOTAL(103,C12:AF12)&lt;=15,SUBTOTAL(103,C12:AF12),"ERROR")</f>
        <v>10</v>
      </c>
      <c r="AH12" s="67"/>
    </row>
    <row r="13" spans="1:34" s="16" customFormat="1" ht="30" customHeight="1">
      <c r="A13" s="17">
        <v>3</v>
      </c>
      <c r="B13" s="31" t="s">
        <v>24</v>
      </c>
      <c r="C13" s="28"/>
      <c r="D13" s="29"/>
      <c r="E13" s="29"/>
      <c r="F13" s="29"/>
      <c r="G13" s="29"/>
      <c r="H13" s="29"/>
      <c r="I13" s="29"/>
      <c r="J13" s="29"/>
      <c r="K13" s="29"/>
      <c r="L13" s="29"/>
      <c r="M13" s="29"/>
      <c r="N13" s="58"/>
      <c r="O13" s="58"/>
      <c r="P13" s="58"/>
      <c r="Q13" s="58"/>
      <c r="R13" s="58"/>
      <c r="S13" s="58"/>
      <c r="T13" s="58" t="s">
        <v>19</v>
      </c>
      <c r="U13" s="58" t="s">
        <v>20</v>
      </c>
      <c r="V13" s="58" t="s">
        <v>20</v>
      </c>
      <c r="W13" s="58" t="s">
        <v>20</v>
      </c>
      <c r="X13" s="58" t="s">
        <v>20</v>
      </c>
      <c r="Y13" s="58" t="s">
        <v>20</v>
      </c>
      <c r="Z13" s="58" t="s">
        <v>20</v>
      </c>
      <c r="AA13" s="58" t="s">
        <v>20</v>
      </c>
      <c r="AB13" s="58" t="s">
        <v>20</v>
      </c>
      <c r="AC13" s="58" t="s">
        <v>25</v>
      </c>
      <c r="AD13" s="58"/>
      <c r="AE13" s="58"/>
      <c r="AF13" s="32"/>
      <c r="AG13" s="51">
        <f t="shared" si="1"/>
        <v>10</v>
      </c>
      <c r="AH13" s="67"/>
    </row>
    <row r="14" spans="1:34" s="16" customFormat="1" ht="30" customHeight="1">
      <c r="A14" s="17">
        <v>4</v>
      </c>
      <c r="B14" s="31" t="s">
        <v>26</v>
      </c>
      <c r="C14" s="28"/>
      <c r="D14" s="29"/>
      <c r="E14" s="29"/>
      <c r="F14" s="29"/>
      <c r="G14" s="29"/>
      <c r="H14" s="29"/>
      <c r="I14" s="29"/>
      <c r="J14" s="29"/>
      <c r="K14" s="29"/>
      <c r="L14" s="29"/>
      <c r="M14" s="29"/>
      <c r="N14" s="58"/>
      <c r="O14" s="58"/>
      <c r="P14" s="58"/>
      <c r="Q14" s="58" t="s">
        <v>19</v>
      </c>
      <c r="R14" s="58" t="s">
        <v>20</v>
      </c>
      <c r="S14" s="58" t="s">
        <v>20</v>
      </c>
      <c r="T14" s="58" t="s">
        <v>20</v>
      </c>
      <c r="U14" s="58" t="s">
        <v>20</v>
      </c>
      <c r="V14" s="58" t="s">
        <v>20</v>
      </c>
      <c r="W14" s="58" t="s">
        <v>20</v>
      </c>
      <c r="X14" s="58" t="s">
        <v>20</v>
      </c>
      <c r="Y14" s="58" t="s">
        <v>20</v>
      </c>
      <c r="Z14" s="58" t="s">
        <v>20</v>
      </c>
      <c r="AA14" s="58" t="s">
        <v>20</v>
      </c>
      <c r="AB14" s="58" t="s">
        <v>20</v>
      </c>
      <c r="AC14" s="58" t="s">
        <v>20</v>
      </c>
      <c r="AD14" s="58" t="s">
        <v>20</v>
      </c>
      <c r="AE14" s="58" t="s">
        <v>20</v>
      </c>
      <c r="AF14" s="32"/>
      <c r="AG14" s="51">
        <f t="shared" si="1"/>
        <v>15</v>
      </c>
      <c r="AH14" s="67" t="s">
        <v>28</v>
      </c>
    </row>
    <row r="15" spans="1:34" s="16" customFormat="1" ht="30" customHeight="1">
      <c r="A15" s="17">
        <v>5</v>
      </c>
      <c r="B15" s="31"/>
      <c r="C15" s="28"/>
      <c r="D15" s="29"/>
      <c r="E15" s="29"/>
      <c r="F15" s="29"/>
      <c r="G15" s="29"/>
      <c r="H15" s="29"/>
      <c r="I15" s="29"/>
      <c r="J15" s="29"/>
      <c r="K15" s="29"/>
      <c r="L15" s="29"/>
      <c r="M15" s="29"/>
      <c r="N15" s="58"/>
      <c r="O15" s="58"/>
      <c r="P15" s="58"/>
      <c r="Q15" s="58"/>
      <c r="R15" s="58"/>
      <c r="S15" s="58"/>
      <c r="T15" s="58"/>
      <c r="U15" s="58"/>
      <c r="V15" s="58"/>
      <c r="W15" s="58"/>
      <c r="X15" s="58"/>
      <c r="Y15" s="58"/>
      <c r="Z15" s="58"/>
      <c r="AA15" s="58"/>
      <c r="AB15" s="58"/>
      <c r="AC15" s="58"/>
      <c r="AD15" s="58"/>
      <c r="AE15" s="58"/>
      <c r="AF15" s="32"/>
      <c r="AG15" s="51">
        <f t="shared" si="1"/>
        <v>0</v>
      </c>
      <c r="AH15" s="67"/>
    </row>
    <row r="16" spans="1:34" s="16" customFormat="1" ht="30" customHeight="1">
      <c r="A16" s="17">
        <v>6</v>
      </c>
      <c r="B16" s="31"/>
      <c r="C16" s="28"/>
      <c r="D16" s="29"/>
      <c r="E16" s="29"/>
      <c r="F16" s="29"/>
      <c r="G16" s="29"/>
      <c r="H16" s="29"/>
      <c r="I16" s="29"/>
      <c r="J16" s="29"/>
      <c r="K16" s="29"/>
      <c r="L16" s="29"/>
      <c r="M16" s="29"/>
      <c r="N16" s="58"/>
      <c r="O16" s="58"/>
      <c r="P16" s="58"/>
      <c r="Q16" s="58"/>
      <c r="R16" s="58"/>
      <c r="S16" s="58"/>
      <c r="T16" s="58"/>
      <c r="U16" s="58"/>
      <c r="V16" s="58"/>
      <c r="W16" s="58"/>
      <c r="X16" s="58"/>
      <c r="Y16" s="58"/>
      <c r="Z16" s="58"/>
      <c r="AA16" s="58"/>
      <c r="AB16" s="58"/>
      <c r="AC16" s="58"/>
      <c r="AD16" s="58"/>
      <c r="AE16" s="58"/>
      <c r="AF16" s="32"/>
      <c r="AG16" s="51">
        <f t="shared" si="1"/>
        <v>0</v>
      </c>
      <c r="AH16" s="67"/>
    </row>
    <row r="17" spans="1:34" s="16" customFormat="1" ht="30" customHeight="1">
      <c r="A17" s="17">
        <v>7</v>
      </c>
      <c r="B17" s="31"/>
      <c r="C17" s="28"/>
      <c r="D17" s="29"/>
      <c r="E17" s="29"/>
      <c r="F17" s="29"/>
      <c r="G17" s="29"/>
      <c r="H17" s="29"/>
      <c r="I17" s="29"/>
      <c r="J17" s="29"/>
      <c r="K17" s="29"/>
      <c r="L17" s="29"/>
      <c r="M17" s="29"/>
      <c r="N17" s="58"/>
      <c r="O17" s="58"/>
      <c r="P17" s="58"/>
      <c r="Q17" s="58"/>
      <c r="R17" s="58"/>
      <c r="S17" s="58"/>
      <c r="T17" s="58"/>
      <c r="U17" s="58"/>
      <c r="V17" s="58"/>
      <c r="W17" s="58"/>
      <c r="X17" s="58"/>
      <c r="Y17" s="58"/>
      <c r="Z17" s="58"/>
      <c r="AA17" s="58"/>
      <c r="AB17" s="58"/>
      <c r="AC17" s="58"/>
      <c r="AD17" s="58"/>
      <c r="AE17" s="58"/>
      <c r="AF17" s="32"/>
      <c r="AG17" s="51">
        <f t="shared" si="1"/>
        <v>0</v>
      </c>
      <c r="AH17" s="67"/>
    </row>
    <row r="18" spans="1:34" s="16" customFormat="1" ht="30" customHeight="1">
      <c r="A18" s="17">
        <v>8</v>
      </c>
      <c r="B18" s="31"/>
      <c r="C18" s="28"/>
      <c r="D18" s="29"/>
      <c r="E18" s="29"/>
      <c r="F18" s="29"/>
      <c r="G18" s="29"/>
      <c r="H18" s="29"/>
      <c r="I18" s="29"/>
      <c r="J18" s="29"/>
      <c r="K18" s="29"/>
      <c r="L18" s="29"/>
      <c r="M18" s="29"/>
      <c r="N18" s="58"/>
      <c r="O18" s="58"/>
      <c r="P18" s="58"/>
      <c r="Q18" s="58"/>
      <c r="R18" s="58"/>
      <c r="S18" s="58"/>
      <c r="T18" s="58"/>
      <c r="U18" s="58"/>
      <c r="V18" s="58"/>
      <c r="W18" s="58"/>
      <c r="X18" s="58"/>
      <c r="Y18" s="58"/>
      <c r="Z18" s="58"/>
      <c r="AA18" s="58"/>
      <c r="AB18" s="58"/>
      <c r="AC18" s="58"/>
      <c r="AD18" s="58"/>
      <c r="AE18" s="58"/>
      <c r="AF18" s="32"/>
      <c r="AG18" s="51">
        <f t="shared" si="1"/>
        <v>0</v>
      </c>
      <c r="AH18" s="67"/>
    </row>
    <row r="19" spans="1:34" s="16" customFormat="1" ht="30" customHeight="1">
      <c r="A19" s="17">
        <v>9</v>
      </c>
      <c r="B19" s="31"/>
      <c r="C19" s="28"/>
      <c r="D19" s="29"/>
      <c r="E19" s="29"/>
      <c r="F19" s="29"/>
      <c r="G19" s="29"/>
      <c r="H19" s="29"/>
      <c r="I19" s="29"/>
      <c r="J19" s="29"/>
      <c r="K19" s="29"/>
      <c r="L19" s="29"/>
      <c r="M19" s="29"/>
      <c r="N19" s="58"/>
      <c r="O19" s="58"/>
      <c r="P19" s="58"/>
      <c r="Q19" s="58"/>
      <c r="R19" s="58"/>
      <c r="S19" s="58"/>
      <c r="T19" s="58"/>
      <c r="U19" s="58"/>
      <c r="V19" s="58"/>
      <c r="W19" s="58"/>
      <c r="X19" s="58"/>
      <c r="Y19" s="58"/>
      <c r="Z19" s="58"/>
      <c r="AA19" s="58"/>
      <c r="AB19" s="58"/>
      <c r="AC19" s="58"/>
      <c r="AD19" s="58"/>
      <c r="AE19" s="58"/>
      <c r="AF19" s="32"/>
      <c r="AG19" s="51">
        <f t="shared" si="1"/>
        <v>0</v>
      </c>
      <c r="AH19" s="67"/>
    </row>
    <row r="20" spans="1:34" s="16" customFormat="1" ht="30" customHeight="1">
      <c r="A20" s="17">
        <v>10</v>
      </c>
      <c r="B20" s="31"/>
      <c r="C20" s="28"/>
      <c r="D20" s="29"/>
      <c r="E20" s="29"/>
      <c r="F20" s="29"/>
      <c r="G20" s="29"/>
      <c r="H20" s="29"/>
      <c r="I20" s="29"/>
      <c r="J20" s="29"/>
      <c r="K20" s="29"/>
      <c r="L20" s="29"/>
      <c r="M20" s="29"/>
      <c r="N20" s="58"/>
      <c r="O20" s="58"/>
      <c r="P20" s="58"/>
      <c r="Q20" s="58"/>
      <c r="R20" s="58"/>
      <c r="S20" s="58"/>
      <c r="T20" s="58"/>
      <c r="U20" s="58"/>
      <c r="V20" s="58"/>
      <c r="W20" s="58"/>
      <c r="X20" s="58"/>
      <c r="Y20" s="58"/>
      <c r="Z20" s="58"/>
      <c r="AA20" s="58"/>
      <c r="AB20" s="58"/>
      <c r="AC20" s="58"/>
      <c r="AD20" s="58"/>
      <c r="AE20" s="58"/>
      <c r="AF20" s="32"/>
      <c r="AG20" s="51">
        <f t="shared" si="1"/>
        <v>0</v>
      </c>
      <c r="AH20" s="67"/>
    </row>
    <row r="21" spans="1:34" s="16" customFormat="1" ht="30" customHeight="1">
      <c r="A21" s="17">
        <v>11</v>
      </c>
      <c r="B21" s="31"/>
      <c r="C21" s="28"/>
      <c r="D21" s="29"/>
      <c r="E21" s="29"/>
      <c r="F21" s="29"/>
      <c r="G21" s="29"/>
      <c r="H21" s="29"/>
      <c r="I21" s="29"/>
      <c r="J21" s="29"/>
      <c r="K21" s="29"/>
      <c r="L21" s="29"/>
      <c r="M21" s="29"/>
      <c r="N21" s="58"/>
      <c r="O21" s="58"/>
      <c r="P21" s="58"/>
      <c r="Q21" s="58"/>
      <c r="R21" s="58"/>
      <c r="S21" s="58"/>
      <c r="T21" s="58"/>
      <c r="U21" s="58"/>
      <c r="V21" s="58"/>
      <c r="W21" s="58"/>
      <c r="X21" s="58"/>
      <c r="Y21" s="58"/>
      <c r="Z21" s="58"/>
      <c r="AA21" s="58"/>
      <c r="AB21" s="58"/>
      <c r="AC21" s="58"/>
      <c r="AD21" s="58"/>
      <c r="AE21" s="58"/>
      <c r="AF21" s="32"/>
      <c r="AG21" s="51">
        <f t="shared" si="1"/>
        <v>0</v>
      </c>
      <c r="AH21" s="67"/>
    </row>
    <row r="22" spans="1:34" s="16" customFormat="1" ht="30" customHeight="1">
      <c r="A22" s="17">
        <v>12</v>
      </c>
      <c r="B22" s="31"/>
      <c r="C22" s="28"/>
      <c r="D22" s="29"/>
      <c r="E22" s="29"/>
      <c r="F22" s="29"/>
      <c r="G22" s="29"/>
      <c r="H22" s="29"/>
      <c r="I22" s="29"/>
      <c r="J22" s="29"/>
      <c r="K22" s="29"/>
      <c r="L22" s="29"/>
      <c r="M22" s="29"/>
      <c r="N22" s="58"/>
      <c r="O22" s="58"/>
      <c r="P22" s="58"/>
      <c r="Q22" s="58"/>
      <c r="R22" s="58"/>
      <c r="S22" s="58"/>
      <c r="T22" s="58"/>
      <c r="U22" s="58"/>
      <c r="V22" s="58"/>
      <c r="W22" s="58"/>
      <c r="X22" s="58"/>
      <c r="Y22" s="58"/>
      <c r="Z22" s="58"/>
      <c r="AA22" s="58"/>
      <c r="AB22" s="58"/>
      <c r="AC22" s="58"/>
      <c r="AD22" s="58"/>
      <c r="AE22" s="58"/>
      <c r="AF22" s="32"/>
      <c r="AG22" s="51">
        <f t="shared" si="1"/>
        <v>0</v>
      </c>
      <c r="AH22" s="67"/>
    </row>
    <row r="23" spans="1:34" s="16" customFormat="1" ht="30" customHeight="1">
      <c r="A23" s="17">
        <v>13</v>
      </c>
      <c r="B23" s="31"/>
      <c r="C23" s="28"/>
      <c r="D23" s="29"/>
      <c r="E23" s="29"/>
      <c r="F23" s="29"/>
      <c r="G23" s="29"/>
      <c r="H23" s="29"/>
      <c r="I23" s="29"/>
      <c r="J23" s="29"/>
      <c r="K23" s="29"/>
      <c r="L23" s="29"/>
      <c r="M23" s="29"/>
      <c r="N23" s="58"/>
      <c r="O23" s="58"/>
      <c r="P23" s="58"/>
      <c r="Q23" s="58"/>
      <c r="R23" s="58"/>
      <c r="S23" s="58"/>
      <c r="T23" s="58"/>
      <c r="U23" s="58"/>
      <c r="V23" s="58"/>
      <c r="W23" s="58"/>
      <c r="X23" s="58"/>
      <c r="Y23" s="58"/>
      <c r="Z23" s="58"/>
      <c r="AA23" s="58"/>
      <c r="AB23" s="58"/>
      <c r="AC23" s="58"/>
      <c r="AD23" s="58"/>
      <c r="AE23" s="58"/>
      <c r="AF23" s="32"/>
      <c r="AG23" s="51">
        <f t="shared" si="1"/>
        <v>0</v>
      </c>
      <c r="AH23" s="67"/>
    </row>
    <row r="24" spans="1:34" s="16" customFormat="1" ht="30" customHeight="1">
      <c r="A24" s="17">
        <v>14</v>
      </c>
      <c r="B24" s="31"/>
      <c r="C24" s="28"/>
      <c r="D24" s="29"/>
      <c r="E24" s="29"/>
      <c r="F24" s="29"/>
      <c r="G24" s="29"/>
      <c r="H24" s="29"/>
      <c r="I24" s="29"/>
      <c r="J24" s="29"/>
      <c r="K24" s="29"/>
      <c r="L24" s="29"/>
      <c r="M24" s="29"/>
      <c r="N24" s="58"/>
      <c r="O24" s="58"/>
      <c r="P24" s="58"/>
      <c r="Q24" s="58"/>
      <c r="R24" s="58"/>
      <c r="S24" s="58"/>
      <c r="T24" s="58"/>
      <c r="U24" s="58"/>
      <c r="V24" s="58"/>
      <c r="W24" s="58"/>
      <c r="X24" s="58"/>
      <c r="Y24" s="58"/>
      <c r="Z24" s="58"/>
      <c r="AA24" s="58"/>
      <c r="AB24" s="58"/>
      <c r="AC24" s="58"/>
      <c r="AD24" s="58"/>
      <c r="AE24" s="58"/>
      <c r="AF24" s="32"/>
      <c r="AG24" s="51">
        <f t="shared" si="1"/>
        <v>0</v>
      </c>
      <c r="AH24" s="67"/>
    </row>
    <row r="25" spans="1:34" s="16" customFormat="1" ht="30" customHeight="1">
      <c r="A25" s="18">
        <v>15</v>
      </c>
      <c r="B25" s="33"/>
      <c r="C25" s="34"/>
      <c r="D25" s="35"/>
      <c r="E25" s="35"/>
      <c r="F25" s="35"/>
      <c r="G25" s="35"/>
      <c r="H25" s="35"/>
      <c r="I25" s="35"/>
      <c r="J25" s="35"/>
      <c r="K25" s="35"/>
      <c r="L25" s="35"/>
      <c r="M25" s="35"/>
      <c r="N25" s="56"/>
      <c r="O25" s="56"/>
      <c r="P25" s="56"/>
      <c r="Q25" s="56"/>
      <c r="R25" s="56"/>
      <c r="S25" s="56"/>
      <c r="T25" s="56"/>
      <c r="U25" s="56"/>
      <c r="V25" s="56"/>
      <c r="W25" s="56"/>
      <c r="X25" s="56"/>
      <c r="Y25" s="56"/>
      <c r="Z25" s="56"/>
      <c r="AA25" s="56"/>
      <c r="AB25" s="56"/>
      <c r="AC25" s="56"/>
      <c r="AD25" s="56"/>
      <c r="AE25" s="57"/>
      <c r="AF25" s="36"/>
      <c r="AG25" s="52">
        <f t="shared" si="1"/>
        <v>0</v>
      </c>
      <c r="AH25" s="68"/>
    </row>
    <row r="26" spans="1:34" s="22" customFormat="1" ht="30" customHeight="1">
      <c r="A26" s="113" t="s">
        <v>11</v>
      </c>
      <c r="B26" s="114"/>
      <c r="C26" s="26">
        <f t="shared" ref="C26:AC26" si="2">SUBTOTAL(103,C11:C25)</f>
        <v>0</v>
      </c>
      <c r="D26" s="23">
        <f t="shared" si="2"/>
        <v>0</v>
      </c>
      <c r="E26" s="23">
        <f t="shared" si="2"/>
        <v>0</v>
      </c>
      <c r="F26" s="23">
        <f t="shared" si="2"/>
        <v>0</v>
      </c>
      <c r="G26" s="23">
        <f t="shared" si="2"/>
        <v>0</v>
      </c>
      <c r="H26" s="23">
        <f t="shared" si="2"/>
        <v>0</v>
      </c>
      <c r="I26" s="23">
        <f t="shared" si="2"/>
        <v>0</v>
      </c>
      <c r="J26" s="23">
        <f t="shared" si="2"/>
        <v>0</v>
      </c>
      <c r="K26" s="23">
        <f t="shared" si="2"/>
        <v>0</v>
      </c>
      <c r="L26" s="23">
        <f t="shared" si="2"/>
        <v>1</v>
      </c>
      <c r="M26" s="23">
        <f t="shared" si="2"/>
        <v>1</v>
      </c>
      <c r="N26" s="23">
        <f t="shared" si="2"/>
        <v>2</v>
      </c>
      <c r="O26" s="23">
        <f t="shared" si="2"/>
        <v>2</v>
      </c>
      <c r="P26" s="23">
        <f t="shared" si="2"/>
        <v>2</v>
      </c>
      <c r="Q26" s="23">
        <f t="shared" si="2"/>
        <v>3</v>
      </c>
      <c r="R26" s="23">
        <f t="shared" si="2"/>
        <v>3</v>
      </c>
      <c r="S26" s="23">
        <f t="shared" si="2"/>
        <v>3</v>
      </c>
      <c r="T26" s="23">
        <f t="shared" si="2"/>
        <v>4</v>
      </c>
      <c r="U26" s="23">
        <f t="shared" si="2"/>
        <v>4</v>
      </c>
      <c r="V26" s="23">
        <f t="shared" si="2"/>
        <v>3</v>
      </c>
      <c r="W26" s="23">
        <f t="shared" si="2"/>
        <v>3</v>
      </c>
      <c r="X26" s="23">
        <f t="shared" si="2"/>
        <v>2</v>
      </c>
      <c r="Y26" s="23">
        <f t="shared" si="2"/>
        <v>2</v>
      </c>
      <c r="Z26" s="23">
        <f t="shared" si="2"/>
        <v>2</v>
      </c>
      <c r="AA26" s="23">
        <f t="shared" si="2"/>
        <v>2</v>
      </c>
      <c r="AB26" s="23">
        <f t="shared" si="2"/>
        <v>2</v>
      </c>
      <c r="AC26" s="23">
        <f t="shared" si="2"/>
        <v>2</v>
      </c>
      <c r="AD26" s="23">
        <f>SUBTOTAL(103,AD11:AD25)</f>
        <v>1</v>
      </c>
      <c r="AE26" s="37">
        <f>SUBTOTAL(103,AE11:AE25)</f>
        <v>1</v>
      </c>
      <c r="AF26" s="37">
        <f>SUBTOTAL(103,AF11:AF25)</f>
        <v>0</v>
      </c>
      <c r="AG26" s="38">
        <f>SUM(C26:AF26)</f>
        <v>45</v>
      </c>
    </row>
    <row r="27" spans="1:34" s="22" customFormat="1" ht="30" customHeight="1">
      <c r="A27" s="115" t="s">
        <v>12</v>
      </c>
      <c r="B27" s="116"/>
      <c r="C27" s="26">
        <f>SUM(C28:C29)</f>
        <v>0</v>
      </c>
      <c r="D27" s="23">
        <f t="shared" ref="D27:AF27" si="3">SUM(D28:D29)</f>
        <v>0</v>
      </c>
      <c r="E27" s="23">
        <f t="shared" si="3"/>
        <v>0</v>
      </c>
      <c r="F27" s="23">
        <f t="shared" si="3"/>
        <v>0</v>
      </c>
      <c r="G27" s="23">
        <f t="shared" si="3"/>
        <v>0</v>
      </c>
      <c r="H27" s="23">
        <f t="shared" si="3"/>
        <v>0</v>
      </c>
      <c r="I27" s="23">
        <f t="shared" si="3"/>
        <v>0</v>
      </c>
      <c r="J27" s="23">
        <f t="shared" si="3"/>
        <v>0</v>
      </c>
      <c r="K27" s="23">
        <f t="shared" si="3"/>
        <v>0</v>
      </c>
      <c r="L27" s="23">
        <f t="shared" si="3"/>
        <v>10000</v>
      </c>
      <c r="M27" s="23">
        <f t="shared" si="3"/>
        <v>10000</v>
      </c>
      <c r="N27" s="23">
        <f t="shared" si="3"/>
        <v>40000</v>
      </c>
      <c r="O27" s="23">
        <f t="shared" si="3"/>
        <v>40000</v>
      </c>
      <c r="P27" s="23">
        <f t="shared" si="3"/>
        <v>40000</v>
      </c>
      <c r="Q27" s="23">
        <f t="shared" si="3"/>
        <v>60000</v>
      </c>
      <c r="R27" s="23">
        <f t="shared" si="3"/>
        <v>60000</v>
      </c>
      <c r="S27" s="23">
        <f t="shared" si="3"/>
        <v>60000</v>
      </c>
      <c r="T27" s="23">
        <f t="shared" si="3"/>
        <v>80000</v>
      </c>
      <c r="U27" s="23">
        <f t="shared" si="3"/>
        <v>80000</v>
      </c>
      <c r="V27" s="23">
        <f t="shared" si="3"/>
        <v>60000</v>
      </c>
      <c r="W27" s="23">
        <f t="shared" si="3"/>
        <v>60000</v>
      </c>
      <c r="X27" s="23">
        <f t="shared" si="3"/>
        <v>40000</v>
      </c>
      <c r="Y27" s="23">
        <f t="shared" si="3"/>
        <v>40000</v>
      </c>
      <c r="Z27" s="23">
        <f t="shared" si="3"/>
        <v>40000</v>
      </c>
      <c r="AA27" s="23">
        <f t="shared" si="3"/>
        <v>40000</v>
      </c>
      <c r="AB27" s="23">
        <f t="shared" si="3"/>
        <v>40000</v>
      </c>
      <c r="AC27" s="23">
        <f t="shared" si="3"/>
        <v>40000</v>
      </c>
      <c r="AD27" s="23">
        <f t="shared" si="3"/>
        <v>10000</v>
      </c>
      <c r="AE27" s="37">
        <f t="shared" si="3"/>
        <v>10000</v>
      </c>
      <c r="AF27" s="37">
        <f t="shared" si="3"/>
        <v>0</v>
      </c>
      <c r="AG27" s="38">
        <f>IF(COUNTIF(AG11:AG25,"ERROR"),"ERROR",SUM(AG28:AG29))</f>
        <v>860000</v>
      </c>
    </row>
    <row r="28" spans="1:34" s="22" customFormat="1" ht="30" customHeight="1">
      <c r="A28" s="39"/>
      <c r="B28" s="65" t="s">
        <v>10</v>
      </c>
      <c r="C28" s="40">
        <f>C26*10000</f>
        <v>0</v>
      </c>
      <c r="D28" s="41">
        <f>D26*10000</f>
        <v>0</v>
      </c>
      <c r="E28" s="41">
        <f>E26*10000</f>
        <v>0</v>
      </c>
      <c r="F28" s="41">
        <f>F26*10000</f>
        <v>0</v>
      </c>
      <c r="G28" s="41">
        <f t="shared" ref="G28:AC28" si="4">G26*10000</f>
        <v>0</v>
      </c>
      <c r="H28" s="41">
        <f t="shared" si="4"/>
        <v>0</v>
      </c>
      <c r="I28" s="41">
        <f t="shared" si="4"/>
        <v>0</v>
      </c>
      <c r="J28" s="41">
        <f t="shared" si="4"/>
        <v>0</v>
      </c>
      <c r="K28" s="41">
        <f t="shared" si="4"/>
        <v>0</v>
      </c>
      <c r="L28" s="41">
        <f t="shared" si="4"/>
        <v>10000</v>
      </c>
      <c r="M28" s="41">
        <f t="shared" si="4"/>
        <v>10000</v>
      </c>
      <c r="N28" s="41">
        <f t="shared" si="4"/>
        <v>20000</v>
      </c>
      <c r="O28" s="41">
        <f t="shared" si="4"/>
        <v>20000</v>
      </c>
      <c r="P28" s="41">
        <f t="shared" si="4"/>
        <v>20000</v>
      </c>
      <c r="Q28" s="41">
        <f t="shared" si="4"/>
        <v>30000</v>
      </c>
      <c r="R28" s="41">
        <f t="shared" si="4"/>
        <v>30000</v>
      </c>
      <c r="S28" s="41">
        <f t="shared" si="4"/>
        <v>30000</v>
      </c>
      <c r="T28" s="41">
        <f t="shared" si="4"/>
        <v>40000</v>
      </c>
      <c r="U28" s="41">
        <f t="shared" si="4"/>
        <v>40000</v>
      </c>
      <c r="V28" s="41">
        <f t="shared" si="4"/>
        <v>30000</v>
      </c>
      <c r="W28" s="41">
        <f t="shared" si="4"/>
        <v>30000</v>
      </c>
      <c r="X28" s="41">
        <f t="shared" si="4"/>
        <v>20000</v>
      </c>
      <c r="Y28" s="41">
        <f t="shared" si="4"/>
        <v>20000</v>
      </c>
      <c r="Z28" s="41">
        <f t="shared" si="4"/>
        <v>20000</v>
      </c>
      <c r="AA28" s="41">
        <f t="shared" si="4"/>
        <v>20000</v>
      </c>
      <c r="AB28" s="41">
        <f t="shared" si="4"/>
        <v>20000</v>
      </c>
      <c r="AC28" s="41">
        <f t="shared" si="4"/>
        <v>20000</v>
      </c>
      <c r="AD28" s="41">
        <f>AD26*10000</f>
        <v>10000</v>
      </c>
      <c r="AE28" s="42">
        <f>AE26*10000</f>
        <v>10000</v>
      </c>
      <c r="AF28" s="42">
        <f>AF26*10000</f>
        <v>0</v>
      </c>
      <c r="AG28" s="43">
        <f>SUM(C28:AF28)</f>
        <v>450000</v>
      </c>
    </row>
    <row r="29" spans="1:34" s="22" customFormat="1" ht="30" customHeight="1">
      <c r="A29" s="44"/>
      <c r="B29" s="45" t="s">
        <v>14</v>
      </c>
      <c r="C29" s="46">
        <f t="shared" ref="C29:I29" si="5">IF(C26&gt;=2,C26*10000,0)</f>
        <v>0</v>
      </c>
      <c r="D29" s="47">
        <f t="shared" si="5"/>
        <v>0</v>
      </c>
      <c r="E29" s="47">
        <f t="shared" si="5"/>
        <v>0</v>
      </c>
      <c r="F29" s="47">
        <f t="shared" si="5"/>
        <v>0</v>
      </c>
      <c r="G29" s="47">
        <f t="shared" si="5"/>
        <v>0</v>
      </c>
      <c r="H29" s="47">
        <f>IF(H26&gt;=2,H26*10000,0)</f>
        <v>0</v>
      </c>
      <c r="I29" s="47">
        <f t="shared" si="5"/>
        <v>0</v>
      </c>
      <c r="J29" s="47">
        <f>IF(J26&gt;=2,J26*10000,0)</f>
        <v>0</v>
      </c>
      <c r="K29" s="47">
        <f>IF(K26&gt;=2,K26*10000,0)</f>
        <v>0</v>
      </c>
      <c r="L29" s="47">
        <f>IF(L26&gt;=2,L26*10000,0)</f>
        <v>0</v>
      </c>
      <c r="M29" s="47">
        <f>IF(M26&gt;=2,M26*10000,0)</f>
        <v>0</v>
      </c>
      <c r="N29" s="47">
        <f t="shared" ref="N29:AB29" si="6">IF(N26&gt;=2,N26*10000,0)</f>
        <v>20000</v>
      </c>
      <c r="O29" s="47">
        <f t="shared" si="6"/>
        <v>20000</v>
      </c>
      <c r="P29" s="47">
        <f t="shared" si="6"/>
        <v>20000</v>
      </c>
      <c r="Q29" s="47">
        <f t="shared" si="6"/>
        <v>30000</v>
      </c>
      <c r="R29" s="47">
        <f t="shared" si="6"/>
        <v>30000</v>
      </c>
      <c r="S29" s="47">
        <f t="shared" si="6"/>
        <v>30000</v>
      </c>
      <c r="T29" s="47">
        <f t="shared" si="6"/>
        <v>40000</v>
      </c>
      <c r="U29" s="47">
        <f t="shared" si="6"/>
        <v>40000</v>
      </c>
      <c r="V29" s="47">
        <f t="shared" si="6"/>
        <v>30000</v>
      </c>
      <c r="W29" s="47">
        <f t="shared" si="6"/>
        <v>30000</v>
      </c>
      <c r="X29" s="47">
        <f t="shared" si="6"/>
        <v>20000</v>
      </c>
      <c r="Y29" s="47">
        <f t="shared" si="6"/>
        <v>20000</v>
      </c>
      <c r="Z29" s="47">
        <f t="shared" si="6"/>
        <v>20000</v>
      </c>
      <c r="AA29" s="47">
        <f t="shared" si="6"/>
        <v>20000</v>
      </c>
      <c r="AB29" s="47">
        <f t="shared" si="6"/>
        <v>20000</v>
      </c>
      <c r="AC29" s="47">
        <f>IF(AC26&gt;=2,AC26*10000,0)</f>
        <v>20000</v>
      </c>
      <c r="AD29" s="47">
        <f>IF(AD26&gt;=2,AD26*10000,0)</f>
        <v>0</v>
      </c>
      <c r="AE29" s="48">
        <f>IF(AE26&gt;=2,AE26*10000,0)</f>
        <v>0</v>
      </c>
      <c r="AF29" s="48">
        <f>IF(AF26&gt;=2,AF26*10000,0)</f>
        <v>0</v>
      </c>
      <c r="AG29" s="49">
        <f>IF(SUM(C29:AF29)&lt;=2000000,SUM(C29:AF29),2000000)</f>
        <v>410000</v>
      </c>
    </row>
    <row r="30" spans="1:34" s="62" customFormat="1" ht="30" customHeight="1">
      <c r="B30" s="125" t="s">
        <v>16</v>
      </c>
      <c r="C30" s="125"/>
      <c r="D30" s="125"/>
      <c r="E30" s="125"/>
      <c r="F30" s="125"/>
      <c r="G30" s="125"/>
      <c r="H30" s="125"/>
      <c r="I30" s="125"/>
      <c r="J30" s="125"/>
      <c r="K30" s="125"/>
      <c r="L30" s="125"/>
      <c r="M30" s="125"/>
      <c r="N30" s="125"/>
      <c r="O30" s="125"/>
      <c r="P30" s="125"/>
      <c r="Q30" s="125"/>
      <c r="R30" s="125"/>
      <c r="S30" s="125"/>
      <c r="T30" s="125"/>
      <c r="U30" s="125"/>
      <c r="V30" s="125"/>
      <c r="W30" s="125"/>
      <c r="X30" s="125"/>
    </row>
    <row r="31" spans="1:34" s="61" customFormat="1" ht="30" customHeight="1">
      <c r="B31" s="124" t="s">
        <v>15</v>
      </c>
      <c r="C31" s="124"/>
      <c r="D31" s="124"/>
      <c r="E31" s="124"/>
      <c r="F31" s="124"/>
      <c r="G31" s="124"/>
      <c r="H31" s="124"/>
      <c r="I31" s="124"/>
      <c r="J31" s="124"/>
      <c r="K31" s="124"/>
      <c r="L31" s="124"/>
      <c r="M31" s="124"/>
      <c r="N31" s="124"/>
      <c r="O31" s="124"/>
      <c r="P31" s="124"/>
      <c r="Q31" s="124"/>
      <c r="R31" s="124"/>
      <c r="S31" s="124"/>
      <c r="T31" s="124"/>
      <c r="U31" s="124"/>
      <c r="V31" s="124"/>
      <c r="W31" s="124"/>
      <c r="X31" s="124"/>
    </row>
    <row r="32" spans="1:34" ht="30" customHeight="1"/>
    <row r="33" ht="30" customHeight="1"/>
  </sheetData>
  <mergeCells count="6">
    <mergeCell ref="B31:X31"/>
    <mergeCell ref="A1:AH1"/>
    <mergeCell ref="E6:H6"/>
    <mergeCell ref="A26:B26"/>
    <mergeCell ref="A27:B27"/>
    <mergeCell ref="B30:X30"/>
  </mergeCells>
  <phoneticPr fontId="2"/>
  <conditionalFormatting sqref="A9:XFD9 A10:C10 AG10:XFD10 C26:XFD27 A26:A27 A11:XFD25 A28:XFD29 A32:XFD1048576 A30:B31 Y30:XFD31">
    <cfRule type="expression" dxfId="2" priority="3">
      <formula>_xlfn.ISFORMULA(A9)</formula>
    </cfRule>
  </conditionalFormatting>
  <conditionalFormatting sqref="A1:A8">
    <cfRule type="expression" dxfId="1" priority="2">
      <formula>_xlfn.ISFORMULA(A1)</formula>
    </cfRule>
  </conditionalFormatting>
  <conditionalFormatting sqref="K6">
    <cfRule type="expression" dxfId="0" priority="1">
      <formula>_xlfn.ISFORMULA(K6)</formula>
    </cfRule>
  </conditionalFormatting>
  <dataValidations count="3">
    <dataValidation type="whole" operator="lessThanOrEqual" allowBlank="1" showInputMessage="1" showErrorMessage="1" error="定員29名以下用のシートです。" sqref="E7" xr:uid="{F8C1185B-DE2E-4D36-8D4F-073262150901}">
      <formula1>29</formula1>
    </dataValidation>
    <dataValidation operator="lessThanOrEqual" allowBlank="1" showInputMessage="1" showErrorMessage="1" error="申請できる療養日数は最長15日間です。" sqref="AG11" xr:uid="{C3FB82F5-3B18-4F3A-8D26-1D307B1C3D30}"/>
    <dataValidation type="whole" operator="lessThanOrEqual" allowBlank="1" showInputMessage="1" showErrorMessage="1" error="申請できる療養日数は最長15日間です。" sqref="AG12:AG25" xr:uid="{F11AFF8C-4F93-4AA2-A9B9-6A5F36E991DF}">
      <formula1>15</formula1>
    </dataValidation>
  </dataValidations>
  <printOptions horizontalCentered="1"/>
  <pageMargins left="0" right="0" top="0.74803149606299213" bottom="0.74803149606299213" header="0.31496062992125984" footer="0.31496062992125984"/>
  <pageSetup paperSize="9" scale="37"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BB6FDA0-3303-49A0-8EAE-EDE3E396E544}">
          <x14:formula1>
            <xm:f>プルダウン!$A$1:$A$5</xm:f>
          </x14:formula1>
          <xm:sqref>C11:AF25 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99"/>
  </sheetPr>
  <dimension ref="A1:A5"/>
  <sheetViews>
    <sheetView view="pageBreakPreview" zoomScaleNormal="100" zoomScaleSheetLayoutView="100" workbookViewId="0">
      <selection activeCell="B9" sqref="B9"/>
    </sheetView>
  </sheetViews>
  <sheetFormatPr defaultRowHeight="18"/>
  <cols>
    <col min="1" max="1" width="22.75" customWidth="1"/>
  </cols>
  <sheetData>
    <row r="1" spans="1:1" ht="26.5">
      <c r="A1" s="59" t="s">
        <v>5</v>
      </c>
    </row>
    <row r="2" spans="1:1" ht="26.5">
      <c r="A2" s="59" t="s">
        <v>3</v>
      </c>
    </row>
    <row r="3" spans="1:1" ht="26.5">
      <c r="A3" s="59" t="s">
        <v>9</v>
      </c>
    </row>
    <row r="4" spans="1:1" ht="26.5">
      <c r="A4" s="59" t="s">
        <v>0</v>
      </c>
    </row>
    <row r="5" spans="1:1" ht="26.5">
      <c r="A5" s="59" t="s">
        <v>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療養者リスト(～R5.10.1～)</vt:lpstr>
      <vt:lpstr>療養者リスト(～R5.9.30)</vt:lpstr>
      <vt:lpstr>療養者リスト (記載例)</vt:lpstr>
      <vt:lpstr>プルダウン</vt:lpstr>
      <vt:lpstr>プルダウン!Print_Area</vt:lpstr>
      <vt:lpstr>'療養者リスト (記載例)'!Print_Area</vt:lpstr>
      <vt:lpstr>'療養者リスト(～R5.10.1～)'!Print_Area</vt:lpstr>
      <vt:lpstr>'療養者リスト(～R5.9.30)'!Print_Area</vt:lpstr>
      <vt:lpstr>'療養者リスト (記載例)'!Print_Titles</vt:lpstr>
      <vt:lpstr>'療養者リスト(～R5.10.1～)'!Print_Titles</vt:lpstr>
      <vt:lpstr>'療養者リスト(～R5.9.30)'!Print_Titles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IIDSK-001</dc:creator>
  <cp:lastModifiedBy>池田　篤志</cp:lastModifiedBy>
  <cp:lastPrinted>2023-11-30T01:35:49Z</cp:lastPrinted>
  <dcterms:created xsi:type="dcterms:W3CDTF">2015-06-05T18:19:34Z</dcterms:created>
  <dcterms:modified xsi:type="dcterms:W3CDTF">2024-03-13T01:08:35Z</dcterms:modified>
</cp:coreProperties>
</file>