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3.xml" ContentType="application/vnd.openxmlformats-officedocument.spreadsheetml.comments+xml"/>
  <Override PartName="/xl/drawings/drawing2.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svka.vdi.pref.nagano.lg.jp\課共有\介護支援課\【介護支援室】\★新型コロナウイルス\★サービス継続支援事業\02-1要綱改正（様式含む）\08_▲◎R4.12要綱改正(ﾃﾞｰﾀ格納済)※①国7.22改正+②国9.27改正+③11～1月上限アップ(県独自※検査追加補助含む)+④国12.23改正\04★●●ＨＰ用データ(13ﾃﾞｰﾀ.)\"/>
    </mc:Choice>
  </mc:AlternateContent>
  <xr:revisionPtr revIDLastSave="0" documentId="13_ncr:1_{72D4E4E0-7528-40D1-9BA3-E5474C7976F4}" xr6:coauthVersionLast="47" xr6:coauthVersionMax="47" xr10:uidLastSave="{00000000-0000-0000-0000-000000000000}"/>
  <bookViews>
    <workbookView xWindow="-110" yWindow="-110" windowWidth="19420" windowHeight="10560" tabRatio="957" xr2:uid="{00000000-000D-0000-FFFF-FFFF00000000}"/>
  </bookViews>
  <sheets>
    <sheet name="☆交付申請額総括表（別紙１）" sheetId="20" r:id="rId1"/>
    <sheet name="☆申請額一覧 （別紙２）" sheetId="24" r:id="rId2"/>
    <sheet name="☆個表（別紙３）" sheetId="19" r:id="rId3"/>
    <sheet name="☆【入所系11~1月上限額超過用】個表（別紙３’）" sheetId="26" r:id="rId4"/>
    <sheet name="☆別紙３の（別紙）積算内訳２" sheetId="25" r:id="rId5"/>
    <sheet name="計算用" sheetId="21" state="hidden" r:id="rId6"/>
  </sheets>
  <definedNames>
    <definedName name="_xlnm.Print_Area" localSheetId="3">'☆【入所系11~1月上限額超過用】個表（別紙３’’）'!$A$1:$AM$120</definedName>
    <definedName name="_xlnm.Print_Area" localSheetId="2">'☆個表（別紙３）'!$A$1:$AM$120</definedName>
    <definedName name="_xlnm.Print_Area" localSheetId="0">'☆交付申請額総括表（別紙１）'!$A$1:$AM$57</definedName>
    <definedName name="_xlnm.Print_Area" localSheetId="1">'☆申請額一覧 （別紙２）'!$A$1:$R$31</definedName>
    <definedName name="_xlnm.Print_Area" localSheetId="4">'☆別紙３の（別紙）積算内訳２'!$A$1:$AB$16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7" i="20" l="1"/>
  <c r="T56" i="20"/>
  <c r="AH53" i="20"/>
  <c r="AD53" i="20"/>
  <c r="X53" i="20"/>
  <c r="T53" i="20"/>
  <c r="Q21" i="24"/>
  <c r="P21" i="24"/>
  <c r="O21" i="24"/>
  <c r="N21" i="24"/>
  <c r="M21" i="24"/>
  <c r="L21" i="24"/>
  <c r="K21" i="24"/>
  <c r="H21" i="24"/>
  <c r="Q20" i="24"/>
  <c r="M20" i="24" s="1"/>
  <c r="K20" i="24"/>
  <c r="H20" i="24"/>
  <c r="Q7" i="24"/>
  <c r="M7" i="24" s="1"/>
  <c r="K7" i="24"/>
  <c r="H7" i="24"/>
  <c r="Q19" i="24"/>
  <c r="K19" i="24"/>
  <c r="H19" i="24"/>
  <c r="M19" i="24" s="1"/>
  <c r="Q18" i="24"/>
  <c r="K18" i="24"/>
  <c r="H18" i="24"/>
  <c r="M18" i="24" s="1"/>
  <c r="Q17" i="24"/>
  <c r="K17" i="24"/>
  <c r="H17" i="24"/>
  <c r="M17" i="24" s="1"/>
  <c r="Q16" i="24"/>
  <c r="K16" i="24"/>
  <c r="H16" i="24"/>
  <c r="M16" i="24" s="1"/>
  <c r="Q15" i="24"/>
  <c r="K15" i="24"/>
  <c r="H15" i="24"/>
  <c r="M15" i="24" s="1"/>
  <c r="Q14" i="24"/>
  <c r="K14" i="24"/>
  <c r="H14" i="24"/>
  <c r="M14" i="24" s="1"/>
  <c r="Q13" i="24"/>
  <c r="K13" i="24"/>
  <c r="H13" i="24"/>
  <c r="M13" i="24" s="1"/>
  <c r="Q12" i="24"/>
  <c r="K12" i="24"/>
  <c r="H12" i="24"/>
  <c r="M12" i="24" s="1"/>
  <c r="Q11" i="24"/>
  <c r="K11" i="24"/>
  <c r="H11" i="24"/>
  <c r="M11" i="24" s="1"/>
  <c r="Q10" i="24"/>
  <c r="K10" i="24"/>
  <c r="H10" i="24"/>
  <c r="M10" i="24" s="1"/>
  <c r="Q9" i="24"/>
  <c r="K9" i="24"/>
  <c r="H9" i="24"/>
  <c r="M9" i="24" s="1"/>
  <c r="Q8" i="24"/>
  <c r="K8" i="24"/>
  <c r="H8" i="24"/>
  <c r="M8" i="24" s="1"/>
  <c r="Q6" i="24"/>
  <c r="M6" i="24" s="1"/>
  <c r="K6" i="24"/>
  <c r="H6" i="24"/>
  <c r="AB13" i="25" l="1"/>
  <c r="AB11" i="25"/>
  <c r="AB9" i="25"/>
  <c r="AB7" i="25"/>
  <c r="AA13" i="25"/>
  <c r="Z11" i="25"/>
  <c r="Z9" i="25"/>
  <c r="Z7" i="25"/>
  <c r="X13" i="25"/>
  <c r="X9" i="25"/>
  <c r="X11" i="25"/>
  <c r="X7" i="25"/>
  <c r="W11" i="25"/>
  <c r="W9" i="25"/>
  <c r="W7" i="25"/>
  <c r="J95" i="26" l="1"/>
  <c r="J87" i="26"/>
  <c r="AI13" i="26" s="1"/>
  <c r="AI43" i="26"/>
  <c r="AA43" i="26"/>
  <c r="AA13" i="26"/>
  <c r="G21" i="24" l="1"/>
  <c r="T55" i="20" l="1"/>
  <c r="T54" i="20"/>
  <c r="J95" i="19" l="1"/>
  <c r="J87" i="19"/>
  <c r="AI43" i="19" l="1"/>
  <c r="AI13" i="19" l="1"/>
  <c r="AD52" i="20" l="1"/>
  <c r="AD43" i="20"/>
  <c r="AD35" i="20"/>
  <c r="AD26" i="20"/>
  <c r="T48" i="20"/>
  <c r="T40" i="20"/>
  <c r="T23" i="20"/>
  <c r="T25" i="20"/>
  <c r="AD50" i="20"/>
  <c r="AD42" i="20"/>
  <c r="AD34" i="20"/>
  <c r="AD25" i="20"/>
  <c r="T47" i="20"/>
  <c r="T39" i="20"/>
  <c r="T31" i="20"/>
  <c r="AD49" i="20"/>
  <c r="AD41" i="20"/>
  <c r="AD33" i="20"/>
  <c r="AD24" i="20"/>
  <c r="T46" i="20"/>
  <c r="T38" i="20"/>
  <c r="T30" i="20"/>
  <c r="AD31" i="20"/>
  <c r="T44" i="20"/>
  <c r="T36" i="20"/>
  <c r="AD38" i="20"/>
  <c r="AD37" i="20"/>
  <c r="T42" i="20"/>
  <c r="AD48" i="20"/>
  <c r="AD40" i="20"/>
  <c r="AD32" i="20"/>
  <c r="AD23" i="20"/>
  <c r="T45" i="20"/>
  <c r="T37" i="20"/>
  <c r="T29" i="20"/>
  <c r="AD39" i="20"/>
  <c r="AD22" i="20"/>
  <c r="T28" i="20"/>
  <c r="AD30" i="20"/>
  <c r="T43" i="20"/>
  <c r="T26" i="20"/>
  <c r="T50" i="20"/>
  <c r="AD47" i="20"/>
  <c r="T34" i="20"/>
  <c r="AD46" i="20"/>
  <c r="T52" i="20"/>
  <c r="AD29" i="20"/>
  <c r="AD45" i="20"/>
  <c r="AD44" i="20"/>
  <c r="AD36" i="20"/>
  <c r="AD28" i="20"/>
  <c r="T49" i="20"/>
  <c r="T41" i="20"/>
  <c r="T33" i="20"/>
  <c r="T24" i="20"/>
  <c r="T32" i="20"/>
  <c r="T22" i="20"/>
  <c r="X47" i="20"/>
  <c r="X39" i="20"/>
  <c r="X31" i="20"/>
  <c r="X22" i="20"/>
  <c r="AH44" i="20"/>
  <c r="AH36" i="20"/>
  <c r="AH28" i="20"/>
  <c r="AH35" i="20"/>
  <c r="AH33" i="20"/>
  <c r="X46" i="20"/>
  <c r="X38" i="20"/>
  <c r="X30" i="20"/>
  <c r="AH52" i="20"/>
  <c r="AH43" i="20"/>
  <c r="AH26" i="20"/>
  <c r="X45" i="20"/>
  <c r="X37" i="20"/>
  <c r="X29" i="20"/>
  <c r="AH50" i="20"/>
  <c r="AH42" i="20"/>
  <c r="AH34" i="20"/>
  <c r="AH25" i="20"/>
  <c r="X44" i="20"/>
  <c r="X36" i="20"/>
  <c r="X28" i="20"/>
  <c r="AH49" i="20"/>
  <c r="AH41" i="20"/>
  <c r="AH31" i="20"/>
  <c r="X52" i="20"/>
  <c r="X43" i="20"/>
  <c r="X26" i="20"/>
  <c r="AH48" i="20"/>
  <c r="AH40" i="20"/>
  <c r="AH32" i="20"/>
  <c r="AH23" i="20"/>
  <c r="X50" i="20"/>
  <c r="X42" i="20"/>
  <c r="X34" i="20"/>
  <c r="X25" i="20"/>
  <c r="AH47" i="20"/>
  <c r="AH39" i="20"/>
  <c r="X49" i="20"/>
  <c r="X41" i="20"/>
  <c r="X33" i="20"/>
  <c r="X24" i="20"/>
  <c r="AH46" i="20"/>
  <c r="AH38" i="20"/>
  <c r="AH30" i="20"/>
  <c r="AH24" i="20"/>
  <c r="X48" i="20"/>
  <c r="X40" i="20"/>
  <c r="X32" i="20"/>
  <c r="X23" i="20"/>
  <c r="AH45" i="20"/>
  <c r="AH37" i="20"/>
  <c r="AH29" i="20"/>
  <c r="AH22" i="20"/>
  <c r="T19" i="20"/>
  <c r="X19" i="20"/>
  <c r="B39" i="21"/>
  <c r="AD20" i="20" l="1"/>
  <c r="AH20" i="20"/>
  <c r="AD18" i="20"/>
  <c r="AH18" i="20"/>
  <c r="T27" i="20"/>
  <c r="X27" i="20"/>
  <c r="AD27" i="20"/>
  <c r="AH27" i="20"/>
  <c r="T51" i="20"/>
  <c r="X51" i="20"/>
  <c r="AD51" i="20"/>
  <c r="AH51" i="20"/>
  <c r="T21" i="20"/>
  <c r="X21" i="20"/>
  <c r="AD21" i="20"/>
  <c r="AH21" i="20"/>
  <c r="D23" i="21"/>
  <c r="D36" i="21"/>
  <c r="D35" i="21"/>
  <c r="D34" i="21"/>
  <c r="D33" i="21"/>
  <c r="D32" i="21"/>
  <c r="D31" i="21"/>
  <c r="D30" i="21"/>
  <c r="D29" i="21"/>
  <c r="D28" i="21"/>
  <c r="D27" i="21"/>
  <c r="D26" i="21"/>
  <c r="D25" i="21"/>
  <c r="D24" i="21"/>
  <c r="D11" i="21"/>
  <c r="D10" i="21"/>
  <c r="AA43" i="19" s="1"/>
  <c r="T18" i="20" l="1"/>
  <c r="X18" i="20"/>
  <c r="X20" i="20"/>
  <c r="T20" i="20"/>
  <c r="G39" i="21"/>
  <c r="H39" i="21" s="1"/>
  <c r="C12" i="21" l="1"/>
  <c r="C13" i="21"/>
  <c r="C14" i="21"/>
  <c r="C15" i="21"/>
  <c r="C16" i="21"/>
  <c r="C17" i="21"/>
  <c r="C18" i="21"/>
  <c r="C20" i="21"/>
  <c r="C21" i="21"/>
  <c r="B36" i="21" l="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9" i="21"/>
  <c r="C8" i="21"/>
  <c r="C7" i="21"/>
  <c r="C6" i="21"/>
  <c r="C5" i="21"/>
  <c r="C4" i="21"/>
  <c r="C3" i="21"/>
  <c r="C2" i="21"/>
  <c r="AD19" i="20"/>
  <c r="AH19" i="20"/>
  <c r="C10" i="21" l="1"/>
  <c r="AA1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V18" authorId="0" shapeId="0" xr:uid="{00000000-0006-0000-0000-000001000000}">
      <text>
        <r>
          <rPr>
            <b/>
            <sz val="8"/>
            <color indexed="81"/>
            <rFont val="ＭＳ Ｐゴシック"/>
            <family val="3"/>
            <charset val="128"/>
          </rPr>
          <t>紫色のセルは自動計算セルです。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榊　大裕</author>
  </authors>
  <commentList>
    <comment ref="N5" authorId="0" shapeId="0" xr:uid="{00000000-0006-0000-0100-000001000000}">
      <text>
        <r>
          <rPr>
            <b/>
            <sz val="9"/>
            <color indexed="81"/>
            <rFont val="ＭＳ Ｐゴシック"/>
            <family val="3"/>
            <charset val="128"/>
          </rPr>
          <t>小規模施設（29人以下）上限：2,000千円
大規模施設（30人以上）上限：5,000千円</t>
        </r>
      </text>
    </comment>
    <comment ref="Q5" authorId="1" shapeId="0" xr:uid="{D0D1ABCD-DD04-49D5-9642-C218316BB788}">
      <text>
        <r>
          <rPr>
            <b/>
            <sz val="10"/>
            <color indexed="10"/>
            <rFont val="MS P ゴシック"/>
            <family val="3"/>
            <charset val="128"/>
          </rPr>
          <t>※入所系において(b)≧(a)の場合のみ記載可。</t>
        </r>
      </text>
    </comment>
    <comment ref="E6" authorId="0" shapeId="0" xr:uid="{00000000-0006-0000-0100-000002000000}">
      <text>
        <r>
          <rPr>
            <b/>
            <sz val="9"/>
            <color indexed="81"/>
            <rFont val="ＭＳ Ｐゴシック"/>
            <family val="3"/>
            <charset val="128"/>
          </rPr>
          <t>プルダウンから選択</t>
        </r>
      </text>
    </comment>
    <comment ref="M6" authorId="0" shapeId="0" xr:uid="{00000000-0006-0000-0100-000003000000}">
      <text>
        <r>
          <rPr>
            <b/>
            <sz val="9"/>
            <color indexed="81"/>
            <rFont val="ＭＳ Ｐゴシック"/>
            <family val="3"/>
            <charset val="128"/>
          </rPr>
          <t>紫色のセルは自動計算セル</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厚生労働省ネットワークシステム</author>
  </authors>
  <commentList>
    <comment ref="L5" authorId="0" shapeId="0" xr:uid="{00000000-0006-0000-0200-000001000000}">
      <text>
        <r>
          <rPr>
            <b/>
            <sz val="6"/>
            <color indexed="81"/>
            <rFont val="ＭＳ Ｐゴシック"/>
            <family val="3"/>
            <charset val="128"/>
          </rPr>
          <t>プルダウンから選択</t>
        </r>
      </text>
    </comment>
    <comment ref="AA13" authorId="1" shapeId="0" xr:uid="{00000000-0006-0000-0200-000002000000}">
      <text>
        <r>
          <rPr>
            <sz val="9"/>
            <color indexed="81"/>
            <rFont val="MS P ゴシック"/>
            <family val="3"/>
            <charset val="128"/>
          </rPr>
          <t xml:space="preserve">｢提供サービス｣を選択し、定員を入力(短期入所系と入所施設・居住系）することで、基準額が表示されます。
</t>
        </r>
        <r>
          <rPr>
            <b/>
            <sz val="10"/>
            <color indexed="10"/>
            <rFont val="MS P ゴシック"/>
            <family val="3"/>
            <charset val="128"/>
          </rPr>
          <t>※自動計算が不具合を起こす事例がまれにありますので、チェックをお願いします。（誤った金額が算出される場合は正しい金額を手入力願います。）
※所要額も同様の対応をお願いします。</t>
        </r>
      </text>
    </comment>
    <comment ref="AC42" authorId="1" shapeId="0" xr:uid="{7C657577-E193-45DC-91E5-A1A89F2FBEA6}">
      <text>
        <r>
          <rPr>
            <sz val="9"/>
            <color indexed="81"/>
            <rFont val="MS P ゴシック"/>
            <family val="3"/>
            <charset val="128"/>
          </rPr>
          <t xml:space="preserve">｢提供サービス｣を選択し、定員を入力(短期入所系と入所施設・居住系）することで、基準額が表示されます。
</t>
        </r>
        <r>
          <rPr>
            <b/>
            <sz val="10"/>
            <color indexed="10"/>
            <rFont val="MS P ゴシック"/>
            <family val="3"/>
            <charset val="128"/>
          </rPr>
          <t>※自動計算が不具合を起こす事例がまれにありますので、チェックをお願いします。（誤った金額が算出される場合は正しい金額を手入力願います。）
※所要額も同様の対応をお願いします。</t>
        </r>
      </text>
    </comment>
    <comment ref="AA43" authorId="1" shapeId="0" xr:uid="{00000000-0006-0000-0200-000003000000}">
      <text>
        <r>
          <rPr>
            <sz val="9"/>
            <color indexed="81"/>
            <rFont val="MS P ゴシック"/>
            <family val="3"/>
            <charset val="128"/>
          </rPr>
          <t>｢提供サービス｣を選択し、定員を入力(短期入所系と入所施設・居住系）することで、基準額が表示されます。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榊　大裕</author>
    <author>厚生労働省ネットワークシステム</author>
  </authors>
  <commentList>
    <comment ref="L5" authorId="0" shapeId="0" xr:uid="{4531A029-1A3C-4DB5-AB25-E9DE84341827}">
      <text>
        <r>
          <rPr>
            <b/>
            <sz val="6"/>
            <color indexed="81"/>
            <rFont val="ＭＳ Ｐゴシック"/>
            <family val="3"/>
            <charset val="128"/>
          </rPr>
          <t>プルダウンから選択</t>
        </r>
      </text>
    </comment>
    <comment ref="AM11" authorId="1" shapeId="0" xr:uid="{E3F6DC73-A175-4DAF-A6DF-5DFADCB14B32}">
      <text>
        <r>
          <rPr>
            <b/>
            <sz val="12"/>
            <color indexed="10"/>
            <rFont val="MS P ゴシック"/>
            <family val="3"/>
            <charset val="128"/>
          </rPr>
          <t>※取消線部分は入力しないこと（追加補助対象外）</t>
        </r>
      </text>
    </comment>
    <comment ref="AC12" authorId="2" shapeId="0" xr:uid="{38EE6DD7-984F-40DB-94D6-57900284B135}">
      <text>
        <r>
          <rPr>
            <sz val="9"/>
            <color indexed="81"/>
            <rFont val="MS P ゴシック"/>
            <family val="3"/>
            <charset val="128"/>
          </rPr>
          <t xml:space="preserve">｢提供サービス｣を選択し、定員を入力(短期入所系と入所施設・居住系）することで、基準額が表示されます。
</t>
        </r>
        <r>
          <rPr>
            <b/>
            <sz val="10"/>
            <color indexed="10"/>
            <rFont val="MS P ゴシック"/>
            <family val="3"/>
            <charset val="128"/>
          </rPr>
          <t>※自動計算が不具合を起こす事例がまれにありますので、チェックをお願いします。（誤った金額が算出される場合は正しい金額を手入力願います。）
※所要額も同様の対応をお願いします。</t>
        </r>
      </text>
    </comment>
    <comment ref="AA13" authorId="2" shapeId="0" xr:uid="{3A0C9E8B-98B1-4087-8931-F515F4EE890C}">
      <text>
        <r>
          <rPr>
            <sz val="9"/>
            <color indexed="81"/>
            <rFont val="MS P ゴシック"/>
            <family val="3"/>
            <charset val="128"/>
          </rPr>
          <t>｢提供サービス｣を選択し、定員を入力(短期入所系と入所施設・居住系）することで、基準額が表示されます。</t>
        </r>
      </text>
    </comment>
    <comment ref="AM36" authorId="1" shapeId="0" xr:uid="{1937AC68-6B21-4188-AF62-756306C67E0B}">
      <text>
        <r>
          <rPr>
            <b/>
            <sz val="12"/>
            <color indexed="10"/>
            <rFont val="MS P ゴシック"/>
            <family val="3"/>
            <charset val="128"/>
          </rPr>
          <t>※取消線部分は入力しないこと（追加補助対象外）</t>
        </r>
      </text>
    </comment>
    <comment ref="AA43" authorId="2" shapeId="0" xr:uid="{C049BD3B-B27B-454C-983C-961D72935683}">
      <text>
        <r>
          <rPr>
            <sz val="9"/>
            <color indexed="81"/>
            <rFont val="MS P ゴシック"/>
            <family val="3"/>
            <charset val="128"/>
          </rPr>
          <t>｢提供サービス｣を選択し、定員を入力(短期入所系と入所施設・居住系）することで、基準額が表示されます。</t>
        </r>
      </text>
    </comment>
    <comment ref="J54" authorId="1" shapeId="0" xr:uid="{6D988FD1-21A9-4BE6-ABB8-DDBBFF0FB66F}">
      <text>
        <r>
          <rPr>
            <b/>
            <sz val="12"/>
            <color indexed="10"/>
            <rFont val="MS P ゴシック"/>
            <family val="3"/>
            <charset val="128"/>
          </rPr>
          <t>※</t>
        </r>
        <r>
          <rPr>
            <b/>
            <u/>
            <sz val="12"/>
            <color indexed="10"/>
            <rFont val="MS P ゴシック"/>
            <family val="3"/>
            <charset val="128"/>
          </rPr>
          <t>【入所系施設のみ】Ｒ4.11月～Ｒ5.1月に発生した対象経費</t>
        </r>
        <r>
          <rPr>
            <b/>
            <sz val="12"/>
            <color indexed="10"/>
            <rFont val="MS P ゴシック"/>
            <family val="3"/>
            <charset val="128"/>
          </rPr>
          <t>で</t>
        </r>
        <r>
          <rPr>
            <b/>
            <u/>
            <sz val="12"/>
            <color indexed="10"/>
            <rFont val="MS P ゴシック"/>
            <family val="3"/>
            <charset val="128"/>
          </rPr>
          <t>別紙3における基準単価（上限額）を超過した分のみ</t>
        </r>
        <r>
          <rPr>
            <b/>
            <sz val="12"/>
            <color indexed="10"/>
            <rFont val="MS P ゴシック"/>
            <family val="3"/>
            <charset val="128"/>
          </rPr>
          <t>を記載のこと。</t>
        </r>
      </text>
    </comment>
    <comment ref="A67" authorId="1" shapeId="0" xr:uid="{0BE9C21E-F865-4E4F-8E1F-203FDD6AC562}">
      <text>
        <r>
          <rPr>
            <b/>
            <sz val="12"/>
            <color indexed="10"/>
            <rFont val="MS P ゴシック"/>
            <family val="3"/>
            <charset val="128"/>
          </rPr>
          <t>※ア(４)以外の所要額を計上しても、「【追加】所要額」が「【追加】基準単価」に達しない場合に、「【追加】基準単価」に達するまで「自費検査費用（Ｒ４.11～Ｒ5.1月における既存入所者に対しての使用分）」を計上することが可能。（参考様式２・３を先に作成のこと）</t>
        </r>
      </text>
    </comment>
    <comment ref="A75" authorId="1" shapeId="0" xr:uid="{2B820C71-4509-4CC6-9DD1-78FB9871176B}">
      <text>
        <r>
          <rPr>
            <b/>
            <sz val="12"/>
            <color indexed="10"/>
            <rFont val="MS P ゴシック"/>
            <family val="3"/>
            <charset val="128"/>
          </rPr>
          <t>※</t>
        </r>
        <r>
          <rPr>
            <b/>
            <u/>
            <sz val="12"/>
            <color indexed="10"/>
            <rFont val="MS P ゴシック"/>
            <family val="3"/>
            <charset val="128"/>
          </rPr>
          <t>施設内療養に係る定額補助金（通常補　
　助分）はここに記載。</t>
        </r>
        <r>
          <rPr>
            <b/>
            <sz val="12"/>
            <color indexed="10"/>
            <rFont val="MS P ゴシック"/>
            <family val="3"/>
            <charset val="128"/>
          </rPr>
          <t xml:space="preserve">
（追加補助分は別紙２（i）欄へ記載。）</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榊　大裕</author>
  </authors>
  <commentList>
    <comment ref="L5" authorId="0" shapeId="0" xr:uid="{00000000-0006-0000-0300-000001000000}">
      <text>
        <r>
          <rPr>
            <b/>
            <sz val="12"/>
            <color indexed="10"/>
            <rFont val="ＭＳ Ｐゴシック"/>
            <family val="3"/>
            <charset val="128"/>
          </rPr>
          <t>待機期間の上限は14日間とする</t>
        </r>
      </text>
    </comment>
    <comment ref="W7" authorId="1" shapeId="0" xr:uid="{DA35E03E-5B59-49D9-BC75-0528910F81E0}">
      <text>
        <r>
          <rPr>
            <b/>
            <sz val="9"/>
            <color indexed="81"/>
            <rFont val="MS P ゴシック"/>
            <family val="3"/>
            <charset val="128"/>
          </rPr>
          <t>紫色のセルは自動計算</t>
        </r>
      </text>
    </comment>
    <comment ref="AB7" authorId="0" shapeId="0" xr:uid="{00000000-0006-0000-0300-000002000000}">
      <text>
        <r>
          <rPr>
            <b/>
            <sz val="10"/>
            <color indexed="81"/>
            <rFont val="ＭＳ Ｐゴシック"/>
            <family val="3"/>
            <charset val="128"/>
          </rPr>
          <t>紫色のセルは自動計算セルです。</t>
        </r>
      </text>
    </comment>
  </commentList>
</comments>
</file>

<file path=xl/sharedStrings.xml><?xml version="1.0" encoding="utf-8"?>
<sst xmlns="http://schemas.openxmlformats.org/spreadsheetml/2006/main" count="700" uniqueCount="275">
  <si>
    <t>フリガナ</t>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</si>
  <si>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</si>
  <si>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</si>
  <si>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</si>
  <si>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</si>
  <si>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</si>
  <si>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</si>
  <si>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</si>
  <si>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</si>
  <si>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</si>
  <si>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</si>
  <si>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申請に関する担当者</t>
    <rPh sb="0" eb="2">
      <t>シンセイ</t>
    </rPh>
    <rPh sb="3" eb="4">
      <t>カン</t>
    </rPh>
    <rPh sb="6" eb="9">
      <t>タントウシャ</t>
    </rPh>
    <phoneticPr fontId="4"/>
  </si>
  <si>
    <t>申請額</t>
    <rPh sb="0" eb="3">
      <t>シンセイガク</t>
    </rPh>
    <phoneticPr fontId="4"/>
  </si>
  <si>
    <t>か所</t>
    <rPh sb="1" eb="2">
      <t>ショ</t>
    </rPh>
    <phoneticPr fontId="4"/>
  </si>
  <si>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</si>
  <si>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</si>
  <si>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</si>
  <si>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</si>
  <si>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</si>
  <si>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</si>
  <si>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</si>
  <si>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</si>
  <si>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</si>
  <si>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</si>
  <si>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</si>
  <si>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</si>
  <si>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</si>
  <si>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</si>
  <si>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</si>
  <si>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</si>
  <si>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</si>
  <si>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4"/>
  </si>
  <si>
    <t>入所施設・居住系</t>
    <rPh sb="0" eb="2">
      <t>ニュウショ</t>
    </rPh>
    <rPh sb="2" eb="4">
      <t>シセツ</t>
    </rPh>
    <rPh sb="5" eb="7">
      <t>キョジュウ</t>
    </rPh>
    <rPh sb="7" eb="8">
      <t>ケイ</t>
    </rPh>
    <phoneticPr fontId="4"/>
  </si>
  <si>
    <t>短期入所療養介護事業所</t>
    <rPh sb="0" eb="2">
      <t>タンキ</t>
    </rPh>
    <rPh sb="2" eb="4">
      <t>ニュウショ</t>
    </rPh>
    <rPh sb="4" eb="6">
      <t>リョウヨウ</t>
    </rPh>
    <rPh sb="6" eb="8">
      <t>カイゴ</t>
    </rPh>
    <rPh sb="8" eb="11">
      <t>ジギョウショ</t>
    </rPh>
    <phoneticPr fontId="4"/>
  </si>
  <si>
    <t>短期入所生活介護事業所</t>
    <phoneticPr fontId="4"/>
  </si>
  <si>
    <t>小　　計</t>
    <rPh sb="0" eb="1">
      <t>ショウ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</si>
  <si>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</si>
  <si>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</si>
  <si>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事業所・施設の状況</t>
    <rPh sb="0" eb="3">
      <t>ジギョウショ</t>
    </rPh>
    <rPh sb="4" eb="6">
      <t>シセツ</t>
    </rPh>
    <rPh sb="7" eb="9">
      <t>ジョウキョウ</t>
    </rPh>
    <phoneticPr fontId="4"/>
  </si>
  <si>
    <t>事業区分</t>
    <rPh sb="0" eb="2">
      <t>ジギョウ</t>
    </rPh>
    <rPh sb="2" eb="4">
      <t>クブン</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</si>
  <si>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</si>
  <si>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（別紙）積算内訳</t>
    <rPh sb="1" eb="3">
      <t>ベッシ</t>
    </rPh>
    <rPh sb="4" eb="6">
      <t>セキサン</t>
    </rPh>
    <rPh sb="6" eb="8">
      <t>ウチワケ</t>
    </rPh>
    <phoneticPr fontId="4"/>
  </si>
  <si>
    <t>費目</t>
    <rPh sb="0" eb="2">
      <t>ヒモク</t>
    </rPh>
    <phoneticPr fontId="4"/>
  </si>
  <si>
    <t>用途・品目・数量等</t>
    <rPh sb="0" eb="2">
      <t>ヨウト</t>
    </rPh>
    <rPh sb="3" eb="5">
      <t>ヒンモク</t>
    </rPh>
    <rPh sb="6" eb="8">
      <t>スウリョウ</t>
    </rPh>
    <rPh sb="8" eb="9">
      <t>トウ</t>
    </rPh>
    <phoneticPr fontId="4"/>
  </si>
  <si>
    <t>２．介護サービス事業所等との連携支援事業</t>
    <phoneticPr fontId="4"/>
  </si>
  <si>
    <t>所要額</t>
    <rPh sb="0" eb="3">
      <t>ショヨウガク</t>
    </rPh>
    <phoneticPr fontId="4"/>
  </si>
  <si>
    <t>事業区分</t>
    <rPh sb="0" eb="2">
      <t>ジギョウ</t>
    </rPh>
    <rPh sb="2" eb="4">
      <t>クブン</t>
    </rPh>
    <phoneticPr fontId="4"/>
  </si>
  <si>
    <t>(1)</t>
    <phoneticPr fontId="4"/>
  </si>
  <si>
    <t>所要額(円)</t>
    <rPh sb="0" eb="3">
      <t>ショヨウガク</t>
    </rPh>
    <rPh sb="4" eb="5">
      <t>エン</t>
    </rPh>
    <phoneticPr fontId="4"/>
  </si>
  <si>
    <t>１．介護サービス事業所におけるサービス継続支援事業</t>
    <phoneticPr fontId="4"/>
  </si>
  <si>
    <t>申請内容</t>
    <rPh sb="0" eb="2">
      <t>シンセイ</t>
    </rPh>
    <rPh sb="2" eb="4">
      <t>ナイヨウ</t>
    </rPh>
    <phoneticPr fontId="4"/>
  </si>
  <si>
    <t>短期入所生活介護事業所</t>
  </si>
  <si>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</si>
  <si>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</si>
  <si>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</si>
  <si>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通所リハビリテーション事業所（通常規模型）</t>
    <phoneticPr fontId="4"/>
  </si>
  <si>
    <t>通所リハビリテーション事業所（大規模型（Ⅰ））</t>
    <phoneticPr fontId="4"/>
  </si>
  <si>
    <t>通所リハビリテーション事業所（大規模型（Ⅱ））</t>
    <phoneticPr fontId="4"/>
  </si>
  <si>
    <t>/事業所</t>
    <rPh sb="1" eb="4">
      <t>ジギョウショ</t>
    </rPh>
    <phoneticPr fontId="3"/>
  </si>
  <si>
    <t>/定員</t>
    <rPh sb="1" eb="3">
      <t>テイイン</t>
    </rPh>
    <phoneticPr fontId="3"/>
  </si>
  <si>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</si>
  <si>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</si>
  <si>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</si>
  <si>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</si>
  <si>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</si>
  <si>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</si>
  <si>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</si>
  <si>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</si>
  <si>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(2)共通</t>
    <rPh sb="3" eb="5">
      <t>キョウツウ</t>
    </rPh>
    <phoneticPr fontId="4"/>
  </si>
  <si>
    <t>①</t>
    <phoneticPr fontId="4"/>
  </si>
  <si>
    <t>②</t>
    <phoneticPr fontId="4"/>
  </si>
  <si>
    <t>③</t>
    <phoneticPr fontId="4"/>
  </si>
  <si>
    <t>④</t>
    <phoneticPr fontId="4"/>
  </si>
  <si>
    <t>通所による訪問</t>
    <rPh sb="0" eb="2">
      <t>ツウショ</t>
    </rPh>
    <rPh sb="5" eb="7">
      <t>ホウモン</t>
    </rPh>
    <phoneticPr fontId="4"/>
  </si>
  <si>
    <t>千円</t>
    <rPh sb="0" eb="2">
      <t>センエン</t>
    </rPh>
    <phoneticPr fontId="4"/>
  </si>
  <si>
    <t>なし</t>
    <phoneticPr fontId="4"/>
  </si>
  <si>
    <t>あり</t>
    <phoneticPr fontId="4"/>
  </si>
  <si>
    <t>単価１</t>
    <rPh sb="0" eb="2">
      <t>タンカ</t>
    </rPh>
    <phoneticPr fontId="4"/>
  </si>
  <si>
    <t>単価2</t>
    <rPh sb="0" eb="2">
      <t>タンカ</t>
    </rPh>
    <phoneticPr fontId="4"/>
  </si>
  <si>
    <r>
      <t xml:space="preserve"> 介護サービス事業所等におけるサービス継続支援事業　</t>
    </r>
    <r>
      <rPr>
        <sz val="8"/>
        <rFont val="ＭＳ Ｐ明朝"/>
        <family val="1"/>
        <charset val="128"/>
      </rPr>
      <t>→ １を記載</t>
    </r>
    <rPh sb="10" eb="11">
      <t>トウ</t>
    </rPh>
    <rPh sb="30" eb="32">
      <t>キサイ</t>
    </rPh>
    <phoneticPr fontId="4"/>
  </si>
  <si>
    <r>
      <t>介護サービス事業所等との連携支援事業　</t>
    </r>
    <r>
      <rPr>
        <sz val="8"/>
        <rFont val="ＭＳ Ｐ明朝"/>
        <family val="1"/>
        <charset val="128"/>
      </rPr>
      <t>→ ２を記載</t>
    </r>
    <rPh sb="23" eb="25">
      <t>キサイ</t>
    </rPh>
    <phoneticPr fontId="4"/>
  </si>
  <si>
    <t>１．介護サービス事業所等におけるサービス継続支援事業</t>
    <rPh sb="11" eb="12">
      <t>トウ</t>
    </rPh>
    <phoneticPr fontId="4"/>
  </si>
  <si>
    <t>申　請　者</t>
    <rPh sb="0" eb="1">
      <t>サル</t>
    </rPh>
    <rPh sb="2" eb="3">
      <t>ショウ</t>
    </rPh>
    <rPh sb="4" eb="5">
      <t>シャ</t>
    </rPh>
    <phoneticPr fontId="4"/>
  </si>
  <si>
    <t>所在地</t>
    <rPh sb="0" eb="3">
      <t>ショザイチ</t>
    </rPh>
    <phoneticPr fontId="4"/>
  </si>
  <si>
    <t>E-mail</t>
    <phoneticPr fontId="4"/>
  </si>
  <si>
    <t>短期入所系</t>
    <rPh sb="0" eb="2">
      <t>タンキ</t>
    </rPh>
    <rPh sb="2" eb="4">
      <t>ニュウショ</t>
    </rPh>
    <rPh sb="4" eb="5">
      <t>ケイ</t>
    </rPh>
    <phoneticPr fontId="4"/>
  </si>
  <si>
    <t>多機能型</t>
    <rPh sb="0" eb="4">
      <t>タキノウガタ</t>
    </rPh>
    <phoneticPr fontId="4"/>
  </si>
  <si>
    <t>居宅療養管理指導事業所</t>
    <rPh sb="8" eb="11">
      <t>ジギョウショ</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</si>
  <si>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</si>
  <si>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事業所･施設数</t>
    <rPh sb="0" eb="3">
      <t>ジギョウショ</t>
    </rPh>
    <rPh sb="4" eb="6">
      <t>シセツ</t>
    </rPh>
    <rPh sb="6" eb="7">
      <t>スウ</t>
    </rPh>
    <phoneticPr fontId="4"/>
  </si>
  <si>
    <t>介護保険事業所番号</t>
    <rPh sb="0" eb="2">
      <t>カイゴ</t>
    </rPh>
    <rPh sb="2" eb="4">
      <t>ホケン</t>
    </rPh>
    <rPh sb="4" eb="7">
      <t>ジギョウショ</t>
    </rPh>
    <rPh sb="7" eb="9">
      <t>バンゴウ</t>
    </rPh>
    <phoneticPr fontId="4"/>
  </si>
  <si>
    <t>提供サービス</t>
    <rPh sb="0" eb="2">
      <t>テイキョウ</t>
    </rPh>
    <phoneticPr fontId="4"/>
  </si>
  <si>
    <t>定員</t>
    <rPh sb="0" eb="2">
      <t>テイイン</t>
    </rPh>
    <phoneticPr fontId="4"/>
  </si>
  <si>
    <t>人</t>
    <rPh sb="0" eb="1">
      <t>ニン</t>
    </rPh>
    <phoneticPr fontId="4"/>
  </si>
  <si>
    <t>　※定員は短期入所系、入所施設・居住系のみ記載</t>
    <rPh sb="2" eb="4">
      <t>テイイン</t>
    </rPh>
    <rPh sb="21" eb="23">
      <t>キサイ</t>
    </rPh>
    <phoneticPr fontId="4"/>
  </si>
  <si>
    <t>事業所・施設の所在地</t>
    <rPh sb="0" eb="3">
      <t>ジギョウショ</t>
    </rPh>
    <rPh sb="4" eb="6">
      <t>シセツ</t>
    </rPh>
    <rPh sb="7" eb="10">
      <t>ショザイチ</t>
    </rPh>
    <phoneticPr fontId="4"/>
  </si>
  <si>
    <t>合計（②）</t>
    <rPh sb="0" eb="2">
      <t>ゴウケイ</t>
    </rPh>
    <phoneticPr fontId="4"/>
  </si>
  <si>
    <t>事業所・施設名</t>
    <rPh sb="0" eb="3">
      <t>ジギョウショ</t>
    </rPh>
    <rPh sb="4" eb="7">
      <t>シセツメイ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</si>
  <si>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</si>
  <si>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</si>
  <si>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</si>
  <si>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</si>
  <si>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介護保険
事業所番号</t>
    <rPh sb="0" eb="2">
      <t>カイゴ</t>
    </rPh>
    <rPh sb="2" eb="4">
      <t>ホケン</t>
    </rPh>
    <rPh sb="5" eb="8">
      <t>ジギョウショ</t>
    </rPh>
    <rPh sb="8" eb="10">
      <t>バンゴウ</t>
    </rPh>
    <phoneticPr fontId="4"/>
  </si>
  <si>
    <t>千円</t>
  </si>
  <si>
    <t>サービス種別</t>
    <rPh sb="4" eb="6">
      <t>シュベツ</t>
    </rPh>
    <phoneticPr fontId="4"/>
  </si>
  <si>
    <t>分類</t>
    <rPh sb="0" eb="2">
      <t>ブンルイ</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</si>
  <si>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</si>
  <si>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取組内容</t>
    <rPh sb="0" eb="1">
      <t>ト</t>
    </rPh>
    <rPh sb="1" eb="2">
      <t>ク</t>
    </rPh>
    <rPh sb="2" eb="4">
      <t>ナイヨウ</t>
    </rPh>
    <phoneticPr fontId="4"/>
  </si>
  <si>
    <t>No.</t>
    <phoneticPr fontId="4"/>
  </si>
  <si>
    <t>２．介護サービス事業所等との連携支援事業</t>
    <phoneticPr fontId="4"/>
  </si>
  <si>
    <t>２．介護サービス事業所等との連携支援事業</t>
    <phoneticPr fontId="4"/>
  </si>
  <si>
    <t>（注）</t>
    <rPh sb="1" eb="2">
      <t>チュウ</t>
    </rPh>
    <phoneticPr fontId="4"/>
  </si>
  <si>
    <t>基準単価(d)</t>
    <rPh sb="0" eb="2">
      <t>キジュン</t>
    </rPh>
    <rPh sb="2" eb="4">
      <t>タンカ</t>
    </rPh>
    <phoneticPr fontId="4"/>
  </si>
  <si>
    <t>所要額(e)</t>
    <rPh sb="0" eb="3">
      <t>ショヨウガク</t>
    </rPh>
    <phoneticPr fontId="4"/>
  </si>
  <si>
    <t>申請額(f)</t>
    <rPh sb="0" eb="3">
      <t>シンセイガク</t>
    </rPh>
    <phoneticPr fontId="4"/>
  </si>
  <si>
    <t>合計</t>
    <rPh sb="0" eb="2">
      <t>ゴウケイ</t>
    </rPh>
    <phoneticPr fontId="4"/>
  </si>
  <si>
    <t>備考</t>
    <rPh sb="0" eb="2">
      <t>ビコウ</t>
    </rPh>
    <phoneticPr fontId="4"/>
  </si>
  <si>
    <t>居宅療養管理指導事業所</t>
    <rPh sb="8" eb="11">
      <t>ジギョウショ</t>
    </rPh>
    <phoneticPr fontId="4"/>
  </si>
  <si>
    <t>合計（①）</t>
    <rPh sb="0" eb="2">
      <t>ゴウケイ</t>
    </rPh>
    <phoneticPr fontId="4"/>
  </si>
  <si>
    <t>（単位:千円）</t>
    <rPh sb="1" eb="3">
      <t>タンイ</t>
    </rPh>
    <rPh sb="4" eb="6">
      <t>センエン</t>
    </rPh>
    <phoneticPr fontId="4"/>
  </si>
  <si>
    <t>1.介護サービス事業所等におけるサービス継続支援事業</t>
    <rPh sb="2" eb="4">
      <t>カイゴ</t>
    </rPh>
    <rPh sb="8" eb="11">
      <t>ジギョウショ</t>
    </rPh>
    <rPh sb="11" eb="12">
      <t>トウ</t>
    </rPh>
    <rPh sb="20" eb="22">
      <t>ケイゾク</t>
    </rPh>
    <rPh sb="22" eb="24">
      <t>シエン</t>
    </rPh>
    <rPh sb="24" eb="26">
      <t>ジギョウ</t>
    </rPh>
    <phoneticPr fontId="4"/>
  </si>
  <si>
    <t>2.介護サービス事業所等との連携支援事業</t>
    <rPh sb="2" eb="4">
      <t>カイゴ</t>
    </rPh>
    <rPh sb="8" eb="11">
      <t>ジギョウショ</t>
    </rPh>
    <rPh sb="11" eb="12">
      <t>トウ</t>
    </rPh>
    <rPh sb="14" eb="16">
      <t>レンケイ</t>
    </rPh>
    <rPh sb="16" eb="18">
      <t>シエン</t>
    </rPh>
    <rPh sb="18" eb="20">
      <t>ジギョウ</t>
    </rPh>
    <phoneticPr fontId="4"/>
  </si>
  <si>
    <t>※本シートは絶対に編集しないこと。</t>
    <rPh sb="1" eb="2">
      <t>ホン</t>
    </rPh>
    <rPh sb="6" eb="8">
      <t>ゼッタイ</t>
    </rPh>
    <rPh sb="9" eb="11">
      <t>ヘンシュウ</t>
    </rPh>
    <phoneticPr fontId="4"/>
  </si>
  <si>
    <t>補助金交付申請書（交付申請額総括表）</t>
    <rPh sb="0" eb="3">
      <t>ホジョキン</t>
    </rPh>
    <rPh sb="3" eb="5">
      <t>コウフ</t>
    </rPh>
    <rPh sb="5" eb="8">
      <t>シンセイショ</t>
    </rPh>
    <rPh sb="9" eb="11">
      <t>コウフ</t>
    </rPh>
    <rPh sb="11" eb="13">
      <t>シンセイ</t>
    </rPh>
    <rPh sb="13" eb="14">
      <t>ガク</t>
    </rPh>
    <rPh sb="14" eb="17">
      <t>ソウカツヒョウ</t>
    </rPh>
    <phoneticPr fontId="4"/>
  </si>
  <si>
    <t>（別紙１）交付申請額総括表</t>
    <rPh sb="1" eb="3">
      <t>ベッシ</t>
    </rPh>
    <rPh sb="5" eb="7">
      <t>コウフ</t>
    </rPh>
    <rPh sb="7" eb="9">
      <t>シンセイ</t>
    </rPh>
    <rPh sb="9" eb="10">
      <t>ガク</t>
    </rPh>
    <rPh sb="10" eb="13">
      <t>ソウカツヒョウ</t>
    </rPh>
    <phoneticPr fontId="4"/>
  </si>
  <si>
    <t>（別紙２）事業所・施設別申請額一覧表</t>
    <rPh sb="1" eb="3">
      <t>ベッシ</t>
    </rPh>
    <rPh sb="5" eb="8">
      <t>ジギョウショ</t>
    </rPh>
    <rPh sb="9" eb="11">
      <t>シセツ</t>
    </rPh>
    <rPh sb="11" eb="12">
      <t>ベツ</t>
    </rPh>
    <rPh sb="12" eb="15">
      <t>シンセイガク</t>
    </rPh>
    <rPh sb="15" eb="17">
      <t>イチラン</t>
    </rPh>
    <rPh sb="17" eb="18">
      <t>ヒョウ</t>
    </rPh>
    <phoneticPr fontId="4"/>
  </si>
  <si>
    <t>(別紙３）事業所・施設別個表</t>
    <rPh sb="1" eb="3">
      <t>ベッシ</t>
    </rPh>
    <rPh sb="5" eb="8">
      <t>ジギョウショ</t>
    </rPh>
    <rPh sb="9" eb="11">
      <t>シセツ</t>
    </rPh>
    <rPh sb="11" eb="12">
      <t>ベツ</t>
    </rPh>
    <rPh sb="12" eb="14">
      <t>コヒョウ</t>
    </rPh>
    <phoneticPr fontId="4"/>
  </si>
  <si>
    <t>　　　　　　　　　　　　　　　　　　　　　　　　補助対象
サービス種別</t>
    <rPh sb="24" eb="26">
      <t>ホジョ</t>
    </rPh>
    <rPh sb="26" eb="28">
      <t>タイショウ</t>
    </rPh>
    <rPh sb="34" eb="36">
      <t>シュベツ</t>
    </rPh>
    <phoneticPr fontId="4"/>
  </si>
  <si>
    <t>補助対象の区分</t>
    <rPh sb="0" eb="2">
      <t>ホジョ</t>
    </rPh>
    <rPh sb="2" eb="4">
      <t>タイショウ</t>
    </rPh>
    <rPh sb="5" eb="7">
      <t>クブン</t>
    </rPh>
    <phoneticPr fontId="4"/>
  </si>
  <si>
    <t>申請額(g)</t>
    <rPh sb="0" eb="3">
      <t>シンセイガク</t>
    </rPh>
    <phoneticPr fontId="4"/>
  </si>
  <si>
    <t>応援職員</t>
    <rPh sb="0" eb="2">
      <t>オウエン</t>
    </rPh>
    <rPh sb="2" eb="4">
      <t>ショクイン</t>
    </rPh>
    <phoneticPr fontId="4"/>
  </si>
  <si>
    <t>派遣期間</t>
    <rPh sb="0" eb="2">
      <t>ハケン</t>
    </rPh>
    <rPh sb="2" eb="4">
      <t>キカン</t>
    </rPh>
    <phoneticPr fontId="4"/>
  </si>
  <si>
    <t>待機期間</t>
    <rPh sb="0" eb="2">
      <t>タイキ</t>
    </rPh>
    <rPh sb="2" eb="4">
      <t>キカン</t>
    </rPh>
    <phoneticPr fontId="4"/>
  </si>
  <si>
    <t>待機期間中の割増手当</t>
    <rPh sb="0" eb="4">
      <t>タイキキカン</t>
    </rPh>
    <rPh sb="4" eb="5">
      <t>チュウ</t>
    </rPh>
    <rPh sb="6" eb="8">
      <t>ワリマシ</t>
    </rPh>
    <rPh sb="8" eb="10">
      <t>テアテ</t>
    </rPh>
    <phoneticPr fontId="4"/>
  </si>
  <si>
    <t>氏名</t>
    <rPh sb="0" eb="2">
      <t>シメイ</t>
    </rPh>
    <phoneticPr fontId="4"/>
  </si>
  <si>
    <t>（始）</t>
    <rPh sb="1" eb="2">
      <t>ハジ</t>
    </rPh>
    <phoneticPr fontId="4"/>
  </si>
  <si>
    <t>年</t>
    <rPh sb="0" eb="1">
      <t>ネン</t>
    </rPh>
    <phoneticPr fontId="4"/>
  </si>
  <si>
    <t>月</t>
    <rPh sb="0" eb="1">
      <t>ガツ</t>
    </rPh>
    <phoneticPr fontId="4"/>
  </si>
  <si>
    <t>日</t>
    <rPh sb="0" eb="1">
      <t>ニチ</t>
    </rPh>
    <phoneticPr fontId="4"/>
  </si>
  <si>
    <t>日間</t>
    <rPh sb="0" eb="1">
      <t>ニチ</t>
    </rPh>
    <rPh sb="1" eb="2">
      <t>カン</t>
    </rPh>
    <phoneticPr fontId="4"/>
  </si>
  <si>
    <t>（終）</t>
    <rPh sb="1" eb="2">
      <t>シュウ</t>
    </rPh>
    <phoneticPr fontId="4"/>
  </si>
  <si>
    <t>月</t>
  </si>
  <si>
    <t>日</t>
  </si>
  <si>
    <t>金額計</t>
    <rPh sb="0" eb="2">
      <t>キンガク</t>
    </rPh>
    <rPh sb="2" eb="3">
      <t>ケイ</t>
    </rPh>
    <phoneticPr fontId="4"/>
  </si>
  <si>
    <t>行が不足する場合は適宜追加してください。</t>
    <rPh sb="0" eb="1">
      <t>ギョウ</t>
    </rPh>
    <rPh sb="2" eb="4">
      <t>フソク</t>
    </rPh>
    <rPh sb="6" eb="8">
      <t>バアイ</t>
    </rPh>
    <rPh sb="9" eb="11">
      <t>テキギ</t>
    </rPh>
    <rPh sb="11" eb="13">
      <t>ツイカ</t>
    </rPh>
    <phoneticPr fontId="4"/>
  </si>
  <si>
    <t>３．応援職員派遣調整事業</t>
    <rPh sb="2" eb="4">
      <t>オウエン</t>
    </rPh>
    <rPh sb="4" eb="6">
      <t>ショクイン</t>
    </rPh>
    <rPh sb="6" eb="8">
      <t>ハケン</t>
    </rPh>
    <rPh sb="8" eb="10">
      <t>チョウセイ</t>
    </rPh>
    <rPh sb="10" eb="12">
      <t>ジギョウ</t>
    </rPh>
    <phoneticPr fontId="4"/>
  </si>
  <si>
    <t>※</t>
    <phoneticPr fontId="4"/>
  </si>
  <si>
    <t>所要額(円）(h)
(d)＋(g)</t>
    <rPh sb="0" eb="2">
      <t>ショヨウ</t>
    </rPh>
    <rPh sb="2" eb="3">
      <t>ガク</t>
    </rPh>
    <rPh sb="4" eb="5">
      <t>エン</t>
    </rPh>
    <phoneticPr fontId="4"/>
  </si>
  <si>
    <t>基準単価（円）
(a)</t>
    <rPh sb="0" eb="2">
      <t>キジュン</t>
    </rPh>
    <rPh sb="2" eb="4">
      <t>タンカ</t>
    </rPh>
    <rPh sb="5" eb="6">
      <t>エン</t>
    </rPh>
    <phoneticPr fontId="23"/>
  </si>
  <si>
    <t>手当額（円）
(b)</t>
    <rPh sb="0" eb="2">
      <t>テアテ</t>
    </rPh>
    <rPh sb="2" eb="3">
      <t>ガク</t>
    </rPh>
    <rPh sb="4" eb="5">
      <t>エン</t>
    </rPh>
    <phoneticPr fontId="23"/>
  </si>
  <si>
    <t>待期期間（日間）
(c)</t>
    <rPh sb="0" eb="4">
      <t>タイキキカン</t>
    </rPh>
    <rPh sb="5" eb="6">
      <t>ニチ</t>
    </rPh>
    <rPh sb="6" eb="7">
      <t>カン</t>
    </rPh>
    <phoneticPr fontId="23"/>
  </si>
  <si>
    <t>計（円）(d)
(a)と(b)の少ない方の額×(c)</t>
    <rPh sb="0" eb="1">
      <t>ケイ</t>
    </rPh>
    <rPh sb="2" eb="3">
      <t>エン</t>
    </rPh>
    <rPh sb="16" eb="17">
      <t>スク</t>
    </rPh>
    <rPh sb="19" eb="20">
      <t>ホウ</t>
    </rPh>
    <rPh sb="21" eb="22">
      <t>ガク</t>
    </rPh>
    <phoneticPr fontId="23"/>
  </si>
  <si>
    <t>派遣期間・待機期間（日間）
(f)</t>
    <rPh sb="0" eb="2">
      <t>ハケン</t>
    </rPh>
    <rPh sb="2" eb="4">
      <t>キカン</t>
    </rPh>
    <rPh sb="5" eb="7">
      <t>タイキ</t>
    </rPh>
    <rPh sb="7" eb="9">
      <t>キカン</t>
    </rPh>
    <rPh sb="10" eb="12">
      <t>ニチカン</t>
    </rPh>
    <phoneticPr fontId="23"/>
  </si>
  <si>
    <t>計（円）(g)
(e)×(f)</t>
    <rPh sb="0" eb="1">
      <t>ケイ</t>
    </rPh>
    <rPh sb="2" eb="3">
      <t>エン</t>
    </rPh>
    <phoneticPr fontId="23"/>
  </si>
  <si>
    <r>
      <rPr>
        <sz val="11"/>
        <rFont val="ＭＳ Ｐゴシック"/>
        <family val="3"/>
        <charset val="128"/>
      </rPr>
      <t>基準単価（円）
(e)</t>
    </r>
    <rPh sb="0" eb="2">
      <t>キジュン</t>
    </rPh>
    <rPh sb="2" eb="4">
      <t>タンカ</t>
    </rPh>
    <rPh sb="5" eb="6">
      <t>エン</t>
    </rPh>
    <phoneticPr fontId="23"/>
  </si>
  <si>
    <r>
      <t>応援職員派遣期間中の</t>
    </r>
    <r>
      <rPr>
        <sz val="11"/>
        <rFont val="ＭＳ Ｐゴシック"/>
        <family val="3"/>
        <charset val="128"/>
      </rPr>
      <t>手当は、「（２）介護サービス事業所等との連携支援事業」により申請してください。</t>
    </r>
    <rPh sb="0" eb="2">
      <t>オウエン</t>
    </rPh>
    <rPh sb="2" eb="4">
      <t>ショクイン</t>
    </rPh>
    <rPh sb="4" eb="6">
      <t>ハケン</t>
    </rPh>
    <rPh sb="6" eb="8">
      <t>キカン</t>
    </rPh>
    <rPh sb="8" eb="9">
      <t>チュウ</t>
    </rPh>
    <rPh sb="10" eb="12">
      <t>テアテ</t>
    </rPh>
    <rPh sb="18" eb="20">
      <t>カイゴ</t>
    </rPh>
    <rPh sb="24" eb="26">
      <t>ジギョウ</t>
    </rPh>
    <rPh sb="26" eb="27">
      <t>ショ</t>
    </rPh>
    <rPh sb="27" eb="28">
      <t>トウ</t>
    </rPh>
    <rPh sb="30" eb="32">
      <t>レンケイ</t>
    </rPh>
    <rPh sb="32" eb="34">
      <t>シエン</t>
    </rPh>
    <rPh sb="34" eb="36">
      <t>ジギョウ</t>
    </rPh>
    <rPh sb="40" eb="42">
      <t>シンセイ</t>
    </rPh>
    <phoneticPr fontId="4"/>
  </si>
  <si>
    <t>別紙３の（別紙）積算内訳２</t>
    <rPh sb="0" eb="2">
      <t>ベッシ</t>
    </rPh>
    <rPh sb="5" eb="7">
      <t>ベッシ</t>
    </rPh>
    <rPh sb="8" eb="10">
      <t>セキサン</t>
    </rPh>
    <rPh sb="10" eb="12">
      <t>ウチワケ</t>
    </rPh>
    <phoneticPr fontId="4"/>
  </si>
  <si>
    <t>申請額計(h)</t>
    <rPh sb="0" eb="3">
      <t>シンセイガク</t>
    </rPh>
    <rPh sb="3" eb="4">
      <t>ケイ</t>
    </rPh>
    <phoneticPr fontId="4"/>
  </si>
  <si>
    <t>　「基準単価(a)」及び「基準単価(d)」は、「長野県新型コロナウイルス感染症に係る介護サービス事業所等に対するサービス継続支援事業費補助金交付要綱」の別表１に記載された基準単価を記入すること。</t>
    <rPh sb="2" eb="4">
      <t>キジュン</t>
    </rPh>
    <rPh sb="4" eb="6">
      <t>タンカ</t>
    </rPh>
    <rPh sb="10" eb="11">
      <t>オヨ</t>
    </rPh>
    <rPh sb="13" eb="15">
      <t>キジュン</t>
    </rPh>
    <rPh sb="15" eb="17">
      <t>タンカ</t>
    </rPh>
    <rPh sb="24" eb="27">
      <t>ナガノケン</t>
    </rPh>
    <rPh sb="27" eb="29">
      <t>シンガタ</t>
    </rPh>
    <rPh sb="36" eb="39">
      <t>カンセンショウ</t>
    </rPh>
    <rPh sb="40" eb="41">
      <t>カカ</t>
    </rPh>
    <rPh sb="42" eb="44">
      <t>カイゴ</t>
    </rPh>
    <rPh sb="48" eb="51">
      <t>ジギョウショ</t>
    </rPh>
    <rPh sb="51" eb="52">
      <t>トウ</t>
    </rPh>
    <rPh sb="53" eb="54">
      <t>タイ</t>
    </rPh>
    <rPh sb="60" eb="62">
      <t>ケイゾク</t>
    </rPh>
    <rPh sb="62" eb="64">
      <t>シエン</t>
    </rPh>
    <rPh sb="64" eb="66">
      <t>ジギョウ</t>
    </rPh>
    <rPh sb="67" eb="70">
      <t>ホジョキン</t>
    </rPh>
    <rPh sb="70" eb="72">
      <t>コウフ</t>
    </rPh>
    <rPh sb="72" eb="74">
      <t>ヨウコウ</t>
    </rPh>
    <rPh sb="76" eb="78">
      <t>ベッピョウ</t>
    </rPh>
    <phoneticPr fontId="4"/>
  </si>
  <si>
    <t>　「申請額(g)」は、別紙３の（別紙）積算内訳２の「所要額(h)」の金額計を記入すること。ただし、当該額に千円未満の端数が生じた場合は、これを切り捨てた額を記入すること。</t>
    <rPh sb="2" eb="4">
      <t>シンセイ</t>
    </rPh>
    <rPh sb="4" eb="5">
      <t>ガク</t>
    </rPh>
    <rPh sb="11" eb="13">
      <t>ベッシ</t>
    </rPh>
    <rPh sb="16" eb="18">
      <t>ベッシ</t>
    </rPh>
    <rPh sb="19" eb="21">
      <t>セキサン</t>
    </rPh>
    <rPh sb="21" eb="23">
      <t>ウチワケ</t>
    </rPh>
    <rPh sb="26" eb="28">
      <t>ショヨウ</t>
    </rPh>
    <rPh sb="28" eb="29">
      <t>ガク</t>
    </rPh>
    <rPh sb="34" eb="36">
      <t>キンガク</t>
    </rPh>
    <rPh sb="36" eb="37">
      <t>ケイ</t>
    </rPh>
    <rPh sb="38" eb="40">
      <t>キニュウ</t>
    </rPh>
    <rPh sb="49" eb="51">
      <t>トウガイ</t>
    </rPh>
    <rPh sb="51" eb="52">
      <t>ガク</t>
    </rPh>
    <rPh sb="53" eb="55">
      <t>センエン</t>
    </rPh>
    <rPh sb="55" eb="57">
      <t>ミマン</t>
    </rPh>
    <rPh sb="58" eb="59">
      <t>ハシ</t>
    </rPh>
    <rPh sb="59" eb="60">
      <t>スウ</t>
    </rPh>
    <rPh sb="61" eb="62">
      <t>ショウ</t>
    </rPh>
    <rPh sb="64" eb="66">
      <t>バアイ</t>
    </rPh>
    <rPh sb="71" eb="72">
      <t>キ</t>
    </rPh>
    <rPh sb="73" eb="74">
      <t>ス</t>
    </rPh>
    <rPh sb="76" eb="77">
      <t>ガク</t>
    </rPh>
    <rPh sb="78" eb="80">
      <t>キニュウ</t>
    </rPh>
    <phoneticPr fontId="4"/>
  </si>
  <si>
    <t>3.応援職員派遣調整事業</t>
    <rPh sb="8" eb="10">
      <t>チョウセイ</t>
    </rPh>
    <phoneticPr fontId="4"/>
  </si>
  <si>
    <t>※１ 介護施設等</t>
    <phoneticPr fontId="4"/>
  </si>
  <si>
    <t>　認知症対応型共同生活介護事業所（短期利用認知症対応型共同生活介護を除く）、養護老人ホーム、軽費老人ホーム、</t>
    <phoneticPr fontId="4"/>
  </si>
  <si>
    <t>　有料老人ホーム及びサービス付き高齢者向け住宅</t>
    <phoneticPr fontId="4"/>
  </si>
  <si>
    <t>※２ 訪問系サービス事業所</t>
    <phoneticPr fontId="4"/>
  </si>
  <si>
    <t>　訪問介護事業所、訪問入浴介護事業所、訪問看護事業所、訪問リハビリテーション事業所、定期巡回・随時対応型訪問介護看護事業所、</t>
    <phoneticPr fontId="4"/>
  </si>
  <si>
    <t>　夜間対応型訪問介護事業所、小規模多機能型居宅介護事業所及び看護小規模多機能型居宅介護事業所（訪問サービスに限る）並びに居宅介護支援事業所、</t>
    <phoneticPr fontId="4"/>
  </si>
  <si>
    <t>※３　短期入所系サービス事業所</t>
    <phoneticPr fontId="4"/>
  </si>
  <si>
    <t>　短期入所生活介護事業所、短期入所療養介護事業所、小規模多機能型居宅介護事業所及び看護小規模多機能型居宅介護事業所（宿泊サービスに限る）</t>
    <phoneticPr fontId="4"/>
  </si>
  <si>
    <t>　並びに認知症対応型共同生活介護事業所（短期利用認知症対応型共同生活介護に限る）</t>
    <phoneticPr fontId="4"/>
  </si>
  <si>
    <t>※４　通所系サービス事業所</t>
    <phoneticPr fontId="4"/>
  </si>
  <si>
    <t>　通所介護事業所、地域密着型通所介護事業所、療養通所介護事業所、認知症対応型通所介護事業所、通所リハビリテーション事業所、　</t>
    <phoneticPr fontId="4"/>
  </si>
  <si>
    <t>　小規模多機能型居宅介護事業所及び看護小規模多機能型居宅介護事業所（通いサービスに限る）</t>
    <phoneticPr fontId="4"/>
  </si>
  <si>
    <t>※５　高齢者施設等</t>
    <phoneticPr fontId="4"/>
  </si>
  <si>
    <t>　介護老人福祉施設、地域密着型介護老人福祉施設、介護老人保健施設、介護医療院、介護療養型医療施設、認知症対応型共同生活介護事業所、</t>
    <phoneticPr fontId="4"/>
  </si>
  <si>
    <t xml:space="preserve">  養護老人ホーム、軽費老人ホーム、有料老人ホーム及びサービス付き高齢者向け住宅、短期入所生活介護事業所、短期入所療養介護事業所</t>
    <phoneticPr fontId="4"/>
  </si>
  <si>
    <t>行が不足する場合は、行を適宜追加してください。</t>
    <rPh sb="0" eb="1">
      <t>ギョウ</t>
    </rPh>
    <rPh sb="2" eb="4">
      <t>フソク</t>
    </rPh>
    <rPh sb="6" eb="8">
      <t>バアイ</t>
    </rPh>
    <rPh sb="10" eb="11">
      <t>ギョウ</t>
    </rPh>
    <rPh sb="12" eb="14">
      <t>テキギ</t>
    </rPh>
    <rPh sb="14" eb="16">
      <t>ツイカ</t>
    </rPh>
    <phoneticPr fontId="4"/>
  </si>
  <si>
    <t>-</t>
    <phoneticPr fontId="4"/>
  </si>
  <si>
    <t>通所系</t>
    <rPh sb="0" eb="2">
      <t>ツウショ</t>
    </rPh>
    <rPh sb="2" eb="3">
      <t>ケイ</t>
    </rPh>
    <phoneticPr fontId="4"/>
  </si>
  <si>
    <t>　介護老人福祉施設、地域密着型介護老人福祉施設、介護老人保健施設、介護医療院、介護療養型医療施設、</t>
    <phoneticPr fontId="4"/>
  </si>
  <si>
    <t xml:space="preserve">  福祉用具貸与事業所（１の事業を除く）及び居宅療養管理指導事業所</t>
    <phoneticPr fontId="4"/>
  </si>
  <si>
    <t>長野県新型コロナウイルス感染症に係る介護サービス事業所等に対するサービス継続支援事業費</t>
    <rPh sb="0" eb="3">
      <t>ナガノケン</t>
    </rPh>
    <rPh sb="3" eb="5">
      <t>シンガタ</t>
    </rPh>
    <rPh sb="12" eb="15">
      <t>カンセンショウ</t>
    </rPh>
    <rPh sb="16" eb="17">
      <t>カカ</t>
    </rPh>
    <rPh sb="18" eb="20">
      <t>カイゴ</t>
    </rPh>
    <rPh sb="24" eb="27">
      <t>ジギョウショ</t>
    </rPh>
    <rPh sb="27" eb="28">
      <t>トウ</t>
    </rPh>
    <rPh sb="29" eb="30">
      <t>タイ</t>
    </rPh>
    <rPh sb="36" eb="38">
      <t>ケイゾク</t>
    </rPh>
    <rPh sb="38" eb="40">
      <t>シエン</t>
    </rPh>
    <rPh sb="40" eb="42">
      <t>ジギョウ</t>
    </rPh>
    <phoneticPr fontId="4"/>
  </si>
  <si>
    <r>
      <t>通所リハビリテーション事業所</t>
    </r>
    <r>
      <rPr>
        <sz val="9"/>
        <color theme="1"/>
        <rFont val="ＭＳ 明朝"/>
        <family val="1"/>
        <charset val="128"/>
      </rPr>
      <t>（通常規模型）</t>
    </r>
    <phoneticPr fontId="4"/>
  </si>
  <si>
    <r>
      <t>通所リハビリテーション事業所</t>
    </r>
    <r>
      <rPr>
        <sz val="9"/>
        <color theme="1"/>
        <rFont val="ＭＳ 明朝"/>
        <family val="1"/>
        <charset val="128"/>
      </rPr>
      <t>（大規模型（Ⅰ））</t>
    </r>
    <phoneticPr fontId="4"/>
  </si>
  <si>
    <r>
      <t>通所リハビリテーション事業所</t>
    </r>
    <r>
      <rPr>
        <sz val="9"/>
        <color theme="1"/>
        <rFont val="ＭＳ 明朝"/>
        <family val="1"/>
        <charset val="128"/>
      </rPr>
      <t>（大規模型（Ⅱ））</t>
    </r>
    <phoneticPr fontId="4"/>
  </si>
  <si>
    <t>事業所・施設名【　　　　　　　　　】</t>
    <phoneticPr fontId="4"/>
  </si>
  <si>
    <t>ア(1)</t>
    <phoneticPr fontId="4"/>
  </si>
  <si>
    <t>ア(2)</t>
    <phoneticPr fontId="4"/>
  </si>
  <si>
    <t>ア(3)</t>
    <phoneticPr fontId="4"/>
  </si>
  <si>
    <t>ア(4)</t>
    <phoneticPr fontId="4"/>
  </si>
  <si>
    <t>ア(5)</t>
    <phoneticPr fontId="4"/>
  </si>
  <si>
    <t>ア(6)</t>
    <phoneticPr fontId="4"/>
  </si>
  <si>
    <t>イ(1)</t>
    <phoneticPr fontId="4"/>
  </si>
  <si>
    <t>イ(2)</t>
    <phoneticPr fontId="4"/>
  </si>
  <si>
    <t>緊急雇用に係る費用</t>
    <rPh sb="0" eb="2">
      <t>キンキュウ</t>
    </rPh>
    <rPh sb="2" eb="4">
      <t>コヨウ</t>
    </rPh>
    <rPh sb="5" eb="6">
      <t>カカ</t>
    </rPh>
    <rPh sb="7" eb="9">
      <t>ヒヨウ</t>
    </rPh>
    <phoneticPr fontId="4"/>
  </si>
  <si>
    <t>職業紹介料</t>
  </si>
  <si>
    <t>割増賃金・手当</t>
    <phoneticPr fontId="4"/>
  </si>
  <si>
    <t>損害賠償保険への加入費用</t>
    <phoneticPr fontId="4"/>
  </si>
  <si>
    <t>帰宅困難職員の宿泊費</t>
    <rPh sb="0" eb="2">
      <t>キタク</t>
    </rPh>
    <rPh sb="2" eb="4">
      <t>コンナン</t>
    </rPh>
    <rPh sb="4" eb="6">
      <t>ショクイン</t>
    </rPh>
    <rPh sb="7" eb="10">
      <t>シュクハクヒ</t>
    </rPh>
    <phoneticPr fontId="4"/>
  </si>
  <si>
    <t>連携機関との連携に係る旅費</t>
    <phoneticPr fontId="4"/>
  </si>
  <si>
    <t>一定の要件(別紙１)に該当する自費検査費用（介護施設等に限る）</t>
    <phoneticPr fontId="4"/>
  </si>
  <si>
    <t>（２）通所系サービスの代替サービス提供に伴う介護人材の確保（補助対象区分（ア）①、③）（代替サービス提供期間分に限る）</t>
    <rPh sb="3" eb="5">
      <t>ツウショ</t>
    </rPh>
    <rPh sb="5" eb="6">
      <t>ケイ</t>
    </rPh>
    <rPh sb="11" eb="13">
      <t>ダイタイ</t>
    </rPh>
    <rPh sb="17" eb="19">
      <t>テイキョウ</t>
    </rPh>
    <rPh sb="20" eb="21">
      <t>トモナ</t>
    </rPh>
    <rPh sb="22" eb="24">
      <t>カイゴ</t>
    </rPh>
    <rPh sb="24" eb="26">
      <t>ジンザイ</t>
    </rPh>
    <rPh sb="27" eb="29">
      <t>カクホ</t>
    </rPh>
    <rPh sb="30" eb="32">
      <t>ホジョ</t>
    </rPh>
    <rPh sb="32" eb="34">
      <t>タイショウ</t>
    </rPh>
    <rPh sb="34" eb="36">
      <t>クブン</t>
    </rPh>
    <rPh sb="44" eb="46">
      <t>ダイタイ</t>
    </rPh>
    <rPh sb="50" eb="52">
      <t>テイキョウ</t>
    </rPh>
    <rPh sb="52" eb="54">
      <t>キカン</t>
    </rPh>
    <rPh sb="54" eb="55">
      <t>ブン</t>
    </rPh>
    <rPh sb="56" eb="57">
      <t>カギ</t>
    </rPh>
    <phoneticPr fontId="4"/>
  </si>
  <si>
    <t>緊急雇用に係る費用</t>
    <rPh sb="0" eb="2">
      <t>キンキュウ</t>
    </rPh>
    <rPh sb="2" eb="4">
      <t>コヨウ</t>
    </rPh>
    <rPh sb="5" eb="6">
      <t>カカ</t>
    </rPh>
    <rPh sb="7" eb="9">
      <t>ヒヨウ</t>
    </rPh>
    <phoneticPr fontId="4"/>
  </si>
  <si>
    <t>損害賠償保険の加入費用</t>
    <phoneticPr fontId="4"/>
  </si>
  <si>
    <t>職業紹介料</t>
    <phoneticPr fontId="4"/>
  </si>
  <si>
    <t>割増賃金・手当</t>
    <phoneticPr fontId="4"/>
  </si>
  <si>
    <t>（３）通所系サービスの代替サービス提供のための費用（補助対象区分（ア）①、③）（代替サービス提供期間分に限る）</t>
    <rPh sb="3" eb="5">
      <t>ツウショ</t>
    </rPh>
    <rPh sb="5" eb="6">
      <t>ケイ</t>
    </rPh>
    <rPh sb="11" eb="13">
      <t>ダイタイ</t>
    </rPh>
    <rPh sb="17" eb="19">
      <t>テイキョウ</t>
    </rPh>
    <rPh sb="23" eb="25">
      <t>ヒヨウ</t>
    </rPh>
    <rPh sb="26" eb="28">
      <t>ホジョ</t>
    </rPh>
    <rPh sb="28" eb="30">
      <t>タイショウ</t>
    </rPh>
    <rPh sb="30" eb="32">
      <t>クブン</t>
    </rPh>
    <rPh sb="40" eb="42">
      <t>ダイタイ</t>
    </rPh>
    <rPh sb="46" eb="48">
      <t>テイキョウ</t>
    </rPh>
    <rPh sb="48" eb="50">
      <t>キカン</t>
    </rPh>
    <rPh sb="50" eb="51">
      <t>ブン</t>
    </rPh>
    <rPh sb="52" eb="53">
      <t>カギ</t>
    </rPh>
    <phoneticPr fontId="4"/>
  </si>
  <si>
    <t>代替場所の確保（使用料）</t>
    <rPh sb="5" eb="7">
      <t>カクホ</t>
    </rPh>
    <rPh sb="8" eb="11">
      <t>シヨウリョウ</t>
    </rPh>
    <phoneticPr fontId="4"/>
  </si>
  <si>
    <t>ヘルパー同行指導への謝金</t>
    <rPh sb="4" eb="6">
      <t>ドウコウ</t>
    </rPh>
    <rPh sb="6" eb="8">
      <t>シドウ</t>
    </rPh>
    <rPh sb="10" eb="12">
      <t>シャキン</t>
    </rPh>
    <phoneticPr fontId="4"/>
  </si>
  <si>
    <t>代替場所や利用者宅への旅費</t>
    <rPh sb="0" eb="2">
      <t>ダイタイ</t>
    </rPh>
    <rPh sb="2" eb="4">
      <t>バショ</t>
    </rPh>
    <rPh sb="5" eb="8">
      <t>リヨウシャ</t>
    </rPh>
    <rPh sb="8" eb="9">
      <t>タク</t>
    </rPh>
    <rPh sb="11" eb="13">
      <t>リョヒ</t>
    </rPh>
    <phoneticPr fontId="4"/>
  </si>
  <si>
    <t>車や自転車のリース費用</t>
    <rPh sb="0" eb="1">
      <t>クルマ</t>
    </rPh>
    <rPh sb="2" eb="5">
      <t>ジテンシャ</t>
    </rPh>
    <rPh sb="9" eb="11">
      <t>ヒヨウ</t>
    </rPh>
    <phoneticPr fontId="4"/>
  </si>
  <si>
    <t>安否確認等のためのタブレットのリース費用（通信費用は除く）</t>
    <rPh sb="0" eb="2">
      <t>アンピ</t>
    </rPh>
    <rPh sb="2" eb="4">
      <t>カクニン</t>
    </rPh>
    <rPh sb="4" eb="5">
      <t>トウ</t>
    </rPh>
    <rPh sb="18" eb="20">
      <t>ヒヨウ</t>
    </rPh>
    <rPh sb="21" eb="23">
      <t>ツウシン</t>
    </rPh>
    <rPh sb="23" eb="25">
      <t>ヒヨウ</t>
    </rPh>
    <rPh sb="26" eb="27">
      <t>ノゾ</t>
    </rPh>
    <phoneticPr fontId="4"/>
  </si>
  <si>
    <t>（４）職員の感染等による人員不足に伴う介護人材の確保（補助対象区分（ア）④）</t>
    <rPh sb="3" eb="5">
      <t>ショクイン</t>
    </rPh>
    <rPh sb="6" eb="8">
      <t>カンセン</t>
    </rPh>
    <rPh sb="8" eb="9">
      <t>トウ</t>
    </rPh>
    <rPh sb="12" eb="14">
      <t>ジンイン</t>
    </rPh>
    <rPh sb="14" eb="16">
      <t>ブソク</t>
    </rPh>
    <rPh sb="17" eb="18">
      <t>トモナ</t>
    </rPh>
    <rPh sb="19" eb="21">
      <t>カイゴ</t>
    </rPh>
    <rPh sb="21" eb="23">
      <t>ジンザイ</t>
    </rPh>
    <rPh sb="24" eb="26">
      <t>カクホ</t>
    </rPh>
    <rPh sb="27" eb="29">
      <t>ホジョ</t>
    </rPh>
    <rPh sb="29" eb="31">
      <t>タイショウ</t>
    </rPh>
    <rPh sb="31" eb="33">
      <t>クブン</t>
    </rPh>
    <phoneticPr fontId="4"/>
  </si>
  <si>
    <t>（１）職員の感染等による人員不足に伴う介護人材の確保（補助対象区分（ア）①～③）</t>
    <rPh sb="3" eb="5">
      <t>ショクイン</t>
    </rPh>
    <rPh sb="6" eb="8">
      <t>カンセン</t>
    </rPh>
    <rPh sb="8" eb="9">
      <t>トウ</t>
    </rPh>
    <rPh sb="12" eb="14">
      <t>ジンイン</t>
    </rPh>
    <rPh sb="14" eb="16">
      <t>ブソク</t>
    </rPh>
    <rPh sb="17" eb="18">
      <t>トモナ</t>
    </rPh>
    <rPh sb="19" eb="21">
      <t>カイゴ</t>
    </rPh>
    <rPh sb="21" eb="23">
      <t>ジンザイ</t>
    </rPh>
    <rPh sb="24" eb="26">
      <t>カクホ</t>
    </rPh>
    <rPh sb="27" eb="29">
      <t>ホジョ</t>
    </rPh>
    <rPh sb="29" eb="31">
      <t>タイショウ</t>
    </rPh>
    <rPh sb="31" eb="33">
      <t>クブン</t>
    </rPh>
    <phoneticPr fontId="4"/>
  </si>
  <si>
    <t>一定の要件（別添１）に該当する自費検査費用（介護施設等に限る）</t>
    <rPh sb="0" eb="2">
      <t>イッテイ</t>
    </rPh>
    <rPh sb="3" eb="5">
      <t>ヨウケン</t>
    </rPh>
    <rPh sb="6" eb="8">
      <t>ベッテン</t>
    </rPh>
    <rPh sb="11" eb="13">
      <t>ガイトウ</t>
    </rPh>
    <rPh sb="15" eb="17">
      <t>ジヒ</t>
    </rPh>
    <rPh sb="17" eb="19">
      <t>ケンサ</t>
    </rPh>
    <rPh sb="19" eb="21">
      <t>ヒヨウ</t>
    </rPh>
    <rPh sb="22" eb="24">
      <t>カイゴ</t>
    </rPh>
    <rPh sb="24" eb="26">
      <t>シセツ</t>
    </rPh>
    <rPh sb="26" eb="27">
      <t>トウ</t>
    </rPh>
    <rPh sb="28" eb="29">
      <t>カギ</t>
    </rPh>
    <phoneticPr fontId="4"/>
  </si>
  <si>
    <t>（５）職場環境復旧・環境整備に係る費用（補助対象区分(ア)①～③）</t>
    <rPh sb="3" eb="5">
      <t>ショクバ</t>
    </rPh>
    <rPh sb="5" eb="7">
      <t>カンキョウ</t>
    </rPh>
    <rPh sb="7" eb="9">
      <t>フッキュウ</t>
    </rPh>
    <rPh sb="10" eb="12">
      <t>カンキョウ</t>
    </rPh>
    <rPh sb="12" eb="14">
      <t>セイビ</t>
    </rPh>
    <rPh sb="15" eb="16">
      <t>カカ</t>
    </rPh>
    <rPh sb="17" eb="19">
      <t>ヒヨウ</t>
    </rPh>
    <rPh sb="20" eb="22">
      <t>ホジョ</t>
    </rPh>
    <rPh sb="22" eb="24">
      <t>タイショウ</t>
    </rPh>
    <rPh sb="24" eb="26">
      <t>クブン</t>
    </rPh>
    <phoneticPr fontId="4"/>
  </si>
  <si>
    <t>介護サービス事業所・施設等の消毒、清掃費用</t>
    <rPh sb="0" eb="2">
      <t>カイゴ</t>
    </rPh>
    <rPh sb="6" eb="8">
      <t>ジギョウ</t>
    </rPh>
    <rPh sb="8" eb="9">
      <t>ショ</t>
    </rPh>
    <rPh sb="10" eb="12">
      <t>シセツ</t>
    </rPh>
    <rPh sb="12" eb="13">
      <t>トウ</t>
    </rPh>
    <rPh sb="14" eb="16">
      <t>ショウドク</t>
    </rPh>
    <rPh sb="17" eb="19">
      <t>セイソウ</t>
    </rPh>
    <rPh sb="19" eb="21">
      <t>ヒヨウ</t>
    </rPh>
    <phoneticPr fontId="4"/>
  </si>
  <si>
    <t>感染性廃棄物の処理費用</t>
    <rPh sb="0" eb="2">
      <t>カンセン</t>
    </rPh>
    <rPh sb="2" eb="3">
      <t>セイ</t>
    </rPh>
    <rPh sb="3" eb="6">
      <t>ハイキブツ</t>
    </rPh>
    <rPh sb="7" eb="9">
      <t>ショリ</t>
    </rPh>
    <rPh sb="9" eb="11">
      <t>ヒヨウ</t>
    </rPh>
    <phoneticPr fontId="4"/>
  </si>
  <si>
    <t>感染者又は濃厚接触者が発生して在庫の不足が見込まれる衛生用品の購入費用</t>
    <rPh sb="0" eb="3">
      <t>カンセンシャ</t>
    </rPh>
    <rPh sb="3" eb="4">
      <t>マタ</t>
    </rPh>
    <rPh sb="5" eb="7">
      <t>ノウコウ</t>
    </rPh>
    <rPh sb="7" eb="10">
      <t>セッショクシャ</t>
    </rPh>
    <rPh sb="11" eb="13">
      <t>ハッセイ</t>
    </rPh>
    <rPh sb="15" eb="17">
      <t>ザイコ</t>
    </rPh>
    <rPh sb="18" eb="20">
      <t>フソク</t>
    </rPh>
    <rPh sb="21" eb="23">
      <t>ミコ</t>
    </rPh>
    <rPh sb="26" eb="28">
      <t>エイセイ</t>
    </rPh>
    <rPh sb="28" eb="30">
      <t>ヨウヒン</t>
    </rPh>
    <rPh sb="31" eb="33">
      <t>コウニュウ</t>
    </rPh>
    <rPh sb="33" eb="35">
      <t>ヒヨウ</t>
    </rPh>
    <phoneticPr fontId="4"/>
  </si>
  <si>
    <t>（６）感染対策を行った上での施設内療養に要する費用（補助対象区分（ア）⑤）</t>
    <rPh sb="3" eb="5">
      <t>カンセン</t>
    </rPh>
    <rPh sb="5" eb="7">
      <t>タイサク</t>
    </rPh>
    <rPh sb="8" eb="9">
      <t>オコナ</t>
    </rPh>
    <rPh sb="11" eb="12">
      <t>ウエ</t>
    </rPh>
    <rPh sb="14" eb="16">
      <t>シセツ</t>
    </rPh>
    <rPh sb="16" eb="17">
      <t>ナイ</t>
    </rPh>
    <rPh sb="17" eb="19">
      <t>リョウヨウ</t>
    </rPh>
    <rPh sb="20" eb="21">
      <t>ヨウ</t>
    </rPh>
    <rPh sb="23" eb="25">
      <t>ヒヨウ</t>
    </rPh>
    <rPh sb="26" eb="28">
      <t>ホジョ</t>
    </rPh>
    <rPh sb="28" eb="30">
      <t>タイショウ</t>
    </rPh>
    <rPh sb="30" eb="32">
      <t>クブン</t>
    </rPh>
    <phoneticPr fontId="4"/>
  </si>
  <si>
    <t>　　　一定の要件（別添２）に該当する場合のかかり増し費用（高齢者施設等に限る）</t>
    <rPh sb="3" eb="5">
      <t>イッテイ</t>
    </rPh>
    <rPh sb="6" eb="8">
      <t>ヨウケン</t>
    </rPh>
    <rPh sb="9" eb="11">
      <t>ベッテン</t>
    </rPh>
    <rPh sb="14" eb="16">
      <t>ガイトウ</t>
    </rPh>
    <rPh sb="18" eb="20">
      <t>バアイ</t>
    </rPh>
    <rPh sb="24" eb="25">
      <t>マ</t>
    </rPh>
    <rPh sb="26" eb="28">
      <t>ヒヨウ</t>
    </rPh>
    <rPh sb="29" eb="32">
      <t>コウレイシャ</t>
    </rPh>
    <rPh sb="32" eb="34">
      <t>シセツ</t>
    </rPh>
    <rPh sb="34" eb="35">
      <t>トウ</t>
    </rPh>
    <rPh sb="36" eb="37">
      <t>カギ</t>
    </rPh>
    <phoneticPr fontId="4"/>
  </si>
  <si>
    <t>（２）通所系サービスの代替サービス提供のための費用（補助対象区分（イ））（代替サービス提供期間分に限る）</t>
    <rPh sb="3" eb="5">
      <t>ツウショ</t>
    </rPh>
    <rPh sb="5" eb="6">
      <t>ケイ</t>
    </rPh>
    <rPh sb="11" eb="13">
      <t>ダイタイ</t>
    </rPh>
    <rPh sb="17" eb="19">
      <t>テイキョウ</t>
    </rPh>
    <rPh sb="23" eb="25">
      <t>ヒヨウ</t>
    </rPh>
    <rPh sb="26" eb="28">
      <t>ホジョ</t>
    </rPh>
    <rPh sb="28" eb="30">
      <t>タイショウ</t>
    </rPh>
    <rPh sb="30" eb="32">
      <t>クブン</t>
    </rPh>
    <rPh sb="37" eb="39">
      <t>ダイタイ</t>
    </rPh>
    <rPh sb="43" eb="45">
      <t>テイキョウ</t>
    </rPh>
    <rPh sb="45" eb="47">
      <t>キカン</t>
    </rPh>
    <rPh sb="47" eb="48">
      <t>ブン</t>
    </rPh>
    <rPh sb="49" eb="50">
      <t>カギ</t>
    </rPh>
    <phoneticPr fontId="4"/>
  </si>
  <si>
    <t>緊急雇用に係る費用</t>
    <rPh sb="0" eb="2">
      <t>キンキュウ</t>
    </rPh>
    <rPh sb="2" eb="4">
      <t>コヨウ</t>
    </rPh>
    <rPh sb="5" eb="6">
      <t>カカ</t>
    </rPh>
    <rPh sb="7" eb="9">
      <t>ヒヨウ</t>
    </rPh>
    <phoneticPr fontId="4"/>
  </si>
  <si>
    <t>割増賃金・手当</t>
    <rPh sb="0" eb="2">
      <t>ワリマシ</t>
    </rPh>
    <rPh sb="2" eb="4">
      <t>チンギン</t>
    </rPh>
    <rPh sb="5" eb="7">
      <t>テアテ</t>
    </rPh>
    <phoneticPr fontId="4"/>
  </si>
  <si>
    <t>職業紹介料</t>
    <rPh sb="0" eb="2">
      <t>ショクギョウ</t>
    </rPh>
    <rPh sb="2" eb="4">
      <t>ショウカイ</t>
    </rPh>
    <rPh sb="4" eb="5">
      <t>リョウ</t>
    </rPh>
    <phoneticPr fontId="4"/>
  </si>
  <si>
    <t>損害賠償保険の加入費用</t>
    <rPh sb="0" eb="2">
      <t>ソンガイ</t>
    </rPh>
    <rPh sb="2" eb="4">
      <t>バイショウ</t>
    </rPh>
    <rPh sb="4" eb="6">
      <t>ホケン</t>
    </rPh>
    <rPh sb="7" eb="9">
      <t>カニュウ</t>
    </rPh>
    <rPh sb="9" eb="11">
      <t>ヒヨウ</t>
    </rPh>
    <phoneticPr fontId="4"/>
  </si>
  <si>
    <t>代替場所の確保（使用料）</t>
    <rPh sb="0" eb="2">
      <t>ダイタイ</t>
    </rPh>
    <rPh sb="2" eb="4">
      <t>バショ</t>
    </rPh>
    <rPh sb="5" eb="7">
      <t>カクホ</t>
    </rPh>
    <rPh sb="8" eb="11">
      <t>シヨウリョウ</t>
    </rPh>
    <phoneticPr fontId="4"/>
  </si>
  <si>
    <t>ヘルパー同行指導への謝金</t>
    <rPh sb="4" eb="6">
      <t>ドウコウ</t>
    </rPh>
    <rPh sb="6" eb="8">
      <t>シドウ</t>
    </rPh>
    <rPh sb="10" eb="12">
      <t>シャキン</t>
    </rPh>
    <phoneticPr fontId="4"/>
  </si>
  <si>
    <t>代替場所や利用者宅への旅費</t>
    <rPh sb="0" eb="2">
      <t>ダイタイ</t>
    </rPh>
    <rPh sb="2" eb="4">
      <t>バショ</t>
    </rPh>
    <rPh sb="5" eb="8">
      <t>リヨウシャ</t>
    </rPh>
    <rPh sb="8" eb="9">
      <t>タク</t>
    </rPh>
    <rPh sb="11" eb="13">
      <t>リョヒ</t>
    </rPh>
    <phoneticPr fontId="4"/>
  </si>
  <si>
    <t>車や自転車のリース費用</t>
    <rPh sb="0" eb="1">
      <t>クルマ</t>
    </rPh>
    <rPh sb="2" eb="5">
      <t>ジテンシャ</t>
    </rPh>
    <rPh sb="9" eb="11">
      <t>ヒヨウ</t>
    </rPh>
    <phoneticPr fontId="4"/>
  </si>
  <si>
    <t>安否確認等のためのタブレットのリース費用(通信費用は除く)</t>
    <rPh sb="0" eb="2">
      <t>アンピ</t>
    </rPh>
    <rPh sb="2" eb="4">
      <t>カクニン</t>
    </rPh>
    <rPh sb="4" eb="5">
      <t>トウ</t>
    </rPh>
    <rPh sb="18" eb="20">
      <t>ヒヨウ</t>
    </rPh>
    <rPh sb="21" eb="23">
      <t>ツウシン</t>
    </rPh>
    <rPh sb="23" eb="25">
      <t>ヒヨウ</t>
    </rPh>
    <rPh sb="26" eb="27">
      <t>ノゾ</t>
    </rPh>
    <phoneticPr fontId="4"/>
  </si>
  <si>
    <t>※別紙積算内訳の②の額の千円未満切り捨て</t>
    <rPh sb="1" eb="3">
      <t>ベッシ</t>
    </rPh>
    <rPh sb="3" eb="5">
      <t>セキサン</t>
    </rPh>
    <rPh sb="5" eb="7">
      <t>ウチワケ</t>
    </rPh>
    <rPh sb="10" eb="11">
      <t>ガク</t>
    </rPh>
    <rPh sb="12" eb="13">
      <t>セン</t>
    </rPh>
    <rPh sb="13" eb="16">
      <t>エンミマン</t>
    </rPh>
    <rPh sb="16" eb="17">
      <t>キ</t>
    </rPh>
    <rPh sb="18" eb="19">
      <t>ス</t>
    </rPh>
    <phoneticPr fontId="4"/>
  </si>
  <si>
    <t>※別紙積算内訳の①の額の千円未満切り捨て</t>
    <rPh sb="1" eb="3">
      <t>ベッシ</t>
    </rPh>
    <rPh sb="3" eb="5">
      <t>セキサン</t>
    </rPh>
    <rPh sb="5" eb="7">
      <t>ウチワケ</t>
    </rPh>
    <rPh sb="10" eb="11">
      <t>ガク</t>
    </rPh>
    <rPh sb="12" eb="13">
      <t>セン</t>
    </rPh>
    <rPh sb="13" eb="16">
      <t>エンミマン</t>
    </rPh>
    <rPh sb="16" eb="17">
      <t>キ</t>
    </rPh>
    <rPh sb="18" eb="19">
      <t>ス</t>
    </rPh>
    <phoneticPr fontId="4"/>
  </si>
  <si>
    <t>損害賠償保険の加入費用</t>
    <phoneticPr fontId="4"/>
  </si>
  <si>
    <t>職員派遣に係る旅費・宿泊費</t>
    <rPh sb="0" eb="2">
      <t>ショクイン</t>
    </rPh>
    <rPh sb="2" eb="4">
      <t>ハケン</t>
    </rPh>
    <rPh sb="5" eb="6">
      <t>カカ</t>
    </rPh>
    <rPh sb="7" eb="9">
      <t>リョヒ</t>
    </rPh>
    <rPh sb="10" eb="13">
      <t>シュクハクヒ</t>
    </rPh>
    <phoneticPr fontId="4"/>
  </si>
  <si>
    <t>（１）連携により緊急時の人材確保支援を行うための費用</t>
    <rPh sb="3" eb="5">
      <t>レンケイ</t>
    </rPh>
    <rPh sb="8" eb="11">
      <t>キンキュウジ</t>
    </rPh>
    <rPh sb="12" eb="14">
      <t>ジンザイ</t>
    </rPh>
    <rPh sb="14" eb="16">
      <t>カクホ</t>
    </rPh>
    <rPh sb="16" eb="18">
      <t>シエン</t>
    </rPh>
    <rPh sb="19" eb="20">
      <t>オコナ</t>
    </rPh>
    <rPh sb="24" eb="26">
      <t>ヒヨウ</t>
    </rPh>
    <phoneticPr fontId="4"/>
  </si>
  <si>
    <t>合　　計</t>
    <rPh sb="0" eb="1">
      <t>ゴウ</t>
    </rPh>
    <rPh sb="3" eb="4">
      <t>ケイ</t>
    </rPh>
    <phoneticPr fontId="4"/>
  </si>
  <si>
    <t>通所リハビリテーション事業所（通常規模型）</t>
  </si>
  <si>
    <t>通所リハビリテーション事業所（大規模型（Ⅰ））</t>
  </si>
  <si>
    <t>通所リハビリテーション事業所（大規模型（Ⅱ））</t>
  </si>
  <si>
    <r>
      <t>　行が不足する場合には適宜行を追加して差し支えないが、</t>
    </r>
    <r>
      <rPr>
        <b/>
        <sz val="10"/>
        <color theme="1"/>
        <rFont val="ＭＳ Ｐ明朝"/>
        <family val="1"/>
        <charset val="128"/>
      </rPr>
      <t>列の挿入は絶対に行わないこと。</t>
    </r>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</si>
  <si>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①利用者又は職員に感染者が発生した介護サービス事業所・施設等（職員に複数の濃厚接触者が発生し、職員が不足した場合を含む）（※１～※４）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⑤病床ひっ迫等により、やむを得ず施設内療養を行った高齢者施設等（※５）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　の内容を踏まえ、できる限りのサービスを提供した事業所（通常形態での通所サービス提供が困難であり、感染の未然に代替措置を取った場合（近隣自治体や近隣事業所・施設等で感染者が発生している場合又は感染拡大地域で新型コロナウイルス感染症が流行している場合（感染者が一定数継続して発生している状況等）に限る））</t>
    <phoneticPr fontId="4"/>
  </si>
  <si>
    <t>　「所要額(b)」及び「所要額(e)」は「（別紙３）事業所・施設別個表」に記載した所要額（千円未満切り捨て）を記入すること。</t>
    <rPh sb="2" eb="5">
      <t>ショヨウガク</t>
    </rPh>
    <rPh sb="9" eb="10">
      <t>オヨ</t>
    </rPh>
    <rPh sb="12" eb="15">
      <t>ショヨウガク</t>
    </rPh>
    <rPh sb="22" eb="24">
      <t>ベッシ</t>
    </rPh>
    <rPh sb="37" eb="39">
      <t>キサイ</t>
    </rPh>
    <rPh sb="41" eb="44">
      <t>ショヨウガク</t>
    </rPh>
    <rPh sb="45" eb="46">
      <t>セン</t>
    </rPh>
    <rPh sb="46" eb="49">
      <t>エンミマン</t>
    </rPh>
    <rPh sb="49" eb="50">
      <t>キ</t>
    </rPh>
    <rPh sb="51" eb="52">
      <t>ス</t>
    </rPh>
    <rPh sb="55" eb="57">
      <t>キニュウ</t>
    </rPh>
    <phoneticPr fontId="4"/>
  </si>
  <si>
    <t>　「申請額(c)」は、「基準単価(a)」と「所要額(b)」を比較して低い方の額を、「申請額(f)」は、「基準単価(d)」と「所要額(e)」を比較して低い方の額を、それぞれ記入すること。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5" eb="87">
      <t>キニュウ</t>
    </rPh>
    <phoneticPr fontId="4"/>
  </si>
  <si>
    <t>　※下表から該当する記号及び番号を１つ選択して記入
（複数該当する場合には一番小さい番号のものを記入）</t>
    <rPh sb="2" eb="4">
      <t>カヒョウ</t>
    </rPh>
    <rPh sb="6" eb="8">
      <t>ガイトウ</t>
    </rPh>
    <rPh sb="10" eb="12">
      <t>キゴウ</t>
    </rPh>
    <rPh sb="12" eb="13">
      <t>オヨ</t>
    </rPh>
    <rPh sb="14" eb="16">
      <t>バンゴウ</t>
    </rPh>
    <rPh sb="19" eb="21">
      <t>センタク</t>
    </rPh>
    <rPh sb="23" eb="25">
      <t>キニュウ</t>
    </rPh>
    <rPh sb="27" eb="29">
      <t>フクスウ</t>
    </rPh>
    <rPh sb="29" eb="31">
      <t>ガイトウ</t>
    </rPh>
    <rPh sb="33" eb="35">
      <t>バアイ</t>
    </rPh>
    <rPh sb="37" eb="39">
      <t>イチバン</t>
    </rPh>
    <rPh sb="39" eb="40">
      <t>チイ</t>
    </rPh>
    <rPh sb="42" eb="44">
      <t>バンゴウ</t>
    </rPh>
    <rPh sb="48" eb="50">
      <t>キニュウ</t>
    </rPh>
    <phoneticPr fontId="4"/>
  </si>
  <si>
    <r>
      <t>取組内容（補助対象区分（ア）①～⑤関連）　</t>
    </r>
    <r>
      <rPr>
        <sz val="8"/>
        <color theme="1"/>
        <rFont val="ＭＳ Ｐ明朝"/>
        <family val="1"/>
        <charset val="128"/>
      </rPr>
      <t>※該当する取組をチェックすること</t>
    </r>
    <rPh sb="0" eb="2">
      <t>トリクミ</t>
    </rPh>
    <rPh sb="2" eb="4">
      <t>ナイヨウ</t>
    </rPh>
    <rPh sb="5" eb="7">
      <t>ホジョ</t>
    </rPh>
    <rPh sb="7" eb="9">
      <t>タイショウ</t>
    </rPh>
    <rPh sb="9" eb="11">
      <t>クブン</t>
    </rPh>
    <rPh sb="17" eb="19">
      <t>カンレン</t>
    </rPh>
    <rPh sb="22" eb="24">
      <t>ガイトウ</t>
    </rPh>
    <rPh sb="26" eb="28">
      <t>トリクミ</t>
    </rPh>
    <phoneticPr fontId="4"/>
  </si>
  <si>
    <r>
      <t>取組内容（補助対象区分（イ）関連）　</t>
    </r>
    <r>
      <rPr>
        <sz val="8"/>
        <color theme="1"/>
        <rFont val="ＭＳ Ｐ明朝"/>
        <family val="1"/>
        <charset val="128"/>
      </rPr>
      <t>※該当する取組をチェックすること</t>
    </r>
    <rPh sb="0" eb="2">
      <t>トリクミ</t>
    </rPh>
    <rPh sb="2" eb="4">
      <t>ナイヨウ</t>
    </rPh>
    <rPh sb="5" eb="7">
      <t>ホジョ</t>
    </rPh>
    <rPh sb="7" eb="9">
      <t>タイショウ</t>
    </rPh>
    <rPh sb="9" eb="11">
      <t>クブン</t>
    </rPh>
    <rPh sb="14" eb="16">
      <t>カンレン</t>
    </rPh>
    <rPh sb="19" eb="21">
      <t>ガイトウ</t>
    </rPh>
    <rPh sb="23" eb="25">
      <t>トリクミ</t>
    </rPh>
    <phoneticPr fontId="4"/>
  </si>
  <si>
    <r>
      <t>（１）通所系サービスの代替サービス提供に伴う介護人材の確保（補助対象区分（イ））</t>
    </r>
    <r>
      <rPr>
        <sz val="8"/>
        <color theme="1"/>
        <rFont val="ＭＳ Ｐ明朝"/>
        <family val="1"/>
        <charset val="128"/>
      </rPr>
      <t>（代替サービス提供期間分に限る）</t>
    </r>
    <rPh sb="3" eb="5">
      <t>ツウショ</t>
    </rPh>
    <rPh sb="5" eb="6">
      <t>ケイ</t>
    </rPh>
    <rPh sb="11" eb="13">
      <t>ダイタイ</t>
    </rPh>
    <rPh sb="17" eb="19">
      <t>テイキョウ</t>
    </rPh>
    <rPh sb="20" eb="21">
      <t>トモナ</t>
    </rPh>
    <rPh sb="22" eb="24">
      <t>カイゴ</t>
    </rPh>
    <rPh sb="24" eb="26">
      <t>ジンザイ</t>
    </rPh>
    <rPh sb="27" eb="29">
      <t>カクホ</t>
    </rPh>
    <rPh sb="30" eb="32">
      <t>ホジョ</t>
    </rPh>
    <rPh sb="32" eb="34">
      <t>タイショウ</t>
    </rPh>
    <rPh sb="34" eb="36">
      <t>クブン</t>
    </rPh>
    <phoneticPr fontId="4"/>
  </si>
  <si>
    <r>
      <t>①　（ア）①又は③に該当する事業所・施設等【事業所名　　　　　　　　　　　　　　　　　　　　】
②　自主的に休業した介護サービス事業所【事業所名　　　　　　　　　　　　　　　　　　　　】
　</t>
    </r>
    <r>
      <rPr>
        <sz val="8"/>
        <color theme="1"/>
        <rFont val="ＭＳ Ｐ明朝"/>
        <family val="1"/>
        <charset val="128"/>
      </rPr>
      <t>　（各事業者が定める運営規程の営業日において営業しなかった日（通所系サービス事業者が訪問によるサービスのみを提供する
　　場合を含む）が連続３日以上の場合）</t>
    </r>
    <rPh sb="10" eb="12">
      <t>ガイトウ</t>
    </rPh>
    <rPh sb="14" eb="17">
      <t>ジギョウショ</t>
    </rPh>
    <rPh sb="18" eb="20">
      <t>シセツ</t>
    </rPh>
    <rPh sb="20" eb="21">
      <t>トウ</t>
    </rPh>
    <rPh sb="22" eb="24">
      <t>ジギョウ</t>
    </rPh>
    <rPh sb="24" eb="25">
      <t>ショ</t>
    </rPh>
    <rPh sb="25" eb="26">
      <t>メイ</t>
    </rPh>
    <rPh sb="97" eb="100">
      <t>カクジギョウ</t>
    </rPh>
    <rPh sb="100" eb="101">
      <t>シャ</t>
    </rPh>
    <rPh sb="102" eb="103">
      <t>サダ</t>
    </rPh>
    <rPh sb="105" eb="107">
      <t>ウンエイ</t>
    </rPh>
    <rPh sb="107" eb="109">
      <t>キテイ</t>
    </rPh>
    <rPh sb="110" eb="113">
      <t>エイギョウビ</t>
    </rPh>
    <rPh sb="117" eb="119">
      <t>エイギョウ</t>
    </rPh>
    <rPh sb="124" eb="125">
      <t>ヒ</t>
    </rPh>
    <rPh sb="126" eb="128">
      <t>ツウショ</t>
    </rPh>
    <rPh sb="128" eb="129">
      <t>ケイ</t>
    </rPh>
    <rPh sb="133" eb="135">
      <t>ジギョウ</t>
    </rPh>
    <rPh sb="135" eb="136">
      <t>シャ</t>
    </rPh>
    <rPh sb="137" eb="139">
      <t>ホウモン</t>
    </rPh>
    <rPh sb="149" eb="151">
      <t>テイキョウ</t>
    </rPh>
    <rPh sb="156" eb="158">
      <t>バアイ</t>
    </rPh>
    <rPh sb="159" eb="160">
      <t>フク</t>
    </rPh>
    <rPh sb="163" eb="165">
      <t>レンゾク</t>
    </rPh>
    <rPh sb="166" eb="167">
      <t>カ</t>
    </rPh>
    <rPh sb="167" eb="169">
      <t>イジョウ</t>
    </rPh>
    <rPh sb="170" eb="172">
      <t>バアイ</t>
    </rPh>
    <phoneticPr fontId="4"/>
  </si>
  <si>
    <t>派遣法人協力費</t>
    <rPh sb="0" eb="2">
      <t>ハケン</t>
    </rPh>
    <rPh sb="2" eb="4">
      <t>ホウジン</t>
    </rPh>
    <rPh sb="4" eb="7">
      <t>キョウリョクヒ</t>
    </rPh>
    <phoneticPr fontId="4"/>
  </si>
  <si>
    <t>３．応援職員派遣調整事業（１）</t>
    <rPh sb="2" eb="4">
      <t>オウエン</t>
    </rPh>
    <rPh sb="4" eb="6">
      <t>ショクイン</t>
    </rPh>
    <rPh sb="6" eb="8">
      <t>ハケン</t>
    </rPh>
    <rPh sb="8" eb="10">
      <t>チョウセイ</t>
    </rPh>
    <rPh sb="10" eb="12">
      <t>ジギョウ</t>
    </rPh>
    <phoneticPr fontId="23"/>
  </si>
  <si>
    <t>なし</t>
  </si>
  <si>
    <t>１．介護サービス事業所等におけるサービス継続支援事業</t>
    <phoneticPr fontId="4"/>
  </si>
  <si>
    <t>１．介護サービス事業所等におけるサービス継続支援事業</t>
    <phoneticPr fontId="4"/>
  </si>
  <si>
    <t>施設内療養に係る追加補助申請額（i）</t>
    <rPh sb="0" eb="2">
      <t>シセツ</t>
    </rPh>
    <rPh sb="2" eb="3">
      <t>ナイ</t>
    </rPh>
    <rPh sb="3" eb="5">
      <t>リョウヨウ</t>
    </rPh>
    <rPh sb="6" eb="7">
      <t>カカ</t>
    </rPh>
    <rPh sb="8" eb="10">
      <t>ツイカ</t>
    </rPh>
    <rPh sb="10" eb="12">
      <t>ホジョ</t>
    </rPh>
    <rPh sb="12" eb="14">
      <t>シンセイ</t>
    </rPh>
    <rPh sb="14" eb="15">
      <t>ガク</t>
    </rPh>
    <phoneticPr fontId="4"/>
  </si>
  <si>
    <t>　「施設内療養に係る追加補助申請額(i)」は別添２の追加補助の規定に基づき、算出された額を記載すること。</t>
    <rPh sb="22" eb="24">
      <t>ベッテン</t>
    </rPh>
    <rPh sb="26" eb="28">
      <t>ツイカ</t>
    </rPh>
    <rPh sb="28" eb="30">
      <t>ホジョ</t>
    </rPh>
    <rPh sb="31" eb="33">
      <t>キテイ</t>
    </rPh>
    <rPh sb="34" eb="35">
      <t>モト</t>
    </rPh>
    <rPh sb="38" eb="40">
      <t>サンシュツ</t>
    </rPh>
    <rPh sb="43" eb="44">
      <t>ガク</t>
    </rPh>
    <rPh sb="45" eb="47">
      <t>キサイ</t>
    </rPh>
    <phoneticPr fontId="4"/>
  </si>
  <si>
    <t>1.介護サービス事業所等におけるサービス継続支援事業（施設内療養に係る追加補助申請額）</t>
    <phoneticPr fontId="4"/>
  </si>
  <si>
    <t>1.介護サービス事業所等におけるサービス継続支援事業（入所系11~1月上限超過分）</t>
    <rPh sb="27" eb="29">
      <t>ニュウショ</t>
    </rPh>
    <rPh sb="29" eb="30">
      <t>ケイ</t>
    </rPh>
    <rPh sb="34" eb="35">
      <t>ガツ</t>
    </rPh>
    <rPh sb="35" eb="37">
      <t>ジョウゲン</t>
    </rPh>
    <rPh sb="37" eb="40">
      <t>チョウカブン</t>
    </rPh>
    <phoneticPr fontId="4"/>
  </si>
  <si>
    <r>
      <t>取組内容（補助対象区分（イ）関連）　</t>
    </r>
    <r>
      <rPr>
        <strike/>
        <sz val="8"/>
        <color theme="1"/>
        <rFont val="ＭＳ Ｐゴシック"/>
        <family val="3"/>
        <charset val="128"/>
      </rPr>
      <t>※該当する取組をチェックすること</t>
    </r>
    <rPh sb="0" eb="2">
      <t>トリクミ</t>
    </rPh>
    <rPh sb="2" eb="4">
      <t>ナイヨウ</t>
    </rPh>
    <rPh sb="5" eb="7">
      <t>ホジョ</t>
    </rPh>
    <rPh sb="7" eb="9">
      <t>タイショウ</t>
    </rPh>
    <rPh sb="9" eb="11">
      <t>クブン</t>
    </rPh>
    <rPh sb="14" eb="16">
      <t>カンレン</t>
    </rPh>
    <rPh sb="19" eb="21">
      <t>ガイトウ</t>
    </rPh>
    <rPh sb="23" eb="25">
      <t>トリクミ</t>
    </rPh>
    <phoneticPr fontId="4"/>
  </si>
  <si>
    <r>
      <t>（１）通所系サービスの代替サービス提供に伴う介護人材の確保（補助対象区分（イ））</t>
    </r>
    <r>
      <rPr>
        <strike/>
        <sz val="8"/>
        <color theme="1"/>
        <rFont val="ＭＳ Ｐゴシック"/>
        <family val="3"/>
        <charset val="128"/>
      </rPr>
      <t>（代替サービス提供期間分に限る）</t>
    </r>
    <rPh sb="3" eb="5">
      <t>ツウショ</t>
    </rPh>
    <rPh sb="5" eb="6">
      <t>ケイ</t>
    </rPh>
    <rPh sb="11" eb="13">
      <t>ダイタイ</t>
    </rPh>
    <rPh sb="17" eb="19">
      <t>テイキョウ</t>
    </rPh>
    <rPh sb="20" eb="21">
      <t>トモナ</t>
    </rPh>
    <rPh sb="22" eb="24">
      <t>カイゴ</t>
    </rPh>
    <rPh sb="24" eb="26">
      <t>ジンザイ</t>
    </rPh>
    <rPh sb="27" eb="29">
      <t>カクホ</t>
    </rPh>
    <rPh sb="30" eb="32">
      <t>ホジョ</t>
    </rPh>
    <rPh sb="32" eb="34">
      <t>タイショウ</t>
    </rPh>
    <rPh sb="34" eb="36">
      <t>クブン</t>
    </rPh>
    <phoneticPr fontId="4"/>
  </si>
  <si>
    <r>
      <t>①　（ア）①又は③に該当する事業所・施設等【事業所名　　　　　　　　　　　　　　　　　　　　】
②　自主的に休業した介護サービス事業所【事業所名　　　　　　　　　　　　　　　　　　　　】
　</t>
    </r>
    <r>
      <rPr>
        <strike/>
        <sz val="8"/>
        <color theme="1"/>
        <rFont val="ＭＳ Ｐゴシック"/>
        <family val="3"/>
        <charset val="128"/>
      </rPr>
      <t>　（各事業者が定める運営規程の営業日において営業しなかった日（通所系サービス事業者が訪問によるサービスのみを提供する
　　場合を含む）が連続３日以上の場合）</t>
    </r>
    <rPh sb="10" eb="12">
      <t>ガイトウ</t>
    </rPh>
    <rPh sb="14" eb="17">
      <t>ジギョウショ</t>
    </rPh>
    <rPh sb="18" eb="20">
      <t>シセツ</t>
    </rPh>
    <rPh sb="20" eb="21">
      <t>トウ</t>
    </rPh>
    <rPh sb="22" eb="24">
      <t>ジギョウ</t>
    </rPh>
    <rPh sb="24" eb="25">
      <t>ショ</t>
    </rPh>
    <rPh sb="25" eb="26">
      <t>メイ</t>
    </rPh>
    <rPh sb="97" eb="100">
      <t>カクジギョウ</t>
    </rPh>
    <rPh sb="100" eb="101">
      <t>シャ</t>
    </rPh>
    <rPh sb="102" eb="103">
      <t>サダ</t>
    </rPh>
    <rPh sb="105" eb="107">
      <t>ウンエイ</t>
    </rPh>
    <rPh sb="107" eb="109">
      <t>キテイ</t>
    </rPh>
    <rPh sb="110" eb="113">
      <t>エイギョウビ</t>
    </rPh>
    <rPh sb="117" eb="119">
      <t>エイギョウ</t>
    </rPh>
    <rPh sb="124" eb="125">
      <t>ヒ</t>
    </rPh>
    <rPh sb="126" eb="128">
      <t>ツウショ</t>
    </rPh>
    <rPh sb="128" eb="129">
      <t>ケイ</t>
    </rPh>
    <rPh sb="133" eb="135">
      <t>ジギョウ</t>
    </rPh>
    <rPh sb="135" eb="136">
      <t>シャ</t>
    </rPh>
    <rPh sb="137" eb="139">
      <t>ホウモン</t>
    </rPh>
    <rPh sb="149" eb="151">
      <t>テイキョウ</t>
    </rPh>
    <rPh sb="156" eb="158">
      <t>バアイ</t>
    </rPh>
    <rPh sb="159" eb="160">
      <t>フク</t>
    </rPh>
    <rPh sb="163" eb="165">
      <t>レンゾク</t>
    </rPh>
    <rPh sb="166" eb="167">
      <t>カ</t>
    </rPh>
    <rPh sb="167" eb="169">
      <t>イジョウ</t>
    </rPh>
    <rPh sb="170" eb="172">
      <t>バアイ</t>
    </rPh>
    <phoneticPr fontId="4"/>
  </si>
  <si>
    <r>
      <t>取組内容　</t>
    </r>
    <r>
      <rPr>
        <strike/>
        <sz val="8"/>
        <rFont val="ＭＳ Ｐゴシック"/>
        <family val="3"/>
        <charset val="128"/>
      </rPr>
      <t>※該当する取組をチェックすること</t>
    </r>
    <rPh sb="0" eb="2">
      <t>トリクミ</t>
    </rPh>
    <rPh sb="2" eb="4">
      <t>ナイヨウ</t>
    </rPh>
    <rPh sb="6" eb="8">
      <t>ガイトウ</t>
    </rPh>
    <rPh sb="10" eb="12">
      <t>トリクミ</t>
    </rPh>
    <phoneticPr fontId="4"/>
  </si>
  <si>
    <t>【追加】所要額(k)</t>
    <rPh sb="4" eb="7">
      <t>ショヨウガク</t>
    </rPh>
    <phoneticPr fontId="4"/>
  </si>
  <si>
    <t>【追加】申請額(l)</t>
    <rPh sb="4" eb="7">
      <t>シンセイガク</t>
    </rPh>
    <phoneticPr fontId="4"/>
  </si>
  <si>
    <t>【追加】
基準単価
(右記（Ｂ）)</t>
    <rPh sb="1" eb="3">
      <t>ツイカ</t>
    </rPh>
    <rPh sb="5" eb="7">
      <t>キジュン</t>
    </rPh>
    <rPh sb="7" eb="9">
      <t>タンカ</t>
    </rPh>
    <rPh sb="11" eb="13">
      <t>ウキ</t>
    </rPh>
    <phoneticPr fontId="4"/>
  </si>
  <si>
    <t>【追加】
所要額
右記（Ｄ）</t>
    <rPh sb="5" eb="8">
      <t>ショヨウガク</t>
    </rPh>
    <rPh sb="9" eb="11">
      <t>ウキ</t>
    </rPh>
    <phoneticPr fontId="4"/>
  </si>
  <si>
    <t>【追加】基準単価(j)(＝(a))</t>
    <rPh sb="1" eb="3">
      <t>ツイカ</t>
    </rPh>
    <rPh sb="4" eb="6">
      <t>キジュン</t>
    </rPh>
    <rPh sb="6" eb="8">
      <t>タンカ</t>
    </rPh>
    <phoneticPr fontId="4"/>
  </si>
  <si>
    <t>【入所系11～1月上限額超過用】(別紙３）事業所・施設別個表</t>
    <rPh sb="1" eb="3">
      <t>ニュウショ</t>
    </rPh>
    <rPh sb="3" eb="4">
      <t>ケイ</t>
    </rPh>
    <rPh sb="8" eb="9">
      <t>ガツ</t>
    </rPh>
    <rPh sb="9" eb="12">
      <t>ジョウゲンガク</t>
    </rPh>
    <rPh sb="12" eb="14">
      <t>チョウカ</t>
    </rPh>
    <rPh sb="14" eb="15">
      <t>ヨウ</t>
    </rPh>
    <rPh sb="17" eb="19">
      <t>ベッシ</t>
    </rPh>
    <rPh sb="21" eb="24">
      <t>ジギョウショ</t>
    </rPh>
    <rPh sb="25" eb="27">
      <t>シセツ</t>
    </rPh>
    <rPh sb="27" eb="28">
      <t>ベツ</t>
    </rPh>
    <rPh sb="28" eb="30">
      <t>コヒョウ</t>
    </rPh>
    <phoneticPr fontId="4"/>
  </si>
  <si>
    <t>（１）職員の感染等による人員不足に伴う介護人材の確保（補助対象区分（ア）①～②）</t>
    <rPh sb="3" eb="5">
      <t>ショクイン</t>
    </rPh>
    <rPh sb="6" eb="8">
      <t>カンセン</t>
    </rPh>
    <rPh sb="8" eb="9">
      <t>トウ</t>
    </rPh>
    <rPh sb="12" eb="14">
      <t>ジンイン</t>
    </rPh>
    <rPh sb="14" eb="16">
      <t>ブソク</t>
    </rPh>
    <rPh sb="17" eb="18">
      <t>トモナ</t>
    </rPh>
    <rPh sb="19" eb="21">
      <t>カイゴ</t>
    </rPh>
    <rPh sb="21" eb="23">
      <t>ジンザイ</t>
    </rPh>
    <rPh sb="24" eb="26">
      <t>カクホ</t>
    </rPh>
    <rPh sb="27" eb="29">
      <t>ホジョ</t>
    </rPh>
    <rPh sb="29" eb="31">
      <t>タイショウ</t>
    </rPh>
    <rPh sb="31" eb="33">
      <t>クブン</t>
    </rPh>
    <phoneticPr fontId="4"/>
  </si>
  <si>
    <r>
      <t>一定の要件</t>
    </r>
    <r>
      <rPr>
        <b/>
        <sz val="9"/>
        <color rgb="FFFF0000"/>
        <rFont val="ＭＳ Ｐ明朝"/>
        <family val="1"/>
        <charset val="128"/>
      </rPr>
      <t>（別表３）</t>
    </r>
    <r>
      <rPr>
        <sz val="9"/>
        <color theme="1"/>
        <rFont val="ＭＳ Ｐ明朝"/>
        <family val="1"/>
        <charset val="128"/>
      </rPr>
      <t>に該当する自費検査費用</t>
    </r>
    <rPh sb="0" eb="2">
      <t>イッテイ</t>
    </rPh>
    <rPh sb="3" eb="5">
      <t>ヨウケン</t>
    </rPh>
    <rPh sb="6" eb="8">
      <t>ベッピョウ</t>
    </rPh>
    <rPh sb="11" eb="13">
      <t>ガイトウ</t>
    </rPh>
    <rPh sb="15" eb="17">
      <t>ジヒ</t>
    </rPh>
    <rPh sb="17" eb="19">
      <t>ケンサ</t>
    </rPh>
    <rPh sb="19" eb="21">
      <t>ヒヨウ</t>
    </rPh>
    <phoneticPr fontId="4"/>
  </si>
  <si>
    <t>（５）職場環境復旧・環境整備に係る費用（補助対象区分(ア)①～②）</t>
    <rPh sb="3" eb="5">
      <t>ショクバ</t>
    </rPh>
    <rPh sb="5" eb="7">
      <t>カンキョウ</t>
    </rPh>
    <rPh sb="7" eb="9">
      <t>フッキュウ</t>
    </rPh>
    <rPh sb="10" eb="12">
      <t>カンキョウ</t>
    </rPh>
    <rPh sb="12" eb="14">
      <t>セイビ</t>
    </rPh>
    <rPh sb="15" eb="16">
      <t>カカ</t>
    </rPh>
    <rPh sb="17" eb="19">
      <t>ヒヨウ</t>
    </rPh>
    <rPh sb="20" eb="22">
      <t>ホジョ</t>
    </rPh>
    <rPh sb="22" eb="24">
      <t>タイショウ</t>
    </rPh>
    <rPh sb="24" eb="26">
      <t>クブン</t>
    </rPh>
    <phoneticPr fontId="4"/>
  </si>
  <si>
    <r>
      <t>（ア）新型コロナウイルス感染者が発生又は濃厚接触者に対応した介護サービス事業所・施設等
　①利用者又は職員に感染者が発生した介護サービス事業所・施設等（職員に複数の濃厚接触者が発生し、職員が不足した場合を含む）（※１～※４）
　②濃厚接触者に対応した短期入所系サービス事業所（※３）、介護施設等（※１）
　</t>
    </r>
    <r>
      <rPr>
        <strike/>
        <sz val="8"/>
        <color theme="1"/>
        <rFont val="ＭＳ Ｐ明朝"/>
        <family val="1"/>
        <charset val="128"/>
      </rPr>
      <t>③都道府県、保健所を設置する市又は特別区から休業要請を受けた通所系サービス事業所（※４）、短期入所系サービス事業所（※３）</t>
    </r>
    <r>
      <rPr>
        <sz val="8"/>
        <color theme="1"/>
        <rFont val="ＭＳ Ｐ明朝"/>
        <family val="1"/>
        <charset val="128"/>
      </rPr>
      <t xml:space="preserve">
　④感染等の疑いがある者に対して一定の要件のもと自費で検査を実施した介護施設等（①、②の場合を除く）
  ⑤病床ひっ迫等により、やむを得ず施設内療養を行った高齢者施設等（※５）
</t>
    </r>
    <phoneticPr fontId="4"/>
  </si>
  <si>
    <t>１．介護サービス事業所等におけるサービス継続支援事業（入所系11~1月上限額超過分）</t>
    <phoneticPr fontId="4"/>
  </si>
  <si>
    <t>　「【追加】基準単価(ｊ)」、「【追加】所要額(ｋ)」、「【追加】申請額(ｌ)」は別表３の追加補助の規定に基づき、算出された額を記載すること。　※個票 別紙３'を活用</t>
    <rPh sb="3" eb="5">
      <t>ツイカ</t>
    </rPh>
    <rPh sb="6" eb="8">
      <t>キジュン</t>
    </rPh>
    <rPh sb="8" eb="10">
      <t>タンカ</t>
    </rPh>
    <rPh sb="20" eb="22">
      <t>ショヨウ</t>
    </rPh>
    <rPh sb="22" eb="23">
      <t>ガク</t>
    </rPh>
    <rPh sb="30" eb="32">
      <t>ツイカ</t>
    </rPh>
    <rPh sb="33" eb="36">
      <t>シンセイガク</t>
    </rPh>
    <rPh sb="41" eb="43">
      <t>ベッピョウ</t>
    </rPh>
    <rPh sb="73" eb="75">
      <t>コヒョウ</t>
    </rPh>
    <rPh sb="76" eb="78">
      <t>ベッシ</t>
    </rPh>
    <rPh sb="81" eb="83">
      <t>カツヨウ</t>
    </rPh>
    <phoneticPr fontId="4"/>
  </si>
  <si>
    <t>　「申請額計(h)」は、「申請額(c)」と「申請額(f)」と「申請額(g)」と「施設内療養に係る追加補助申請額(i)」及び「【追加】申請額(ｌ)」の合計額を記入すること。</t>
    <rPh sb="2" eb="4">
      <t>シンセイ</t>
    </rPh>
    <rPh sb="4" eb="5">
      <t>ガク</t>
    </rPh>
    <rPh sb="5" eb="6">
      <t>ケイ</t>
    </rPh>
    <rPh sb="13" eb="16">
      <t>シンセイガク</t>
    </rPh>
    <rPh sb="22" eb="25">
      <t>シンセイガク</t>
    </rPh>
    <rPh sb="40" eb="42">
      <t>シセツ</t>
    </rPh>
    <rPh sb="42" eb="43">
      <t>ナイ</t>
    </rPh>
    <rPh sb="43" eb="45">
      <t>リョウヨウ</t>
    </rPh>
    <rPh sb="46" eb="47">
      <t>カカ</t>
    </rPh>
    <rPh sb="48" eb="50">
      <t>ツイカ</t>
    </rPh>
    <rPh sb="50" eb="52">
      <t>ホジョ</t>
    </rPh>
    <rPh sb="59" eb="60">
      <t>オヨ</t>
    </rPh>
    <rPh sb="63" eb="65">
      <t>ツイカ</t>
    </rPh>
    <rPh sb="74" eb="77">
      <t>ゴウケイガク</t>
    </rPh>
    <rPh sb="78" eb="80">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</si>
</sst>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0;&quot;&quot;"/>
    <numFmt numFmtId="179" formatCode="#,##0&quot;円&quot;"/>
  </numFmts>
  <fonts count="7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7"/>
      <name val="ＭＳ Ｐ明朝"/>
      <family val="1"/>
      <charset val="128"/>
    </font>
    <font>
      <b/>
      <sz val="11"/>
      <color rgb="FFFF0000"/>
      <name val="ＭＳ Ｐゴシック"/>
      <family val="3"/>
      <charset val="128"/>
    </font>
    <font>
      <sz val="11"/>
      <color rgb="FFFF0000"/>
      <name val="ＭＳ Ｐ明朝"/>
      <family val="1"/>
      <charset val="128"/>
    </font>
    <font>
      <sz val="11"/>
      <color rgb="FFFF0000"/>
      <name val="ＭＳ Ｐゴシック"/>
      <family val="3"/>
      <charset val="128"/>
    </font>
    <font>
      <sz val="11"/>
      <name val="ＭＳ Ｐゴシック"/>
      <family val="2"/>
      <charset val="128"/>
      <scheme val="minor"/>
    </font>
    <font>
      <sz val="12"/>
      <name val="ＭＳ Ｐゴシック"/>
      <family val="3"/>
      <charset val="128"/>
    </font>
    <font>
      <sz val="6"/>
      <name val="ＭＳ Ｐゴシック"/>
      <family val="2"/>
      <charset val="128"/>
      <scheme val="minor"/>
    </font>
    <font>
      <sz val="9"/>
      <color theme="1"/>
      <name val="ＭＳ 明朝"/>
      <family val="1"/>
      <charset val="128"/>
    </font>
    <font>
      <sz val="10"/>
      <color theme="1"/>
      <name val="ＭＳ 明朝"/>
      <family val="1"/>
      <charset val="128"/>
    </font>
    <font>
      <sz val="8"/>
      <color theme="1"/>
      <name val="ＭＳ 明朝"/>
      <family val="1"/>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7"/>
      <color theme="1"/>
      <name val="ＭＳ Ｐ明朝"/>
      <family val="1"/>
      <charset val="128"/>
    </font>
    <font>
      <sz val="6"/>
      <color theme="1"/>
      <name val="ＭＳ 明朝"/>
      <family val="1"/>
      <charset val="128"/>
    </font>
    <font>
      <b/>
      <sz val="12"/>
      <color indexed="10"/>
      <name val="ＭＳ Ｐゴシック"/>
      <family val="3"/>
      <charset val="128"/>
    </font>
    <font>
      <b/>
      <sz val="9"/>
      <color indexed="81"/>
      <name val="ＭＳ Ｐゴシック"/>
      <family val="3"/>
      <charset val="128"/>
    </font>
    <font>
      <b/>
      <sz val="8"/>
      <color indexed="81"/>
      <name val="ＭＳ Ｐゴシック"/>
      <family val="3"/>
      <charset val="128"/>
    </font>
    <font>
      <b/>
      <sz val="10"/>
      <color indexed="81"/>
      <name val="ＭＳ Ｐゴシック"/>
      <family val="3"/>
      <charset val="128"/>
    </font>
    <font>
      <b/>
      <sz val="6"/>
      <color indexed="81"/>
      <name val="ＭＳ Ｐゴシック"/>
      <family val="3"/>
      <charset val="128"/>
    </font>
    <font>
      <sz val="9"/>
      <color theme="1"/>
      <name val="ＭＳ Ｐ明朝"/>
      <family val="1"/>
      <charset val="128"/>
    </font>
    <font>
      <sz val="11"/>
      <color rgb="FF0000FF"/>
      <name val="ＭＳ Ｐ明朝"/>
      <family val="1"/>
      <charset val="128"/>
    </font>
    <font>
      <sz val="11"/>
      <color rgb="FF0000FF"/>
      <name val="ＭＳ Ｐゴシック"/>
      <family val="3"/>
      <charset val="128"/>
    </font>
    <font>
      <sz val="11"/>
      <color rgb="FF0000FF"/>
      <name val="ＭＳ Ｐゴシック"/>
      <family val="2"/>
      <charset val="128"/>
      <scheme val="minor"/>
    </font>
    <font>
      <b/>
      <sz val="10"/>
      <color theme="1"/>
      <name val="ＭＳ Ｐ明朝"/>
      <family val="1"/>
      <charset val="128"/>
    </font>
    <font>
      <sz val="6"/>
      <color theme="1"/>
      <name val="ＭＳ Ｐ明朝"/>
      <family val="1"/>
      <charset val="128"/>
    </font>
    <font>
      <sz val="8"/>
      <color theme="1"/>
      <name val="ＭＳ Ｐ明朝"/>
      <family val="1"/>
      <charset val="128"/>
    </font>
    <font>
      <sz val="14"/>
      <color theme="1"/>
      <name val="ＭＳ Ｐゴシック"/>
      <family val="3"/>
      <charset val="128"/>
    </font>
    <font>
      <sz val="12"/>
      <color theme="1"/>
      <name val="ＭＳ Ｐゴシック"/>
      <family val="3"/>
      <charset val="128"/>
    </font>
    <font>
      <sz val="10"/>
      <color rgb="FF0000FF"/>
      <name val="ＭＳ Ｐ明朝"/>
      <family val="1"/>
      <charset val="128"/>
    </font>
    <font>
      <sz val="6"/>
      <color theme="1" tint="4.9989318521683403E-2"/>
      <name val="ＭＳ 明朝"/>
      <family val="1"/>
      <charset val="128"/>
    </font>
    <font>
      <sz val="6"/>
      <color theme="1" tint="4.9989318521683403E-2"/>
      <name val="ＭＳ Ｐゴシック"/>
      <family val="3"/>
      <charset val="128"/>
    </font>
    <font>
      <sz val="10"/>
      <color theme="1" tint="4.9989318521683403E-2"/>
      <name val="ＭＳ 明朝"/>
      <family val="1"/>
      <charset val="128"/>
    </font>
    <font>
      <sz val="11"/>
      <color theme="1" tint="4.9989318521683403E-2"/>
      <name val="ＭＳ Ｐゴシック"/>
      <family val="3"/>
      <charset val="128"/>
    </font>
    <font>
      <sz val="9"/>
      <color theme="1" tint="4.9989318521683403E-2"/>
      <name val="ＭＳ 明朝"/>
      <family val="1"/>
      <charset val="128"/>
    </font>
    <font>
      <sz val="11"/>
      <color theme="1" tint="4.9989318521683403E-2"/>
      <name val="ＭＳ Ｐ明朝"/>
      <family val="1"/>
      <charset val="128"/>
    </font>
    <font>
      <sz val="10"/>
      <color theme="1" tint="4.9989318521683403E-2"/>
      <name val="ＭＳ Ｐ明朝"/>
      <family val="1"/>
      <charset val="128"/>
    </font>
    <font>
      <sz val="8"/>
      <name val="ＭＳ 明朝"/>
      <family val="1"/>
      <charset val="128"/>
    </font>
    <font>
      <strike/>
      <sz val="10"/>
      <name val="ＭＳ Ｐ明朝"/>
      <family val="1"/>
      <charset val="128"/>
    </font>
    <font>
      <strike/>
      <sz val="9"/>
      <color theme="1"/>
      <name val="ＭＳ Ｐ明朝"/>
      <family val="1"/>
      <charset val="128"/>
    </font>
    <font>
      <strike/>
      <sz val="10"/>
      <color theme="1"/>
      <name val="ＭＳ Ｐ明朝"/>
      <family val="1"/>
      <charset val="128"/>
    </font>
    <font>
      <strike/>
      <sz val="8"/>
      <color theme="1"/>
      <name val="ＭＳ Ｐ明朝"/>
      <family val="1"/>
      <charset val="128"/>
    </font>
    <font>
      <strike/>
      <sz val="10"/>
      <color theme="1"/>
      <name val="ＭＳ Ｐゴシック"/>
      <family val="3"/>
      <charset val="128"/>
    </font>
    <font>
      <strike/>
      <sz val="8"/>
      <color theme="1"/>
      <name val="ＭＳ Ｐゴシック"/>
      <family val="3"/>
      <charset val="128"/>
    </font>
    <font>
      <strike/>
      <sz val="9"/>
      <color theme="1"/>
      <name val="ＭＳ Ｐゴシック"/>
      <family val="3"/>
      <charset val="128"/>
    </font>
    <font>
      <strike/>
      <sz val="11"/>
      <color theme="1"/>
      <name val="ＭＳ Ｐゴシック"/>
      <family val="3"/>
      <charset val="128"/>
    </font>
    <font>
      <strike/>
      <sz val="11"/>
      <name val="ＭＳ Ｐゴシック"/>
      <family val="3"/>
      <charset val="128"/>
    </font>
    <font>
      <strike/>
      <sz val="10"/>
      <name val="ＭＳ Ｐゴシック"/>
      <family val="3"/>
      <charset val="128"/>
    </font>
    <font>
      <strike/>
      <sz val="9"/>
      <name val="ＭＳ Ｐゴシック"/>
      <family val="3"/>
      <charset val="128"/>
    </font>
    <font>
      <strike/>
      <sz val="8"/>
      <name val="ＭＳ Ｐゴシック"/>
      <family val="3"/>
      <charset val="128"/>
    </font>
    <font>
      <b/>
      <strike/>
      <sz val="10"/>
      <name val="ＭＳ Ｐゴシック"/>
      <family val="3"/>
      <charset val="128"/>
    </font>
    <font>
      <strike/>
      <sz val="6"/>
      <name val="ＭＳ Ｐゴシック"/>
      <family val="3"/>
      <charset val="128"/>
    </font>
    <font>
      <b/>
      <strike/>
      <sz val="10"/>
      <color theme="1"/>
      <name val="ＭＳ Ｐゴシック"/>
      <family val="3"/>
      <charset val="128"/>
    </font>
    <font>
      <b/>
      <sz val="12"/>
      <color indexed="10"/>
      <name val="MS P ゴシック"/>
      <family val="3"/>
      <charset val="128"/>
    </font>
    <font>
      <b/>
      <u/>
      <sz val="12"/>
      <color indexed="10"/>
      <name val="MS P ゴシック"/>
      <family val="3"/>
      <charset val="128"/>
    </font>
    <font>
      <b/>
      <sz val="9"/>
      <color indexed="81"/>
      <name val="MS P ゴシック"/>
      <family val="3"/>
      <charset val="128"/>
    </font>
    <font>
      <b/>
      <sz val="9"/>
      <color rgb="FFFF0000"/>
      <name val="ＭＳ Ｐ明朝"/>
      <family val="1"/>
      <charset val="128"/>
    </font>
    <font>
      <b/>
      <sz val="10"/>
      <color indexed="10"/>
      <name val="MS P ゴシック"/>
      <family val="3"/>
      <charset val="128"/>
    </font>
    <font>
      <b/>
      <sz val="11"/>
      <color theme="1"/>
      <name val="ＭＳ Ｐ明朝"/>
      <family val="1"/>
      <charset val="128"/>
    </font>
    <font>
      <sz val="10"/>
      <color theme="1" tint="4.9989318521683403E-2"/>
      <name val="ＭＳ Ｐゴシック"/>
      <family val="3"/>
      <charset val="128"/>
    </font>
    <font>
      <sz val="8"/>
      <color theme="1" tint="4.9989318521683403E-2"/>
      <name val="ＭＳ 明朝"/>
      <family val="1"/>
      <charset val="128"/>
    </font>
    <font>
      <sz val="8"/>
      <color theme="1" tint="4.9989318521683403E-2"/>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rgb="FF00B0F0"/>
        <bgColor indexed="64"/>
      </patternFill>
    </fill>
    <fill>
      <patternFill patternType="solid">
        <fgColor rgb="FFFFCCFF"/>
        <bgColor indexed="64"/>
      </patternFill>
    </fill>
    <fill>
      <patternFill patternType="solid">
        <fgColor rgb="FFCCCCFF"/>
        <bgColor indexed="64"/>
      </patternFill>
    </fill>
  </fills>
  <borders count="10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medium">
        <color indexed="64"/>
      </left>
      <right/>
      <top/>
      <bottom style="medium">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diagonalUp="1">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style="thick">
        <color indexed="64"/>
      </left>
      <right style="medium">
        <color indexed="64"/>
      </right>
      <top style="double">
        <color indexed="64"/>
      </top>
      <bottom style="medium">
        <color indexed="64"/>
      </bottom>
      <diagonal/>
    </border>
  </borders>
  <cellStyleXfs count="9">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0" fontId="21" fillId="0" borderId="0">
      <alignment vertical="center"/>
    </xf>
    <xf numFmtId="0" fontId="5" fillId="0" borderId="0">
      <alignment vertical="center"/>
    </xf>
    <xf numFmtId="0" fontId="1" fillId="0" borderId="0">
      <alignment vertical="center"/>
    </xf>
  </cellStyleXfs>
  <cellXfs count="941">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21" xfId="0" applyFont="1" applyBorder="1">
      <alignment vertical="center"/>
    </xf>
    <xf numFmtId="0" fontId="9" fillId="0" borderId="0" xfId="0" applyFont="1" applyFill="1">
      <alignment vertical="center"/>
    </xf>
    <xf numFmtId="0" fontId="10" fillId="0" borderId="0" xfId="0" applyFont="1" applyFill="1">
      <alignment vertical="center"/>
    </xf>
    <xf numFmtId="0" fontId="12" fillId="0" borderId="0" xfId="0" applyFont="1" applyFill="1">
      <alignment vertical="center"/>
    </xf>
    <xf numFmtId="0" fontId="10" fillId="0" borderId="0" xfId="0" applyFont="1" applyFill="1" applyBorder="1">
      <alignment vertical="center"/>
    </xf>
    <xf numFmtId="0" fontId="10" fillId="0" borderId="8" xfId="0" applyFont="1" applyFill="1" applyBorder="1" applyAlignment="1" applyProtection="1">
      <alignment vertical="center" shrinkToFit="1"/>
      <protection locked="0"/>
    </xf>
    <xf numFmtId="0" fontId="10" fillId="0" borderId="8" xfId="0" applyFont="1" applyFill="1" applyBorder="1" applyAlignment="1" applyProtection="1">
      <alignment vertical="center"/>
      <protection locked="0"/>
    </xf>
    <xf numFmtId="0" fontId="10" fillId="0" borderId="5" xfId="0" applyFont="1" applyFill="1" applyBorder="1" applyAlignment="1">
      <alignment vertical="center"/>
    </xf>
    <xf numFmtId="0" fontId="11" fillId="0" borderId="5" xfId="0" applyFont="1" applyFill="1" applyBorder="1" applyAlignment="1">
      <alignment vertical="center"/>
    </xf>
    <xf numFmtId="0" fontId="10" fillId="0" borderId="5" xfId="0" applyFont="1" applyFill="1" applyBorder="1" applyAlignment="1" applyProtection="1">
      <alignment vertical="center" shrinkToFit="1"/>
      <protection locked="0"/>
    </xf>
    <xf numFmtId="0" fontId="10" fillId="0" borderId="5" xfId="0" applyFont="1" applyFill="1" applyBorder="1" applyAlignment="1">
      <alignment vertical="center" textRotation="255"/>
    </xf>
    <xf numFmtId="0" fontId="10" fillId="0" borderId="5" xfId="0" applyFont="1" applyFill="1" applyBorder="1" applyAlignment="1" applyProtection="1">
      <alignment vertical="center"/>
      <protection locked="0"/>
    </xf>
    <xf numFmtId="0" fontId="11" fillId="0" borderId="8" xfId="0" applyFont="1" applyFill="1" applyBorder="1" applyAlignment="1">
      <alignment vertical="center"/>
    </xf>
    <xf numFmtId="0" fontId="9" fillId="2" borderId="0" xfId="0" applyFont="1" applyFill="1" applyAlignment="1">
      <alignment horizontal="center" vertical="center"/>
    </xf>
    <xf numFmtId="0" fontId="9" fillId="2" borderId="0" xfId="0" applyFont="1" applyFill="1">
      <alignment vertical="center"/>
    </xf>
    <xf numFmtId="0" fontId="13" fillId="0" borderId="0" xfId="0" applyFont="1" applyFill="1">
      <alignment vertical="center"/>
    </xf>
    <xf numFmtId="176" fontId="10" fillId="0" borderId="5" xfId="0" applyNumberFormat="1" applyFont="1" applyFill="1" applyBorder="1" applyAlignment="1">
      <alignment vertical="center"/>
    </xf>
    <xf numFmtId="0" fontId="10" fillId="0" borderId="8" xfId="0" applyFont="1" applyFill="1" applyBorder="1">
      <alignment vertical="center"/>
    </xf>
    <xf numFmtId="0" fontId="13" fillId="0" borderId="8" xfId="0" applyFont="1" applyFill="1" applyBorder="1">
      <alignment vertical="center"/>
    </xf>
    <xf numFmtId="0" fontId="13" fillId="0" borderId="8" xfId="0" applyFont="1" applyFill="1" applyBorder="1" applyAlignment="1">
      <alignment vertical="center"/>
    </xf>
    <xf numFmtId="0" fontId="10" fillId="0" borderId="8" xfId="0" applyFont="1" applyFill="1" applyBorder="1" applyAlignment="1">
      <alignment vertical="center"/>
    </xf>
    <xf numFmtId="0" fontId="10" fillId="0" borderId="5" xfId="0" applyFont="1" applyFill="1" applyBorder="1" applyAlignment="1">
      <alignment horizontal="left" vertical="center"/>
    </xf>
    <xf numFmtId="0" fontId="10" fillId="0" borderId="8" xfId="0" applyFont="1" applyFill="1" applyBorder="1" applyAlignment="1">
      <alignment horizontal="left" vertical="center"/>
    </xf>
    <xf numFmtId="0" fontId="11" fillId="0" borderId="8" xfId="0" applyFont="1" applyFill="1" applyBorder="1" applyAlignment="1">
      <alignment vertical="center" wrapText="1"/>
    </xf>
    <xf numFmtId="0" fontId="8" fillId="0" borderId="0" xfId="0" applyFont="1" applyFill="1" applyBorder="1" applyAlignment="1">
      <alignment horizontal="left" vertical="center"/>
    </xf>
    <xf numFmtId="0" fontId="13" fillId="0" borderId="5" xfId="0" applyFont="1" applyFill="1" applyBorder="1" applyAlignment="1">
      <alignment vertical="center"/>
    </xf>
    <xf numFmtId="0" fontId="13" fillId="0" borderId="5" xfId="0" applyFont="1" applyFill="1" applyBorder="1">
      <alignment vertical="center"/>
    </xf>
    <xf numFmtId="0" fontId="10" fillId="0" borderId="8" xfId="0" applyFont="1" applyFill="1" applyBorder="1" applyAlignment="1">
      <alignment vertical="center" textRotation="255"/>
    </xf>
    <xf numFmtId="0" fontId="9" fillId="0" borderId="8" xfId="0" applyFont="1" applyFill="1" applyBorder="1">
      <alignment vertical="center"/>
    </xf>
    <xf numFmtId="0" fontId="11" fillId="0" borderId="0" xfId="0" applyFont="1" applyFill="1">
      <alignment vertical="center"/>
    </xf>
    <xf numFmtId="0" fontId="7" fillId="0" borderId="0" xfId="0" applyFont="1">
      <alignment vertical="center"/>
    </xf>
    <xf numFmtId="0" fontId="8" fillId="0" borderId="8" xfId="0" applyFont="1" applyFill="1" applyBorder="1" applyAlignment="1">
      <alignment horizontal="left" vertical="center"/>
    </xf>
    <xf numFmtId="0" fontId="9" fillId="0" borderId="5" xfId="0" applyFont="1" applyFill="1" applyBorder="1">
      <alignment vertical="center"/>
    </xf>
    <xf numFmtId="0" fontId="8" fillId="0" borderId="8"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11" fillId="0" borderId="0" xfId="0" applyFont="1" applyFill="1" applyAlignment="1"/>
    <xf numFmtId="0" fontId="10" fillId="0" borderId="0" xfId="0" applyFont="1" applyFill="1" applyBorder="1" applyAlignment="1">
      <alignment vertical="center"/>
    </xf>
    <xf numFmtId="0" fontId="9" fillId="0" borderId="0" xfId="0" applyFont="1">
      <alignment vertical="center"/>
    </xf>
    <xf numFmtId="0" fontId="16" fillId="0" borderId="0" xfId="0" applyFont="1">
      <alignment vertical="center"/>
    </xf>
    <xf numFmtId="0" fontId="11" fillId="0" borderId="0" xfId="0" applyFont="1" applyFill="1" applyAlignment="1">
      <alignment vertical="center" shrinkToFit="1"/>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11" fillId="0" borderId="0" xfId="0" applyFont="1" applyFill="1" applyBorder="1" applyAlignment="1">
      <alignment vertical="center" wrapText="1"/>
    </xf>
    <xf numFmtId="0" fontId="6" fillId="0" borderId="13" xfId="0" applyFont="1" applyFill="1" applyBorder="1">
      <alignment vertical="center"/>
    </xf>
    <xf numFmtId="0" fontId="6" fillId="0" borderId="14" xfId="0" applyFont="1" applyFill="1" applyBorder="1" applyAlignment="1">
      <alignment horizontal="center" vertical="center"/>
    </xf>
    <xf numFmtId="0" fontId="6" fillId="0" borderId="14" xfId="0" applyFont="1" applyFill="1" applyBorder="1">
      <alignment vertical="center"/>
    </xf>
    <xf numFmtId="0" fontId="6" fillId="0" borderId="16" xfId="0" applyFont="1" applyFill="1" applyBorder="1">
      <alignment vertical="center"/>
    </xf>
    <xf numFmtId="0" fontId="6" fillId="0" borderId="11" xfId="0" applyFont="1" applyFill="1" applyBorder="1">
      <alignment vertical="center"/>
    </xf>
    <xf numFmtId="0" fontId="6" fillId="0" borderId="8" xfId="0" applyFont="1" applyFill="1" applyBorder="1" applyAlignment="1">
      <alignment horizontal="center" vertical="center"/>
    </xf>
    <xf numFmtId="0" fontId="6" fillId="0" borderId="8" xfId="0" applyFont="1" applyFill="1" applyBorder="1">
      <alignment vertical="center"/>
    </xf>
    <xf numFmtId="0" fontId="6" fillId="0" borderId="12" xfId="0" applyFont="1" applyFill="1" applyBorder="1">
      <alignment vertical="center"/>
    </xf>
    <xf numFmtId="0" fontId="6" fillId="0" borderId="9"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10"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1" xfId="0"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10" fillId="0" borderId="4" xfId="0" applyFont="1" applyFill="1" applyBorder="1" applyAlignment="1">
      <alignment horizontal="left" vertical="center"/>
    </xf>
    <xf numFmtId="0" fontId="10" fillId="0" borderId="19" xfId="0" applyFont="1" applyFill="1" applyBorder="1">
      <alignment vertical="center"/>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9" fillId="0" borderId="0" xfId="0" applyFont="1" applyFill="1" applyAlignment="1">
      <alignment horizontal="center" vertical="center"/>
    </xf>
    <xf numFmtId="0" fontId="17" fillId="0" borderId="0" xfId="0" applyFont="1" applyFill="1" applyBorder="1" applyAlignment="1">
      <alignment horizontal="center" vertical="center"/>
    </xf>
    <xf numFmtId="0" fontId="10" fillId="4" borderId="8" xfId="0" applyFont="1" applyFill="1" applyBorder="1" applyAlignment="1">
      <alignment horizontal="left" vertical="center"/>
    </xf>
    <xf numFmtId="0" fontId="10" fillId="4" borderId="5" xfId="0" applyFont="1" applyFill="1" applyBorder="1">
      <alignment vertical="center"/>
    </xf>
    <xf numFmtId="178" fontId="9" fillId="0" borderId="36" xfId="4" applyNumberFormat="1" applyFont="1" applyBorder="1" applyAlignment="1">
      <alignment horizontal="right" vertical="center" shrinkToFit="1"/>
    </xf>
    <xf numFmtId="178" fontId="9" fillId="0" borderId="3" xfId="4" applyNumberFormat="1" applyFont="1" applyBorder="1" applyAlignment="1">
      <alignment horizontal="right" vertical="center" shrinkToFit="1"/>
    </xf>
    <xf numFmtId="178" fontId="9" fillId="0" borderId="59" xfId="4" applyNumberFormat="1" applyFont="1" applyBorder="1" applyAlignment="1">
      <alignment horizontal="right" vertical="center" shrinkToFit="1"/>
    </xf>
    <xf numFmtId="178" fontId="9" fillId="0" borderId="72" xfId="4" applyNumberFormat="1" applyFont="1" applyBorder="1" applyAlignment="1">
      <alignment horizontal="right" vertical="center" shrinkToFit="1"/>
    </xf>
    <xf numFmtId="178" fontId="9" fillId="0" borderId="74" xfId="4" applyNumberFormat="1" applyFont="1" applyBorder="1" applyAlignment="1">
      <alignment horizontal="right" vertical="center" shrinkToFit="1"/>
    </xf>
    <xf numFmtId="0" fontId="0" fillId="0" borderId="0" xfId="0" applyFill="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9" fillId="0" borderId="0" xfId="0" applyFont="1" applyFill="1" applyBorder="1" applyAlignment="1">
      <alignment horizontal="center" vertical="center"/>
    </xf>
    <xf numFmtId="0" fontId="9" fillId="0" borderId="0" xfId="0" applyFont="1" applyFill="1" applyBorder="1">
      <alignment vertical="center"/>
    </xf>
    <xf numFmtId="0" fontId="6" fillId="0" borderId="4" xfId="0" applyFont="1" applyFill="1" applyBorder="1">
      <alignment vertical="center"/>
    </xf>
    <xf numFmtId="0" fontId="15" fillId="0" borderId="5" xfId="0" applyFont="1" applyFill="1" applyBorder="1" applyAlignment="1">
      <alignment horizontal="left" vertical="top"/>
    </xf>
    <xf numFmtId="0" fontId="22" fillId="0" borderId="0" xfId="0" applyNumberFormat="1" applyFont="1" applyFill="1" applyBorder="1" applyAlignment="1">
      <alignment vertical="center"/>
    </xf>
    <xf numFmtId="0" fontId="22" fillId="0" borderId="0" xfId="0" applyNumberFormat="1" applyFont="1" applyFill="1" applyBorder="1" applyAlignment="1">
      <alignment horizontal="center" vertical="center" shrinkToFit="1"/>
    </xf>
    <xf numFmtId="0" fontId="22" fillId="0" borderId="0" xfId="0" applyNumberFormat="1" applyFont="1" applyFill="1" applyBorder="1" applyAlignment="1">
      <alignment horizontal="center" vertical="center"/>
    </xf>
    <xf numFmtId="0" fontId="0" fillId="0" borderId="0" xfId="0" applyFont="1">
      <alignment vertical="center"/>
    </xf>
    <xf numFmtId="0" fontId="0" fillId="0" borderId="1"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179" fontId="0" fillId="0" borderId="36"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shrinkToFit="1"/>
    </xf>
    <xf numFmtId="0" fontId="0" fillId="0" borderId="2" xfId="0" applyNumberFormat="1" applyFont="1" applyFill="1" applyBorder="1" applyAlignment="1">
      <alignment horizontal="center" vertical="center"/>
    </xf>
    <xf numFmtId="0" fontId="0" fillId="0" borderId="8" xfId="0" applyNumberFormat="1" applyFont="1" applyFill="1" applyBorder="1" applyAlignment="1">
      <alignment horizontal="center" vertical="center" shrinkToFit="1"/>
    </xf>
    <xf numFmtId="0" fontId="0" fillId="0" borderId="8" xfId="0" applyNumberFormat="1" applyFont="1" applyFill="1" applyBorder="1" applyAlignment="1">
      <alignment horizontal="center" vertical="center"/>
    </xf>
    <xf numFmtId="0" fontId="0" fillId="0" borderId="0" xfId="0" applyNumberFormat="1" applyFont="1" applyFill="1" applyBorder="1" applyAlignment="1">
      <alignment horizontal="center" vertical="center" shrinkToFit="1"/>
    </xf>
    <xf numFmtId="0" fontId="0" fillId="0" borderId="0" xfId="0" applyNumberFormat="1" applyFont="1" applyFill="1" applyBorder="1" applyAlignment="1">
      <alignment vertical="center"/>
    </xf>
    <xf numFmtId="0" fontId="0" fillId="0" borderId="0" xfId="0" applyNumberFormat="1" applyFont="1" applyFill="1" applyBorder="1" applyAlignment="1">
      <alignment horizontal="center" vertical="center"/>
    </xf>
    <xf numFmtId="178" fontId="9" fillId="0" borderId="1" xfId="0" applyNumberFormat="1" applyFont="1" applyFill="1" applyBorder="1" applyAlignment="1">
      <alignment horizontal="center" vertical="center" shrinkToFit="1"/>
    </xf>
    <xf numFmtId="178" fontId="9" fillId="0" borderId="36" xfId="0" applyNumberFormat="1" applyFont="1" applyFill="1" applyBorder="1" applyAlignment="1">
      <alignment horizontal="center" vertical="center" shrinkToFit="1"/>
    </xf>
    <xf numFmtId="178" fontId="9" fillId="0" borderId="71" xfId="0" applyNumberFormat="1" applyFont="1" applyFill="1" applyBorder="1" applyAlignment="1">
      <alignment horizontal="center" vertical="center" shrinkToFit="1"/>
    </xf>
    <xf numFmtId="178" fontId="9" fillId="0" borderId="59" xfId="0" applyNumberFormat="1" applyFont="1" applyFill="1" applyBorder="1" applyAlignment="1">
      <alignment horizontal="center" vertical="center" shrinkToFit="1"/>
    </xf>
    <xf numFmtId="0" fontId="0" fillId="4" borderId="2" xfId="0" applyNumberFormat="1" applyFont="1" applyFill="1" applyBorder="1" applyAlignment="1">
      <alignment vertical="center"/>
    </xf>
    <xf numFmtId="0" fontId="0" fillId="4" borderId="8" xfId="0" applyNumberFormat="1" applyFont="1" applyFill="1" applyBorder="1" applyAlignment="1">
      <alignment vertical="center"/>
    </xf>
    <xf numFmtId="0" fontId="24" fillId="0" borderId="0" xfId="0" applyFont="1">
      <alignment vertical="center"/>
    </xf>
    <xf numFmtId="0" fontId="25" fillId="0" borderId="0" xfId="0" applyFont="1" applyBorder="1">
      <alignment vertical="center"/>
    </xf>
    <xf numFmtId="0" fontId="25" fillId="0" borderId="0" xfId="0" applyFont="1" applyBorder="1" applyAlignment="1">
      <alignment horizontal="center" vertical="center"/>
    </xf>
    <xf numFmtId="0" fontId="25" fillId="0" borderId="0" xfId="0" applyFont="1">
      <alignment vertical="center"/>
    </xf>
    <xf numFmtId="0" fontId="25" fillId="0" borderId="0" xfId="0" applyFont="1" applyAlignment="1">
      <alignment horizontal="center" vertical="center"/>
    </xf>
    <xf numFmtId="0" fontId="25" fillId="0" borderId="13" xfId="0" applyFont="1" applyBorder="1">
      <alignment vertical="center"/>
    </xf>
    <xf numFmtId="0" fontId="25" fillId="0" borderId="14" xfId="0" applyFont="1" applyBorder="1" applyAlignment="1">
      <alignment horizontal="center" vertical="center"/>
    </xf>
    <xf numFmtId="0" fontId="25" fillId="0" borderId="14" xfId="0" applyFont="1" applyBorder="1">
      <alignment vertical="center"/>
    </xf>
    <xf numFmtId="0" fontId="25" fillId="0" borderId="16" xfId="0" applyFont="1" applyBorder="1">
      <alignment vertical="center"/>
    </xf>
    <xf numFmtId="0" fontId="25" fillId="0" borderId="11" xfId="0" applyFont="1" applyBorder="1">
      <alignment vertical="center"/>
    </xf>
    <xf numFmtId="0" fontId="25" fillId="0" borderId="8" xfId="0" applyFont="1" applyBorder="1" applyAlignment="1">
      <alignment horizontal="center" vertical="center"/>
    </xf>
    <xf numFmtId="0" fontId="25" fillId="0" borderId="8" xfId="0" applyFont="1" applyBorder="1">
      <alignment vertical="center"/>
    </xf>
    <xf numFmtId="0" fontId="25" fillId="0" borderId="12" xfId="0" applyFont="1" applyBorder="1">
      <alignment vertical="center"/>
    </xf>
    <xf numFmtId="0" fontId="25" fillId="0" borderId="4" xfId="0" applyFont="1" applyBorder="1">
      <alignment vertical="center"/>
    </xf>
    <xf numFmtId="0" fontId="25" fillId="0" borderId="5" xfId="0" applyFont="1" applyBorder="1">
      <alignment vertical="center"/>
    </xf>
    <xf numFmtId="0" fontId="25" fillId="0" borderId="6" xfId="0" applyFont="1" applyBorder="1">
      <alignment vertical="center"/>
    </xf>
    <xf numFmtId="0" fontId="25" fillId="0" borderId="1" xfId="0" applyFont="1" applyBorder="1">
      <alignment vertical="center"/>
    </xf>
    <xf numFmtId="0" fontId="25" fillId="0" borderId="2" xfId="0" applyFont="1" applyBorder="1" applyAlignment="1">
      <alignment horizontal="center" vertical="center"/>
    </xf>
    <xf numFmtId="0" fontId="25" fillId="0" borderId="2" xfId="0" applyFont="1" applyBorder="1">
      <alignment vertical="center"/>
    </xf>
    <xf numFmtId="0" fontId="25" fillId="0" borderId="3" xfId="0" applyFont="1" applyBorder="1">
      <alignment vertical="center"/>
    </xf>
    <xf numFmtId="0" fontId="26" fillId="0" borderId="2" xfId="0" applyFont="1" applyBorder="1">
      <alignment vertical="center"/>
    </xf>
    <xf numFmtId="0" fontId="24" fillId="0" borderId="14" xfId="0" applyFont="1" applyBorder="1" applyAlignment="1">
      <alignment vertical="center"/>
    </xf>
    <xf numFmtId="0" fontId="24" fillId="0" borderId="16" xfId="0" applyFont="1" applyBorder="1" applyAlignment="1">
      <alignment vertical="center"/>
    </xf>
    <xf numFmtId="176" fontId="24" fillId="0" borderId="22" xfId="0" applyNumberFormat="1" applyFont="1" applyBorder="1" applyAlignment="1">
      <alignment vertical="center"/>
    </xf>
    <xf numFmtId="0" fontId="24" fillId="0" borderId="23" xfId="0" applyFont="1" applyBorder="1" applyAlignment="1">
      <alignment vertical="center"/>
    </xf>
    <xf numFmtId="0" fontId="24" fillId="0" borderId="22" xfId="0" applyFont="1" applyBorder="1" applyAlignment="1">
      <alignment vertical="center"/>
    </xf>
    <xf numFmtId="176" fontId="24" fillId="0" borderId="25" xfId="0" applyNumberFormat="1" applyFont="1" applyBorder="1" applyAlignment="1">
      <alignment vertical="center"/>
    </xf>
    <xf numFmtId="0" fontId="24" fillId="0" borderId="26" xfId="0" applyFont="1" applyBorder="1" applyAlignment="1">
      <alignment vertical="center"/>
    </xf>
    <xf numFmtId="176" fontId="24" fillId="0" borderId="14" xfId="0" applyNumberFormat="1" applyFont="1" applyBorder="1" applyAlignment="1">
      <alignment vertical="center"/>
    </xf>
    <xf numFmtId="176" fontId="24" fillId="0" borderId="8" xfId="0" applyNumberFormat="1" applyFont="1" applyBorder="1" applyAlignment="1">
      <alignment vertical="center"/>
    </xf>
    <xf numFmtId="0" fontId="24" fillId="0" borderId="12" xfId="0" applyFont="1" applyBorder="1" applyAlignment="1">
      <alignment vertical="center"/>
    </xf>
    <xf numFmtId="176" fontId="24" fillId="0" borderId="28" xfId="0" applyNumberFormat="1" applyFont="1" applyBorder="1" applyAlignment="1">
      <alignment vertical="center"/>
    </xf>
    <xf numFmtId="0" fontId="24" fillId="0" borderId="29" xfId="0" applyFont="1" applyBorder="1" applyAlignment="1">
      <alignment vertical="center"/>
    </xf>
    <xf numFmtId="176" fontId="24" fillId="0" borderId="2" xfId="0" applyNumberFormat="1" applyFont="1" applyBorder="1" applyAlignment="1">
      <alignment vertical="center"/>
    </xf>
    <xf numFmtId="0" fontId="24" fillId="0" borderId="3" xfId="0" applyFont="1" applyBorder="1" applyAlignment="1">
      <alignment vertical="center"/>
    </xf>
    <xf numFmtId="0" fontId="27" fillId="0" borderId="0" xfId="0" applyFont="1">
      <alignment vertical="center"/>
    </xf>
    <xf numFmtId="0" fontId="29" fillId="0" borderId="0" xfId="0" applyFont="1">
      <alignment vertical="center"/>
    </xf>
    <xf numFmtId="0" fontId="28" fillId="0" borderId="0" xfId="0" applyFont="1" applyAlignment="1">
      <alignment horizontal="center" vertical="center" shrinkToFit="1"/>
    </xf>
    <xf numFmtId="0" fontId="28" fillId="0" borderId="0" xfId="0" applyFont="1">
      <alignment vertical="center"/>
    </xf>
    <xf numFmtId="0" fontId="28" fillId="0" borderId="0" xfId="0" applyFont="1" applyAlignment="1">
      <alignment horizontal="center" vertical="center"/>
    </xf>
    <xf numFmtId="0" fontId="28" fillId="0" borderId="0" xfId="0" applyFont="1" applyAlignment="1">
      <alignment horizontal="left" vertical="center"/>
    </xf>
    <xf numFmtId="178" fontId="9" fillId="0" borderId="83" xfId="4" applyNumberFormat="1" applyFont="1" applyBorder="1" applyAlignment="1">
      <alignment horizontal="right" vertical="center" shrinkToFit="1"/>
    </xf>
    <xf numFmtId="0" fontId="17" fillId="0" borderId="0" xfId="0" applyFont="1" applyFill="1" applyBorder="1" applyAlignment="1">
      <alignment vertical="center"/>
    </xf>
    <xf numFmtId="0" fontId="30" fillId="0" borderId="0" xfId="0" applyFont="1" applyFill="1" applyBorder="1" applyAlignment="1">
      <alignment vertical="center" wrapText="1" shrinkToFit="1"/>
    </xf>
    <xf numFmtId="0" fontId="25" fillId="0" borderId="13" xfId="0" applyFont="1" applyFill="1" applyBorder="1">
      <alignment vertical="center"/>
    </xf>
    <xf numFmtId="0" fontId="25" fillId="0" borderId="14" xfId="0" applyFont="1" applyFill="1" applyBorder="1">
      <alignment vertical="center"/>
    </xf>
    <xf numFmtId="0" fontId="25" fillId="0" borderId="16" xfId="0" applyFont="1" applyFill="1" applyBorder="1">
      <alignment vertical="center"/>
    </xf>
    <xf numFmtId="0" fontId="25" fillId="0" borderId="21" xfId="0" applyFont="1" applyFill="1" applyBorder="1">
      <alignment vertical="center"/>
    </xf>
    <xf numFmtId="0" fontId="25" fillId="0" borderId="22" xfId="0" applyFont="1" applyFill="1" applyBorder="1">
      <alignment vertical="center"/>
    </xf>
    <xf numFmtId="0" fontId="25" fillId="0" borderId="23" xfId="0" applyFont="1" applyFill="1" applyBorder="1">
      <alignment vertical="center"/>
    </xf>
    <xf numFmtId="0" fontId="26" fillId="0" borderId="21" xfId="0" applyFont="1" applyFill="1" applyBorder="1">
      <alignment vertical="center"/>
    </xf>
    <xf numFmtId="0" fontId="25" fillId="0" borderId="15" xfId="0" applyFont="1" applyFill="1" applyBorder="1">
      <alignment vertical="center"/>
    </xf>
    <xf numFmtId="0" fontId="25" fillId="0" borderId="7" xfId="0" applyFont="1" applyFill="1" applyBorder="1">
      <alignment vertical="center"/>
    </xf>
    <xf numFmtId="0" fontId="25" fillId="0" borderId="8" xfId="0" applyFont="1" applyFill="1" applyBorder="1">
      <alignment vertical="center"/>
    </xf>
    <xf numFmtId="0" fontId="25" fillId="0" borderId="25" xfId="0" applyFont="1" applyFill="1" applyBorder="1">
      <alignment vertical="center"/>
    </xf>
    <xf numFmtId="0" fontId="25" fillId="0" borderId="24" xfId="0" applyFont="1" applyFill="1" applyBorder="1">
      <alignment vertical="center"/>
    </xf>
    <xf numFmtId="0" fontId="27" fillId="0" borderId="0" xfId="0" applyFont="1" applyFill="1">
      <alignment vertical="center"/>
    </xf>
    <xf numFmtId="0" fontId="27" fillId="0" borderId="0" xfId="0" applyFont="1" applyFill="1" applyAlignment="1">
      <alignment horizontal="right" vertical="center"/>
    </xf>
    <xf numFmtId="178" fontId="27" fillId="0" borderId="38" xfId="4" applyNumberFormat="1" applyFont="1" applyFill="1" applyBorder="1" applyAlignment="1">
      <alignment horizontal="right" vertical="center" shrinkToFit="1"/>
    </xf>
    <xf numFmtId="178" fontId="27" fillId="0" borderId="73" xfId="4" applyNumberFormat="1" applyFont="1" applyFill="1" applyBorder="1" applyAlignment="1">
      <alignment horizontal="right" vertical="center" shrinkToFit="1"/>
    </xf>
    <xf numFmtId="0" fontId="0" fillId="0" borderId="0" xfId="0" applyFont="1" applyFill="1">
      <alignment vertical="center"/>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0" fillId="0" borderId="0" xfId="0" applyFont="1" applyFill="1" applyAlignment="1">
      <alignment horizontal="left" vertical="center"/>
    </xf>
    <xf numFmtId="0" fontId="38" fillId="0" borderId="0" xfId="7" applyFont="1">
      <alignment vertical="center"/>
    </xf>
    <xf numFmtId="0" fontId="39" fillId="0" borderId="0" xfId="7" applyFont="1">
      <alignment vertical="center"/>
    </xf>
    <xf numFmtId="0" fontId="39" fillId="0" borderId="0" xfId="8" applyFont="1">
      <alignment vertical="center"/>
    </xf>
    <xf numFmtId="0" fontId="40" fillId="0" borderId="0" xfId="8" applyFont="1">
      <alignment vertical="center"/>
    </xf>
    <xf numFmtId="178" fontId="9" fillId="7" borderId="36" xfId="0" applyNumberFormat="1" applyFont="1" applyFill="1" applyBorder="1" applyAlignment="1">
      <alignment horizontal="center" vertical="center" shrinkToFit="1"/>
    </xf>
    <xf numFmtId="178" fontId="9" fillId="7" borderId="59" xfId="0" applyNumberFormat="1" applyFont="1" applyFill="1" applyBorder="1" applyAlignment="1">
      <alignment horizontal="center" vertical="center" shrinkToFit="1"/>
    </xf>
    <xf numFmtId="176" fontId="24" fillId="0" borderId="22" xfId="0" applyNumberFormat="1" applyFont="1" applyFill="1" applyBorder="1" applyAlignment="1">
      <alignment vertical="center"/>
    </xf>
    <xf numFmtId="0" fontId="24" fillId="0" borderId="23" xfId="0" applyFont="1" applyFill="1" applyBorder="1" applyAlignment="1">
      <alignment vertical="center"/>
    </xf>
    <xf numFmtId="0" fontId="28" fillId="0" borderId="1" xfId="0" applyFont="1" applyFill="1" applyBorder="1" applyAlignment="1">
      <alignment vertical="center"/>
    </xf>
    <xf numFmtId="0" fontId="43" fillId="0" borderId="2" xfId="0" applyFont="1" applyFill="1" applyBorder="1" applyAlignment="1">
      <alignment vertical="center" wrapText="1"/>
    </xf>
    <xf numFmtId="0" fontId="43" fillId="0" borderId="3" xfId="0" applyFont="1" applyFill="1" applyBorder="1" applyAlignment="1">
      <alignment vertical="center" wrapText="1"/>
    </xf>
    <xf numFmtId="0" fontId="28" fillId="0" borderId="0" xfId="0" applyFont="1" applyFill="1">
      <alignment vertical="center"/>
    </xf>
    <xf numFmtId="0" fontId="28" fillId="0" borderId="4" xfId="0" applyFont="1" applyFill="1" applyBorder="1" applyAlignment="1">
      <alignment vertical="center"/>
    </xf>
    <xf numFmtId="0" fontId="28" fillId="0" borderId="5" xfId="0" applyFont="1" applyFill="1" applyBorder="1">
      <alignment vertical="center"/>
    </xf>
    <xf numFmtId="0" fontId="43" fillId="0" borderId="5" xfId="0" applyFont="1" applyFill="1" applyBorder="1" applyAlignment="1">
      <alignment vertical="center" wrapText="1"/>
    </xf>
    <xf numFmtId="0" fontId="43" fillId="0" borderId="6" xfId="0" applyFont="1" applyFill="1" applyBorder="1" applyAlignment="1">
      <alignment vertical="center" wrapText="1"/>
    </xf>
    <xf numFmtId="0" fontId="37" fillId="0" borderId="9" xfId="0" applyFont="1" applyFill="1" applyBorder="1" applyAlignment="1">
      <alignment vertical="center" wrapText="1"/>
    </xf>
    <xf numFmtId="0" fontId="43" fillId="0" borderId="4" xfId="0" applyFont="1" applyFill="1" applyBorder="1" applyAlignment="1">
      <alignment vertical="center" wrapText="1"/>
    </xf>
    <xf numFmtId="0" fontId="37" fillId="0" borderId="5" xfId="0" applyFont="1" applyFill="1" applyBorder="1" applyAlignment="1">
      <alignment vertical="center"/>
    </xf>
    <xf numFmtId="0" fontId="37" fillId="0" borderId="5" xfId="0" applyFont="1" applyFill="1" applyBorder="1" applyAlignment="1">
      <alignment vertical="center" wrapText="1"/>
    </xf>
    <xf numFmtId="0" fontId="37" fillId="0" borderId="5" xfId="0" applyFont="1" applyFill="1" applyBorder="1">
      <alignment vertical="center"/>
    </xf>
    <xf numFmtId="0" fontId="37" fillId="0" borderId="5" xfId="0" applyFont="1" applyFill="1" applyBorder="1" applyAlignment="1" applyProtection="1">
      <alignment vertical="center" shrinkToFit="1"/>
      <protection locked="0"/>
    </xf>
    <xf numFmtId="0" fontId="37" fillId="0" borderId="5" xfId="0" applyFont="1" applyFill="1" applyBorder="1" applyAlignment="1" applyProtection="1">
      <alignment vertical="center"/>
      <protection locked="0"/>
    </xf>
    <xf numFmtId="0" fontId="37" fillId="0" borderId="5" xfId="0" applyFont="1" applyFill="1" applyBorder="1" applyAlignment="1">
      <alignment horizontal="left" vertical="center"/>
    </xf>
    <xf numFmtId="0" fontId="28" fillId="0" borderId="5" xfId="0" applyFont="1" applyFill="1" applyBorder="1" applyAlignment="1">
      <alignment horizontal="center" vertical="center"/>
    </xf>
    <xf numFmtId="0" fontId="28" fillId="0" borderId="5" xfId="0" applyFont="1" applyFill="1" applyBorder="1" applyAlignment="1" applyProtection="1">
      <alignment vertical="center"/>
      <protection locked="0"/>
    </xf>
    <xf numFmtId="0" fontId="43" fillId="0" borderId="9" xfId="0" applyFont="1" applyFill="1" applyBorder="1" applyAlignment="1">
      <alignment vertical="center" wrapText="1"/>
    </xf>
    <xf numFmtId="0" fontId="37" fillId="0" borderId="0" xfId="0" applyFont="1" applyFill="1" applyBorder="1" applyAlignment="1">
      <alignment vertical="center"/>
    </xf>
    <xf numFmtId="0" fontId="37" fillId="0" borderId="0" xfId="0" applyFont="1" applyFill="1" applyBorder="1" applyAlignment="1">
      <alignment vertical="center" wrapText="1"/>
    </xf>
    <xf numFmtId="0" fontId="37" fillId="0" borderId="0" xfId="0" applyFont="1" applyFill="1" applyBorder="1">
      <alignment vertical="center"/>
    </xf>
    <xf numFmtId="0" fontId="43" fillId="0" borderId="0" xfId="0" applyFont="1" applyFill="1" applyBorder="1" applyAlignment="1">
      <alignment vertical="center"/>
    </xf>
    <xf numFmtId="0" fontId="43" fillId="0" borderId="10" xfId="0" applyFont="1" applyFill="1" applyBorder="1" applyAlignment="1">
      <alignment vertical="center" wrapText="1"/>
    </xf>
    <xf numFmtId="0" fontId="37" fillId="0" borderId="4" xfId="0" applyFont="1" applyFill="1" applyBorder="1" applyAlignment="1">
      <alignment vertical="center"/>
    </xf>
    <xf numFmtId="0" fontId="28" fillId="0" borderId="5" xfId="0" applyFont="1" applyFill="1" applyBorder="1" applyAlignment="1">
      <alignment vertical="center"/>
    </xf>
    <xf numFmtId="0" fontId="43" fillId="0" borderId="5" xfId="0" applyFont="1" applyFill="1" applyBorder="1" applyAlignment="1">
      <alignment vertical="center"/>
    </xf>
    <xf numFmtId="0" fontId="28" fillId="0" borderId="5" xfId="0" applyFont="1" applyFill="1" applyBorder="1" applyAlignment="1" applyProtection="1">
      <alignment vertical="center" shrinkToFit="1"/>
      <protection locked="0"/>
    </xf>
    <xf numFmtId="0" fontId="28" fillId="0" borderId="5" xfId="0" applyFont="1" applyFill="1" applyBorder="1" applyAlignment="1">
      <alignment horizontal="left" vertical="center"/>
    </xf>
    <xf numFmtId="0" fontId="28" fillId="0" borderId="2" xfId="0" applyFont="1" applyFill="1" applyBorder="1" applyAlignment="1" applyProtection="1">
      <alignment vertical="center" shrinkToFit="1"/>
      <protection locked="0"/>
    </xf>
    <xf numFmtId="0" fontId="28" fillId="0" borderId="2" xfId="0" applyFont="1" applyFill="1" applyBorder="1" applyAlignment="1" applyProtection="1">
      <alignment vertical="center"/>
      <protection locked="0"/>
    </xf>
    <xf numFmtId="0" fontId="28" fillId="0" borderId="2" xfId="0" applyFont="1" applyFill="1" applyBorder="1" applyAlignment="1">
      <alignment vertical="center"/>
    </xf>
    <xf numFmtId="176" fontId="28" fillId="0" borderId="2" xfId="0" applyNumberFormat="1" applyFont="1" applyFill="1" applyBorder="1" applyAlignment="1">
      <alignment vertical="center"/>
    </xf>
    <xf numFmtId="0" fontId="28" fillId="0" borderId="3" xfId="0" applyFont="1" applyFill="1" applyBorder="1" applyAlignment="1" applyProtection="1">
      <alignment vertical="center" shrinkToFit="1"/>
      <protection locked="0"/>
    </xf>
    <xf numFmtId="0" fontId="28" fillId="0" borderId="20" xfId="0" applyFont="1" applyFill="1" applyBorder="1">
      <alignment vertical="center"/>
    </xf>
    <xf numFmtId="0" fontId="37" fillId="0" borderId="1" xfId="0" applyFont="1" applyFill="1" applyBorder="1" applyAlignment="1">
      <alignment vertical="center"/>
    </xf>
    <xf numFmtId="0" fontId="37" fillId="0" borderId="2" xfId="0" applyFont="1" applyFill="1" applyBorder="1" applyAlignment="1">
      <alignment horizontal="left" vertical="center"/>
    </xf>
    <xf numFmtId="0" fontId="37" fillId="0" borderId="2" xfId="0" applyFont="1" applyFill="1" applyBorder="1" applyAlignment="1">
      <alignment horizontal="center" vertical="center"/>
    </xf>
    <xf numFmtId="0" fontId="37" fillId="0" borderId="2" xfId="0" applyFont="1" applyFill="1" applyBorder="1" applyAlignment="1" applyProtection="1">
      <alignment vertical="center"/>
      <protection locked="0"/>
    </xf>
    <xf numFmtId="0" fontId="37" fillId="0" borderId="2" xfId="0" applyFont="1" applyFill="1" applyBorder="1" applyAlignment="1" applyProtection="1">
      <alignment vertical="center" shrinkToFit="1"/>
      <protection locked="0"/>
    </xf>
    <xf numFmtId="0" fontId="37" fillId="0" borderId="2" xfId="0" applyFont="1" applyFill="1" applyBorder="1" applyAlignment="1">
      <alignment vertical="center" textRotation="255"/>
    </xf>
    <xf numFmtId="0" fontId="37" fillId="0" borderId="2" xfId="0" applyFont="1" applyFill="1" applyBorder="1">
      <alignment vertical="center"/>
    </xf>
    <xf numFmtId="0" fontId="37" fillId="0" borderId="8" xfId="0" applyFont="1" applyFill="1" applyBorder="1" applyAlignment="1" applyProtection="1">
      <alignment vertical="center" shrinkToFit="1"/>
      <protection locked="0"/>
    </xf>
    <xf numFmtId="0" fontId="37" fillId="0" borderId="8" xfId="0" applyFont="1" applyFill="1" applyBorder="1" applyAlignment="1" applyProtection="1">
      <alignment vertical="center"/>
      <protection locked="0"/>
    </xf>
    <xf numFmtId="0" fontId="37" fillId="0" borderId="8" xfId="0" applyFont="1" applyFill="1" applyBorder="1" applyAlignment="1">
      <alignment horizontal="center" vertical="center"/>
    </xf>
    <xf numFmtId="176" fontId="37" fillId="0" borderId="8" xfId="0" applyNumberFormat="1" applyFont="1" applyFill="1" applyBorder="1" applyAlignment="1">
      <alignment vertical="center"/>
    </xf>
    <xf numFmtId="0" fontId="37" fillId="0" borderId="12" xfId="0" applyFont="1" applyFill="1" applyBorder="1">
      <alignment vertical="center"/>
    </xf>
    <xf numFmtId="0" fontId="37" fillId="0" borderId="9" xfId="0" applyFont="1" applyFill="1" applyBorder="1" applyAlignment="1">
      <alignment vertical="center"/>
    </xf>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applyProtection="1">
      <alignment vertical="center" shrinkToFit="1"/>
      <protection locked="0"/>
    </xf>
    <xf numFmtId="0" fontId="28" fillId="0" borderId="0" xfId="0" applyFont="1" applyFill="1" applyBorder="1" applyAlignment="1">
      <alignment vertical="center" textRotation="255"/>
    </xf>
    <xf numFmtId="0" fontId="28" fillId="0" borderId="0" xfId="0" applyFont="1" applyFill="1" applyBorder="1">
      <alignment vertical="center"/>
    </xf>
    <xf numFmtId="0" fontId="28" fillId="0" borderId="8" xfId="0" applyFont="1" applyFill="1" applyBorder="1" applyAlignment="1" applyProtection="1">
      <alignment vertical="center" shrinkToFit="1"/>
      <protection locked="0"/>
    </xf>
    <xf numFmtId="0" fontId="28" fillId="0" borderId="8" xfId="0" applyFont="1" applyFill="1" applyBorder="1" applyAlignment="1" applyProtection="1">
      <alignment vertical="center"/>
      <protection locked="0"/>
    </xf>
    <xf numFmtId="0" fontId="28" fillId="0" borderId="8" xfId="0" applyFont="1" applyFill="1" applyBorder="1" applyAlignment="1">
      <alignment vertical="center"/>
    </xf>
    <xf numFmtId="176" fontId="28" fillId="0" borderId="8" xfId="0" applyNumberFormat="1" applyFont="1" applyFill="1" applyBorder="1" applyAlignment="1">
      <alignment vertical="center"/>
    </xf>
    <xf numFmtId="0" fontId="28" fillId="0" borderId="12" xfId="0" applyFont="1" applyFill="1" applyBorder="1" applyAlignment="1" applyProtection="1">
      <alignment vertical="center" shrinkToFit="1"/>
      <protection locked="0"/>
    </xf>
    <xf numFmtId="0" fontId="28" fillId="0" borderId="0" xfId="0" applyFont="1" applyFill="1" applyAlignment="1">
      <alignment vertical="center" shrinkToFit="1"/>
    </xf>
    <xf numFmtId="0" fontId="28" fillId="0" borderId="19" xfId="0" applyFont="1" applyFill="1" applyBorder="1">
      <alignment vertical="center"/>
    </xf>
    <xf numFmtId="0" fontId="28" fillId="0" borderId="5" xfId="0" applyFont="1" applyFill="1" applyBorder="1" applyAlignment="1">
      <alignment vertical="center" textRotation="255"/>
    </xf>
    <xf numFmtId="176" fontId="28" fillId="0" borderId="5" xfId="0" applyNumberFormat="1" applyFont="1" applyFill="1" applyBorder="1" applyAlignment="1">
      <alignment vertical="center"/>
    </xf>
    <xf numFmtId="0" fontId="28" fillId="0" borderId="6" xfId="0" applyFont="1" applyFill="1" applyBorder="1" applyAlignment="1" applyProtection="1">
      <alignment vertical="center" shrinkToFit="1"/>
      <protection locked="0"/>
    </xf>
    <xf numFmtId="0" fontId="28" fillId="0" borderId="9" xfId="0" applyFont="1" applyFill="1" applyBorder="1">
      <alignment vertical="center"/>
    </xf>
    <xf numFmtId="0" fontId="28" fillId="0" borderId="11" xfId="0" applyFont="1" applyFill="1" applyBorder="1" applyAlignment="1">
      <alignment vertical="center"/>
    </xf>
    <xf numFmtId="0" fontId="37" fillId="0" borderId="8" xfId="0" applyFont="1" applyFill="1" applyBorder="1" applyAlignment="1">
      <alignment vertical="center"/>
    </xf>
    <xf numFmtId="0" fontId="43" fillId="0" borderId="8" xfId="0" applyFont="1" applyFill="1" applyBorder="1" applyAlignment="1">
      <alignment vertical="center"/>
    </xf>
    <xf numFmtId="0" fontId="28" fillId="0" borderId="8" xfId="0" applyFont="1" applyFill="1" applyBorder="1" applyAlignment="1">
      <alignment vertical="center" textRotation="255"/>
    </xf>
    <xf numFmtId="0" fontId="37" fillId="0" borderId="8" xfId="0" applyFont="1" applyFill="1" applyBorder="1">
      <alignment vertical="center"/>
    </xf>
    <xf numFmtId="0" fontId="28" fillId="0" borderId="8" xfId="0" applyFont="1" applyFill="1" applyBorder="1">
      <alignment vertical="center"/>
    </xf>
    <xf numFmtId="0" fontId="28" fillId="0" borderId="2" xfId="0" applyFont="1" applyFill="1" applyBorder="1" applyAlignment="1">
      <alignment horizontal="center" vertical="center"/>
    </xf>
    <xf numFmtId="0" fontId="43" fillId="0" borderId="2" xfId="0" applyFont="1" applyFill="1" applyBorder="1" applyAlignment="1">
      <alignment vertical="center"/>
    </xf>
    <xf numFmtId="0" fontId="28" fillId="0" borderId="2" xfId="0" applyFont="1" applyFill="1" applyBorder="1" applyAlignment="1">
      <alignment vertical="center" textRotation="255"/>
    </xf>
    <xf numFmtId="0" fontId="28" fillId="0" borderId="2" xfId="0" applyFont="1" applyFill="1" applyBorder="1">
      <alignment vertical="center"/>
    </xf>
    <xf numFmtId="0" fontId="28" fillId="0" borderId="9" xfId="0" applyFont="1" applyFill="1" applyBorder="1" applyAlignment="1">
      <alignment vertical="center"/>
    </xf>
    <xf numFmtId="0" fontId="43" fillId="0" borderId="0" xfId="0" applyFont="1" applyFill="1" applyBorder="1" applyAlignment="1">
      <alignment vertical="center" wrapText="1"/>
    </xf>
    <xf numFmtId="0" fontId="37" fillId="0" borderId="0" xfId="0" applyFont="1" applyFill="1" applyBorder="1" applyAlignment="1" applyProtection="1">
      <alignment vertical="center"/>
      <protection locked="0"/>
    </xf>
    <xf numFmtId="0" fontId="37" fillId="0" borderId="0" xfId="0" applyFont="1" applyFill="1" applyBorder="1" applyAlignment="1">
      <alignment horizontal="left" vertical="center"/>
    </xf>
    <xf numFmtId="0" fontId="28" fillId="0" borderId="0" xfId="0" applyFont="1" applyFill="1" applyBorder="1" applyAlignment="1" applyProtection="1">
      <alignment vertical="center"/>
      <protection locked="0"/>
    </xf>
    <xf numFmtId="0" fontId="37" fillId="0" borderId="2" xfId="0" applyFont="1" applyFill="1" applyBorder="1" applyAlignment="1">
      <alignment vertical="center"/>
    </xf>
    <xf numFmtId="0" fontId="27" fillId="0" borderId="9" xfId="0" applyFont="1" applyFill="1" applyBorder="1">
      <alignment vertical="center"/>
    </xf>
    <xf numFmtId="0" fontId="27" fillId="0" borderId="0" xfId="0" applyFont="1" applyFill="1" applyBorder="1">
      <alignment vertical="center"/>
    </xf>
    <xf numFmtId="176" fontId="28" fillId="0" borderId="0" xfId="0" applyNumberFormat="1" applyFont="1" applyFill="1" applyBorder="1" applyAlignment="1">
      <alignment vertical="center"/>
    </xf>
    <xf numFmtId="0" fontId="28" fillId="0" borderId="10" xfId="0" applyFont="1" applyFill="1" applyBorder="1" applyAlignment="1" applyProtection="1">
      <alignment vertical="center" shrinkToFit="1"/>
      <protection locked="0"/>
    </xf>
    <xf numFmtId="0" fontId="27" fillId="0" borderId="20" xfId="0" applyFont="1" applyFill="1" applyBorder="1">
      <alignment vertical="center"/>
    </xf>
    <xf numFmtId="0" fontId="27" fillId="0" borderId="8" xfId="0" applyFont="1" applyFill="1" applyBorder="1">
      <alignment vertical="center"/>
    </xf>
    <xf numFmtId="0" fontId="27" fillId="0" borderId="11" xfId="0" applyFont="1" applyFill="1" applyBorder="1">
      <alignment vertical="center"/>
    </xf>
    <xf numFmtId="0" fontId="37" fillId="0" borderId="0" xfId="0" applyFont="1" applyFill="1" applyBorder="1" applyAlignment="1" applyProtection="1">
      <alignment vertical="center" shrinkToFit="1"/>
      <protection locked="0"/>
    </xf>
    <xf numFmtId="0" fontId="37" fillId="0" borderId="0" xfId="0" applyFont="1" applyFill="1" applyBorder="1" applyAlignment="1">
      <alignment horizontal="center" vertical="center"/>
    </xf>
    <xf numFmtId="0" fontId="37" fillId="0" borderId="0" xfId="0" applyFont="1" applyFill="1" applyBorder="1" applyAlignment="1">
      <alignment vertical="center" textRotation="255"/>
    </xf>
    <xf numFmtId="176" fontId="37" fillId="0" borderId="0" xfId="0" applyNumberFormat="1" applyFont="1" applyFill="1" applyBorder="1" applyAlignment="1">
      <alignment vertical="center"/>
    </xf>
    <xf numFmtId="0" fontId="37" fillId="0" borderId="10" xfId="0" applyFont="1" applyFill="1" applyBorder="1" applyAlignment="1" applyProtection="1">
      <alignment vertical="center"/>
      <protection locked="0"/>
    </xf>
    <xf numFmtId="0" fontId="37" fillId="0" borderId="8" xfId="0" applyFont="1" applyFill="1" applyBorder="1" applyAlignment="1">
      <alignment vertical="center" textRotation="255"/>
    </xf>
    <xf numFmtId="0" fontId="37" fillId="0" borderId="12" xfId="0" applyFont="1" applyFill="1" applyBorder="1" applyAlignment="1" applyProtection="1">
      <alignment vertical="center"/>
      <protection locked="0"/>
    </xf>
    <xf numFmtId="0" fontId="43" fillId="0" borderId="19" xfId="0" applyFont="1" applyFill="1" applyBorder="1" applyAlignment="1">
      <alignment vertical="center" wrapText="1"/>
    </xf>
    <xf numFmtId="0" fontId="41" fillId="0" borderId="5" xfId="0" applyFont="1" applyFill="1" applyBorder="1" applyAlignment="1">
      <alignment vertical="center"/>
    </xf>
    <xf numFmtId="0" fontId="28" fillId="0" borderId="5" xfId="0" applyFont="1" applyFill="1" applyBorder="1" applyAlignment="1" applyProtection="1">
      <alignment horizontal="center" vertical="center" shrinkToFit="1"/>
      <protection locked="0"/>
    </xf>
    <xf numFmtId="0" fontId="28" fillId="0" borderId="6" xfId="0" applyFont="1" applyFill="1" applyBorder="1" applyAlignment="1" applyProtection="1">
      <alignment horizontal="center" vertical="center" shrinkToFit="1"/>
      <protection locked="0"/>
    </xf>
    <xf numFmtId="0" fontId="41" fillId="0" borderId="9" xfId="0" applyFont="1" applyFill="1" applyBorder="1" applyAlignment="1">
      <alignment vertical="center"/>
    </xf>
    <xf numFmtId="0" fontId="37" fillId="0" borderId="5" xfId="0" applyFont="1" applyFill="1" applyBorder="1" applyAlignment="1">
      <alignment horizontal="center" vertical="center"/>
    </xf>
    <xf numFmtId="0" fontId="37" fillId="0" borderId="5" xfId="0" applyFont="1" applyFill="1" applyBorder="1" applyAlignment="1" applyProtection="1">
      <alignment horizontal="left" vertical="center"/>
      <protection locked="0"/>
    </xf>
    <xf numFmtId="0" fontId="27" fillId="0" borderId="0" xfId="0" applyFont="1" applyFill="1" applyBorder="1" applyAlignment="1">
      <alignment horizontal="center" vertical="center"/>
    </xf>
    <xf numFmtId="0" fontId="37" fillId="0" borderId="0" xfId="0" applyFont="1" applyFill="1" applyBorder="1" applyAlignment="1">
      <alignment horizontal="right" vertical="center"/>
    </xf>
    <xf numFmtId="0" fontId="30" fillId="2" borderId="88" xfId="0" applyFont="1" applyFill="1" applyBorder="1" applyAlignment="1">
      <alignment vertical="center"/>
    </xf>
    <xf numFmtId="0" fontId="30" fillId="2" borderId="52" xfId="0" applyFont="1" applyFill="1" applyBorder="1" applyAlignment="1">
      <alignment vertical="center"/>
    </xf>
    <xf numFmtId="0" fontId="27" fillId="0" borderId="52" xfId="0" applyFont="1" applyFill="1" applyBorder="1" applyAlignment="1">
      <alignment vertical="center"/>
    </xf>
    <xf numFmtId="0" fontId="27" fillId="0" borderId="89" xfId="0" applyFont="1" applyFill="1" applyBorder="1" applyAlignment="1">
      <alignment vertical="center"/>
    </xf>
    <xf numFmtId="0" fontId="27" fillId="0" borderId="0" xfId="0" applyFont="1" applyFill="1" applyAlignment="1">
      <alignment vertical="center"/>
    </xf>
    <xf numFmtId="0" fontId="30" fillId="2" borderId="84" xfId="0" applyFont="1" applyFill="1" applyBorder="1" applyAlignment="1">
      <alignment horizontal="left" vertical="center"/>
    </xf>
    <xf numFmtId="0" fontId="30" fillId="2" borderId="0" xfId="0" applyFont="1" applyFill="1" applyBorder="1" applyAlignment="1">
      <alignment horizontal="left" vertical="center"/>
    </xf>
    <xf numFmtId="0" fontId="43" fillId="2" borderId="0" xfId="0" applyFont="1" applyFill="1" applyBorder="1" applyAlignment="1">
      <alignment horizontal="left" vertical="center"/>
    </xf>
    <xf numFmtId="0" fontId="43" fillId="2" borderId="85" xfId="0" applyFont="1" applyFill="1" applyBorder="1" applyAlignment="1">
      <alignment horizontal="left" vertical="center"/>
    </xf>
    <xf numFmtId="0" fontId="30" fillId="2" borderId="84" xfId="0" applyFont="1" applyFill="1" applyBorder="1" applyAlignment="1">
      <alignment vertical="center"/>
    </xf>
    <xf numFmtId="0" fontId="30" fillId="2" borderId="0" xfId="0" applyFont="1" applyFill="1" applyBorder="1" applyAlignment="1">
      <alignment vertical="center"/>
    </xf>
    <xf numFmtId="0" fontId="43" fillId="2" borderId="0" xfId="0" applyFont="1" applyFill="1" applyBorder="1" applyAlignment="1">
      <alignment vertical="center"/>
    </xf>
    <xf numFmtId="0" fontId="43" fillId="2" borderId="85" xfId="0" applyFont="1" applyFill="1" applyBorder="1" applyAlignment="1">
      <alignment vertical="center"/>
    </xf>
    <xf numFmtId="0" fontId="30" fillId="0" borderId="0" xfId="0" applyFont="1" applyFill="1" applyBorder="1" applyAlignment="1">
      <alignment vertical="center"/>
    </xf>
    <xf numFmtId="0" fontId="27" fillId="0" borderId="0" xfId="0" applyFont="1" applyFill="1" applyBorder="1" applyAlignment="1">
      <alignment vertical="center"/>
    </xf>
    <xf numFmtId="0" fontId="27" fillId="0" borderId="85" xfId="0" applyFont="1" applyFill="1" applyBorder="1" applyAlignment="1">
      <alignment vertical="center"/>
    </xf>
    <xf numFmtId="0" fontId="30"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30" fillId="0" borderId="84" xfId="0" applyFont="1" applyFill="1" applyBorder="1">
      <alignment vertical="center"/>
    </xf>
    <xf numFmtId="0" fontId="27" fillId="2" borderId="0" xfId="0" applyFont="1" applyFill="1" applyBorder="1">
      <alignment vertical="center"/>
    </xf>
    <xf numFmtId="0" fontId="27" fillId="0" borderId="85" xfId="0" applyFont="1" applyFill="1" applyBorder="1">
      <alignment vertical="center"/>
    </xf>
    <xf numFmtId="0" fontId="30" fillId="0" borderId="86" xfId="0" applyFont="1" applyFill="1" applyBorder="1">
      <alignment vertical="center"/>
    </xf>
    <xf numFmtId="0" fontId="27" fillId="0" borderId="56" xfId="0" applyFont="1" applyFill="1" applyBorder="1">
      <alignment vertical="center"/>
    </xf>
    <xf numFmtId="0" fontId="27" fillId="0" borderId="87" xfId="0" applyFont="1" applyFill="1" applyBorder="1">
      <alignment vertical="center"/>
    </xf>
    <xf numFmtId="0" fontId="44" fillId="0" borderId="0" xfId="0" applyFont="1" applyFill="1">
      <alignment vertical="center"/>
    </xf>
    <xf numFmtId="0" fontId="45" fillId="0" borderId="0" xfId="0" applyNumberFormat="1" applyFont="1" applyFill="1" applyBorder="1" applyAlignment="1">
      <alignment vertical="center"/>
    </xf>
    <xf numFmtId="0" fontId="37" fillId="0" borderId="2" xfId="0" applyFont="1" applyFill="1" applyBorder="1" applyAlignment="1">
      <alignment vertical="center"/>
    </xf>
    <xf numFmtId="0" fontId="10" fillId="0" borderId="2" xfId="0" applyFont="1" applyFill="1" applyBorder="1" applyAlignment="1">
      <alignment horizontal="center" vertical="center"/>
    </xf>
    <xf numFmtId="0" fontId="30" fillId="2" borderId="0" xfId="0" applyFont="1" applyFill="1" applyBorder="1" applyAlignment="1">
      <alignment horizontal="left" vertical="center"/>
    </xf>
    <xf numFmtId="0" fontId="30" fillId="2" borderId="84" xfId="0" applyFont="1" applyFill="1" applyBorder="1" applyAlignment="1">
      <alignment horizontal="left" vertical="center"/>
    </xf>
    <xf numFmtId="0" fontId="10" fillId="0" borderId="5" xfId="0" applyFont="1" applyFill="1" applyBorder="1" applyAlignment="1">
      <alignment vertical="center"/>
    </xf>
    <xf numFmtId="0" fontId="10" fillId="0" borderId="8" xfId="0" applyFont="1" applyFill="1" applyBorder="1" applyAlignment="1">
      <alignment vertical="center"/>
    </xf>
    <xf numFmtId="0" fontId="6" fillId="0" borderId="2" xfId="0" applyFont="1" applyFill="1" applyBorder="1" applyAlignment="1">
      <alignment horizontal="center" vertical="center"/>
    </xf>
    <xf numFmtId="176" fontId="51" fillId="0" borderId="2" xfId="0" applyNumberFormat="1" applyFont="1" applyBorder="1" applyAlignment="1">
      <alignment vertical="center"/>
    </xf>
    <xf numFmtId="0" fontId="51" fillId="0" borderId="3" xfId="0" applyFont="1" applyBorder="1" applyAlignment="1">
      <alignment vertical="center"/>
    </xf>
    <xf numFmtId="0" fontId="49" fillId="0" borderId="0" xfId="0" applyFont="1">
      <alignment vertical="center"/>
    </xf>
    <xf numFmtId="0" fontId="6" fillId="0" borderId="0" xfId="0" applyFont="1" applyFill="1">
      <alignment vertical="center"/>
    </xf>
    <xf numFmtId="0" fontId="52" fillId="0" borderId="0" xfId="0" applyFont="1">
      <alignment vertical="center"/>
    </xf>
    <xf numFmtId="0" fontId="53" fillId="0" borderId="0" xfId="0" applyFont="1" applyFill="1" applyAlignment="1">
      <alignment horizontal="center" vertical="center"/>
    </xf>
    <xf numFmtId="0" fontId="53" fillId="0" borderId="0" xfId="0" applyFont="1" applyFill="1" applyAlignment="1">
      <alignment horizontal="left" vertical="center"/>
    </xf>
    <xf numFmtId="0" fontId="52" fillId="0" borderId="0" xfId="0" applyFont="1" applyFill="1">
      <alignment vertical="center"/>
    </xf>
    <xf numFmtId="0" fontId="50" fillId="0" borderId="0" xfId="0" applyFont="1" applyFill="1">
      <alignment vertical="center"/>
    </xf>
    <xf numFmtId="0" fontId="50" fillId="0" borderId="0" xfId="0" applyFont="1">
      <alignment vertical="center"/>
    </xf>
    <xf numFmtId="0" fontId="50" fillId="0" borderId="0" xfId="7" applyFont="1">
      <alignment vertical="center"/>
    </xf>
    <xf numFmtId="0" fontId="53" fillId="0" borderId="0" xfId="0" applyFont="1" applyFill="1">
      <alignment vertical="center"/>
    </xf>
    <xf numFmtId="0" fontId="52" fillId="0" borderId="0" xfId="7" applyFont="1">
      <alignment vertical="center"/>
    </xf>
    <xf numFmtId="56" fontId="42" fillId="0" borderId="0" xfId="0" applyNumberFormat="1" applyFont="1" applyFill="1" applyAlignment="1">
      <alignment vertical="center"/>
    </xf>
    <xf numFmtId="0" fontId="42" fillId="0" borderId="0" xfId="0" applyFont="1" applyFill="1" applyAlignment="1">
      <alignment vertical="center"/>
    </xf>
    <xf numFmtId="0" fontId="8" fillId="8" borderId="8" xfId="0" applyFont="1" applyFill="1" applyBorder="1">
      <alignment vertical="center"/>
    </xf>
    <xf numFmtId="0" fontId="9" fillId="8" borderId="0" xfId="0" applyFont="1" applyFill="1" applyAlignment="1">
      <alignment horizontal="center" vertical="center"/>
    </xf>
    <xf numFmtId="0" fontId="9" fillId="8" borderId="0" xfId="0" applyFont="1" applyFill="1">
      <alignment vertical="center"/>
    </xf>
    <xf numFmtId="0" fontId="63" fillId="0" borderId="5" xfId="0" applyFont="1" applyFill="1" applyBorder="1">
      <alignment vertical="center"/>
    </xf>
    <xf numFmtId="0" fontId="64" fillId="0" borderId="5" xfId="0" applyFont="1" applyFill="1" applyBorder="1" applyAlignment="1">
      <alignment vertical="center"/>
    </xf>
    <xf numFmtId="0" fontId="65" fillId="0" borderId="5" xfId="0" applyFont="1" applyFill="1" applyBorder="1" applyAlignment="1">
      <alignment vertical="center"/>
    </xf>
    <xf numFmtId="0" fontId="66" fillId="0" borderId="5" xfId="0" applyFont="1" applyFill="1" applyBorder="1" applyAlignment="1">
      <alignment vertical="center"/>
    </xf>
    <xf numFmtId="0" fontId="64" fillId="0" borderId="5" xfId="0" applyFont="1" applyFill="1" applyBorder="1" applyAlignment="1" applyProtection="1">
      <alignment vertical="center" shrinkToFit="1"/>
      <protection locked="0"/>
    </xf>
    <xf numFmtId="0" fontId="64" fillId="0" borderId="5" xfId="0" applyFont="1" applyFill="1" applyBorder="1" applyAlignment="1">
      <alignment vertical="center" textRotation="255"/>
    </xf>
    <xf numFmtId="0" fontId="65" fillId="0" borderId="5" xfId="0" applyFont="1" applyFill="1" applyBorder="1">
      <alignment vertical="center"/>
    </xf>
    <xf numFmtId="0" fontId="64" fillId="0" borderId="5" xfId="0" applyFont="1" applyFill="1" applyBorder="1" applyAlignment="1" applyProtection="1">
      <alignment vertical="center"/>
      <protection locked="0"/>
    </xf>
    <xf numFmtId="176" fontId="64" fillId="0" borderId="5" xfId="0" applyNumberFormat="1" applyFont="1" applyFill="1" applyBorder="1" applyAlignment="1">
      <alignment vertical="center"/>
    </xf>
    <xf numFmtId="0" fontId="9" fillId="9" borderId="0" xfId="0" applyFont="1" applyFill="1">
      <alignment vertical="center"/>
    </xf>
    <xf numFmtId="0" fontId="28" fillId="9" borderId="0" xfId="0" applyFont="1" applyFill="1">
      <alignment vertical="center"/>
    </xf>
    <xf numFmtId="0" fontId="0" fillId="9" borderId="0" xfId="0" applyFill="1">
      <alignment vertical="center"/>
    </xf>
    <xf numFmtId="0" fontId="55" fillId="0" borderId="8" xfId="0" applyFont="1" applyFill="1" applyBorder="1" applyAlignment="1" applyProtection="1">
      <alignment vertical="center"/>
      <protection locked="0"/>
    </xf>
    <xf numFmtId="0" fontId="58" fillId="0" borderId="0" xfId="0" applyFont="1" applyFill="1" applyBorder="1" applyAlignment="1">
      <alignment vertical="center"/>
    </xf>
    <xf numFmtId="0" fontId="56" fillId="0" borderId="4" xfId="0" applyFont="1" applyFill="1" applyBorder="1" applyAlignment="1">
      <alignment vertical="center"/>
    </xf>
    <xf numFmtId="0" fontId="57" fillId="0" borderId="5" xfId="0" applyFont="1" applyFill="1" applyBorder="1" applyAlignment="1">
      <alignment horizontal="center" vertical="center"/>
    </xf>
    <xf numFmtId="0" fontId="57" fillId="0" borderId="5" xfId="0" applyFont="1" applyFill="1" applyBorder="1" applyAlignment="1">
      <alignment vertical="center"/>
    </xf>
    <xf numFmtId="0" fontId="58" fillId="0" borderId="5" xfId="0" applyFont="1" applyFill="1" applyBorder="1" applyAlignment="1">
      <alignment vertical="center"/>
    </xf>
    <xf numFmtId="0" fontId="57" fillId="0" borderId="5" xfId="0" applyFont="1" applyFill="1" applyBorder="1" applyAlignment="1" applyProtection="1">
      <alignment vertical="center" shrinkToFit="1"/>
      <protection locked="0"/>
    </xf>
    <xf numFmtId="0" fontId="57" fillId="0" borderId="5" xfId="0" applyFont="1" applyFill="1" applyBorder="1" applyAlignment="1">
      <alignment horizontal="left" vertical="center"/>
    </xf>
    <xf numFmtId="0" fontId="57" fillId="0" borderId="5" xfId="0" applyFont="1" applyFill="1" applyBorder="1">
      <alignment vertical="center"/>
    </xf>
    <xf numFmtId="0" fontId="57" fillId="0" borderId="2" xfId="0" applyFont="1" applyFill="1" applyBorder="1" applyAlignment="1" applyProtection="1">
      <alignment vertical="center" shrinkToFit="1"/>
      <protection locked="0"/>
    </xf>
    <xf numFmtId="0" fontId="57" fillId="0" borderId="2" xfId="0" applyFont="1" applyFill="1" applyBorder="1" applyAlignment="1" applyProtection="1">
      <alignment vertical="center"/>
      <protection locked="0"/>
    </xf>
    <xf numFmtId="0" fontId="57" fillId="0" borderId="2" xfId="0" applyFont="1" applyFill="1" applyBorder="1" applyAlignment="1">
      <alignment vertical="center"/>
    </xf>
    <xf numFmtId="176" fontId="57" fillId="0" borderId="2" xfId="0" applyNumberFormat="1" applyFont="1" applyFill="1" applyBorder="1" applyAlignment="1">
      <alignment vertical="center"/>
    </xf>
    <xf numFmtId="0" fontId="57" fillId="0" borderId="3" xfId="0" applyFont="1" applyFill="1" applyBorder="1" applyAlignment="1" applyProtection="1">
      <alignment vertical="center" shrinkToFit="1"/>
      <protection locked="0"/>
    </xf>
    <xf numFmtId="0" fontId="57" fillId="0" borderId="20" xfId="0" applyFont="1" applyFill="1" applyBorder="1">
      <alignment vertical="center"/>
    </xf>
    <xf numFmtId="0" fontId="56" fillId="0" borderId="1" xfId="0" applyFont="1" applyFill="1" applyBorder="1" applyAlignment="1">
      <alignment vertical="center"/>
    </xf>
    <xf numFmtId="0" fontId="56" fillId="0" borderId="2" xfId="0" applyFont="1" applyFill="1" applyBorder="1" applyAlignment="1">
      <alignment horizontal="left" vertical="center"/>
    </xf>
    <xf numFmtId="0" fontId="56" fillId="0" borderId="2" xfId="0" applyFont="1" applyFill="1" applyBorder="1" applyAlignment="1">
      <alignment horizontal="center" vertical="center"/>
    </xf>
    <xf numFmtId="0" fontId="56" fillId="0" borderId="2" xfId="0" applyFont="1" applyFill="1" applyBorder="1" applyAlignment="1" applyProtection="1">
      <alignment vertical="center"/>
      <protection locked="0"/>
    </xf>
    <xf numFmtId="0" fontId="56" fillId="0" borderId="2" xfId="0" applyFont="1" applyFill="1" applyBorder="1" applyAlignment="1" applyProtection="1">
      <alignment vertical="center" shrinkToFit="1"/>
      <protection locked="0"/>
    </xf>
    <xf numFmtId="0" fontId="56" fillId="0" borderId="2" xfId="0" applyFont="1" applyFill="1" applyBorder="1" applyAlignment="1">
      <alignment vertical="center" textRotation="255"/>
    </xf>
    <xf numFmtId="0" fontId="56" fillId="0" borderId="2" xfId="0" applyFont="1" applyFill="1" applyBorder="1">
      <alignment vertical="center"/>
    </xf>
    <xf numFmtId="0" fontId="56" fillId="0" borderId="8" xfId="0" applyFont="1" applyFill="1" applyBorder="1" applyAlignment="1" applyProtection="1">
      <alignment vertical="center" shrinkToFit="1"/>
      <protection locked="0"/>
    </xf>
    <xf numFmtId="0" fontId="56" fillId="0" borderId="8" xfId="0" applyFont="1" applyFill="1" applyBorder="1" applyAlignment="1" applyProtection="1">
      <alignment vertical="center"/>
      <protection locked="0"/>
    </xf>
    <xf numFmtId="0" fontId="56" fillId="0" borderId="8" xfId="0" applyFont="1" applyFill="1" applyBorder="1" applyAlignment="1">
      <alignment horizontal="center" vertical="center"/>
    </xf>
    <xf numFmtId="176" fontId="56" fillId="0" borderId="8" xfId="0" applyNumberFormat="1" applyFont="1" applyFill="1" applyBorder="1" applyAlignment="1">
      <alignment vertical="center"/>
    </xf>
    <xf numFmtId="0" fontId="56" fillId="0" borderId="12" xfId="0" applyFont="1" applyFill="1" applyBorder="1">
      <alignment vertical="center"/>
    </xf>
    <xf numFmtId="0" fontId="56" fillId="0" borderId="9" xfId="0" applyFont="1" applyFill="1" applyBorder="1" applyAlignment="1">
      <alignment vertical="center"/>
    </xf>
    <xf numFmtId="0" fontId="57" fillId="0" borderId="0" xfId="0" applyFont="1" applyFill="1" applyBorder="1" applyAlignment="1">
      <alignment horizontal="center" vertical="center"/>
    </xf>
    <xf numFmtId="0" fontId="57" fillId="0" borderId="0" xfId="0" applyFont="1" applyFill="1" applyBorder="1" applyAlignment="1">
      <alignment vertical="center"/>
    </xf>
    <xf numFmtId="0" fontId="57" fillId="0" borderId="0" xfId="0" applyFont="1" applyFill="1" applyBorder="1" applyAlignment="1" applyProtection="1">
      <alignment vertical="center" shrinkToFit="1"/>
      <protection locked="0"/>
    </xf>
    <xf numFmtId="0" fontId="57" fillId="0" borderId="0" xfId="0" applyFont="1" applyFill="1" applyBorder="1" applyAlignment="1">
      <alignment vertical="center" textRotation="255"/>
    </xf>
    <xf numFmtId="0" fontId="57" fillId="0" borderId="0" xfId="0" applyFont="1" applyFill="1" applyBorder="1">
      <alignment vertical="center"/>
    </xf>
    <xf numFmtId="0" fontId="57" fillId="0" borderId="8" xfId="0" applyFont="1" applyFill="1" applyBorder="1" applyAlignment="1" applyProtection="1">
      <alignment vertical="center" shrinkToFit="1"/>
      <protection locked="0"/>
    </xf>
    <xf numFmtId="0" fontId="57" fillId="0" borderId="8" xfId="0" applyFont="1" applyFill="1" applyBorder="1" applyAlignment="1" applyProtection="1">
      <alignment vertical="center"/>
      <protection locked="0"/>
    </xf>
    <xf numFmtId="0" fontId="57" fillId="0" borderId="8" xfId="0" applyFont="1" applyFill="1" applyBorder="1" applyAlignment="1">
      <alignment vertical="center"/>
    </xf>
    <xf numFmtId="176" fontId="57" fillId="0" borderId="8" xfId="0" applyNumberFormat="1" applyFont="1" applyFill="1" applyBorder="1" applyAlignment="1">
      <alignment vertical="center"/>
    </xf>
    <xf numFmtId="0" fontId="57" fillId="0" borderId="12" xfId="0" applyFont="1" applyFill="1" applyBorder="1" applyAlignment="1" applyProtection="1">
      <alignment vertical="center" shrinkToFit="1"/>
      <protection locked="0"/>
    </xf>
    <xf numFmtId="0" fontId="57" fillId="0" borderId="19" xfId="0" applyFont="1" applyFill="1" applyBorder="1">
      <alignment vertical="center"/>
    </xf>
    <xf numFmtId="0" fontId="57" fillId="0" borderId="4" xfId="0" applyFont="1" applyFill="1" applyBorder="1" applyAlignment="1">
      <alignment vertical="center"/>
    </xf>
    <xf numFmtId="0" fontId="56" fillId="0" borderId="5" xfId="0" applyFont="1" applyFill="1" applyBorder="1" applyAlignment="1">
      <alignment vertical="center"/>
    </xf>
    <xf numFmtId="0" fontId="57" fillId="0" borderId="5" xfId="0" applyFont="1" applyFill="1" applyBorder="1" applyAlignment="1">
      <alignment vertical="center" textRotation="255"/>
    </xf>
    <xf numFmtId="0" fontId="56" fillId="0" borderId="5" xfId="0" applyFont="1" applyFill="1" applyBorder="1">
      <alignment vertical="center"/>
    </xf>
    <xf numFmtId="0" fontId="57" fillId="0" borderId="5" xfId="0" applyFont="1" applyFill="1" applyBorder="1" applyAlignment="1" applyProtection="1">
      <alignment vertical="center"/>
      <protection locked="0"/>
    </xf>
    <xf numFmtId="176" fontId="57" fillId="0" borderId="5" xfId="0" applyNumberFormat="1" applyFont="1" applyFill="1" applyBorder="1" applyAlignment="1">
      <alignment vertical="center"/>
    </xf>
    <xf numFmtId="0" fontId="57" fillId="0" borderId="6" xfId="0" applyFont="1" applyFill="1" applyBorder="1" applyAlignment="1" applyProtection="1">
      <alignment vertical="center" shrinkToFit="1"/>
      <protection locked="0"/>
    </xf>
    <xf numFmtId="0" fontId="57" fillId="0" borderId="9" xfId="0" applyFont="1" applyFill="1" applyBorder="1">
      <alignment vertical="center"/>
    </xf>
    <xf numFmtId="0" fontId="57" fillId="0" borderId="11" xfId="0" applyFont="1" applyFill="1" applyBorder="1" applyAlignment="1">
      <alignment vertical="center"/>
    </xf>
    <xf numFmtId="0" fontId="56" fillId="0" borderId="8" xfId="0" applyFont="1" applyFill="1" applyBorder="1" applyAlignment="1">
      <alignment vertical="center"/>
    </xf>
    <xf numFmtId="0" fontId="58" fillId="0" borderId="8" xfId="0" applyFont="1" applyFill="1" applyBorder="1" applyAlignment="1">
      <alignment vertical="center"/>
    </xf>
    <xf numFmtId="0" fontId="57" fillId="0" borderId="8" xfId="0" applyFont="1" applyFill="1" applyBorder="1" applyAlignment="1">
      <alignment vertical="center" textRotation="255"/>
    </xf>
    <xf numFmtId="0" fontId="56" fillId="0" borderId="8" xfId="0" applyFont="1" applyFill="1" applyBorder="1">
      <alignment vertical="center"/>
    </xf>
    <xf numFmtId="0" fontId="57" fillId="0" borderId="8" xfId="0" applyFont="1" applyFill="1" applyBorder="1">
      <alignment vertical="center"/>
    </xf>
    <xf numFmtId="0" fontId="59" fillId="0" borderId="4" xfId="0" applyFont="1" applyFill="1" applyBorder="1" applyAlignment="1">
      <alignment vertical="center"/>
    </xf>
    <xf numFmtId="0" fontId="59" fillId="0" borderId="2" xfId="0" applyFont="1" applyFill="1" applyBorder="1" applyAlignment="1">
      <alignment horizontal="center" vertical="center"/>
    </xf>
    <xf numFmtId="0" fontId="59" fillId="0" borderId="2" xfId="0" applyFont="1" applyFill="1" applyBorder="1" applyAlignment="1">
      <alignment vertical="center"/>
    </xf>
    <xf numFmtId="0" fontId="60" fillId="0" borderId="2" xfId="0" applyFont="1" applyFill="1" applyBorder="1" applyAlignment="1">
      <alignment vertical="center"/>
    </xf>
    <xf numFmtId="0" fontId="59" fillId="0" borderId="2" xfId="0" applyFont="1" applyFill="1" applyBorder="1" applyAlignment="1" applyProtection="1">
      <alignment vertical="center" shrinkToFit="1"/>
      <protection locked="0"/>
    </xf>
    <xf numFmtId="0" fontId="59" fillId="0" borderId="2" xfId="0" applyFont="1" applyFill="1" applyBorder="1" applyAlignment="1">
      <alignment vertical="center" textRotation="255"/>
    </xf>
    <xf numFmtId="0" fontId="59" fillId="0" borderId="2" xfId="0" applyFont="1" applyFill="1" applyBorder="1">
      <alignment vertical="center"/>
    </xf>
    <xf numFmtId="0" fontId="59" fillId="0" borderId="2" xfId="0" applyFont="1" applyFill="1" applyBorder="1" applyAlignment="1" applyProtection="1">
      <alignment vertical="center"/>
      <protection locked="0"/>
    </xf>
    <xf numFmtId="176" fontId="59" fillId="0" borderId="2" xfId="0" applyNumberFormat="1" applyFont="1" applyFill="1" applyBorder="1" applyAlignment="1">
      <alignment vertical="center"/>
    </xf>
    <xf numFmtId="0" fontId="59" fillId="0" borderId="3" xfId="0" applyFont="1" applyFill="1" applyBorder="1" applyAlignment="1" applyProtection="1">
      <alignment vertical="center" shrinkToFit="1"/>
      <protection locked="0"/>
    </xf>
    <xf numFmtId="0" fontId="59" fillId="0" borderId="9" xfId="0" applyFont="1" applyFill="1" applyBorder="1" applyAlignment="1">
      <alignment vertical="center"/>
    </xf>
    <xf numFmtId="0" fontId="60" fillId="0" borderId="9" xfId="0" applyFont="1" applyFill="1" applyBorder="1" applyAlignment="1">
      <alignment vertical="center" wrapText="1"/>
    </xf>
    <xf numFmtId="0" fontId="61" fillId="0" borderId="0" xfId="0" applyFont="1" applyFill="1" applyBorder="1" applyAlignment="1">
      <alignment vertical="center"/>
    </xf>
    <xf numFmtId="0" fontId="61" fillId="0" borderId="0" xfId="0" applyFont="1" applyFill="1" applyBorder="1" applyAlignment="1">
      <alignment vertical="center" wrapText="1"/>
    </xf>
    <xf numFmtId="0" fontId="61" fillId="0" borderId="0" xfId="0" applyFont="1" applyFill="1" applyBorder="1" applyAlignment="1" applyProtection="1">
      <alignment vertical="center" shrinkToFit="1"/>
      <protection locked="0"/>
    </xf>
    <xf numFmtId="0" fontId="61" fillId="0" borderId="0" xfId="0" applyFont="1" applyFill="1" applyBorder="1" applyAlignment="1" applyProtection="1">
      <alignment vertical="center"/>
      <protection locked="0"/>
    </xf>
    <xf numFmtId="0" fontId="61" fillId="0" borderId="0" xfId="0" applyFont="1" applyFill="1" applyBorder="1" applyAlignment="1">
      <alignment horizontal="left" vertical="center"/>
    </xf>
    <xf numFmtId="0" fontId="61" fillId="0" borderId="0" xfId="0" applyFont="1" applyFill="1" applyBorder="1">
      <alignment vertical="center"/>
    </xf>
    <xf numFmtId="0" fontId="61" fillId="0" borderId="0" xfId="0" applyFont="1" applyFill="1" applyBorder="1" applyAlignment="1">
      <alignment horizontal="center" vertical="center"/>
    </xf>
    <xf numFmtId="0" fontId="60" fillId="0" borderId="0" xfId="0" applyFont="1" applyFill="1" applyBorder="1" applyAlignment="1">
      <alignment vertical="center" wrapText="1"/>
    </xf>
    <xf numFmtId="0" fontId="60" fillId="0" borderId="10" xfId="0" applyFont="1" applyFill="1" applyBorder="1" applyAlignment="1">
      <alignment vertical="center" wrapText="1"/>
    </xf>
    <xf numFmtId="0" fontId="60" fillId="0" borderId="2" xfId="0" applyFont="1" applyFill="1" applyBorder="1" applyAlignment="1">
      <alignment vertical="center" wrapText="1"/>
    </xf>
    <xf numFmtId="0" fontId="61" fillId="0" borderId="2" xfId="0" applyFont="1" applyFill="1" applyBorder="1" applyAlignment="1">
      <alignment vertical="center"/>
    </xf>
    <xf numFmtId="0" fontId="61" fillId="0" borderId="2" xfId="0" applyFont="1" applyFill="1" applyBorder="1" applyAlignment="1" applyProtection="1">
      <alignment vertical="center"/>
      <protection locked="0"/>
    </xf>
    <xf numFmtId="0" fontId="61" fillId="0" borderId="2" xfId="0" applyFont="1" applyFill="1" applyBorder="1" applyAlignment="1">
      <alignment horizontal="left" vertical="center"/>
    </xf>
    <xf numFmtId="0" fontId="60" fillId="0" borderId="3" xfId="0" applyFont="1" applyFill="1" applyBorder="1" applyAlignment="1">
      <alignment vertical="center" wrapText="1"/>
    </xf>
    <xf numFmtId="0" fontId="62" fillId="0" borderId="9" xfId="0" applyFont="1" applyFill="1" applyBorder="1">
      <alignment vertical="center"/>
    </xf>
    <xf numFmtId="0" fontId="61" fillId="0" borderId="0" xfId="0" applyFont="1" applyFill="1" applyBorder="1" applyAlignment="1">
      <alignment vertical="center" textRotation="255"/>
    </xf>
    <xf numFmtId="176" fontId="61" fillId="0" borderId="0" xfId="0" applyNumberFormat="1" applyFont="1" applyFill="1" applyBorder="1" applyAlignment="1">
      <alignment vertical="center"/>
    </xf>
    <xf numFmtId="0" fontId="61" fillId="0" borderId="10" xfId="0" applyFont="1" applyFill="1" applyBorder="1" applyAlignment="1" applyProtection="1">
      <alignment vertical="center"/>
      <protection locked="0"/>
    </xf>
    <xf numFmtId="0" fontId="62" fillId="0" borderId="20" xfId="0" applyFont="1" applyFill="1" applyBorder="1">
      <alignment vertical="center"/>
    </xf>
    <xf numFmtId="0" fontId="59" fillId="0" borderId="11" xfId="0" applyFont="1" applyFill="1" applyBorder="1" applyAlignment="1">
      <alignment vertical="center"/>
    </xf>
    <xf numFmtId="0" fontId="61" fillId="0" borderId="8" xfId="0" applyFont="1" applyFill="1" applyBorder="1" applyAlignment="1">
      <alignment vertical="center"/>
    </xf>
    <xf numFmtId="0" fontId="61" fillId="0" borderId="8" xfId="0" applyFont="1" applyFill="1" applyBorder="1" applyAlignment="1" applyProtection="1">
      <alignment vertical="center"/>
      <protection locked="0"/>
    </xf>
    <xf numFmtId="0" fontId="61" fillId="0" borderId="8" xfId="0" applyFont="1" applyFill="1" applyBorder="1" applyAlignment="1">
      <alignment vertical="center" textRotation="255"/>
    </xf>
    <xf numFmtId="176" fontId="61" fillId="0" borderId="8" xfId="0" applyNumberFormat="1" applyFont="1" applyFill="1" applyBorder="1" applyAlignment="1">
      <alignment vertical="center"/>
    </xf>
    <xf numFmtId="0" fontId="61" fillId="0" borderId="12" xfId="0" applyFont="1" applyFill="1" applyBorder="1" applyAlignment="1" applyProtection="1">
      <alignment vertical="center"/>
      <protection locked="0"/>
    </xf>
    <xf numFmtId="0" fontId="67" fillId="0" borderId="8" xfId="0" applyFont="1" applyFill="1" applyBorder="1">
      <alignment vertical="center"/>
    </xf>
    <xf numFmtId="0" fontId="64" fillId="0" borderId="8" xfId="0" applyFont="1" applyFill="1" applyBorder="1" applyAlignment="1">
      <alignment vertical="center"/>
    </xf>
    <xf numFmtId="0" fontId="65" fillId="0" borderId="8" xfId="0" applyFont="1" applyFill="1" applyBorder="1" applyAlignment="1">
      <alignment vertical="center"/>
    </xf>
    <xf numFmtId="0" fontId="66" fillId="0" borderId="8" xfId="0" applyFont="1" applyFill="1" applyBorder="1" applyAlignment="1">
      <alignment vertical="center"/>
    </xf>
    <xf numFmtId="0" fontId="64" fillId="0" borderId="8" xfId="0" applyFont="1" applyFill="1" applyBorder="1" applyAlignment="1" applyProtection="1">
      <alignment vertical="center" shrinkToFit="1"/>
      <protection locked="0"/>
    </xf>
    <xf numFmtId="0" fontId="64" fillId="0" borderId="8" xfId="0" applyFont="1" applyFill="1" applyBorder="1" applyAlignment="1">
      <alignment vertical="center" textRotation="255"/>
    </xf>
    <xf numFmtId="0" fontId="65" fillId="0" borderId="8" xfId="0" applyFont="1" applyFill="1" applyBorder="1">
      <alignment vertical="center"/>
    </xf>
    <xf numFmtId="0" fontId="63" fillId="0" borderId="8" xfId="0" applyFont="1" applyFill="1" applyBorder="1">
      <alignment vertical="center"/>
    </xf>
    <xf numFmtId="0" fontId="64" fillId="0" borderId="8" xfId="0" applyFont="1" applyFill="1" applyBorder="1" applyAlignment="1" applyProtection="1">
      <alignment vertical="center"/>
      <protection locked="0"/>
    </xf>
    <xf numFmtId="0" fontId="64" fillId="0" borderId="4" xfId="0" applyFont="1" applyFill="1" applyBorder="1" applyAlignment="1">
      <alignment horizontal="left" vertical="center"/>
    </xf>
    <xf numFmtId="0" fontId="64" fillId="0" borderId="2" xfId="0" applyFont="1" applyFill="1" applyBorder="1" applyAlignment="1">
      <alignment horizontal="center" vertical="center"/>
    </xf>
    <xf numFmtId="0" fontId="64" fillId="0" borderId="2" xfId="0" applyFont="1" applyFill="1" applyBorder="1" applyAlignment="1">
      <alignment vertical="center"/>
    </xf>
    <xf numFmtId="0" fontId="59" fillId="0" borderId="19" xfId="0" applyFont="1" applyFill="1" applyBorder="1">
      <alignment vertical="center"/>
    </xf>
    <xf numFmtId="0" fontId="59" fillId="0" borderId="0" xfId="0" applyFont="1" applyFill="1" applyBorder="1">
      <alignment vertical="center"/>
    </xf>
    <xf numFmtId="0" fontId="60" fillId="0" borderId="19" xfId="0" applyFont="1" applyFill="1" applyBorder="1" applyAlignment="1">
      <alignment vertical="center" wrapText="1"/>
    </xf>
    <xf numFmtId="0" fontId="64" fillId="0" borderId="1" xfId="0" applyFont="1" applyFill="1" applyBorder="1" applyAlignment="1">
      <alignment vertical="center"/>
    </xf>
    <xf numFmtId="0" fontId="66" fillId="0" borderId="2" xfId="0" applyFont="1" applyFill="1" applyBorder="1" applyAlignment="1">
      <alignment vertical="center" wrapText="1"/>
    </xf>
    <xf numFmtId="0" fontId="66" fillId="0" borderId="3" xfId="0" applyFont="1" applyFill="1" applyBorder="1" applyAlignment="1">
      <alignment vertical="center" wrapText="1"/>
    </xf>
    <xf numFmtId="0" fontId="69" fillId="0" borderId="5" xfId="0" applyFont="1" applyFill="1" applyBorder="1" applyAlignment="1">
      <alignment vertical="center"/>
    </xf>
    <xf numFmtId="0" fontId="59" fillId="0" borderId="5" xfId="0" applyFont="1" applyFill="1" applyBorder="1" applyAlignment="1" applyProtection="1">
      <alignment horizontal="center" vertical="center" shrinkToFit="1"/>
      <protection locked="0"/>
    </xf>
    <xf numFmtId="0" fontId="59" fillId="0" borderId="6" xfId="0" applyFont="1" applyFill="1" applyBorder="1" applyAlignment="1" applyProtection="1">
      <alignment horizontal="center" vertical="center" shrinkToFit="1"/>
      <protection locked="0"/>
    </xf>
    <xf numFmtId="0" fontId="69" fillId="0" borderId="9" xfId="0" applyFont="1" applyFill="1" applyBorder="1" applyAlignment="1">
      <alignment vertical="center"/>
    </xf>
    <xf numFmtId="0" fontId="60" fillId="0" borderId="4" xfId="0" applyFont="1" applyFill="1" applyBorder="1" applyAlignment="1">
      <alignment vertical="center" wrapText="1"/>
    </xf>
    <xf numFmtId="0" fontId="61" fillId="0" borderId="5" xfId="0" applyFont="1" applyFill="1" applyBorder="1" applyAlignment="1">
      <alignment vertical="center"/>
    </xf>
    <xf numFmtId="0" fontId="61" fillId="0" borderId="5" xfId="0" applyFont="1" applyFill="1" applyBorder="1" applyAlignment="1">
      <alignment vertical="center" wrapText="1"/>
    </xf>
    <xf numFmtId="0" fontId="61" fillId="0" borderId="5" xfId="0" applyFont="1" applyFill="1" applyBorder="1" applyAlignment="1" applyProtection="1">
      <alignment vertical="center" shrinkToFit="1"/>
      <protection locked="0"/>
    </xf>
    <xf numFmtId="0" fontId="61" fillId="0" borderId="5" xfId="0" applyFont="1" applyFill="1" applyBorder="1" applyAlignment="1" applyProtection="1">
      <alignment vertical="center"/>
      <protection locked="0"/>
    </xf>
    <xf numFmtId="0" fontId="61" fillId="0" borderId="5" xfId="0" applyFont="1" applyFill="1" applyBorder="1" applyAlignment="1">
      <alignment horizontal="left" vertical="center"/>
    </xf>
    <xf numFmtId="0" fontId="61" fillId="0" borderId="5" xfId="0" applyFont="1" applyFill="1" applyBorder="1">
      <alignment vertical="center"/>
    </xf>
    <xf numFmtId="0" fontId="61" fillId="0" borderId="5" xfId="0" applyFont="1" applyFill="1" applyBorder="1" applyAlignment="1">
      <alignment horizontal="center" vertical="center"/>
    </xf>
    <xf numFmtId="0" fontId="61" fillId="0" borderId="5" xfId="0" applyFont="1" applyFill="1" applyBorder="1" applyAlignment="1" applyProtection="1">
      <alignment horizontal="left" vertical="center"/>
      <protection locked="0"/>
    </xf>
    <xf numFmtId="0" fontId="60" fillId="0" borderId="6" xfId="0" applyFont="1" applyFill="1" applyBorder="1" applyAlignment="1">
      <alignment vertical="center" wrapText="1"/>
    </xf>
    <xf numFmtId="0" fontId="59" fillId="0" borderId="20" xfId="0" applyFont="1" applyFill="1" applyBorder="1">
      <alignment vertical="center"/>
    </xf>
    <xf numFmtId="0" fontId="61" fillId="0" borderId="8" xfId="0" applyFont="1" applyFill="1" applyBorder="1" applyAlignment="1" applyProtection="1">
      <alignment vertical="center" shrinkToFit="1"/>
      <protection locked="0"/>
    </xf>
    <xf numFmtId="0" fontId="61" fillId="0" borderId="8" xfId="0" applyFont="1" applyFill="1" applyBorder="1">
      <alignment vertical="center"/>
    </xf>
    <xf numFmtId="0" fontId="59" fillId="0" borderId="12" xfId="0" applyFont="1" applyFill="1" applyBorder="1" applyAlignment="1" applyProtection="1">
      <alignment vertical="center" shrinkToFit="1"/>
      <protection locked="0"/>
    </xf>
    <xf numFmtId="0" fontId="9" fillId="4" borderId="0" xfId="0" applyFont="1" applyFill="1">
      <alignment vertical="center"/>
    </xf>
    <xf numFmtId="0" fontId="10" fillId="4" borderId="0" xfId="0" applyFont="1" applyFill="1">
      <alignment vertical="center"/>
    </xf>
    <xf numFmtId="0" fontId="28" fillId="4" borderId="0" xfId="0" applyFont="1" applyFill="1">
      <alignment vertical="center"/>
    </xf>
    <xf numFmtId="0" fontId="27" fillId="4" borderId="0" xfId="0" applyFont="1" applyFill="1">
      <alignment vertical="center"/>
    </xf>
    <xf numFmtId="0" fontId="27" fillId="4" borderId="0" xfId="0" applyFont="1" applyFill="1" applyAlignment="1">
      <alignment vertical="center"/>
    </xf>
    <xf numFmtId="56" fontId="42" fillId="4" borderId="0" xfId="0" applyNumberFormat="1" applyFont="1" applyFill="1" applyAlignment="1">
      <alignment vertical="center"/>
    </xf>
    <xf numFmtId="0" fontId="42" fillId="4" borderId="0" xfId="0" applyFont="1" applyFill="1" applyAlignment="1">
      <alignment vertical="center"/>
    </xf>
    <xf numFmtId="178" fontId="9" fillId="10" borderId="75" xfId="4" applyNumberFormat="1" applyFont="1" applyFill="1" applyBorder="1" applyAlignment="1">
      <alignment horizontal="right" vertical="center" shrinkToFit="1"/>
    </xf>
    <xf numFmtId="178" fontId="9" fillId="10" borderId="78" xfId="4" applyNumberFormat="1" applyFont="1" applyFill="1" applyBorder="1" applyAlignment="1">
      <alignment horizontal="right" vertical="center" shrinkToFit="1"/>
    </xf>
    <xf numFmtId="178" fontId="9" fillId="10" borderId="79" xfId="4" applyNumberFormat="1" applyFont="1" applyFill="1" applyBorder="1" applyAlignment="1">
      <alignment horizontal="right" vertical="center" shrinkToFit="1"/>
    </xf>
    <xf numFmtId="178" fontId="9" fillId="0" borderId="36" xfId="4" applyNumberFormat="1" applyFont="1" applyFill="1" applyBorder="1" applyAlignment="1">
      <alignment horizontal="right" vertical="center" shrinkToFit="1"/>
    </xf>
    <xf numFmtId="178" fontId="9" fillId="10" borderId="80" xfId="4" applyNumberFormat="1" applyFont="1" applyFill="1" applyBorder="1" applyAlignment="1">
      <alignment horizontal="right" vertical="center" shrinkToFit="1"/>
    </xf>
    <xf numFmtId="178" fontId="27" fillId="0" borderId="76" xfId="4" applyNumberFormat="1" applyFont="1" applyFill="1" applyBorder="1" applyAlignment="1">
      <alignment horizontal="right" vertical="center" shrinkToFit="1"/>
    </xf>
    <xf numFmtId="0" fontId="28" fillId="3" borderId="36" xfId="0" applyFont="1" applyFill="1" applyBorder="1" applyAlignment="1">
      <alignment vertical="center" wrapText="1"/>
    </xf>
    <xf numFmtId="0" fontId="28" fillId="3" borderId="36" xfId="0" applyFont="1" applyFill="1" applyBorder="1" applyAlignment="1">
      <alignment horizontal="center" vertical="center"/>
    </xf>
    <xf numFmtId="0" fontId="28" fillId="3" borderId="77"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37" xfId="0" applyFont="1" applyFill="1" applyBorder="1" applyAlignment="1">
      <alignment horizontal="center" vertical="center"/>
    </xf>
    <xf numFmtId="0" fontId="43" fillId="3" borderId="90" xfId="0" applyFont="1" applyFill="1" applyBorder="1" applyAlignment="1">
      <alignment horizontal="center" vertical="center" wrapText="1"/>
    </xf>
    <xf numFmtId="0" fontId="28" fillId="3" borderId="77" xfId="0" applyFont="1" applyFill="1" applyBorder="1" applyAlignment="1">
      <alignment horizontal="center" vertical="center" wrapText="1"/>
    </xf>
    <xf numFmtId="178" fontId="27" fillId="10" borderId="38" xfId="4" applyNumberFormat="1" applyFont="1" applyFill="1" applyBorder="1" applyAlignment="1">
      <alignment horizontal="right" vertical="center" shrinkToFit="1"/>
    </xf>
    <xf numFmtId="178" fontId="27" fillId="10" borderId="98" xfId="4" applyNumberFormat="1" applyFont="1" applyFill="1" applyBorder="1" applyAlignment="1">
      <alignment horizontal="right" vertical="center" shrinkToFit="1"/>
    </xf>
    <xf numFmtId="178" fontId="27" fillId="10" borderId="100" xfId="4" applyNumberFormat="1" applyFont="1" applyFill="1" applyBorder="1" applyAlignment="1">
      <alignment horizontal="right" vertical="center" shrinkToFit="1"/>
    </xf>
    <xf numFmtId="178" fontId="75" fillId="10" borderId="99" xfId="4" applyNumberFormat="1" applyFont="1" applyFill="1" applyBorder="1" applyAlignment="1">
      <alignment horizontal="right" vertical="center" shrinkToFit="1"/>
    </xf>
    <xf numFmtId="178" fontId="27" fillId="0" borderId="91" xfId="4" applyNumberFormat="1" applyFont="1" applyFill="1" applyBorder="1" applyAlignment="1">
      <alignment horizontal="right" vertical="center" shrinkToFit="1"/>
    </xf>
    <xf numFmtId="178" fontId="27" fillId="0" borderId="75" xfId="4" applyNumberFormat="1" applyFont="1" applyFill="1" applyBorder="1" applyAlignment="1">
      <alignment horizontal="right" vertical="center" shrinkToFit="1"/>
    </xf>
    <xf numFmtId="178" fontId="27" fillId="0" borderId="78" xfId="4" applyNumberFormat="1" applyFont="1" applyFill="1" applyBorder="1" applyAlignment="1">
      <alignment horizontal="right" vertical="center" shrinkToFit="1"/>
    </xf>
    <xf numFmtId="178" fontId="27" fillId="0" borderId="92" xfId="4" applyNumberFormat="1" applyFont="1" applyFill="1" applyBorder="1" applyAlignment="1">
      <alignment horizontal="right" vertical="center" shrinkToFit="1"/>
    </xf>
    <xf numFmtId="178" fontId="27" fillId="0" borderId="93" xfId="4" applyNumberFormat="1" applyFont="1" applyFill="1" applyBorder="1" applyAlignment="1">
      <alignment horizontal="right" vertical="center" shrinkToFit="1"/>
    </xf>
    <xf numFmtId="178" fontId="27" fillId="0" borderId="94" xfId="4" applyNumberFormat="1" applyFont="1" applyFill="1" applyBorder="1" applyAlignment="1">
      <alignment horizontal="right" vertical="center" shrinkToFit="1"/>
    </xf>
    <xf numFmtId="0" fontId="28" fillId="3" borderId="36" xfId="0" applyFont="1" applyFill="1" applyBorder="1" applyAlignment="1">
      <alignment horizontal="center" vertical="center" wrapText="1"/>
    </xf>
    <xf numFmtId="0" fontId="28" fillId="3" borderId="36" xfId="0" applyFont="1" applyFill="1" applyBorder="1" applyAlignment="1">
      <alignment horizontal="center" vertical="center" shrinkToFit="1"/>
    </xf>
    <xf numFmtId="0" fontId="28" fillId="3" borderId="77" xfId="0" applyFont="1" applyFill="1" applyBorder="1" applyAlignment="1">
      <alignment horizontal="center" vertical="center" shrinkToFit="1"/>
    </xf>
    <xf numFmtId="178" fontId="27" fillId="10" borderId="92" xfId="4" applyNumberFormat="1" applyFont="1" applyFill="1" applyBorder="1" applyAlignment="1">
      <alignment horizontal="right" vertical="center" shrinkToFit="1"/>
    </xf>
    <xf numFmtId="178" fontId="27" fillId="10" borderId="93" xfId="4" applyNumberFormat="1" applyFont="1" applyFill="1" applyBorder="1" applyAlignment="1">
      <alignment horizontal="right" vertical="center" shrinkToFit="1"/>
    </xf>
    <xf numFmtId="178" fontId="27" fillId="10" borderId="94" xfId="4" applyNumberFormat="1" applyFont="1" applyFill="1" applyBorder="1" applyAlignment="1">
      <alignment horizontal="right" vertical="center" shrinkToFit="1"/>
    </xf>
    <xf numFmtId="178" fontId="27" fillId="10" borderId="101" xfId="4" applyNumberFormat="1" applyFont="1" applyFill="1" applyBorder="1" applyAlignment="1">
      <alignment horizontal="right" vertical="center" shrinkToFit="1"/>
    </xf>
    <xf numFmtId="178" fontId="27" fillId="10" borderId="102" xfId="4" applyNumberFormat="1" applyFont="1" applyFill="1" applyBorder="1" applyAlignment="1">
      <alignment horizontal="right" vertical="center" shrinkToFit="1"/>
    </xf>
    <xf numFmtId="178" fontId="27" fillId="0" borderId="103" xfId="4" applyNumberFormat="1" applyFont="1" applyBorder="1" applyAlignment="1">
      <alignment horizontal="right" vertical="center" shrinkToFit="1"/>
    </xf>
    <xf numFmtId="178" fontId="9" fillId="0" borderId="104" xfId="4" applyNumberFormat="1" applyFont="1" applyBorder="1" applyAlignment="1">
      <alignment horizontal="right" vertical="center" shrinkToFit="1"/>
    </xf>
    <xf numFmtId="178" fontId="9" fillId="0" borderId="103" xfId="4" applyNumberFormat="1" applyFont="1" applyBorder="1" applyAlignment="1">
      <alignment horizontal="right" vertical="center" shrinkToFit="1"/>
    </xf>
    <xf numFmtId="178" fontId="9" fillId="10" borderId="105" xfId="4" applyNumberFormat="1" applyFont="1" applyFill="1" applyBorder="1" applyAlignment="1">
      <alignment horizontal="right" vertical="center" shrinkToFit="1"/>
    </xf>
    <xf numFmtId="178" fontId="27" fillId="10" borderId="106" xfId="4" applyNumberFormat="1" applyFont="1" applyFill="1" applyBorder="1" applyAlignment="1">
      <alignment horizontal="right" vertical="center" shrinkToFit="1"/>
    </xf>
    <xf numFmtId="178" fontId="27" fillId="10" borderId="105" xfId="4" applyNumberFormat="1" applyFont="1" applyFill="1" applyBorder="1" applyAlignment="1">
      <alignment horizontal="right" vertical="center" shrinkToFit="1"/>
    </xf>
    <xf numFmtId="0" fontId="0" fillId="4" borderId="0" xfId="0" applyFill="1">
      <alignment vertical="center"/>
    </xf>
    <xf numFmtId="0" fontId="50" fillId="4" borderId="0" xfId="0" applyFont="1" applyFill="1">
      <alignment vertical="center"/>
    </xf>
    <xf numFmtId="0" fontId="20" fillId="4" borderId="0" xfId="0" applyFont="1" applyFill="1">
      <alignment vertical="center"/>
    </xf>
    <xf numFmtId="0" fontId="9" fillId="0" borderId="1" xfId="0" applyNumberFormat="1" applyFont="1" applyFill="1" applyBorder="1" applyAlignment="1">
      <alignment horizontal="center" vertical="center" shrinkToFit="1"/>
    </xf>
    <xf numFmtId="0" fontId="9" fillId="0" borderId="71" xfId="0" applyNumberFormat="1" applyFont="1" applyFill="1" applyBorder="1" applyAlignment="1">
      <alignment horizontal="center" vertical="center" shrinkToFit="1"/>
    </xf>
    <xf numFmtId="0" fontId="6" fillId="4" borderId="0" xfId="0" applyFont="1" applyFill="1">
      <alignment vertical="center"/>
    </xf>
    <xf numFmtId="0" fontId="49" fillId="4" borderId="0" xfId="0" applyFont="1" applyFill="1">
      <alignment vertical="center"/>
    </xf>
    <xf numFmtId="0" fontId="49" fillId="10" borderId="36" xfId="0" applyFont="1" applyFill="1" applyBorder="1" applyAlignment="1">
      <alignment horizontal="right" vertical="center"/>
    </xf>
    <xf numFmtId="0" fontId="0" fillId="10" borderId="36" xfId="0" applyFill="1" applyBorder="1" applyAlignment="1">
      <alignment horizontal="right" vertical="center"/>
    </xf>
    <xf numFmtId="0" fontId="0" fillId="10" borderId="1" xfId="0" applyFill="1" applyBorder="1" applyAlignment="1">
      <alignment horizontal="right" vertical="center"/>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176" fontId="25" fillId="10" borderId="1" xfId="0" applyNumberFormat="1" applyFont="1" applyFill="1" applyBorder="1" applyAlignment="1">
      <alignment horizontal="right" vertical="center"/>
    </xf>
    <xf numFmtId="176" fontId="25" fillId="10" borderId="2" xfId="0" applyNumberFormat="1" applyFont="1" applyFill="1" applyBorder="1" applyAlignment="1">
      <alignment horizontal="right" vertical="center"/>
    </xf>
    <xf numFmtId="0" fontId="25" fillId="10" borderId="1" xfId="0" applyFont="1" applyFill="1" applyBorder="1" applyAlignment="1">
      <alignment horizontal="right" vertical="center"/>
    </xf>
    <xf numFmtId="0" fontId="25" fillId="10" borderId="2" xfId="0" applyFont="1" applyFill="1" applyBorder="1" applyAlignment="1">
      <alignment horizontal="right" vertical="center"/>
    </xf>
    <xf numFmtId="0" fontId="6" fillId="0" borderId="0" xfId="0" applyFont="1" applyBorder="1" applyAlignment="1">
      <alignment horizontal="center" vertical="center"/>
    </xf>
    <xf numFmtId="176" fontId="25" fillId="10" borderId="1" xfId="0" applyNumberFormat="1" applyFont="1" applyFill="1" applyBorder="1" applyAlignment="1">
      <alignment vertical="center"/>
    </xf>
    <xf numFmtId="176" fontId="25" fillId="10" borderId="2" xfId="0" applyNumberFormat="1" applyFont="1" applyFill="1" applyBorder="1" applyAlignment="1">
      <alignment vertical="center"/>
    </xf>
    <xf numFmtId="0" fontId="25" fillId="10" borderId="21" xfId="0" applyFont="1" applyFill="1" applyBorder="1" applyAlignment="1">
      <alignment vertical="center"/>
    </xf>
    <xf numFmtId="0" fontId="25" fillId="10" borderId="22" xfId="0" applyFont="1" applyFill="1" applyBorder="1" applyAlignment="1">
      <alignment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176" fontId="25" fillId="10" borderId="21" xfId="0" applyNumberFormat="1" applyFont="1" applyFill="1" applyBorder="1" applyAlignment="1">
      <alignment vertical="center"/>
    </xf>
    <xf numFmtId="176" fontId="25" fillId="10" borderId="22" xfId="0" applyNumberFormat="1" applyFont="1" applyFill="1" applyBorder="1" applyAlignment="1">
      <alignment vertical="center"/>
    </xf>
    <xf numFmtId="176" fontId="25" fillId="10" borderId="15" xfId="0" applyNumberFormat="1" applyFont="1" applyFill="1" applyBorder="1" applyAlignment="1">
      <alignment vertical="center"/>
    </xf>
    <xf numFmtId="176" fontId="25" fillId="10" borderId="7" xfId="0" applyNumberFormat="1" applyFont="1" applyFill="1" applyBorder="1" applyAlignment="1">
      <alignment vertical="center"/>
    </xf>
    <xf numFmtId="0" fontId="25" fillId="10" borderId="27" xfId="0" applyFont="1" applyFill="1" applyBorder="1" applyAlignment="1">
      <alignment vertical="center"/>
    </xf>
    <xf numFmtId="0" fontId="25" fillId="10" borderId="28" xfId="0" applyFont="1" applyFill="1" applyBorder="1" applyAlignment="1">
      <alignment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6" fillId="0" borderId="30" xfId="0" applyFont="1" applyBorder="1" applyAlignment="1">
      <alignment horizontal="left" vertical="center" wrapText="1"/>
    </xf>
    <xf numFmtId="0" fontId="26" fillId="0" borderId="31" xfId="0" applyFont="1" applyBorder="1" applyAlignment="1">
      <alignment horizontal="left" vertical="center"/>
    </xf>
    <xf numFmtId="0" fontId="26" fillId="0" borderId="32" xfId="0" applyFont="1" applyBorder="1" applyAlignment="1">
      <alignment horizontal="left" vertical="center"/>
    </xf>
    <xf numFmtId="0" fontId="26" fillId="0" borderId="33" xfId="0" applyFont="1" applyBorder="1" applyAlignment="1">
      <alignment horizontal="left" vertical="center"/>
    </xf>
    <xf numFmtId="0" fontId="26" fillId="0" borderId="34" xfId="0" applyFont="1" applyBorder="1" applyAlignment="1">
      <alignment horizontal="left" vertical="center"/>
    </xf>
    <xf numFmtId="0" fontId="26" fillId="0" borderId="35" xfId="0" applyFont="1" applyBorder="1" applyAlignment="1">
      <alignment horizontal="left" vertical="center"/>
    </xf>
    <xf numFmtId="0" fontId="25" fillId="10" borderId="1" xfId="0" applyFont="1" applyFill="1" applyBorder="1" applyAlignment="1">
      <alignment vertical="center"/>
    </xf>
    <xf numFmtId="0" fontId="25" fillId="10" borderId="2" xfId="0" applyFont="1" applyFill="1" applyBorder="1" applyAlignme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176" fontId="25" fillId="10" borderId="11" xfId="0" applyNumberFormat="1" applyFont="1" applyFill="1" applyBorder="1" applyAlignment="1">
      <alignment vertical="center"/>
    </xf>
    <xf numFmtId="176" fontId="25" fillId="10" borderId="8" xfId="0" applyNumberFormat="1" applyFont="1" applyFill="1" applyBorder="1" applyAlignment="1">
      <alignment vertical="center"/>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5" fillId="10" borderId="24" xfId="0" applyFont="1" applyFill="1" applyBorder="1" applyAlignment="1">
      <alignment vertical="center"/>
    </xf>
    <xf numFmtId="0" fontId="25" fillId="10" borderId="25" xfId="0" applyFont="1" applyFill="1" applyBorder="1" applyAlignment="1">
      <alignment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31" fillId="0" borderId="18" xfId="0" applyFont="1" applyFill="1" applyBorder="1" applyAlignment="1">
      <alignment horizontal="center" vertical="center" textRotation="255" shrinkToFit="1"/>
    </xf>
    <xf numFmtId="0" fontId="31" fillId="0" borderId="20" xfId="0" applyFont="1" applyFill="1" applyBorder="1" applyAlignment="1">
      <alignment horizontal="center" vertical="center" textRotation="255" shrinkToFit="1"/>
    </xf>
    <xf numFmtId="0" fontId="25" fillId="10" borderId="11" xfId="0" applyFont="1" applyFill="1" applyBorder="1" applyAlignment="1">
      <alignment vertical="center"/>
    </xf>
    <xf numFmtId="0" fontId="25" fillId="10" borderId="8" xfId="0" applyFont="1" applyFill="1" applyBorder="1" applyAlignment="1">
      <alignment vertical="center"/>
    </xf>
    <xf numFmtId="0" fontId="24" fillId="0" borderId="8" xfId="0" applyFont="1" applyBorder="1" applyAlignment="1">
      <alignment horizontal="center" vertical="center"/>
    </xf>
    <xf numFmtId="0" fontId="24" fillId="0" borderId="12" xfId="0" applyFont="1" applyBorder="1" applyAlignment="1">
      <alignment horizontal="center" vertical="center"/>
    </xf>
    <xf numFmtId="0" fontId="25" fillId="10" borderId="13" xfId="0" applyFont="1" applyFill="1" applyBorder="1" applyAlignment="1">
      <alignment vertical="center"/>
    </xf>
    <xf numFmtId="0" fontId="25" fillId="10" borderId="14" xfId="0" applyFont="1" applyFill="1" applyBorder="1" applyAlignment="1">
      <alignment vertical="center"/>
    </xf>
    <xf numFmtId="0" fontId="24" fillId="0" borderId="14" xfId="0" applyFont="1" applyBorder="1" applyAlignment="1">
      <alignment horizontal="center" vertical="center"/>
    </xf>
    <xf numFmtId="0" fontId="24" fillId="0" borderId="16" xfId="0" applyFont="1" applyBorder="1" applyAlignment="1">
      <alignment horizontal="center" vertical="center"/>
    </xf>
    <xf numFmtId="0" fontId="25" fillId="10" borderId="15" xfId="0" applyFont="1" applyFill="1" applyBorder="1" applyAlignment="1">
      <alignment vertical="center"/>
    </xf>
    <xf numFmtId="0" fontId="25" fillId="10" borderId="7" xfId="0" applyFont="1" applyFill="1" applyBorder="1" applyAlignment="1">
      <alignment vertical="center"/>
    </xf>
    <xf numFmtId="0" fontId="24" fillId="0" borderId="7" xfId="0" applyFont="1" applyBorder="1" applyAlignment="1">
      <alignment horizontal="center" vertical="center"/>
    </xf>
    <xf numFmtId="0" fontId="24" fillId="0" borderId="17" xfId="0" applyFont="1" applyBorder="1" applyAlignment="1">
      <alignment horizontal="center" vertical="center"/>
    </xf>
    <xf numFmtId="176" fontId="25" fillId="10" borderId="24" xfId="0" applyNumberFormat="1" applyFont="1" applyFill="1" applyBorder="1" applyAlignment="1">
      <alignment vertical="center"/>
    </xf>
    <xf numFmtId="176" fontId="25" fillId="10" borderId="25" xfId="0" applyNumberFormat="1" applyFont="1" applyFill="1" applyBorder="1" applyAlignment="1">
      <alignment vertical="center"/>
    </xf>
    <xf numFmtId="176" fontId="25" fillId="10" borderId="13" xfId="0" applyNumberFormat="1" applyFont="1" applyFill="1" applyBorder="1" applyAlignment="1">
      <alignment vertical="center"/>
    </xf>
    <xf numFmtId="176" fontId="25" fillId="10" borderId="14" xfId="0" applyNumberFormat="1" applyFont="1" applyFill="1" applyBorder="1" applyAlignment="1">
      <alignment vertical="center"/>
    </xf>
    <xf numFmtId="0" fontId="25" fillId="0" borderId="18" xfId="0" applyFont="1" applyFill="1" applyBorder="1" applyAlignment="1">
      <alignment horizontal="center" vertical="center" textRotation="255" shrinkToFit="1"/>
    </xf>
    <xf numFmtId="0" fontId="25" fillId="0" borderId="20" xfId="0" applyFont="1" applyFill="1" applyBorder="1" applyAlignment="1">
      <alignment horizontal="center" vertical="center" textRotation="255" shrinkToFit="1"/>
    </xf>
    <xf numFmtId="0" fontId="24" fillId="0" borderId="0" xfId="0" applyFont="1" applyBorder="1" applyAlignment="1">
      <alignment horizontal="center" vertical="center"/>
    </xf>
    <xf numFmtId="0" fontId="24" fillId="0" borderId="10" xfId="0" applyFont="1" applyBorder="1" applyAlignment="1">
      <alignment horizontal="center" vertical="center"/>
    </xf>
    <xf numFmtId="176" fontId="25" fillId="10" borderId="27" xfId="0" applyNumberFormat="1" applyFont="1" applyFill="1" applyBorder="1" applyAlignment="1">
      <alignment vertical="center"/>
    </xf>
    <xf numFmtId="176" fontId="25" fillId="10" borderId="28" xfId="0" applyNumberFormat="1" applyFont="1" applyFill="1" applyBorder="1" applyAlignment="1">
      <alignmen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2" xfId="0" applyFont="1" applyBorder="1" applyAlignment="1">
      <alignment horizontal="center" vertical="top" wrapText="1"/>
    </xf>
    <xf numFmtId="0" fontId="26" fillId="0" borderId="3" xfId="0" applyFont="1" applyBorder="1" applyAlignment="1">
      <alignment horizontal="center" vertical="top" wrapText="1"/>
    </xf>
    <xf numFmtId="0" fontId="26" fillId="0" borderId="1"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0" fontId="25" fillId="0" borderId="19" xfId="0" applyFont="1" applyFill="1" applyBorder="1" applyAlignment="1">
      <alignment horizontal="center" vertical="center" textRotation="255"/>
    </xf>
    <xf numFmtId="0" fontId="25" fillId="0" borderId="20" xfId="0" applyFont="1" applyFill="1" applyBorder="1" applyAlignment="1">
      <alignment horizontal="center" vertical="center" textRotation="255"/>
    </xf>
    <xf numFmtId="0" fontId="25" fillId="0" borderId="18" xfId="0" applyFont="1" applyFill="1" applyBorder="1" applyAlignment="1">
      <alignment horizontal="center" vertical="center" textRotation="255"/>
    </xf>
    <xf numFmtId="0" fontId="25" fillId="10" borderId="9" xfId="0" applyFont="1" applyFill="1" applyBorder="1" applyAlignment="1">
      <alignment vertical="center"/>
    </xf>
    <xf numFmtId="0" fontId="25" fillId="10" borderId="0" xfId="0" applyFont="1" applyFill="1" applyBorder="1" applyAlignment="1">
      <alignment vertical="center"/>
    </xf>
    <xf numFmtId="0" fontId="47" fillId="0" borderId="1" xfId="0" applyFont="1" applyBorder="1" applyAlignment="1">
      <alignment horizontal="left" vertical="center" wrapText="1"/>
    </xf>
    <xf numFmtId="0" fontId="48" fillId="0" borderId="2" xfId="0" applyFont="1" applyBorder="1" applyAlignment="1">
      <alignment horizontal="left" vertical="center" wrapText="1"/>
    </xf>
    <xf numFmtId="0" fontId="48" fillId="0" borderId="3" xfId="0" applyFont="1" applyBorder="1" applyAlignment="1">
      <alignment horizontal="left" vertical="center" wrapText="1"/>
    </xf>
    <xf numFmtId="0" fontId="49" fillId="10" borderId="1" xfId="0" applyFont="1" applyFill="1" applyBorder="1" applyAlignment="1">
      <alignment horizontal="right" vertical="center" wrapText="1"/>
    </xf>
    <xf numFmtId="0" fontId="50" fillId="10" borderId="2" xfId="0" applyFont="1" applyFill="1" applyBorder="1" applyAlignment="1">
      <alignment horizontal="right" vertical="center" wrapText="1"/>
    </xf>
    <xf numFmtId="0" fontId="25" fillId="0" borderId="0" xfId="0" applyFont="1" applyAlignment="1">
      <alignment horizontal="center" vertical="center"/>
    </xf>
    <xf numFmtId="0" fontId="25" fillId="4" borderId="1" xfId="0" applyFont="1" applyFill="1" applyBorder="1" applyAlignment="1">
      <alignment vertical="center"/>
    </xf>
    <xf numFmtId="0" fontId="25" fillId="4" borderId="2" xfId="0" applyFont="1" applyFill="1" applyBorder="1" applyAlignment="1">
      <alignment vertical="center"/>
    </xf>
    <xf numFmtId="0" fontId="25" fillId="4" borderId="3" xfId="0" applyFont="1" applyFill="1" applyBorder="1" applyAlignment="1">
      <alignment vertical="center"/>
    </xf>
    <xf numFmtId="0" fontId="25" fillId="0" borderId="18" xfId="0" applyFont="1" applyBorder="1" applyAlignment="1">
      <alignment horizontal="center" vertical="center" textRotation="255"/>
    </xf>
    <xf numFmtId="0" fontId="25" fillId="0" borderId="19" xfId="0" applyFont="1" applyBorder="1" applyAlignment="1">
      <alignment horizontal="center" vertical="center" textRotation="255"/>
    </xf>
    <xf numFmtId="0" fontId="25" fillId="0" borderId="20" xfId="0" applyFont="1" applyBorder="1" applyAlignment="1">
      <alignment horizontal="center" vertical="center" textRotation="255"/>
    </xf>
    <xf numFmtId="49" fontId="25" fillId="4" borderId="5" xfId="0" applyNumberFormat="1" applyFont="1" applyFill="1" applyBorder="1" applyAlignment="1">
      <alignment horizontal="center" vertical="center"/>
    </xf>
    <xf numFmtId="0" fontId="25" fillId="4" borderId="9" xfId="0" applyFont="1" applyFill="1" applyBorder="1" applyAlignment="1">
      <alignment vertical="center"/>
    </xf>
    <xf numFmtId="0" fontId="25" fillId="4" borderId="0" xfId="0" applyFont="1" applyFill="1" applyBorder="1" applyAlignment="1">
      <alignment vertical="center"/>
    </xf>
    <xf numFmtId="0" fontId="25" fillId="4" borderId="10" xfId="0" applyFont="1" applyFill="1" applyBorder="1" applyAlignment="1">
      <alignment vertical="center"/>
    </xf>
    <xf numFmtId="0" fontId="25" fillId="4" borderId="11" xfId="0" applyFont="1" applyFill="1" applyBorder="1" applyAlignment="1">
      <alignment vertical="center"/>
    </xf>
    <xf numFmtId="0" fontId="25" fillId="4" borderId="8" xfId="0" applyFont="1" applyFill="1" applyBorder="1" applyAlignment="1">
      <alignment vertical="center"/>
    </xf>
    <xf numFmtId="0" fontId="25" fillId="4" borderId="12" xfId="0" applyFont="1" applyFill="1" applyBorder="1" applyAlignment="1">
      <alignment vertical="center"/>
    </xf>
    <xf numFmtId="0" fontId="25" fillId="4" borderId="15" xfId="0" applyFont="1" applyFill="1" applyBorder="1" applyAlignment="1">
      <alignment vertical="center"/>
    </xf>
    <xf numFmtId="0" fontId="25" fillId="4" borderId="7" xfId="0" applyFont="1" applyFill="1" applyBorder="1" applyAlignment="1">
      <alignment vertical="center"/>
    </xf>
    <xf numFmtId="0" fontId="25" fillId="4" borderId="17" xfId="0" applyFont="1" applyFill="1" applyBorder="1" applyAlignment="1">
      <alignment vertical="center"/>
    </xf>
    <xf numFmtId="0" fontId="25" fillId="4" borderId="13" xfId="0" applyFont="1" applyFill="1" applyBorder="1" applyAlignment="1">
      <alignment vertical="center"/>
    </xf>
    <xf numFmtId="0" fontId="25" fillId="4" borderId="14" xfId="0" applyFont="1" applyFill="1" applyBorder="1" applyAlignment="1">
      <alignment vertical="center"/>
    </xf>
    <xf numFmtId="0" fontId="25" fillId="4" borderId="16" xfId="0" applyFont="1" applyFill="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5" fillId="0" borderId="6" xfId="0" applyFont="1" applyBorder="1" applyAlignment="1">
      <alignment vertical="center"/>
    </xf>
    <xf numFmtId="0" fontId="25" fillId="0" borderId="9" xfId="0" applyFont="1" applyBorder="1" applyAlignment="1">
      <alignment vertical="center"/>
    </xf>
    <xf numFmtId="0" fontId="25" fillId="0" borderId="0"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0" fontId="25" fillId="0" borderId="8" xfId="0" applyFont="1" applyBorder="1" applyAlignment="1">
      <alignment vertical="center"/>
    </xf>
    <xf numFmtId="0" fontId="25" fillId="0" borderId="12" xfId="0" applyFont="1" applyBorder="1" applyAlignment="1">
      <alignment vertical="center"/>
    </xf>
    <xf numFmtId="178" fontId="9" fillId="0" borderId="11" xfId="0" applyNumberFormat="1" applyFont="1" applyFill="1" applyBorder="1" applyAlignment="1">
      <alignment horizontal="center" vertical="center" shrinkToFit="1"/>
    </xf>
    <xf numFmtId="178" fontId="9" fillId="0" borderId="8" xfId="0" applyNumberFormat="1" applyFont="1" applyFill="1" applyBorder="1" applyAlignment="1">
      <alignment horizontal="center" vertical="center" shrinkToFit="1"/>
    </xf>
    <xf numFmtId="0" fontId="28" fillId="3" borderId="37" xfId="0" applyFont="1" applyFill="1" applyBorder="1" applyAlignment="1">
      <alignment horizontal="center" vertical="center"/>
    </xf>
    <xf numFmtId="0" fontId="28" fillId="3" borderId="38" xfId="0" applyFont="1" applyFill="1" applyBorder="1" applyAlignment="1">
      <alignment horizontal="center" vertical="center"/>
    </xf>
    <xf numFmtId="0" fontId="27" fillId="3" borderId="36" xfId="0" applyFont="1" applyFill="1" applyBorder="1" applyAlignment="1">
      <alignment horizontal="center" vertical="center" shrinkToFit="1"/>
    </xf>
    <xf numFmtId="0" fontId="28" fillId="3" borderId="36" xfId="0" applyFont="1" applyFill="1" applyBorder="1" applyAlignment="1">
      <alignment horizontal="center" vertical="center" wrapText="1"/>
    </xf>
    <xf numFmtId="0" fontId="28" fillId="3" borderId="1" xfId="0" applyFont="1" applyFill="1" applyBorder="1" applyAlignment="1">
      <alignment horizontal="center" vertical="center"/>
    </xf>
    <xf numFmtId="0" fontId="28" fillId="3" borderId="36" xfId="0" applyFont="1" applyFill="1" applyBorder="1" applyAlignment="1">
      <alignment horizontal="center" vertical="center"/>
    </xf>
    <xf numFmtId="0" fontId="28" fillId="3" borderId="36" xfId="0" applyFont="1" applyFill="1" applyBorder="1" applyAlignment="1">
      <alignment horizontal="center" vertical="center" shrinkToFit="1"/>
    </xf>
    <xf numFmtId="0" fontId="28" fillId="3" borderId="18" xfId="0" applyFont="1" applyFill="1" applyBorder="1" applyAlignment="1">
      <alignment horizontal="center" vertical="center" shrinkToFit="1"/>
    </xf>
    <xf numFmtId="0" fontId="43" fillId="3" borderId="95" xfId="0" applyFont="1" applyFill="1" applyBorder="1" applyAlignment="1">
      <alignment horizontal="center" vertical="center" wrapText="1"/>
    </xf>
    <xf numFmtId="0" fontId="29" fillId="3" borderId="96" xfId="0" applyFont="1" applyFill="1" applyBorder="1" applyAlignment="1">
      <alignment horizontal="center" vertical="center" wrapText="1"/>
    </xf>
    <xf numFmtId="0" fontId="29" fillId="3" borderId="97" xfId="0" applyFont="1" applyFill="1" applyBorder="1" applyAlignment="1">
      <alignment horizontal="center" vertical="center" wrapText="1"/>
    </xf>
    <xf numFmtId="177" fontId="11" fillId="4" borderId="43" xfId="4" applyNumberFormat="1" applyFont="1" applyFill="1" applyBorder="1" applyAlignment="1">
      <alignment vertical="center" shrinkToFit="1"/>
    </xf>
    <xf numFmtId="177" fontId="11" fillId="4" borderId="44" xfId="4" applyNumberFormat="1" applyFont="1" applyFill="1" applyBorder="1" applyAlignment="1">
      <alignment vertical="center" shrinkToFit="1"/>
    </xf>
    <xf numFmtId="0" fontId="11" fillId="4" borderId="46" xfId="0" applyFont="1" applyFill="1" applyBorder="1" applyAlignment="1">
      <alignment vertical="center" shrinkToFit="1"/>
    </xf>
    <xf numFmtId="0" fontId="11" fillId="4" borderId="43" xfId="0" applyFont="1" applyFill="1" applyBorder="1" applyAlignment="1">
      <alignment vertical="center" shrinkToFit="1"/>
    </xf>
    <xf numFmtId="0" fontId="11" fillId="4" borderId="44" xfId="0" applyFont="1" applyFill="1" applyBorder="1" applyAlignment="1">
      <alignment vertical="center" shrinkToFit="1"/>
    </xf>
    <xf numFmtId="0" fontId="11" fillId="4" borderId="45" xfId="0" applyFont="1" applyFill="1" applyBorder="1" applyAlignment="1">
      <alignment vertical="center" shrinkToFit="1"/>
    </xf>
    <xf numFmtId="0" fontId="11" fillId="4" borderId="47" xfId="0" applyFont="1" applyFill="1" applyBorder="1" applyAlignment="1">
      <alignment vertical="center" shrinkToFit="1"/>
    </xf>
    <xf numFmtId="0" fontId="11" fillId="4" borderId="48" xfId="0" applyFont="1" applyFill="1" applyBorder="1" applyAlignment="1">
      <alignment vertical="center" shrinkToFit="1"/>
    </xf>
    <xf numFmtId="0" fontId="11" fillId="4" borderId="49" xfId="0" applyFont="1" applyFill="1" applyBorder="1" applyAlignment="1">
      <alignment vertical="center" shrinkToFit="1"/>
    </xf>
    <xf numFmtId="177" fontId="11" fillId="4" borderId="47" xfId="4" applyNumberFormat="1" applyFont="1" applyFill="1" applyBorder="1" applyAlignment="1">
      <alignment vertical="center" shrinkToFit="1"/>
    </xf>
    <xf numFmtId="177" fontId="11" fillId="4" borderId="48" xfId="4" applyNumberFormat="1" applyFont="1" applyFill="1" applyBorder="1" applyAlignment="1">
      <alignment vertical="center" shrinkToFit="1"/>
    </xf>
    <xf numFmtId="0" fontId="11" fillId="4" borderId="50" xfId="0" applyFont="1" applyFill="1" applyBorder="1" applyAlignment="1">
      <alignment vertical="center" shrinkToFit="1"/>
    </xf>
    <xf numFmtId="49" fontId="37" fillId="0" borderId="4" xfId="0" applyNumberFormat="1" applyFont="1" applyFill="1" applyBorder="1" applyAlignment="1">
      <alignment horizontal="center" vertical="center" wrapText="1"/>
    </xf>
    <xf numFmtId="49" fontId="37" fillId="0" borderId="5" xfId="0" applyNumberFormat="1" applyFont="1" applyFill="1" applyBorder="1" applyAlignment="1">
      <alignment horizontal="center" vertical="center" wrapText="1"/>
    </xf>
    <xf numFmtId="49" fontId="37" fillId="0" borderId="6" xfId="0" applyNumberFormat="1" applyFont="1" applyFill="1" applyBorder="1" applyAlignment="1">
      <alignment horizontal="center" vertical="center" wrapText="1"/>
    </xf>
    <xf numFmtId="49" fontId="37" fillId="0" borderId="9" xfId="0" applyNumberFormat="1" applyFont="1" applyFill="1" applyBorder="1" applyAlignment="1">
      <alignment horizontal="center" vertical="center" wrapText="1"/>
    </xf>
    <xf numFmtId="49" fontId="37" fillId="0" borderId="0" xfId="0" applyNumberFormat="1" applyFont="1" applyFill="1" applyBorder="1" applyAlignment="1">
      <alignment horizontal="center" vertical="center" wrapText="1"/>
    </xf>
    <xf numFmtId="49" fontId="37" fillId="0" borderId="10" xfId="0" applyNumberFormat="1" applyFont="1" applyFill="1" applyBorder="1" applyAlignment="1">
      <alignment horizontal="center" vertical="center" wrapText="1"/>
    </xf>
    <xf numFmtId="49" fontId="37" fillId="0" borderId="11" xfId="0" applyNumberFormat="1" applyFont="1" applyFill="1" applyBorder="1" applyAlignment="1">
      <alignment horizontal="center" vertical="center" wrapText="1"/>
    </xf>
    <xf numFmtId="49" fontId="37" fillId="0" borderId="8" xfId="0" applyNumberFormat="1" applyFont="1" applyFill="1" applyBorder="1" applyAlignment="1">
      <alignment horizontal="center" vertical="center" wrapText="1"/>
    </xf>
    <xf numFmtId="49" fontId="37" fillId="0" borderId="12" xfId="0" applyNumberFormat="1" applyFont="1" applyFill="1" applyBorder="1" applyAlignment="1">
      <alignment horizontal="center" vertical="center" wrapText="1"/>
    </xf>
    <xf numFmtId="0" fontId="11" fillId="4" borderId="39" xfId="0" applyFont="1" applyFill="1" applyBorder="1" applyAlignment="1">
      <alignment vertical="center" shrinkToFit="1"/>
    </xf>
    <xf numFmtId="0" fontId="11" fillId="4" borderId="40" xfId="0" applyFont="1" applyFill="1" applyBorder="1" applyAlignment="1">
      <alignment vertical="center" shrinkToFit="1"/>
    </xf>
    <xf numFmtId="0" fontId="11" fillId="4" borderId="41" xfId="0" applyFont="1" applyFill="1" applyBorder="1" applyAlignment="1">
      <alignment vertical="center" shrinkToFit="1"/>
    </xf>
    <xf numFmtId="177" fontId="11" fillId="4" borderId="39" xfId="4" applyNumberFormat="1" applyFont="1" applyFill="1" applyBorder="1" applyAlignment="1">
      <alignment vertical="center" shrinkToFit="1"/>
    </xf>
    <xf numFmtId="177" fontId="11" fillId="4" borderId="40" xfId="4" applyNumberFormat="1" applyFont="1" applyFill="1" applyBorder="1" applyAlignment="1">
      <alignment vertical="center" shrinkToFit="1"/>
    </xf>
    <xf numFmtId="0" fontId="11" fillId="4" borderId="42" xfId="0" applyFont="1" applyFill="1" applyBorder="1" applyAlignment="1">
      <alignment vertical="center" shrinkToFit="1"/>
    </xf>
    <xf numFmtId="0" fontId="6" fillId="4" borderId="13"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0" fontId="6" fillId="4" borderId="16" xfId="0" applyFont="1" applyFill="1" applyBorder="1" applyAlignment="1">
      <alignment horizontal="center" vertical="center" shrinkToFit="1"/>
    </xf>
    <xf numFmtId="49" fontId="13" fillId="0" borderId="4"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64" xfId="0" applyNumberFormat="1" applyFont="1" applyFill="1" applyBorder="1" applyAlignment="1">
      <alignment horizontal="center" vertical="center" wrapText="1"/>
    </xf>
    <xf numFmtId="49" fontId="13" fillId="0" borderId="65" xfId="0" applyNumberFormat="1" applyFont="1" applyFill="1" applyBorder="1" applyAlignment="1">
      <alignment horizontal="center" vertical="center" wrapText="1"/>
    </xf>
    <xf numFmtId="49" fontId="13" fillId="0" borderId="66" xfId="0" applyNumberFormat="1" applyFont="1" applyFill="1" applyBorder="1" applyAlignment="1">
      <alignment horizontal="center" vertical="center" wrapText="1"/>
    </xf>
    <xf numFmtId="0" fontId="11" fillId="4" borderId="67" xfId="0" applyFont="1" applyFill="1" applyBorder="1" applyAlignment="1">
      <alignment vertical="center" shrinkToFit="1"/>
    </xf>
    <xf numFmtId="0" fontId="11" fillId="4" borderId="68" xfId="0" applyFont="1" applyFill="1" applyBorder="1" applyAlignment="1">
      <alignment vertical="center" shrinkToFit="1"/>
    </xf>
    <xf numFmtId="0" fontId="11" fillId="4" borderId="69" xfId="0" applyFont="1" applyFill="1" applyBorder="1" applyAlignment="1">
      <alignment vertical="center" shrinkToFit="1"/>
    </xf>
    <xf numFmtId="177" fontId="11" fillId="4" borderId="67" xfId="4" applyNumberFormat="1" applyFont="1" applyFill="1" applyBorder="1" applyAlignment="1">
      <alignment vertical="center" shrinkToFit="1"/>
    </xf>
    <xf numFmtId="177" fontId="11" fillId="4" borderId="68" xfId="4" applyNumberFormat="1" applyFont="1" applyFill="1" applyBorder="1" applyAlignment="1">
      <alignment vertical="center" shrinkToFit="1"/>
    </xf>
    <xf numFmtId="0" fontId="11" fillId="4" borderId="70" xfId="0" applyFont="1" applyFill="1" applyBorder="1" applyAlignment="1">
      <alignment vertical="center" shrinkToFit="1"/>
    </xf>
    <xf numFmtId="49" fontId="37" fillId="0" borderId="64" xfId="0" applyNumberFormat="1" applyFont="1" applyFill="1" applyBorder="1" applyAlignment="1">
      <alignment horizontal="center" vertical="center" wrapText="1"/>
    </xf>
    <xf numFmtId="49" fontId="37" fillId="0" borderId="65" xfId="0" applyNumberFormat="1" applyFont="1" applyFill="1" applyBorder="1" applyAlignment="1">
      <alignment horizontal="center" vertical="center" wrapText="1"/>
    </xf>
    <xf numFmtId="49" fontId="37" fillId="0" borderId="66" xfId="0" applyNumberFormat="1" applyFont="1" applyFill="1" applyBorder="1" applyAlignment="1">
      <alignment horizontal="center" vertical="center" wrapText="1"/>
    </xf>
    <xf numFmtId="0" fontId="11" fillId="4" borderId="55" xfId="0" applyFont="1" applyFill="1" applyBorder="1" applyAlignment="1">
      <alignment vertical="center" shrinkToFit="1"/>
    </xf>
    <xf numFmtId="0" fontId="11" fillId="4" borderId="56" xfId="0" applyFont="1" applyFill="1" applyBorder="1" applyAlignment="1">
      <alignment vertical="center" shrinkToFit="1"/>
    </xf>
    <xf numFmtId="0" fontId="11" fillId="4" borderId="57" xfId="0" applyFont="1" applyFill="1" applyBorder="1" applyAlignment="1">
      <alignment vertical="center" shrinkToFit="1"/>
    </xf>
    <xf numFmtId="177" fontId="11" fillId="4" borderId="55" xfId="4" applyNumberFormat="1" applyFont="1" applyFill="1" applyBorder="1" applyAlignment="1">
      <alignment vertical="center" shrinkToFit="1"/>
    </xf>
    <xf numFmtId="177" fontId="11" fillId="4" borderId="56" xfId="4" applyNumberFormat="1" applyFont="1" applyFill="1" applyBorder="1" applyAlignment="1">
      <alignment vertical="center" shrinkToFit="1"/>
    </xf>
    <xf numFmtId="0" fontId="11" fillId="4" borderId="58" xfId="0" applyFont="1" applyFill="1" applyBorder="1" applyAlignment="1">
      <alignment vertical="center" shrinkToFit="1"/>
    </xf>
    <xf numFmtId="0" fontId="11" fillId="4" borderId="51" xfId="0" applyFont="1" applyFill="1" applyBorder="1" applyAlignment="1">
      <alignment vertical="center" shrinkToFit="1"/>
    </xf>
    <xf numFmtId="0" fontId="11" fillId="4" borderId="52" xfId="0" applyFont="1" applyFill="1" applyBorder="1" applyAlignment="1">
      <alignment vertical="center" shrinkToFit="1"/>
    </xf>
    <xf numFmtId="0" fontId="11" fillId="4" borderId="53" xfId="0" applyFont="1" applyFill="1" applyBorder="1" applyAlignment="1">
      <alignment vertical="center" shrinkToFit="1"/>
    </xf>
    <xf numFmtId="177" fontId="11" fillId="4" borderId="51" xfId="4" applyNumberFormat="1" applyFont="1" applyFill="1" applyBorder="1" applyAlignment="1">
      <alignment vertical="center" shrinkToFit="1"/>
    </xf>
    <xf numFmtId="177" fontId="11" fillId="4" borderId="52" xfId="4" applyNumberFormat="1" applyFont="1" applyFill="1" applyBorder="1" applyAlignment="1">
      <alignment vertical="center" shrinkToFit="1"/>
    </xf>
    <xf numFmtId="0" fontId="11" fillId="4" borderId="54" xfId="0" applyFont="1" applyFill="1" applyBorder="1" applyAlignment="1">
      <alignment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10" fillId="4" borderId="8" xfId="0" applyFont="1" applyFill="1" applyBorder="1" applyAlignment="1">
      <alignment horizontal="center" vertical="center" shrinkToFit="1"/>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1" xfId="0" applyFont="1" applyFill="1" applyBorder="1" applyAlignment="1">
      <alignment vertical="center"/>
    </xf>
    <xf numFmtId="0" fontId="6" fillId="0" borderId="8" xfId="0" applyFont="1" applyFill="1" applyBorder="1" applyAlignment="1">
      <alignment vertical="center"/>
    </xf>
    <xf numFmtId="0" fontId="6" fillId="0" borderId="12" xfId="0" applyFont="1" applyFill="1" applyBorder="1" applyAlignment="1">
      <alignment vertical="center"/>
    </xf>
    <xf numFmtId="0" fontId="42" fillId="0" borderId="1" xfId="0" applyFont="1" applyFill="1" applyBorder="1" applyAlignment="1">
      <alignment horizontal="left" vertical="center" wrapText="1"/>
    </xf>
    <xf numFmtId="0" fontId="42" fillId="0" borderId="2" xfId="0" applyFont="1" applyFill="1" applyBorder="1" applyAlignment="1">
      <alignment horizontal="left" vertical="center" wrapText="1"/>
    </xf>
    <xf numFmtId="49" fontId="6" fillId="4" borderId="5" xfId="0" applyNumberFormat="1" applyFont="1" applyFill="1" applyBorder="1" applyAlignment="1">
      <alignment horizontal="center" vertical="center" shrinkToFit="1"/>
    </xf>
    <xf numFmtId="0" fontId="6" fillId="4" borderId="1" xfId="0" applyFont="1" applyFill="1" applyBorder="1" applyAlignment="1">
      <alignment vertical="center" shrinkToFit="1"/>
    </xf>
    <xf numFmtId="0" fontId="6" fillId="4" borderId="2" xfId="0" applyFont="1" applyFill="1" applyBorder="1" applyAlignment="1">
      <alignment vertical="center" shrinkToFit="1"/>
    </xf>
    <xf numFmtId="0" fontId="6" fillId="4" borderId="3" xfId="0" applyFont="1" applyFill="1" applyBorder="1" applyAlignment="1">
      <alignment vertical="center" shrinkToFit="1"/>
    </xf>
    <xf numFmtId="0" fontId="6" fillId="4" borderId="11" xfId="0"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11" fillId="0" borderId="2" xfId="0" applyFont="1" applyFill="1" applyBorder="1" applyAlignment="1" applyProtection="1">
      <alignment vertical="top" wrapText="1"/>
      <protection locked="0"/>
    </xf>
    <xf numFmtId="0" fontId="0" fillId="0" borderId="2" xfId="0" applyFont="1" applyBorder="1" applyAlignment="1">
      <alignment vertical="center" wrapText="1"/>
    </xf>
    <xf numFmtId="0" fontId="0" fillId="0" borderId="3" xfId="0" applyFont="1" applyBorder="1" applyAlignment="1">
      <alignment vertical="center" wrapText="1"/>
    </xf>
    <xf numFmtId="0" fontId="37" fillId="0" borderId="1" xfId="0" applyFont="1" applyFill="1" applyBorder="1" applyAlignment="1">
      <alignment vertical="center"/>
    </xf>
    <xf numFmtId="0" fontId="37" fillId="0" borderId="2" xfId="0" applyFont="1" applyFill="1" applyBorder="1" applyAlignment="1">
      <alignment vertical="center"/>
    </xf>
    <xf numFmtId="0" fontId="37" fillId="0" borderId="3" xfId="0" applyFont="1" applyFill="1" applyBorder="1" applyAlignment="1">
      <alignment vertical="center"/>
    </xf>
    <xf numFmtId="0" fontId="46" fillId="0" borderId="1" xfId="0" applyFont="1" applyFill="1" applyBorder="1" applyAlignment="1">
      <alignment horizontal="center" vertical="center"/>
    </xf>
    <xf numFmtId="0" fontId="46" fillId="0" borderId="2" xfId="0" applyFont="1" applyFill="1" applyBorder="1" applyAlignment="1">
      <alignment horizontal="center" vertical="center"/>
    </xf>
    <xf numFmtId="0" fontId="46" fillId="0" borderId="3" xfId="0" applyFont="1" applyFill="1" applyBorder="1" applyAlignment="1">
      <alignment horizontal="center" vertical="center"/>
    </xf>
    <xf numFmtId="176" fontId="7" fillId="5" borderId="1" xfId="0" applyNumberFormat="1" applyFont="1" applyFill="1" applyBorder="1" applyAlignment="1">
      <alignment vertical="center" shrinkToFit="1"/>
    </xf>
    <xf numFmtId="176" fontId="7" fillId="5" borderId="2" xfId="0" applyNumberFormat="1" applyFont="1" applyFill="1" applyBorder="1" applyAlignment="1">
      <alignment vertical="center" shrinkToFi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43" fillId="0" borderId="4"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6" xfId="0" applyFont="1" applyFill="1" applyBorder="1" applyAlignment="1">
      <alignment horizontal="center" vertical="center"/>
    </xf>
    <xf numFmtId="178" fontId="7" fillId="5" borderId="1" xfId="0" applyNumberFormat="1" applyFont="1" applyFill="1" applyBorder="1" applyAlignment="1">
      <alignment horizontal="center" vertical="center" shrinkToFit="1"/>
    </xf>
    <xf numFmtId="178" fontId="7" fillId="5" borderId="2" xfId="0" applyNumberFormat="1" applyFont="1" applyFill="1" applyBorder="1" applyAlignment="1">
      <alignment horizontal="center" vertical="center" shrinkToFit="1"/>
    </xf>
    <xf numFmtId="0" fontId="43" fillId="0" borderId="0" xfId="0" applyFont="1" applyFill="1" applyBorder="1" applyAlignment="1">
      <alignment horizontal="left" vertical="center" wrapText="1"/>
    </xf>
    <xf numFmtId="0" fontId="43" fillId="0" borderId="10" xfId="0" applyFont="1" applyFill="1" applyBorder="1" applyAlignment="1">
      <alignment horizontal="left" vertical="center" wrapText="1"/>
    </xf>
    <xf numFmtId="0" fontId="43" fillId="0" borderId="8" xfId="0" applyFont="1" applyFill="1" applyBorder="1" applyAlignment="1">
      <alignment horizontal="left" vertical="center" wrapText="1"/>
    </xf>
    <xf numFmtId="0" fontId="43" fillId="0" borderId="12" xfId="0" applyFont="1" applyFill="1" applyBorder="1" applyAlignment="1">
      <alignment horizontal="left" vertical="center" wrapText="1"/>
    </xf>
    <xf numFmtId="49" fontId="13" fillId="0" borderId="60" xfId="0" applyNumberFormat="1" applyFont="1" applyFill="1" applyBorder="1" applyAlignment="1">
      <alignment vertical="center" wrapText="1"/>
    </xf>
    <xf numFmtId="49" fontId="13" fillId="0" borderId="61" xfId="0" applyNumberFormat="1" applyFont="1" applyFill="1" applyBorder="1" applyAlignment="1">
      <alignment vertical="center" wrapText="1"/>
    </xf>
    <xf numFmtId="49" fontId="13" fillId="0" borderId="62" xfId="0" applyNumberFormat="1" applyFont="1" applyFill="1" applyBorder="1" applyAlignment="1">
      <alignment vertical="center" wrapText="1"/>
    </xf>
    <xf numFmtId="177" fontId="9" fillId="5" borderId="11" xfId="4" applyNumberFormat="1" applyFont="1" applyFill="1" applyBorder="1" applyAlignment="1">
      <alignment vertical="center" shrinkToFit="1"/>
    </xf>
    <xf numFmtId="177" fontId="9" fillId="5" borderId="8" xfId="4" applyNumberFormat="1" applyFont="1" applyFill="1" applyBorder="1" applyAlignment="1">
      <alignment vertical="center" shrinkToFit="1"/>
    </xf>
    <xf numFmtId="0" fontId="9" fillId="0" borderId="63" xfId="0" applyFont="1" applyFill="1" applyBorder="1" applyAlignment="1">
      <alignmen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9" fillId="0" borderId="36"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10" xfId="0" applyFont="1" applyFill="1" applyBorder="1" applyAlignment="1">
      <alignment horizontal="left" vertical="center" wrapText="1"/>
    </xf>
    <xf numFmtId="0" fontId="10" fillId="6" borderId="1" xfId="0" applyFont="1" applyFill="1" applyBorder="1" applyAlignment="1" applyProtection="1">
      <alignment horizontal="center" vertical="center" wrapText="1"/>
      <protection locked="0"/>
    </xf>
    <xf numFmtId="0" fontId="10" fillId="6" borderId="2" xfId="0" applyFont="1" applyFill="1" applyBorder="1" applyAlignment="1" applyProtection="1">
      <alignment horizontal="center" vertical="center" wrapText="1"/>
      <protection locked="0"/>
    </xf>
    <xf numFmtId="0" fontId="10" fillId="6" borderId="3" xfId="0" applyFont="1" applyFill="1" applyBorder="1" applyAlignment="1" applyProtection="1">
      <alignment horizontal="center" vertical="center" wrapText="1"/>
      <protection locked="0"/>
    </xf>
    <xf numFmtId="0" fontId="30" fillId="2" borderId="84" xfId="0" applyFont="1" applyFill="1" applyBorder="1" applyAlignment="1">
      <alignment horizontal="left" vertical="center" wrapText="1"/>
    </xf>
    <xf numFmtId="0" fontId="30" fillId="2" borderId="0" xfId="0" applyFont="1" applyFill="1" applyBorder="1" applyAlignment="1">
      <alignment horizontal="left" vertical="center"/>
    </xf>
    <xf numFmtId="0" fontId="30" fillId="2" borderId="84" xfId="0" applyFont="1" applyFill="1" applyBorder="1" applyAlignment="1">
      <alignment horizontal="left" vertical="center"/>
    </xf>
    <xf numFmtId="38" fontId="9" fillId="5" borderId="11" xfId="4" applyFont="1" applyFill="1" applyBorder="1" applyAlignment="1">
      <alignment vertical="center" shrinkToFit="1"/>
    </xf>
    <xf numFmtId="38" fontId="9" fillId="5" borderId="8" xfId="4" applyFont="1" applyFill="1" applyBorder="1" applyAlignment="1">
      <alignment vertical="center" shrinkToFit="1"/>
    </xf>
    <xf numFmtId="0" fontId="6" fillId="0" borderId="18" xfId="0" applyFont="1" applyFill="1" applyBorder="1" applyAlignment="1">
      <alignment horizontal="center" vertical="center" textRotation="255"/>
    </xf>
    <xf numFmtId="0" fontId="6" fillId="0" borderId="19"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0" fillId="0" borderId="11" xfId="0" applyFont="1" applyFill="1" applyBorder="1" applyAlignment="1">
      <alignment vertical="center"/>
    </xf>
    <xf numFmtId="0" fontId="10" fillId="0" borderId="8" xfId="0" applyFont="1" applyFill="1" applyBorder="1" applyAlignment="1">
      <alignment vertical="center"/>
    </xf>
    <xf numFmtId="0" fontId="10" fillId="0" borderId="12" xfId="0" applyFont="1" applyFill="1" applyBorder="1" applyAlignment="1">
      <alignment vertical="center"/>
    </xf>
    <xf numFmtId="49" fontId="6" fillId="4" borderId="11" xfId="0" applyNumberFormat="1" applyFont="1" applyFill="1" applyBorder="1" applyAlignment="1">
      <alignment horizontal="center" vertical="center" shrinkToFit="1"/>
    </xf>
    <xf numFmtId="49" fontId="6" fillId="4" borderId="8" xfId="0" applyNumberFormat="1" applyFont="1" applyFill="1" applyBorder="1" applyAlignment="1">
      <alignment horizontal="center" vertical="center" shrinkToFit="1"/>
    </xf>
    <xf numFmtId="49" fontId="6" fillId="4" borderId="12" xfId="0" applyNumberFormat="1" applyFont="1" applyFill="1" applyBorder="1" applyAlignment="1">
      <alignment horizontal="center" vertical="center" shrinkToFit="1"/>
    </xf>
    <xf numFmtId="0" fontId="7" fillId="6" borderId="1" xfId="0" applyFont="1" applyFill="1" applyBorder="1" applyAlignment="1">
      <alignment vertical="center" shrinkToFit="1"/>
    </xf>
    <xf numFmtId="0" fontId="7" fillId="6" borderId="2" xfId="0" applyFont="1" applyFill="1" applyBorder="1" applyAlignment="1">
      <alignment vertical="center" shrinkToFit="1"/>
    </xf>
    <xf numFmtId="0" fontId="7" fillId="6" borderId="3" xfId="0" applyFont="1" applyFill="1" applyBorder="1" applyAlignment="1">
      <alignment vertical="center" shrinkToFit="1"/>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1" fillId="8" borderId="67" xfId="0" applyFont="1" applyFill="1" applyBorder="1" applyAlignment="1">
      <alignment vertical="center" shrinkToFit="1"/>
    </xf>
    <xf numFmtId="0" fontId="11" fillId="8" borderId="68" xfId="0" applyFont="1" applyFill="1" applyBorder="1" applyAlignment="1">
      <alignment vertical="center" shrinkToFit="1"/>
    </xf>
    <xf numFmtId="0" fontId="11" fillId="8" borderId="69" xfId="0" applyFont="1" applyFill="1" applyBorder="1" applyAlignment="1">
      <alignment vertical="center" shrinkToFit="1"/>
    </xf>
    <xf numFmtId="177" fontId="11" fillId="8" borderId="67" xfId="4" applyNumberFormat="1" applyFont="1" applyFill="1" applyBorder="1" applyAlignment="1">
      <alignment vertical="center" shrinkToFit="1"/>
    </xf>
    <xf numFmtId="177" fontId="11" fillId="8" borderId="68" xfId="4" applyNumberFormat="1" applyFont="1" applyFill="1" applyBorder="1" applyAlignment="1">
      <alignment vertical="center" shrinkToFit="1"/>
    </xf>
    <xf numFmtId="0" fontId="11" fillId="8" borderId="70" xfId="0" applyFont="1" applyFill="1" applyBorder="1" applyAlignment="1">
      <alignment vertical="center" shrinkToFit="1"/>
    </xf>
    <xf numFmtId="49" fontId="37" fillId="8" borderId="11" xfId="0" applyNumberFormat="1" applyFont="1" applyFill="1" applyBorder="1" applyAlignment="1">
      <alignment horizontal="center" vertical="center" wrapText="1"/>
    </xf>
    <xf numFmtId="49" fontId="37" fillId="8" borderId="8" xfId="0" applyNumberFormat="1" applyFont="1" applyFill="1" applyBorder="1" applyAlignment="1">
      <alignment horizontal="center" vertical="center" wrapText="1"/>
    </xf>
    <xf numFmtId="49" fontId="37" fillId="8" borderId="12" xfId="0" applyNumberFormat="1" applyFont="1" applyFill="1" applyBorder="1" applyAlignment="1">
      <alignment horizontal="center" vertical="center" wrapText="1"/>
    </xf>
    <xf numFmtId="49" fontId="13" fillId="8" borderId="60" xfId="0" applyNumberFormat="1" applyFont="1" applyFill="1" applyBorder="1" applyAlignment="1">
      <alignment vertical="center" wrapText="1"/>
    </xf>
    <xf numFmtId="49" fontId="13" fillId="8" borderId="61" xfId="0" applyNumberFormat="1" applyFont="1" applyFill="1" applyBorder="1" applyAlignment="1">
      <alignment vertical="center" wrapText="1"/>
    </xf>
    <xf numFmtId="49" fontId="13" fillId="8" borderId="62" xfId="0" applyNumberFormat="1" applyFont="1" applyFill="1" applyBorder="1" applyAlignment="1">
      <alignment vertical="center" wrapText="1"/>
    </xf>
    <xf numFmtId="177" fontId="9" fillId="8" borderId="11" xfId="4" applyNumberFormat="1" applyFont="1" applyFill="1" applyBorder="1" applyAlignment="1">
      <alignment vertical="center" shrinkToFit="1"/>
    </xf>
    <xf numFmtId="177" fontId="9" fillId="8" borderId="8" xfId="4" applyNumberFormat="1" applyFont="1" applyFill="1" applyBorder="1" applyAlignment="1">
      <alignment vertical="center" shrinkToFit="1"/>
    </xf>
    <xf numFmtId="0" fontId="9" fillId="8" borderId="63" xfId="0" applyFont="1" applyFill="1" applyBorder="1" applyAlignment="1">
      <alignment vertical="center"/>
    </xf>
    <xf numFmtId="49" fontId="13" fillId="8" borderId="4" xfId="0" applyNumberFormat="1" applyFont="1" applyFill="1" applyBorder="1" applyAlignment="1">
      <alignment horizontal="center" vertical="center" wrapText="1"/>
    </xf>
    <xf numFmtId="49" fontId="13" fillId="8" borderId="5" xfId="0" applyNumberFormat="1" applyFont="1" applyFill="1" applyBorder="1" applyAlignment="1">
      <alignment horizontal="center" vertical="center" wrapText="1"/>
    </xf>
    <xf numFmtId="49" fontId="13" fillId="8" borderId="6" xfId="0" applyNumberFormat="1" applyFont="1" applyFill="1" applyBorder="1" applyAlignment="1">
      <alignment horizontal="center" vertical="center" wrapText="1"/>
    </xf>
    <xf numFmtId="49" fontId="13" fillId="8" borderId="9" xfId="0" applyNumberFormat="1" applyFont="1" applyFill="1" applyBorder="1" applyAlignment="1">
      <alignment horizontal="center" vertical="center" wrapText="1"/>
    </xf>
    <xf numFmtId="49" fontId="13" fillId="8" borderId="0" xfId="0" applyNumberFormat="1" applyFont="1" applyFill="1" applyBorder="1" applyAlignment="1">
      <alignment horizontal="center" vertical="center" wrapText="1"/>
    </xf>
    <xf numFmtId="49" fontId="13" fillId="8" borderId="10" xfId="0" applyNumberFormat="1" applyFont="1" applyFill="1" applyBorder="1" applyAlignment="1">
      <alignment horizontal="center" vertical="center" wrapText="1"/>
    </xf>
    <xf numFmtId="49" fontId="13" fillId="8" borderId="64" xfId="0" applyNumberFormat="1" applyFont="1" applyFill="1" applyBorder="1" applyAlignment="1">
      <alignment horizontal="center" vertical="center" wrapText="1"/>
    </xf>
    <xf numFmtId="49" fontId="13" fillId="8" borderId="65" xfId="0" applyNumberFormat="1" applyFont="1" applyFill="1" applyBorder="1" applyAlignment="1">
      <alignment horizontal="center" vertical="center" wrapText="1"/>
    </xf>
    <xf numFmtId="49" fontId="13" fillId="8" borderId="66" xfId="0" applyNumberFormat="1" applyFont="1" applyFill="1" applyBorder="1" applyAlignment="1">
      <alignment horizontal="center" vertical="center" wrapText="1"/>
    </xf>
    <xf numFmtId="0" fontId="11" fillId="8" borderId="39" xfId="0" applyFont="1" applyFill="1" applyBorder="1" applyAlignment="1">
      <alignment vertical="center" shrinkToFit="1"/>
    </xf>
    <xf numFmtId="0" fontId="11" fillId="8" borderId="40" xfId="0" applyFont="1" applyFill="1" applyBorder="1" applyAlignment="1">
      <alignment vertical="center" shrinkToFit="1"/>
    </xf>
    <xf numFmtId="0" fontId="11" fillId="8" borderId="41" xfId="0" applyFont="1" applyFill="1" applyBorder="1" applyAlignment="1">
      <alignment vertical="center" shrinkToFit="1"/>
    </xf>
    <xf numFmtId="177" fontId="11" fillId="8" borderId="39" xfId="4" applyNumberFormat="1" applyFont="1" applyFill="1" applyBorder="1" applyAlignment="1">
      <alignment vertical="center" shrinkToFit="1"/>
    </xf>
    <xf numFmtId="177" fontId="11" fillId="8" borderId="40" xfId="4" applyNumberFormat="1" applyFont="1" applyFill="1" applyBorder="1" applyAlignment="1">
      <alignment vertical="center" shrinkToFit="1"/>
    </xf>
    <xf numFmtId="0" fontId="11" fillId="8" borderId="42" xfId="0" applyFont="1" applyFill="1" applyBorder="1" applyAlignment="1">
      <alignment vertical="center" shrinkToFit="1"/>
    </xf>
    <xf numFmtId="0" fontId="11" fillId="8" borderId="43" xfId="0" applyFont="1" applyFill="1" applyBorder="1" applyAlignment="1">
      <alignment vertical="center" shrinkToFit="1"/>
    </xf>
    <xf numFmtId="0" fontId="11" fillId="8" borderId="44" xfId="0" applyFont="1" applyFill="1" applyBorder="1" applyAlignment="1">
      <alignment vertical="center" shrinkToFit="1"/>
    </xf>
    <xf numFmtId="0" fontId="11" fillId="8" borderId="45" xfId="0" applyFont="1" applyFill="1" applyBorder="1" applyAlignment="1">
      <alignment vertical="center" shrinkToFit="1"/>
    </xf>
    <xf numFmtId="177" fontId="11" fillId="8" borderId="43" xfId="4" applyNumberFormat="1" applyFont="1" applyFill="1" applyBorder="1" applyAlignment="1">
      <alignment vertical="center" shrinkToFit="1"/>
    </xf>
    <xf numFmtId="177" fontId="11" fillId="8" borderId="44" xfId="4" applyNumberFormat="1" applyFont="1" applyFill="1" applyBorder="1" applyAlignment="1">
      <alignment vertical="center" shrinkToFit="1"/>
    </xf>
    <xf numFmtId="0" fontId="11" fillId="8" borderId="46" xfId="0" applyFont="1" applyFill="1" applyBorder="1" applyAlignment="1">
      <alignment vertical="center" shrinkToFit="1"/>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10" fillId="8" borderId="1" xfId="0" applyFont="1" applyFill="1" applyBorder="1" applyAlignment="1">
      <alignment horizontal="center" vertical="center"/>
    </xf>
    <xf numFmtId="0" fontId="10" fillId="8" borderId="2" xfId="0" applyFont="1" applyFill="1" applyBorder="1" applyAlignment="1">
      <alignment horizontal="center" vertical="center"/>
    </xf>
    <xf numFmtId="0" fontId="10" fillId="8" borderId="3" xfId="0" applyFont="1" applyFill="1" applyBorder="1" applyAlignment="1">
      <alignment horizontal="center" vertical="center"/>
    </xf>
    <xf numFmtId="0" fontId="9" fillId="8" borderId="36" xfId="0" applyFont="1" applyFill="1" applyBorder="1" applyAlignment="1">
      <alignment horizontal="center" vertical="center"/>
    </xf>
    <xf numFmtId="49" fontId="37" fillId="8" borderId="4" xfId="0" applyNumberFormat="1" applyFont="1" applyFill="1" applyBorder="1" applyAlignment="1">
      <alignment horizontal="center" vertical="center" wrapText="1"/>
    </xf>
    <xf numFmtId="49" fontId="37" fillId="8" borderId="5" xfId="0" applyNumberFormat="1" applyFont="1" applyFill="1" applyBorder="1" applyAlignment="1">
      <alignment horizontal="center" vertical="center" wrapText="1"/>
    </xf>
    <xf numFmtId="49" fontId="37" fillId="8" borderId="6" xfId="0" applyNumberFormat="1" applyFont="1" applyFill="1" applyBorder="1" applyAlignment="1">
      <alignment horizontal="center" vertical="center" wrapText="1"/>
    </xf>
    <xf numFmtId="49" fontId="37" fillId="8" borderId="9" xfId="0" applyNumberFormat="1" applyFont="1" applyFill="1" applyBorder="1" applyAlignment="1">
      <alignment horizontal="center" vertical="center" wrapText="1"/>
    </xf>
    <xf numFmtId="49" fontId="37" fillId="8" borderId="0" xfId="0" applyNumberFormat="1" applyFont="1" applyFill="1" applyBorder="1" applyAlignment="1">
      <alignment horizontal="center" vertical="center" wrapText="1"/>
    </xf>
    <xf numFmtId="49" fontId="37" fillId="8" borderId="10" xfId="0" applyNumberFormat="1" applyFont="1" applyFill="1" applyBorder="1" applyAlignment="1">
      <alignment horizontal="center" vertical="center" wrapText="1"/>
    </xf>
    <xf numFmtId="49" fontId="37" fillId="8" borderId="64" xfId="0" applyNumberFormat="1" applyFont="1" applyFill="1" applyBorder="1" applyAlignment="1">
      <alignment horizontal="center" vertical="center" wrapText="1"/>
    </xf>
    <xf numFmtId="49" fontId="37" fillId="8" borderId="65" xfId="0" applyNumberFormat="1" applyFont="1" applyFill="1" applyBorder="1" applyAlignment="1">
      <alignment horizontal="center" vertical="center" wrapText="1"/>
    </xf>
    <xf numFmtId="49" fontId="37" fillId="8" borderId="66" xfId="0" applyNumberFormat="1" applyFont="1" applyFill="1" applyBorder="1" applyAlignment="1">
      <alignment horizontal="center" vertical="center" wrapText="1"/>
    </xf>
    <xf numFmtId="0" fontId="11" fillId="8" borderId="47" xfId="0" applyFont="1" applyFill="1" applyBorder="1" applyAlignment="1">
      <alignment vertical="center" shrinkToFit="1"/>
    </xf>
    <xf numFmtId="0" fontId="11" fillId="8" borderId="48" xfId="0" applyFont="1" applyFill="1" applyBorder="1" applyAlignment="1">
      <alignment vertical="center" shrinkToFit="1"/>
    </xf>
    <xf numFmtId="0" fontId="11" fillId="8" borderId="49" xfId="0" applyFont="1" applyFill="1" applyBorder="1" applyAlignment="1">
      <alignment vertical="center" shrinkToFit="1"/>
    </xf>
    <xf numFmtId="177" fontId="11" fillId="8" borderId="47" xfId="4" applyNumberFormat="1" applyFont="1" applyFill="1" applyBorder="1" applyAlignment="1">
      <alignment vertical="center" shrinkToFit="1"/>
    </xf>
    <xf numFmtId="177" fontId="11" fillId="8" borderId="48" xfId="4" applyNumberFormat="1" applyFont="1" applyFill="1" applyBorder="1" applyAlignment="1">
      <alignment vertical="center" shrinkToFit="1"/>
    </xf>
    <xf numFmtId="0" fontId="11" fillId="8" borderId="50" xfId="0" applyFont="1" applyFill="1" applyBorder="1" applyAlignment="1">
      <alignment vertical="center" shrinkToFit="1"/>
    </xf>
    <xf numFmtId="0" fontId="11" fillId="8" borderId="51" xfId="0" applyFont="1" applyFill="1" applyBorder="1" applyAlignment="1">
      <alignment vertical="center" shrinkToFit="1"/>
    </xf>
    <xf numFmtId="0" fontId="11" fillId="8" borderId="52" xfId="0" applyFont="1" applyFill="1" applyBorder="1" applyAlignment="1">
      <alignment vertical="center" shrinkToFit="1"/>
    </xf>
    <xf numFmtId="0" fontId="11" fillId="8" borderId="53" xfId="0" applyFont="1" applyFill="1" applyBorder="1" applyAlignment="1">
      <alignment vertical="center" shrinkToFit="1"/>
    </xf>
    <xf numFmtId="177" fontId="11" fillId="8" borderId="51" xfId="4" applyNumberFormat="1" applyFont="1" applyFill="1" applyBorder="1" applyAlignment="1">
      <alignment vertical="center" shrinkToFit="1"/>
    </xf>
    <xf numFmtId="177" fontId="11" fillId="8" borderId="52" xfId="4" applyNumberFormat="1" applyFont="1" applyFill="1" applyBorder="1" applyAlignment="1">
      <alignment vertical="center" shrinkToFit="1"/>
    </xf>
    <xf numFmtId="0" fontId="11" fillId="8" borderId="54" xfId="0" applyFont="1" applyFill="1" applyBorder="1" applyAlignment="1">
      <alignment vertical="center" shrinkToFit="1"/>
    </xf>
    <xf numFmtId="0" fontId="11" fillId="8" borderId="55" xfId="0" applyFont="1" applyFill="1" applyBorder="1" applyAlignment="1">
      <alignment vertical="center" shrinkToFit="1"/>
    </xf>
    <xf numFmtId="0" fontId="11" fillId="8" borderId="56" xfId="0" applyFont="1" applyFill="1" applyBorder="1" applyAlignment="1">
      <alignment vertical="center" shrinkToFit="1"/>
    </xf>
    <xf numFmtId="0" fontId="11" fillId="8" borderId="57" xfId="0" applyFont="1" applyFill="1" applyBorder="1" applyAlignment="1">
      <alignment vertical="center" shrinkToFit="1"/>
    </xf>
    <xf numFmtId="177" fontId="11" fillId="8" borderId="55" xfId="4" applyNumberFormat="1" applyFont="1" applyFill="1" applyBorder="1" applyAlignment="1">
      <alignment vertical="center" shrinkToFit="1"/>
    </xf>
    <xf numFmtId="177" fontId="11" fillId="8" borderId="56" xfId="4" applyNumberFormat="1" applyFont="1" applyFill="1" applyBorder="1" applyAlignment="1">
      <alignment vertical="center" shrinkToFit="1"/>
    </xf>
    <xf numFmtId="0" fontId="11" fillId="8" borderId="58" xfId="0" applyFont="1" applyFill="1" applyBorder="1" applyAlignment="1">
      <alignment vertical="center" shrinkToFit="1"/>
    </xf>
    <xf numFmtId="0" fontId="64" fillId="0" borderId="1" xfId="0" applyFont="1" applyFill="1" applyBorder="1" applyAlignment="1" applyProtection="1">
      <alignment horizontal="center" vertical="center" wrapText="1"/>
      <protection locked="0"/>
    </xf>
    <xf numFmtId="0" fontId="64" fillId="0" borderId="2" xfId="0" applyFont="1" applyFill="1" applyBorder="1" applyAlignment="1" applyProtection="1">
      <alignment horizontal="center" vertical="center" wrapText="1"/>
      <protection locked="0"/>
    </xf>
    <xf numFmtId="0" fontId="64" fillId="0" borderId="3" xfId="0" applyFont="1" applyFill="1" applyBorder="1" applyAlignment="1" applyProtection="1">
      <alignment horizontal="center" vertical="center" wrapText="1"/>
      <protection locked="0"/>
    </xf>
    <xf numFmtId="0" fontId="68" fillId="0" borderId="1" xfId="0" applyFont="1" applyFill="1" applyBorder="1" applyAlignment="1">
      <alignment horizontal="left" vertical="center" wrapText="1"/>
    </xf>
    <xf numFmtId="0" fontId="68" fillId="0" borderId="2" xfId="0" applyFont="1" applyFill="1" applyBorder="1" applyAlignment="1">
      <alignment horizontal="left" vertical="center" wrapText="1"/>
    </xf>
    <xf numFmtId="0" fontId="66" fillId="0" borderId="2" xfId="0" applyFont="1" applyFill="1" applyBorder="1" applyAlignment="1" applyProtection="1">
      <alignment vertical="top" wrapText="1"/>
      <protection locked="0"/>
    </xf>
    <xf numFmtId="0" fontId="63" fillId="0" borderId="2" xfId="0" applyFont="1" applyFill="1" applyBorder="1" applyAlignment="1">
      <alignment vertical="center" wrapText="1"/>
    </xf>
    <xf numFmtId="0" fontId="63" fillId="0" borderId="3" xfId="0" applyFont="1" applyFill="1" applyBorder="1" applyAlignment="1">
      <alignment vertical="center" wrapText="1"/>
    </xf>
    <xf numFmtId="0" fontId="61" fillId="0" borderId="5" xfId="0" applyFont="1" applyFill="1" applyBorder="1" applyAlignment="1">
      <alignment horizontal="left" vertical="center" wrapText="1"/>
    </xf>
    <xf numFmtId="0" fontId="61" fillId="0" borderId="6"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61" fillId="0" borderId="10" xfId="0" applyFont="1" applyFill="1" applyBorder="1" applyAlignment="1">
      <alignment horizontal="left" vertical="center" wrapText="1"/>
    </xf>
    <xf numFmtId="0" fontId="65" fillId="0" borderId="1" xfId="0" applyFont="1" applyFill="1" applyBorder="1" applyAlignment="1">
      <alignment horizontal="center" vertical="center"/>
    </xf>
    <xf numFmtId="0" fontId="65" fillId="0" borderId="2" xfId="0" applyFont="1" applyFill="1" applyBorder="1" applyAlignment="1">
      <alignment horizontal="center" vertical="center"/>
    </xf>
    <xf numFmtId="0" fontId="65" fillId="0" borderId="3" xfId="0" applyFont="1" applyFill="1" applyBorder="1" applyAlignment="1">
      <alignment horizontal="center" vertical="center"/>
    </xf>
    <xf numFmtId="176" fontId="65" fillId="0" borderId="1" xfId="0" applyNumberFormat="1" applyFont="1" applyFill="1" applyBorder="1" applyAlignment="1">
      <alignment vertical="center" shrinkToFit="1"/>
    </xf>
    <xf numFmtId="176" fontId="65" fillId="0" borderId="2" xfId="0" applyNumberFormat="1" applyFont="1" applyFill="1" applyBorder="1" applyAlignment="1">
      <alignment vertical="center" shrinkToFit="1"/>
    </xf>
    <xf numFmtId="178" fontId="65" fillId="0" borderId="1" xfId="0" applyNumberFormat="1" applyFont="1" applyFill="1" applyBorder="1" applyAlignment="1">
      <alignment horizontal="center" vertical="center" shrinkToFit="1"/>
    </xf>
    <xf numFmtId="178" fontId="65" fillId="0" borderId="2" xfId="0" applyNumberFormat="1" applyFont="1" applyFill="1" applyBorder="1" applyAlignment="1">
      <alignment horizontal="center" vertical="center" shrinkToFit="1"/>
    </xf>
    <xf numFmtId="0" fontId="54" fillId="0" borderId="1" xfId="0" applyFont="1" applyFill="1" applyBorder="1" applyAlignment="1">
      <alignment horizontal="center" vertical="center" wrapText="1"/>
    </xf>
    <xf numFmtId="0" fontId="54" fillId="0" borderId="2"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54" fillId="0" borderId="2" xfId="0" applyFont="1" applyFill="1" applyBorder="1" applyAlignment="1">
      <alignment horizontal="center" vertical="center"/>
    </xf>
    <xf numFmtId="0" fontId="54" fillId="0" borderId="3" xfId="0" applyFont="1" applyFill="1" applyBorder="1" applyAlignment="1">
      <alignment horizontal="center" vertical="center"/>
    </xf>
    <xf numFmtId="0" fontId="0" fillId="0" borderId="81" xfId="0" applyNumberFormat="1" applyFont="1" applyFill="1" applyBorder="1" applyAlignment="1">
      <alignment horizontal="center" vertical="center"/>
    </xf>
    <xf numFmtId="0" fontId="0" fillId="0" borderId="63"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0" fontId="0" fillId="0" borderId="6"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0" fontId="0" fillId="0" borderId="8" xfId="0" applyNumberFormat="1" applyFont="1" applyFill="1" applyBorder="1" applyAlignment="1">
      <alignment horizontal="center" vertical="center"/>
    </xf>
    <xf numFmtId="0" fontId="0" fillId="0" borderId="12" xfId="0" applyNumberFormat="1" applyFont="1" applyFill="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29" fillId="0" borderId="4" xfId="0" applyNumberFormat="1" applyFont="1" applyFill="1" applyBorder="1" applyAlignment="1">
      <alignment horizontal="center" vertical="center" wrapText="1"/>
    </xf>
    <xf numFmtId="0" fontId="29" fillId="0" borderId="5" xfId="0" applyNumberFormat="1" applyFont="1" applyFill="1" applyBorder="1" applyAlignment="1">
      <alignment horizontal="center" vertical="center" wrapText="1"/>
    </xf>
    <xf numFmtId="0" fontId="29" fillId="0" borderId="6" xfId="0" applyNumberFormat="1" applyFont="1" applyFill="1" applyBorder="1" applyAlignment="1">
      <alignment horizontal="center" vertical="center" wrapText="1"/>
    </xf>
    <xf numFmtId="0" fontId="0" fillId="11" borderId="36" xfId="0" applyFont="1" applyFill="1" applyBorder="1" applyAlignment="1">
      <alignment horizontal="right" vertical="center"/>
    </xf>
    <xf numFmtId="0" fontId="0" fillId="4" borderId="36" xfId="0" applyNumberFormat="1" applyFont="1" applyFill="1" applyBorder="1" applyAlignment="1">
      <alignment horizontal="center" vertical="center"/>
    </xf>
    <xf numFmtId="0" fontId="0" fillId="4" borderId="4" xfId="0" applyNumberFormat="1" applyFont="1" applyFill="1" applyBorder="1" applyAlignment="1">
      <alignment horizontal="center" vertical="center"/>
    </xf>
    <xf numFmtId="0" fontId="0" fillId="4" borderId="11" xfId="0" applyNumberFormat="1" applyFont="1" applyFill="1" applyBorder="1" applyAlignment="1">
      <alignment horizontal="center" vertical="center"/>
    </xf>
    <xf numFmtId="176" fontId="0" fillId="4" borderId="18" xfId="0" applyNumberFormat="1" applyFont="1" applyFill="1" applyBorder="1" applyAlignment="1">
      <alignment horizontal="right" vertical="center"/>
    </xf>
    <xf numFmtId="176" fontId="0" fillId="4" borderId="20" xfId="0" applyNumberFormat="1" applyFont="1" applyFill="1" applyBorder="1" applyAlignment="1">
      <alignment horizontal="right" vertical="center"/>
    </xf>
    <xf numFmtId="3" fontId="0" fillId="0" borderId="18" xfId="0" applyNumberFormat="1" applyFont="1" applyFill="1" applyBorder="1" applyAlignment="1">
      <alignment horizontal="right" vertical="center"/>
    </xf>
    <xf numFmtId="0" fontId="0" fillId="0" borderId="20" xfId="0" applyNumberFormat="1" applyFont="1" applyFill="1" applyBorder="1" applyAlignment="1">
      <alignment horizontal="right" vertical="center"/>
    </xf>
    <xf numFmtId="0" fontId="0" fillId="4" borderId="18" xfId="0" applyNumberFormat="1" applyFont="1" applyFill="1" applyBorder="1" applyAlignment="1">
      <alignment horizontal="right" vertical="center"/>
    </xf>
    <xf numFmtId="0" fontId="0" fillId="4" borderId="20" xfId="0" applyNumberFormat="1" applyFont="1" applyFill="1" applyBorder="1" applyAlignment="1">
      <alignment horizontal="right" vertical="center"/>
    </xf>
    <xf numFmtId="0" fontId="0" fillId="11" borderId="18" xfId="0" applyNumberFormat="1" applyFont="1" applyFill="1" applyBorder="1" applyAlignment="1">
      <alignment horizontal="right" vertical="center"/>
    </xf>
    <xf numFmtId="0" fontId="0" fillId="11" borderId="20" xfId="0" applyNumberFormat="1" applyFont="1" applyFill="1" applyBorder="1" applyAlignment="1">
      <alignment horizontal="right" vertical="center"/>
    </xf>
    <xf numFmtId="176" fontId="0" fillId="11" borderId="18" xfId="0" applyNumberFormat="1" applyFont="1" applyFill="1" applyBorder="1" applyAlignment="1">
      <alignment horizontal="right" vertical="center"/>
    </xf>
    <xf numFmtId="176" fontId="0" fillId="11" borderId="20" xfId="0" applyNumberFormat="1" applyFont="1" applyFill="1" applyBorder="1" applyAlignment="1">
      <alignment horizontal="right" vertical="center"/>
    </xf>
    <xf numFmtId="3" fontId="0" fillId="0" borderId="36" xfId="0" applyNumberFormat="1" applyFont="1" applyBorder="1" applyAlignment="1">
      <alignment horizontal="right" vertical="center"/>
    </xf>
    <xf numFmtId="0" fontId="0" fillId="0" borderId="0" xfId="0" applyNumberFormat="1" applyFont="1" applyFill="1" applyBorder="1" applyAlignment="1">
      <alignment horizontal="center" vertical="center"/>
    </xf>
    <xf numFmtId="0" fontId="0" fillId="0" borderId="81" xfId="0" applyNumberFormat="1" applyFont="1" applyFill="1" applyBorder="1" applyAlignment="1">
      <alignment horizontal="right" vertical="center"/>
    </xf>
    <xf numFmtId="0" fontId="0" fillId="0" borderId="63" xfId="0" applyNumberFormat="1" applyFont="1" applyFill="1" applyBorder="1" applyAlignment="1">
      <alignment horizontal="right" vertical="center"/>
    </xf>
    <xf numFmtId="3" fontId="0" fillId="0" borderId="82" xfId="0" applyNumberFormat="1" applyFont="1" applyBorder="1" applyAlignment="1">
      <alignment horizontal="right" vertical="center"/>
    </xf>
    <xf numFmtId="0" fontId="0" fillId="0" borderId="82" xfId="0" applyFont="1" applyBorder="1" applyAlignment="1">
      <alignment horizontal="right" vertical="center"/>
    </xf>
    <xf numFmtId="0" fontId="0" fillId="0" borderId="18"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xf>
    <xf numFmtId="0" fontId="76" fillId="0" borderId="0" xfId="0" applyFont="1" applyAlignment="1">
      <alignment horizontal="center" vertical="center"/>
    </xf>
    <xf numFmtId="0" fontId="76" fillId="0" borderId="0" xfId="0" applyFont="1">
      <alignment vertical="center"/>
    </xf>
    <xf numFmtId="0" fontId="77" fillId="0" borderId="1" xfId="0" applyFont="1" applyFill="1" applyBorder="1" applyAlignment="1">
      <alignment horizontal="left" vertical="center" wrapText="1"/>
    </xf>
    <xf numFmtId="0" fontId="78" fillId="0" borderId="2" xfId="0" applyFont="1" applyFill="1" applyBorder="1" applyAlignment="1">
      <alignment horizontal="left" vertical="center" wrapText="1"/>
    </xf>
    <xf numFmtId="0" fontId="78" fillId="0" borderId="3" xfId="0" applyFont="1" applyFill="1" applyBorder="1" applyAlignment="1">
      <alignment horizontal="left" vertical="center" wrapText="1"/>
    </xf>
  </cellXfs>
  <cellStyles count="9">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 name="標準 3" xfId="5" xr:uid="{00000000-0005-0000-0000-000005000000}"/>
    <cellStyle name="標準 3 2" xfId="7" xr:uid="{00000000-0005-0000-0000-000006000000}"/>
    <cellStyle name="標準 4" xfId="6" xr:uid="{00000000-0005-0000-0000-000007000000}"/>
    <cellStyle name="標準 5" xfId="8" xr:uid="{00000000-0005-0000-0000-000008000000}"/>
  </cellStyles>
  <dxfs count="0"/>
  <tableStyles count="0" defaultTableStyle="TableStyleMedium2" defaultPivotStyle="PivotStyleLight16"/>
  <colors>
    <mruColors>
      <color rgb="FFFFCCFF"/>
      <color rgb="FFFFC9DB"/>
      <color rgb="FFFF6699"/>
      <color rgb="FFFF9999"/>
      <color rgb="FFFF99FF"/>
      <color rgb="FFCCCCFF"/>
      <color rgb="FFCC66FF"/>
      <color rgb="FF00FF00"/>
      <color rgb="FF0000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計算用!$C$39" lockText="1" noThreeD="1"/>
</file>

<file path=xl/ctrlProps/ctrlProp14.xml><?xml version="1.0" encoding="utf-8"?>
<formControlPr xmlns="http://schemas.microsoft.com/office/spreadsheetml/2009/9/main" objectType="CheckBox" fmlaLink="計算用!$E$39"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計算用!$F$39"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計算用!$C$39" lockText="1" noThreeD="1"/>
</file>

<file path=xl/ctrlProps/ctrlProp48.xml><?xml version="1.0" encoding="utf-8"?>
<formControlPr xmlns="http://schemas.microsoft.com/office/spreadsheetml/2009/9/main" objectType="CheckBox" fmlaLink="計算用!$E$39"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計算用!$F$39"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260350</xdr:rowOff>
        </xdr:from>
        <xdr:to>
          <xdr:col>9</xdr:col>
          <xdr:colOff>50800</xdr:colOff>
          <xdr:row>10</xdr:row>
          <xdr:rowOff>31750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2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222250</xdr:rowOff>
        </xdr:from>
        <xdr:to>
          <xdr:col>9</xdr:col>
          <xdr:colOff>50800</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2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146050</xdr:colOff>
          <xdr:row>20</xdr:row>
          <xdr:rowOff>228600</xdr:rowOff>
        </xdr:from>
        <xdr:to>
          <xdr:col>2</xdr:col>
          <xdr:colOff>38100</xdr:colOff>
          <xdr:row>22</xdr:row>
          <xdr:rowOff>12700</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2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222250</xdr:rowOff>
        </xdr:from>
        <xdr:to>
          <xdr:col>11</xdr:col>
          <xdr:colOff>165100</xdr:colOff>
          <xdr:row>22</xdr:row>
          <xdr:rowOff>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2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xdr:row>
          <xdr:rowOff>222250</xdr:rowOff>
        </xdr:from>
        <xdr:to>
          <xdr:col>20</xdr:col>
          <xdr:colOff>12700</xdr:colOff>
          <xdr:row>22</xdr:row>
          <xdr:rowOff>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2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22</xdr:row>
          <xdr:rowOff>0</xdr:rowOff>
        </xdr:from>
        <xdr:to>
          <xdr:col>2</xdr:col>
          <xdr:colOff>38100</xdr:colOff>
          <xdr:row>23</xdr:row>
          <xdr:rowOff>12700</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2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22</xdr:row>
          <xdr:rowOff>0</xdr:rowOff>
        </xdr:from>
        <xdr:to>
          <xdr:col>2</xdr:col>
          <xdr:colOff>38100</xdr:colOff>
          <xdr:row>23</xdr:row>
          <xdr:rowOff>12700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2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22</xdr:row>
          <xdr:rowOff>0</xdr:rowOff>
        </xdr:from>
        <xdr:to>
          <xdr:col>2</xdr:col>
          <xdr:colOff>38100</xdr:colOff>
          <xdr:row>23</xdr:row>
          <xdr:rowOff>12700</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2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0</xdr:rowOff>
        </xdr:from>
        <xdr:to>
          <xdr:col>2</xdr:col>
          <xdr:colOff>50800</xdr:colOff>
          <xdr:row>25</xdr:row>
          <xdr:rowOff>12700</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2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228600</xdr:rowOff>
        </xdr:from>
        <xdr:to>
          <xdr:col>11</xdr:col>
          <xdr:colOff>69850</xdr:colOff>
          <xdr:row>25</xdr:row>
          <xdr:rowOff>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2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228600</xdr:rowOff>
        </xdr:from>
        <xdr:to>
          <xdr:col>2</xdr:col>
          <xdr:colOff>50800</xdr:colOff>
          <xdr:row>27</xdr:row>
          <xdr:rowOff>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2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26</xdr:row>
          <xdr:rowOff>0</xdr:rowOff>
        </xdr:from>
        <xdr:to>
          <xdr:col>15</xdr:col>
          <xdr:colOff>38100</xdr:colOff>
          <xdr:row>27</xdr:row>
          <xdr:rowOff>12700</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2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29</xdr:row>
          <xdr:rowOff>0</xdr:rowOff>
        </xdr:from>
        <xdr:to>
          <xdr:col>2</xdr:col>
          <xdr:colOff>38100</xdr:colOff>
          <xdr:row>30</xdr:row>
          <xdr:rowOff>12700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2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30</xdr:row>
          <xdr:rowOff>228600</xdr:rowOff>
        </xdr:from>
        <xdr:to>
          <xdr:col>18</xdr:col>
          <xdr:colOff>50800</xdr:colOff>
          <xdr:row>32</xdr:row>
          <xdr:rowOff>19050</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2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66674</xdr:colOff>
      <xdr:row>44</xdr:row>
      <xdr:rowOff>47626</xdr:rowOff>
    </xdr:from>
    <xdr:to>
      <xdr:col>1</xdr:col>
      <xdr:colOff>123825</xdr:colOff>
      <xdr:row>44</xdr:row>
      <xdr:rowOff>257176</xdr:rowOff>
    </xdr:to>
    <xdr:sp macro="" textlink="">
      <xdr:nvSpPr>
        <xdr:cNvPr id="48" name="左大かっこ 47">
          <a:extLst>
            <a:ext uri="{FF2B5EF4-FFF2-40B4-BE49-F238E27FC236}">
              <a16:creationId xmlns:a16="http://schemas.microsoft.com/office/drawing/2014/main" id="{00000000-0008-0000-0200-000030000000}"/>
            </a:ext>
          </a:extLst>
        </xdr:cNvPr>
        <xdr:cNvSpPr/>
      </xdr:nvSpPr>
      <xdr:spPr>
        <a:xfrm>
          <a:off x="238124" y="10763251"/>
          <a:ext cx="57151" cy="209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48</xdr:row>
          <xdr:rowOff>0</xdr:rowOff>
        </xdr:from>
        <xdr:to>
          <xdr:col>2</xdr:col>
          <xdr:colOff>50800</xdr:colOff>
          <xdr:row>49</xdr:row>
          <xdr:rowOff>12700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2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47</xdr:row>
          <xdr:rowOff>228600</xdr:rowOff>
        </xdr:from>
        <xdr:to>
          <xdr:col>15</xdr:col>
          <xdr:colOff>50800</xdr:colOff>
          <xdr:row>49</xdr:row>
          <xdr:rowOff>12700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2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47</xdr:row>
          <xdr:rowOff>228600</xdr:rowOff>
        </xdr:from>
        <xdr:to>
          <xdr:col>23</xdr:col>
          <xdr:colOff>31750</xdr:colOff>
          <xdr:row>49</xdr:row>
          <xdr:rowOff>12700</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2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127000</xdr:colOff>
          <xdr:row>47</xdr:row>
          <xdr:rowOff>228600</xdr:rowOff>
        </xdr:from>
        <xdr:to>
          <xdr:col>30</xdr:col>
          <xdr:colOff>19050</xdr:colOff>
          <xdr:row>49</xdr:row>
          <xdr:rowOff>12700</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2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49</xdr:row>
          <xdr:rowOff>0</xdr:rowOff>
        </xdr:from>
        <xdr:to>
          <xdr:col>2</xdr:col>
          <xdr:colOff>50800</xdr:colOff>
          <xdr:row>50</xdr:row>
          <xdr:rowOff>12700</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2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88900</xdr:colOff>
          <xdr:row>20</xdr:row>
          <xdr:rowOff>222250</xdr:rowOff>
        </xdr:from>
        <xdr:to>
          <xdr:col>25</xdr:col>
          <xdr:colOff>152400</xdr:colOff>
          <xdr:row>22</xdr:row>
          <xdr:rowOff>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2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22</xdr:row>
          <xdr:rowOff>12700</xdr:rowOff>
        </xdr:from>
        <xdr:to>
          <xdr:col>11</xdr:col>
          <xdr:colOff>12700</xdr:colOff>
          <xdr:row>23</xdr:row>
          <xdr:rowOff>19050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2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21</xdr:row>
          <xdr:rowOff>222250</xdr:rowOff>
        </xdr:from>
        <xdr:to>
          <xdr:col>21</xdr:col>
          <xdr:colOff>50800</xdr:colOff>
          <xdr:row>23</xdr:row>
          <xdr:rowOff>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2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24</xdr:row>
          <xdr:rowOff>12700</xdr:rowOff>
        </xdr:from>
        <xdr:to>
          <xdr:col>23</xdr:col>
          <xdr:colOff>12700</xdr:colOff>
          <xdr:row>25</xdr:row>
          <xdr:rowOff>19050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2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127000</xdr:colOff>
          <xdr:row>24</xdr:row>
          <xdr:rowOff>0</xdr:rowOff>
        </xdr:from>
        <xdr:to>
          <xdr:col>30</xdr:col>
          <xdr:colOff>19050</xdr:colOff>
          <xdr:row>25</xdr:row>
          <xdr:rowOff>12700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2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26</xdr:row>
          <xdr:rowOff>12700</xdr:rowOff>
        </xdr:from>
        <xdr:to>
          <xdr:col>28</xdr:col>
          <xdr:colOff>31750</xdr:colOff>
          <xdr:row>27</xdr:row>
          <xdr:rowOff>19050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2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222250</xdr:rowOff>
        </xdr:from>
        <xdr:to>
          <xdr:col>2</xdr:col>
          <xdr:colOff>50800</xdr:colOff>
          <xdr:row>27</xdr:row>
          <xdr:rowOff>228600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2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26</xdr:row>
          <xdr:rowOff>209550</xdr:rowOff>
        </xdr:from>
        <xdr:to>
          <xdr:col>15</xdr:col>
          <xdr:colOff>38100</xdr:colOff>
          <xdr:row>27</xdr:row>
          <xdr:rowOff>222250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2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228600</xdr:rowOff>
        </xdr:from>
        <xdr:to>
          <xdr:col>2</xdr:col>
          <xdr:colOff>50800</xdr:colOff>
          <xdr:row>32</xdr:row>
          <xdr:rowOff>19050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2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222250</xdr:rowOff>
        </xdr:from>
        <xdr:to>
          <xdr:col>2</xdr:col>
          <xdr:colOff>50800</xdr:colOff>
          <xdr:row>32</xdr:row>
          <xdr:rowOff>228600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2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34</xdr:row>
          <xdr:rowOff>0</xdr:rowOff>
        </xdr:from>
        <xdr:to>
          <xdr:col>2</xdr:col>
          <xdr:colOff>57150</xdr:colOff>
          <xdr:row>35</xdr:row>
          <xdr:rowOff>12700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2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39</xdr:row>
          <xdr:rowOff>222250</xdr:rowOff>
        </xdr:from>
        <xdr:to>
          <xdr:col>2</xdr:col>
          <xdr:colOff>50800</xdr:colOff>
          <xdr:row>40</xdr:row>
          <xdr:rowOff>241300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2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37</xdr:row>
          <xdr:rowOff>0</xdr:rowOff>
        </xdr:from>
        <xdr:to>
          <xdr:col>9</xdr:col>
          <xdr:colOff>133350</xdr:colOff>
          <xdr:row>38</xdr:row>
          <xdr:rowOff>12700</xdr:rowOff>
        </xdr:to>
        <xdr:sp macro="" textlink="">
          <xdr:nvSpPr>
            <xdr:cNvPr id="24742" name="Check Box 166" hidden="1">
              <a:extLst>
                <a:ext uri="{63B3BB69-23CF-44E3-9099-C40C66FF867C}">
                  <a14:compatExt spid="_x0000_s24742"/>
                </a:ext>
                <a:ext uri="{FF2B5EF4-FFF2-40B4-BE49-F238E27FC236}">
                  <a16:creationId xmlns:a16="http://schemas.microsoft.com/office/drawing/2014/main" id="{00000000-0008-0000-02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36</xdr:row>
          <xdr:rowOff>228600</xdr:rowOff>
        </xdr:from>
        <xdr:to>
          <xdr:col>17</xdr:col>
          <xdr:colOff>31750</xdr:colOff>
          <xdr:row>38</xdr:row>
          <xdr:rowOff>0</xdr:rowOff>
        </xdr:to>
        <xdr:sp macro="" textlink="">
          <xdr:nvSpPr>
            <xdr:cNvPr id="24743" name="Check Box 167" hidden="1">
              <a:extLst>
                <a:ext uri="{63B3BB69-23CF-44E3-9099-C40C66FF867C}">
                  <a14:compatExt spid="_x0000_s24743"/>
                </a:ext>
                <a:ext uri="{FF2B5EF4-FFF2-40B4-BE49-F238E27FC236}">
                  <a16:creationId xmlns:a16="http://schemas.microsoft.com/office/drawing/2014/main" id="{00000000-0008-0000-02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36</xdr:row>
          <xdr:rowOff>228600</xdr:rowOff>
        </xdr:from>
        <xdr:to>
          <xdr:col>23</xdr:col>
          <xdr:colOff>133350</xdr:colOff>
          <xdr:row>38</xdr:row>
          <xdr:rowOff>0</xdr:rowOff>
        </xdr:to>
        <xdr:sp macro="" textlink="">
          <xdr:nvSpPr>
            <xdr:cNvPr id="24744" name="Check Box 168" hidden="1">
              <a:extLst>
                <a:ext uri="{63B3BB69-23CF-44E3-9099-C40C66FF867C}">
                  <a14:compatExt spid="_x0000_s24744"/>
                </a:ext>
                <a:ext uri="{FF2B5EF4-FFF2-40B4-BE49-F238E27FC236}">
                  <a16:creationId xmlns:a16="http://schemas.microsoft.com/office/drawing/2014/main" id="{00000000-0008-0000-02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38</xdr:row>
          <xdr:rowOff>209550</xdr:rowOff>
        </xdr:from>
        <xdr:to>
          <xdr:col>22</xdr:col>
          <xdr:colOff>127000</xdr:colOff>
          <xdr:row>39</xdr:row>
          <xdr:rowOff>222250</xdr:rowOff>
        </xdr:to>
        <xdr:sp macro="" textlink="">
          <xdr:nvSpPr>
            <xdr:cNvPr id="24746" name="Check Box 170" hidden="1">
              <a:extLst>
                <a:ext uri="{63B3BB69-23CF-44E3-9099-C40C66FF867C}">
                  <a14:compatExt spid="_x0000_s24746"/>
                </a:ext>
                <a:ext uri="{FF2B5EF4-FFF2-40B4-BE49-F238E27FC236}">
                  <a16:creationId xmlns:a16="http://schemas.microsoft.com/office/drawing/2014/main" id="{00000000-0008-0000-02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0</xdr:rowOff>
        </xdr:from>
        <xdr:to>
          <xdr:col>11</xdr:col>
          <xdr:colOff>165100</xdr:colOff>
          <xdr:row>40</xdr:row>
          <xdr:rowOff>247650</xdr:rowOff>
        </xdr:to>
        <xdr:sp macro="" textlink="">
          <xdr:nvSpPr>
            <xdr:cNvPr id="24748" name="Check Box 172" hidden="1">
              <a:extLst>
                <a:ext uri="{63B3BB69-23CF-44E3-9099-C40C66FF867C}">
                  <a14:compatExt spid="_x0000_s24748"/>
                </a:ext>
                <a:ext uri="{FF2B5EF4-FFF2-40B4-BE49-F238E27FC236}">
                  <a16:creationId xmlns:a16="http://schemas.microsoft.com/office/drawing/2014/main" id="{00000000-0008-0000-02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222250</xdr:rowOff>
        </xdr:from>
        <xdr:to>
          <xdr:col>2</xdr:col>
          <xdr:colOff>50800</xdr:colOff>
          <xdr:row>37</xdr:row>
          <xdr:rowOff>228600</xdr:rowOff>
        </xdr:to>
        <xdr:sp macro="" textlink="">
          <xdr:nvSpPr>
            <xdr:cNvPr id="24750" name="Check Box 174" hidden="1">
              <a:extLst>
                <a:ext uri="{63B3BB69-23CF-44E3-9099-C40C66FF867C}">
                  <a14:compatExt spid="_x0000_s24750"/>
                </a:ext>
                <a:ext uri="{FF2B5EF4-FFF2-40B4-BE49-F238E27FC236}">
                  <a16:creationId xmlns:a16="http://schemas.microsoft.com/office/drawing/2014/main" id="{00000000-0008-0000-02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38</xdr:row>
          <xdr:rowOff>222250</xdr:rowOff>
        </xdr:from>
        <xdr:to>
          <xdr:col>2</xdr:col>
          <xdr:colOff>38100</xdr:colOff>
          <xdr:row>40</xdr:row>
          <xdr:rowOff>0</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2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38</xdr:row>
          <xdr:rowOff>228600</xdr:rowOff>
        </xdr:from>
        <xdr:to>
          <xdr:col>11</xdr:col>
          <xdr:colOff>165100</xdr:colOff>
          <xdr:row>40</xdr:row>
          <xdr:rowOff>12700</xdr:rowOff>
        </xdr:to>
        <xdr:sp macro="" textlink="">
          <xdr:nvSpPr>
            <xdr:cNvPr id="24752" name="Check Box 176" hidden="1">
              <a:extLst>
                <a:ext uri="{63B3BB69-23CF-44E3-9099-C40C66FF867C}">
                  <a14:compatExt spid="_x0000_s24752"/>
                </a:ext>
                <a:ext uri="{FF2B5EF4-FFF2-40B4-BE49-F238E27FC236}">
                  <a16:creationId xmlns:a16="http://schemas.microsoft.com/office/drawing/2014/main" id="{00000000-0008-0000-02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260350</xdr:rowOff>
        </xdr:from>
        <xdr:to>
          <xdr:col>9</xdr:col>
          <xdr:colOff>50800</xdr:colOff>
          <xdr:row>10</xdr:row>
          <xdr:rowOff>31750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4" name="左大かっこ 3">
          <a:extLst>
            <a:ext uri="{FF2B5EF4-FFF2-40B4-BE49-F238E27FC236}">
              <a16:creationId xmlns:a16="http://schemas.microsoft.com/office/drawing/2014/main" id="{00000000-0008-0000-0300-000004000000}"/>
            </a:ext>
          </a:extLst>
        </xdr:cNvPr>
        <xdr:cNvSpPr/>
      </xdr:nvSpPr>
      <xdr:spPr>
        <a:xfrm>
          <a:off x="228600" y="3003550"/>
          <a:ext cx="73152" cy="15434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146050</xdr:colOff>
          <xdr:row>20</xdr:row>
          <xdr:rowOff>228600</xdr:rowOff>
        </xdr:from>
        <xdr:to>
          <xdr:col>2</xdr:col>
          <xdr:colOff>38100</xdr:colOff>
          <xdr:row>22</xdr:row>
          <xdr:rowOff>12700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222250</xdr:rowOff>
        </xdr:from>
        <xdr:to>
          <xdr:col>11</xdr:col>
          <xdr:colOff>165100</xdr:colOff>
          <xdr:row>22</xdr:row>
          <xdr:rowOff>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xdr:row>
          <xdr:rowOff>222250</xdr:rowOff>
        </xdr:from>
        <xdr:to>
          <xdr:col>20</xdr:col>
          <xdr:colOff>12700</xdr:colOff>
          <xdr:row>22</xdr:row>
          <xdr:rowOff>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22</xdr:row>
          <xdr:rowOff>0</xdr:rowOff>
        </xdr:from>
        <xdr:to>
          <xdr:col>2</xdr:col>
          <xdr:colOff>38100</xdr:colOff>
          <xdr:row>28</xdr:row>
          <xdr:rowOff>12700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22</xdr:row>
          <xdr:rowOff>0</xdr:rowOff>
        </xdr:from>
        <xdr:to>
          <xdr:col>2</xdr:col>
          <xdr:colOff>38100</xdr:colOff>
          <xdr:row>28</xdr:row>
          <xdr:rowOff>12700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22</xdr:row>
          <xdr:rowOff>0</xdr:rowOff>
        </xdr:from>
        <xdr:to>
          <xdr:col>2</xdr:col>
          <xdr:colOff>38100</xdr:colOff>
          <xdr:row>28</xdr:row>
          <xdr:rowOff>12700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29</xdr:row>
          <xdr:rowOff>0</xdr:rowOff>
        </xdr:from>
        <xdr:to>
          <xdr:col>2</xdr:col>
          <xdr:colOff>38100</xdr:colOff>
          <xdr:row>30</xdr:row>
          <xdr:rowOff>12700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30</xdr:row>
          <xdr:rowOff>228600</xdr:rowOff>
        </xdr:from>
        <xdr:to>
          <xdr:col>18</xdr:col>
          <xdr:colOff>50800</xdr:colOff>
          <xdr:row>32</xdr:row>
          <xdr:rowOff>19050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66674</xdr:colOff>
      <xdr:row>44</xdr:row>
      <xdr:rowOff>47626</xdr:rowOff>
    </xdr:from>
    <xdr:to>
      <xdr:col>1</xdr:col>
      <xdr:colOff>123825</xdr:colOff>
      <xdr:row>44</xdr:row>
      <xdr:rowOff>257176</xdr:rowOff>
    </xdr:to>
    <xdr:sp macro="" textlink="">
      <xdr:nvSpPr>
        <xdr:cNvPr id="17" name="左大かっこ 16">
          <a:extLst>
            <a:ext uri="{FF2B5EF4-FFF2-40B4-BE49-F238E27FC236}">
              <a16:creationId xmlns:a16="http://schemas.microsoft.com/office/drawing/2014/main" id="{00000000-0008-0000-0300-000011000000}"/>
            </a:ext>
          </a:extLst>
        </xdr:cNvPr>
        <xdr:cNvSpPr/>
      </xdr:nvSpPr>
      <xdr:spPr>
        <a:xfrm>
          <a:off x="238124" y="10763251"/>
          <a:ext cx="57151" cy="209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88900</xdr:colOff>
          <xdr:row>20</xdr:row>
          <xdr:rowOff>222250</xdr:rowOff>
        </xdr:from>
        <xdr:to>
          <xdr:col>25</xdr:col>
          <xdr:colOff>152400</xdr:colOff>
          <xdr:row>22</xdr:row>
          <xdr:rowOff>0</xdr:rowOff>
        </xdr:to>
        <xdr:sp macro="" textlink="">
          <xdr:nvSpPr>
            <xdr:cNvPr id="32788" name="Check Box 20" hidden="1">
              <a:extLst>
                <a:ext uri="{63B3BB69-23CF-44E3-9099-C40C66FF867C}">
                  <a14:compatExt spid="_x0000_s32788"/>
                </a:ext>
                <a:ext uri="{FF2B5EF4-FFF2-40B4-BE49-F238E27FC236}">
                  <a16:creationId xmlns:a16="http://schemas.microsoft.com/office/drawing/2014/main" id="{00000000-0008-0000-0300-00001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22</xdr:row>
          <xdr:rowOff>12700</xdr:rowOff>
        </xdr:from>
        <xdr:to>
          <xdr:col>11</xdr:col>
          <xdr:colOff>12700</xdr:colOff>
          <xdr:row>28</xdr:row>
          <xdr:rowOff>19050</xdr:rowOff>
        </xdr:to>
        <xdr:sp macro="" textlink="">
          <xdr:nvSpPr>
            <xdr:cNvPr id="32789" name="Check Box 21" hidden="1">
              <a:extLst>
                <a:ext uri="{63B3BB69-23CF-44E3-9099-C40C66FF867C}">
                  <a14:compatExt spid="_x0000_s32789"/>
                </a:ext>
                <a:ext uri="{FF2B5EF4-FFF2-40B4-BE49-F238E27FC236}">
                  <a16:creationId xmlns:a16="http://schemas.microsoft.com/office/drawing/2014/main" id="{00000000-0008-0000-0300-00001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228600</xdr:rowOff>
        </xdr:from>
        <xdr:to>
          <xdr:col>2</xdr:col>
          <xdr:colOff>50800</xdr:colOff>
          <xdr:row>32</xdr:row>
          <xdr:rowOff>19050</xdr:rowOff>
        </xdr:to>
        <xdr:sp macro="" textlink="">
          <xdr:nvSpPr>
            <xdr:cNvPr id="32796" name="Check Box 28" hidden="1">
              <a:extLst>
                <a:ext uri="{63B3BB69-23CF-44E3-9099-C40C66FF867C}">
                  <a14:compatExt spid="_x0000_s32796"/>
                </a:ext>
                <a:ext uri="{FF2B5EF4-FFF2-40B4-BE49-F238E27FC236}">
                  <a16:creationId xmlns:a16="http://schemas.microsoft.com/office/drawing/2014/main" id="{00000000-0008-0000-0300-00001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222250</xdr:rowOff>
        </xdr:from>
        <xdr:to>
          <xdr:col>2</xdr:col>
          <xdr:colOff>50800</xdr:colOff>
          <xdr:row>32</xdr:row>
          <xdr:rowOff>228600</xdr:rowOff>
        </xdr:to>
        <xdr:sp macro="" textlink="">
          <xdr:nvSpPr>
            <xdr:cNvPr id="32797" name="Check Box 29" hidden="1">
              <a:extLst>
                <a:ext uri="{63B3BB69-23CF-44E3-9099-C40C66FF867C}">
                  <a14:compatExt spid="_x0000_s32797"/>
                </a:ext>
                <a:ext uri="{FF2B5EF4-FFF2-40B4-BE49-F238E27FC236}">
                  <a16:creationId xmlns:a16="http://schemas.microsoft.com/office/drawing/2014/main" id="{00000000-0008-0000-0300-00001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34</xdr:row>
          <xdr:rowOff>0</xdr:rowOff>
        </xdr:from>
        <xdr:to>
          <xdr:col>2</xdr:col>
          <xdr:colOff>57150</xdr:colOff>
          <xdr:row>50</xdr:row>
          <xdr:rowOff>12700</xdr:rowOff>
        </xdr:to>
        <xdr:sp macro="" textlink="">
          <xdr:nvSpPr>
            <xdr:cNvPr id="32798" name="Check Box 30" hidden="1">
              <a:extLst>
                <a:ext uri="{63B3BB69-23CF-44E3-9099-C40C66FF867C}">
                  <a14:compatExt spid="_x0000_s32798"/>
                </a:ext>
                <a:ext uri="{FF2B5EF4-FFF2-40B4-BE49-F238E27FC236}">
                  <a16:creationId xmlns:a16="http://schemas.microsoft.com/office/drawing/2014/main" id="{00000000-0008-0000-0300-00001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105834</xdr:colOff>
      <xdr:row>6</xdr:row>
      <xdr:rowOff>127000</xdr:rowOff>
    </xdr:from>
    <xdr:to>
      <xdr:col>77</xdr:col>
      <xdr:colOff>31750</xdr:colOff>
      <xdr:row>19</xdr:row>
      <xdr:rowOff>148167</xdr:rowOff>
    </xdr:to>
    <xdr:sp macro="" textlink="">
      <xdr:nvSpPr>
        <xdr:cNvPr id="3" name="吹き出し: 線 2">
          <a:extLst>
            <a:ext uri="{FF2B5EF4-FFF2-40B4-BE49-F238E27FC236}">
              <a16:creationId xmlns:a16="http://schemas.microsoft.com/office/drawing/2014/main" id="{00000000-0008-0000-0300-000003000000}"/>
            </a:ext>
          </a:extLst>
        </xdr:cNvPr>
        <xdr:cNvSpPr/>
      </xdr:nvSpPr>
      <xdr:spPr>
        <a:xfrm>
          <a:off x="7097890" y="1206500"/>
          <a:ext cx="4794249" cy="3690056"/>
        </a:xfrm>
        <a:prstGeom prst="borderCallout1">
          <a:avLst>
            <a:gd name="adj1" fmla="val 1359"/>
            <a:gd name="adj2" fmla="val -101"/>
            <a:gd name="adj3" fmla="val 41244"/>
            <a:gd name="adj4" fmla="val -14004"/>
          </a:avLst>
        </a:prstGeom>
        <a:solidFill>
          <a:schemeClr val="bg1"/>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52917</xdr:colOff>
      <xdr:row>13</xdr:row>
      <xdr:rowOff>84666</xdr:rowOff>
    </xdr:from>
    <xdr:to>
      <xdr:col>52</xdr:col>
      <xdr:colOff>116416</xdr:colOff>
      <xdr:row>15</xdr:row>
      <xdr:rowOff>63499</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7895167" y="3090333"/>
          <a:ext cx="402166" cy="6138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52916</xdr:colOff>
      <xdr:row>12</xdr:row>
      <xdr:rowOff>296334</xdr:rowOff>
    </xdr:from>
    <xdr:to>
      <xdr:col>52</xdr:col>
      <xdr:colOff>116415</xdr:colOff>
      <xdr:row>13</xdr:row>
      <xdr:rowOff>52916</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7895166" y="2656417"/>
          <a:ext cx="402166" cy="645582"/>
        </a:xfrm>
        <a:prstGeom prst="rect">
          <a:avLst/>
        </a:prstGeom>
        <a:solidFill>
          <a:srgbClr val="FF66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74082</xdr:colOff>
      <xdr:row>15</xdr:row>
      <xdr:rowOff>179917</xdr:rowOff>
    </xdr:from>
    <xdr:to>
      <xdr:col>60</xdr:col>
      <xdr:colOff>158749</xdr:colOff>
      <xdr:row>18</xdr:row>
      <xdr:rowOff>77611</xdr:rowOff>
    </xdr:to>
    <xdr:sp macro="" textlink="">
      <xdr:nvSpPr>
        <xdr:cNvPr id="7" name="吹き出し: 円形 6">
          <a:extLst>
            <a:ext uri="{FF2B5EF4-FFF2-40B4-BE49-F238E27FC236}">
              <a16:creationId xmlns:a16="http://schemas.microsoft.com/office/drawing/2014/main" id="{00000000-0008-0000-0300-000007000000}"/>
            </a:ext>
          </a:extLst>
        </xdr:cNvPr>
        <xdr:cNvSpPr/>
      </xdr:nvSpPr>
      <xdr:spPr>
        <a:xfrm>
          <a:off x="7390693" y="4053417"/>
          <a:ext cx="1869723" cy="673805"/>
        </a:xfrm>
        <a:prstGeom prst="wedgeEllipseCallout">
          <a:avLst>
            <a:gd name="adj1" fmla="val -24131"/>
            <a:gd name="adj2" fmla="val -61342"/>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別紙３の上限額（Ａ）★通年分</a:t>
          </a:r>
        </a:p>
      </xdr:txBody>
    </xdr:sp>
    <xdr:clientData/>
  </xdr:twoCellAnchor>
  <xdr:twoCellAnchor>
    <xdr:from>
      <xdr:col>49</xdr:col>
      <xdr:colOff>52913</xdr:colOff>
      <xdr:row>7</xdr:row>
      <xdr:rowOff>63500</xdr:rowOff>
    </xdr:from>
    <xdr:to>
      <xdr:col>63</xdr:col>
      <xdr:colOff>35277</xdr:colOff>
      <xdr:row>10</xdr:row>
      <xdr:rowOff>10582</xdr:rowOff>
    </xdr:to>
    <xdr:sp macro="" textlink="">
      <xdr:nvSpPr>
        <xdr:cNvPr id="50" name="吹き出し: 円形 49">
          <a:extLst>
            <a:ext uri="{FF2B5EF4-FFF2-40B4-BE49-F238E27FC236}">
              <a16:creationId xmlns:a16="http://schemas.microsoft.com/office/drawing/2014/main" id="{00000000-0008-0000-0300-000032000000}"/>
            </a:ext>
          </a:extLst>
        </xdr:cNvPr>
        <xdr:cNvSpPr/>
      </xdr:nvSpPr>
      <xdr:spPr>
        <a:xfrm>
          <a:off x="7369524" y="1397000"/>
          <a:ext cx="2254253" cy="680860"/>
        </a:xfrm>
        <a:prstGeom prst="wedgeEllipseCallout">
          <a:avLst>
            <a:gd name="adj1" fmla="val -24674"/>
            <a:gd name="adj2" fmla="val 123273"/>
          </a:avLst>
        </a:prstGeom>
        <a:solidFill>
          <a:srgbClr val="FFCCFF"/>
        </a:solidFill>
        <a:ln>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別紙３’の上限額（Ｂ）</a:t>
          </a:r>
          <a:r>
            <a:rPr kumimoji="1" lang="ja-JP" altLang="en-US"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11</a:t>
          </a:r>
          <a:r>
            <a:rPr kumimoji="1" lang="ja-JP" altLang="en-US"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1</a:t>
          </a:r>
          <a:r>
            <a:rPr kumimoji="1" lang="ja-JP" altLang="en-US" sz="1100" b="1">
              <a:solidFill>
                <a:srgbClr val="FF0000"/>
              </a:solidFill>
              <a:effectLst/>
              <a:latin typeface="+mn-lt"/>
              <a:ea typeface="+mn-ea"/>
              <a:cs typeface="+mn-cs"/>
            </a:rPr>
            <a:t>月分　</a:t>
          </a:r>
          <a:r>
            <a:rPr kumimoji="1" lang="en-US" altLang="ja-JP" sz="1100">
              <a:solidFill>
                <a:schemeClr val="tx1"/>
              </a:solidFill>
            </a:rPr>
            <a:t>※</a:t>
          </a:r>
          <a:r>
            <a:rPr kumimoji="1" lang="ja-JP" altLang="en-US" sz="1100">
              <a:solidFill>
                <a:schemeClr val="tx1"/>
              </a:solidFill>
            </a:rPr>
            <a:t>Ａ＝Ｂ</a:t>
          </a:r>
        </a:p>
      </xdr:txBody>
    </xdr:sp>
    <xdr:clientData/>
  </xdr:twoCellAnchor>
  <xdr:twoCellAnchor>
    <xdr:from>
      <xdr:col>54</xdr:col>
      <xdr:colOff>52918</xdr:colOff>
      <xdr:row>13</xdr:row>
      <xdr:rowOff>95250</xdr:rowOff>
    </xdr:from>
    <xdr:to>
      <xdr:col>56</xdr:col>
      <xdr:colOff>116417</xdr:colOff>
      <xdr:row>15</xdr:row>
      <xdr:rowOff>74083</xdr:rowOff>
    </xdr:to>
    <xdr:sp macro="" textlink="">
      <xdr:nvSpPr>
        <xdr:cNvPr id="51" name="正方形/長方形 50">
          <a:extLst>
            <a:ext uri="{FF2B5EF4-FFF2-40B4-BE49-F238E27FC236}">
              <a16:creationId xmlns:a16="http://schemas.microsoft.com/office/drawing/2014/main" id="{00000000-0008-0000-0300-000033000000}"/>
            </a:ext>
          </a:extLst>
        </xdr:cNvPr>
        <xdr:cNvSpPr/>
      </xdr:nvSpPr>
      <xdr:spPr>
        <a:xfrm>
          <a:off x="8572501" y="3100917"/>
          <a:ext cx="402166" cy="61383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52918</xdr:colOff>
      <xdr:row>12</xdr:row>
      <xdr:rowOff>486834</xdr:rowOff>
    </xdr:from>
    <xdr:to>
      <xdr:col>56</xdr:col>
      <xdr:colOff>116417</xdr:colOff>
      <xdr:row>13</xdr:row>
      <xdr:rowOff>52916</xdr:rowOff>
    </xdr:to>
    <xdr:sp macro="" textlink="">
      <xdr:nvSpPr>
        <xdr:cNvPr id="52" name="正方形/長方形 51">
          <a:extLst>
            <a:ext uri="{FF2B5EF4-FFF2-40B4-BE49-F238E27FC236}">
              <a16:creationId xmlns:a16="http://schemas.microsoft.com/office/drawing/2014/main" id="{00000000-0008-0000-0300-000034000000}"/>
            </a:ext>
          </a:extLst>
        </xdr:cNvPr>
        <xdr:cNvSpPr/>
      </xdr:nvSpPr>
      <xdr:spPr>
        <a:xfrm>
          <a:off x="8572501" y="2846917"/>
          <a:ext cx="402166" cy="455082"/>
        </a:xfrm>
        <a:prstGeom prst="rect">
          <a:avLst/>
        </a:prstGeom>
        <a:solidFill>
          <a:srgbClr val="FFC9D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74082</xdr:colOff>
      <xdr:row>12</xdr:row>
      <xdr:rowOff>254001</xdr:rowOff>
    </xdr:from>
    <xdr:to>
      <xdr:col>57</xdr:col>
      <xdr:colOff>84666</xdr:colOff>
      <xdr:row>12</xdr:row>
      <xdr:rowOff>264584</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7746999" y="2614084"/>
          <a:ext cx="1365250" cy="1058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10584</xdr:colOff>
      <xdr:row>15</xdr:row>
      <xdr:rowOff>74083</xdr:rowOff>
    </xdr:from>
    <xdr:to>
      <xdr:col>58</xdr:col>
      <xdr:colOff>95250</xdr:colOff>
      <xdr:row>15</xdr:row>
      <xdr:rowOff>84667</xdr:rowOff>
    </xdr:to>
    <xdr:cxnSp macro="">
      <xdr:nvCxnSpPr>
        <xdr:cNvPr id="55" name="直線コネクタ 54">
          <a:extLst>
            <a:ext uri="{FF2B5EF4-FFF2-40B4-BE49-F238E27FC236}">
              <a16:creationId xmlns:a16="http://schemas.microsoft.com/office/drawing/2014/main" id="{00000000-0008-0000-0300-000037000000}"/>
            </a:ext>
          </a:extLst>
        </xdr:cNvPr>
        <xdr:cNvCxnSpPr/>
      </xdr:nvCxnSpPr>
      <xdr:spPr>
        <a:xfrm flipV="1">
          <a:off x="7852834" y="3714750"/>
          <a:ext cx="1439333" cy="10584"/>
        </a:xfrm>
        <a:prstGeom prst="line">
          <a:avLst/>
        </a:prstGeom>
        <a:noFill/>
        <a:ln w="9525" cap="flat" cmpd="sng" algn="ctr">
          <a:solidFill>
            <a:srgbClr val="4F81BD">
              <a:shade val="95000"/>
              <a:satMod val="105000"/>
            </a:srgbClr>
          </a:solidFill>
          <a:prstDash val="solid"/>
        </a:ln>
        <a:effectLst/>
      </xdr:spPr>
    </xdr:cxnSp>
    <xdr:clientData/>
  </xdr:twoCellAnchor>
  <xdr:twoCellAnchor>
    <xdr:from>
      <xdr:col>57</xdr:col>
      <xdr:colOff>116417</xdr:colOff>
      <xdr:row>12</xdr:row>
      <xdr:rowOff>328084</xdr:rowOff>
    </xdr:from>
    <xdr:to>
      <xdr:col>57</xdr:col>
      <xdr:colOff>116417</xdr:colOff>
      <xdr:row>15</xdr:row>
      <xdr:rowOff>74083</xdr:rowOff>
    </xdr:to>
    <xdr:cxnSp macro="">
      <xdr:nvCxnSpPr>
        <xdr:cNvPr id="13" name="直線矢印コネクタ 12">
          <a:extLst>
            <a:ext uri="{FF2B5EF4-FFF2-40B4-BE49-F238E27FC236}">
              <a16:creationId xmlns:a16="http://schemas.microsoft.com/office/drawing/2014/main" id="{00000000-0008-0000-0300-00000D000000}"/>
            </a:ext>
          </a:extLst>
        </xdr:cNvPr>
        <xdr:cNvCxnSpPr/>
      </xdr:nvCxnSpPr>
      <xdr:spPr>
        <a:xfrm>
          <a:off x="9144000" y="2688167"/>
          <a:ext cx="0" cy="1269999"/>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116417</xdr:colOff>
      <xdr:row>12</xdr:row>
      <xdr:rowOff>148167</xdr:rowOff>
    </xdr:from>
    <xdr:to>
      <xdr:col>61</xdr:col>
      <xdr:colOff>95251</xdr:colOff>
      <xdr:row>12</xdr:row>
      <xdr:rowOff>338668</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8805334" y="2508250"/>
          <a:ext cx="994834" cy="190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上限額２倍相当</a:t>
          </a:r>
        </a:p>
      </xdr:txBody>
    </xdr:sp>
    <xdr:clientData/>
  </xdr:twoCellAnchor>
  <xdr:twoCellAnchor>
    <xdr:from>
      <xdr:col>47</xdr:col>
      <xdr:colOff>105834</xdr:colOff>
      <xdr:row>6</xdr:row>
      <xdr:rowOff>127000</xdr:rowOff>
    </xdr:from>
    <xdr:to>
      <xdr:col>54</xdr:col>
      <xdr:colOff>105834</xdr:colOff>
      <xdr:row>6</xdr:row>
      <xdr:rowOff>127000</xdr:rowOff>
    </xdr:to>
    <xdr:cxnSp macro="">
      <xdr:nvCxnSpPr>
        <xdr:cNvPr id="62" name="直線コネクタ 61">
          <a:extLst>
            <a:ext uri="{FF2B5EF4-FFF2-40B4-BE49-F238E27FC236}">
              <a16:creationId xmlns:a16="http://schemas.microsoft.com/office/drawing/2014/main" id="{00000000-0008-0000-0300-00003E000000}"/>
            </a:ext>
          </a:extLst>
        </xdr:cNvPr>
        <xdr:cNvCxnSpPr/>
      </xdr:nvCxnSpPr>
      <xdr:spPr>
        <a:xfrm>
          <a:off x="7440084" y="1195917"/>
          <a:ext cx="118533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116416</xdr:colOff>
      <xdr:row>15</xdr:row>
      <xdr:rowOff>137583</xdr:rowOff>
    </xdr:from>
    <xdr:to>
      <xdr:col>74</xdr:col>
      <xdr:colOff>84666</xdr:colOff>
      <xdr:row>18</xdr:row>
      <xdr:rowOff>70556</xdr:rowOff>
    </xdr:to>
    <xdr:sp macro="" textlink="">
      <xdr:nvSpPr>
        <xdr:cNvPr id="63" name="吹き出し: 円形 62">
          <a:extLst>
            <a:ext uri="{FF2B5EF4-FFF2-40B4-BE49-F238E27FC236}">
              <a16:creationId xmlns:a16="http://schemas.microsoft.com/office/drawing/2014/main" id="{00000000-0008-0000-0300-00003F000000}"/>
            </a:ext>
          </a:extLst>
        </xdr:cNvPr>
        <xdr:cNvSpPr/>
      </xdr:nvSpPr>
      <xdr:spPr>
        <a:xfrm>
          <a:off x="9380360" y="4011083"/>
          <a:ext cx="2077862" cy="709084"/>
        </a:xfrm>
        <a:prstGeom prst="wedgeEllipseCallout">
          <a:avLst>
            <a:gd name="adj1" fmla="val -85419"/>
            <a:gd name="adj2" fmla="val -95189"/>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別紙３の所要額（Ｃ）</a:t>
          </a:r>
          <a:endParaRPr kumimoji="1" lang="en-US" altLang="ja-JP" sz="1100"/>
        </a:p>
        <a:p>
          <a:pPr algn="l"/>
          <a:r>
            <a:rPr kumimoji="1" lang="ja-JP" altLang="en-US" sz="1100"/>
            <a:t>★通年分　</a:t>
          </a:r>
          <a:r>
            <a:rPr kumimoji="1" lang="en-US" altLang="ja-JP" sz="1100"/>
            <a:t>※</a:t>
          </a:r>
          <a:r>
            <a:rPr kumimoji="1" lang="ja-JP" altLang="en-US" sz="1100"/>
            <a:t>Ｃ＝Ａ</a:t>
          </a:r>
        </a:p>
      </xdr:txBody>
    </xdr:sp>
    <xdr:clientData/>
  </xdr:twoCellAnchor>
  <xdr:twoCellAnchor>
    <xdr:from>
      <xdr:col>62</xdr:col>
      <xdr:colOff>105833</xdr:colOff>
      <xdr:row>10</xdr:row>
      <xdr:rowOff>84666</xdr:rowOff>
    </xdr:from>
    <xdr:to>
      <xdr:col>75</xdr:col>
      <xdr:colOff>35278</xdr:colOff>
      <xdr:row>12</xdr:row>
      <xdr:rowOff>476248</xdr:rowOff>
    </xdr:to>
    <xdr:sp macro="" textlink="">
      <xdr:nvSpPr>
        <xdr:cNvPr id="64" name="吹き出し: 円形 63">
          <a:extLst>
            <a:ext uri="{FF2B5EF4-FFF2-40B4-BE49-F238E27FC236}">
              <a16:creationId xmlns:a16="http://schemas.microsoft.com/office/drawing/2014/main" id="{00000000-0008-0000-0300-000040000000}"/>
            </a:ext>
          </a:extLst>
        </xdr:cNvPr>
        <xdr:cNvSpPr/>
      </xdr:nvSpPr>
      <xdr:spPr>
        <a:xfrm>
          <a:off x="9532055" y="2151944"/>
          <a:ext cx="2039056" cy="680860"/>
        </a:xfrm>
        <a:prstGeom prst="wedgeEllipseCallout">
          <a:avLst>
            <a:gd name="adj1" fmla="val -100876"/>
            <a:gd name="adj2" fmla="val 78658"/>
          </a:avLst>
        </a:prstGeom>
        <a:solidFill>
          <a:srgbClr val="FFCCFF"/>
        </a:solidFill>
        <a:ln>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lumMod val="95000"/>
                  <a:lumOff val="5000"/>
                </a:schemeClr>
              </a:solidFill>
            </a:rPr>
            <a:t>別紙３’の所要額（Ｄ）</a:t>
          </a:r>
          <a:r>
            <a:rPr kumimoji="1" lang="ja-JP" altLang="ja-JP"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11</a:t>
          </a:r>
          <a:r>
            <a:rPr kumimoji="1" lang="ja-JP" altLang="ja-JP"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1</a:t>
          </a:r>
          <a:r>
            <a:rPr kumimoji="1" lang="ja-JP" altLang="ja-JP" sz="1100" b="1">
              <a:solidFill>
                <a:srgbClr val="FF0000"/>
              </a:solidFill>
              <a:effectLst/>
              <a:latin typeface="+mn-lt"/>
              <a:ea typeface="+mn-ea"/>
              <a:cs typeface="+mn-cs"/>
            </a:rPr>
            <a:t>月分　</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omments" Target="../comments3.xml"/><Relationship Id="rId8" Type="http://schemas.openxmlformats.org/officeDocument/2006/relationships/ctrlProp" Target="../ctrlProps/ctrlProp5.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 Type="http://schemas.openxmlformats.org/officeDocument/2006/relationships/drawing" Target="../drawings/drawing2.xml"/><Relationship Id="rId16" Type="http://schemas.openxmlformats.org/officeDocument/2006/relationships/ctrlProp" Target="../ctrlProps/ctrlProp52.xml"/><Relationship Id="rId1" Type="http://schemas.openxmlformats.org/officeDocument/2006/relationships/printerSettings" Target="../printerSettings/printerSettings4.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5" Type="http://schemas.openxmlformats.org/officeDocument/2006/relationships/ctrlProp" Target="../ctrlProps/ctrlProp5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N57"/>
  <sheetViews>
    <sheetView tabSelected="1" view="pageBreakPreview" zoomScaleNormal="120" zoomScaleSheetLayoutView="100" workbookViewId="0">
      <selection activeCell="AT4" sqref="AT4"/>
    </sheetView>
  </sheetViews>
  <sheetFormatPr defaultColWidth="2.26953125" defaultRowHeight="12"/>
  <cols>
    <col min="1" max="1" width="2.6328125" style="1" customWidth="1"/>
    <col min="2" max="16" width="2.26953125" style="1"/>
    <col min="17" max="17" width="2.6328125" style="1" customWidth="1"/>
    <col min="18" max="39" width="2.26953125" style="1"/>
    <col min="40" max="40" width="4.90625" style="323" customWidth="1"/>
    <col min="41" max="16384" width="2.26953125" style="1"/>
  </cols>
  <sheetData>
    <row r="1" spans="1:40" ht="13.5" customHeight="1">
      <c r="A1" s="34" t="s">
        <v>124</v>
      </c>
      <c r="B1" s="2"/>
      <c r="C1" s="3"/>
      <c r="D1" s="3"/>
      <c r="AK1" s="537"/>
      <c r="AL1" s="537"/>
      <c r="AM1" s="537"/>
      <c r="AN1" s="525"/>
    </row>
    <row r="2" spans="1:40" ht="18" customHeight="1">
      <c r="A2" s="112"/>
      <c r="B2" s="113"/>
      <c r="C2" s="114"/>
      <c r="D2" s="114"/>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525"/>
    </row>
    <row r="3" spans="1:40" ht="18" customHeight="1">
      <c r="A3" s="617" t="s">
        <v>181</v>
      </c>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525"/>
    </row>
    <row r="4" spans="1:40" ht="18" customHeight="1">
      <c r="A4" s="617" t="s">
        <v>123</v>
      </c>
      <c r="B4" s="617"/>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617"/>
      <c r="AN4" s="525"/>
    </row>
    <row r="5" spans="1:40" ht="12" customHeight="1">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525"/>
    </row>
    <row r="6" spans="1:40" ht="11.25" customHeight="1">
      <c r="A6" s="115"/>
      <c r="B6" s="113"/>
      <c r="C6" s="114"/>
      <c r="D6" s="114"/>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525"/>
    </row>
    <row r="7" spans="1:40" ht="13.5" customHeight="1">
      <c r="A7" s="621" t="s">
        <v>82</v>
      </c>
      <c r="B7" s="117" t="s">
        <v>1</v>
      </c>
      <c r="C7" s="118"/>
      <c r="D7" s="118"/>
      <c r="E7" s="119"/>
      <c r="F7" s="119"/>
      <c r="G7" s="119"/>
      <c r="H7" s="119"/>
      <c r="I7" s="119"/>
      <c r="J7" s="119"/>
      <c r="K7" s="120"/>
      <c r="L7" s="634"/>
      <c r="M7" s="635"/>
      <c r="N7" s="635"/>
      <c r="O7" s="635"/>
      <c r="P7" s="635"/>
      <c r="Q7" s="635"/>
      <c r="R7" s="635"/>
      <c r="S7" s="635"/>
      <c r="T7" s="635"/>
      <c r="U7" s="635"/>
      <c r="V7" s="635"/>
      <c r="W7" s="635"/>
      <c r="X7" s="635"/>
      <c r="Y7" s="635"/>
      <c r="Z7" s="635"/>
      <c r="AA7" s="635"/>
      <c r="AB7" s="635"/>
      <c r="AC7" s="635"/>
      <c r="AD7" s="635"/>
      <c r="AE7" s="635"/>
      <c r="AF7" s="635"/>
      <c r="AG7" s="635"/>
      <c r="AH7" s="635"/>
      <c r="AI7" s="635"/>
      <c r="AJ7" s="635"/>
      <c r="AK7" s="635"/>
      <c r="AL7" s="635"/>
      <c r="AM7" s="636"/>
      <c r="AN7" s="525"/>
    </row>
    <row r="8" spans="1:40" ht="21" customHeight="1">
      <c r="A8" s="622"/>
      <c r="B8" s="121" t="s">
        <v>2</v>
      </c>
      <c r="C8" s="122"/>
      <c r="D8" s="122"/>
      <c r="E8" s="123"/>
      <c r="F8" s="123"/>
      <c r="G8" s="123"/>
      <c r="H8" s="123"/>
      <c r="I8" s="123"/>
      <c r="J8" s="123"/>
      <c r="K8" s="124"/>
      <c r="L8" s="631"/>
      <c r="M8" s="632"/>
      <c r="N8" s="632"/>
      <c r="O8" s="632"/>
      <c r="P8" s="632"/>
      <c r="Q8" s="632"/>
      <c r="R8" s="632"/>
      <c r="S8" s="632"/>
      <c r="T8" s="632"/>
      <c r="U8" s="632"/>
      <c r="V8" s="632"/>
      <c r="W8" s="632"/>
      <c r="X8" s="632"/>
      <c r="Y8" s="632"/>
      <c r="Z8" s="632"/>
      <c r="AA8" s="632"/>
      <c r="AB8" s="632"/>
      <c r="AC8" s="632"/>
      <c r="AD8" s="632"/>
      <c r="AE8" s="632"/>
      <c r="AF8" s="632"/>
      <c r="AG8" s="632"/>
      <c r="AH8" s="632"/>
      <c r="AI8" s="632"/>
      <c r="AJ8" s="632"/>
      <c r="AK8" s="632"/>
      <c r="AL8" s="632"/>
      <c r="AM8" s="633"/>
      <c r="AN8" s="525"/>
    </row>
    <row r="9" spans="1:40">
      <c r="A9" s="622"/>
      <c r="B9" s="637" t="s">
        <v>83</v>
      </c>
      <c r="C9" s="638"/>
      <c r="D9" s="638"/>
      <c r="E9" s="638"/>
      <c r="F9" s="638"/>
      <c r="G9" s="638"/>
      <c r="H9" s="638"/>
      <c r="I9" s="638"/>
      <c r="J9" s="638"/>
      <c r="K9" s="639"/>
      <c r="L9" s="125" t="s">
        <v>3</v>
      </c>
      <c r="M9" s="126"/>
      <c r="N9" s="126"/>
      <c r="O9" s="126"/>
      <c r="P9" s="126"/>
      <c r="Q9" s="624"/>
      <c r="R9" s="624"/>
      <c r="S9" s="126" t="s">
        <v>4</v>
      </c>
      <c r="T9" s="624"/>
      <c r="U9" s="624"/>
      <c r="V9" s="624"/>
      <c r="W9" s="126" t="s">
        <v>5</v>
      </c>
      <c r="X9" s="126"/>
      <c r="Y9" s="126"/>
      <c r="Z9" s="126"/>
      <c r="AA9" s="126"/>
      <c r="AB9" s="126"/>
      <c r="AC9" s="126"/>
      <c r="AD9" s="126"/>
      <c r="AE9" s="126"/>
      <c r="AF9" s="126"/>
      <c r="AG9" s="126"/>
      <c r="AH9" s="126"/>
      <c r="AI9" s="126"/>
      <c r="AJ9" s="126"/>
      <c r="AK9" s="126"/>
      <c r="AL9" s="126"/>
      <c r="AM9" s="127"/>
      <c r="AN9" s="525"/>
    </row>
    <row r="10" spans="1:40" ht="13.5" customHeight="1">
      <c r="A10" s="622"/>
      <c r="B10" s="640"/>
      <c r="C10" s="641"/>
      <c r="D10" s="641"/>
      <c r="E10" s="641"/>
      <c r="F10" s="641"/>
      <c r="G10" s="641"/>
      <c r="H10" s="641"/>
      <c r="I10" s="641"/>
      <c r="J10" s="641"/>
      <c r="K10" s="642"/>
      <c r="L10" s="625"/>
      <c r="M10" s="626"/>
      <c r="N10" s="626"/>
      <c r="O10" s="626"/>
      <c r="P10" s="626"/>
      <c r="Q10" s="626"/>
      <c r="R10" s="626"/>
      <c r="S10" s="626"/>
      <c r="T10" s="626"/>
      <c r="U10" s="626"/>
      <c r="V10" s="626"/>
      <c r="W10" s="626"/>
      <c r="X10" s="626"/>
      <c r="Y10" s="626"/>
      <c r="Z10" s="626"/>
      <c r="AA10" s="626"/>
      <c r="AB10" s="626"/>
      <c r="AC10" s="626"/>
      <c r="AD10" s="626"/>
      <c r="AE10" s="626"/>
      <c r="AF10" s="626"/>
      <c r="AG10" s="626"/>
      <c r="AH10" s="626"/>
      <c r="AI10" s="626"/>
      <c r="AJ10" s="626"/>
      <c r="AK10" s="626"/>
      <c r="AL10" s="626"/>
      <c r="AM10" s="627"/>
      <c r="AN10" s="525"/>
    </row>
    <row r="11" spans="1:40" ht="13.5" customHeight="1">
      <c r="A11" s="622"/>
      <c r="B11" s="643"/>
      <c r="C11" s="644"/>
      <c r="D11" s="644"/>
      <c r="E11" s="644"/>
      <c r="F11" s="644"/>
      <c r="G11" s="644"/>
      <c r="H11" s="644"/>
      <c r="I11" s="644"/>
      <c r="J11" s="644"/>
      <c r="K11" s="645"/>
      <c r="L11" s="628"/>
      <c r="M11" s="629"/>
      <c r="N11" s="629"/>
      <c r="O11" s="629"/>
      <c r="P11" s="629"/>
      <c r="Q11" s="629"/>
      <c r="R11" s="629"/>
      <c r="S11" s="629"/>
      <c r="T11" s="629"/>
      <c r="U11" s="629"/>
      <c r="V11" s="629"/>
      <c r="W11" s="629"/>
      <c r="X11" s="629"/>
      <c r="Y11" s="629"/>
      <c r="Z11" s="629"/>
      <c r="AA11" s="629"/>
      <c r="AB11" s="629"/>
      <c r="AC11" s="629"/>
      <c r="AD11" s="629"/>
      <c r="AE11" s="629"/>
      <c r="AF11" s="629"/>
      <c r="AG11" s="629"/>
      <c r="AH11" s="629"/>
      <c r="AI11" s="629"/>
      <c r="AJ11" s="629"/>
      <c r="AK11" s="629"/>
      <c r="AL11" s="629"/>
      <c r="AM11" s="630"/>
      <c r="AN11" s="525"/>
    </row>
    <row r="12" spans="1:40" ht="18" customHeight="1">
      <c r="A12" s="622"/>
      <c r="B12" s="128" t="s">
        <v>6</v>
      </c>
      <c r="C12" s="129"/>
      <c r="D12" s="129"/>
      <c r="E12" s="130"/>
      <c r="F12" s="130"/>
      <c r="G12" s="130"/>
      <c r="H12" s="130"/>
      <c r="I12" s="130"/>
      <c r="J12" s="130"/>
      <c r="K12" s="130"/>
      <c r="L12" s="128" t="s">
        <v>7</v>
      </c>
      <c r="M12" s="130"/>
      <c r="N12" s="130"/>
      <c r="O12" s="130"/>
      <c r="P12" s="130"/>
      <c r="Q12" s="130"/>
      <c r="R12" s="131"/>
      <c r="S12" s="618"/>
      <c r="T12" s="619"/>
      <c r="U12" s="619"/>
      <c r="V12" s="619"/>
      <c r="W12" s="619"/>
      <c r="X12" s="619"/>
      <c r="Y12" s="620"/>
      <c r="Z12" s="128" t="s">
        <v>84</v>
      </c>
      <c r="AA12" s="130"/>
      <c r="AB12" s="130"/>
      <c r="AC12" s="130"/>
      <c r="AD12" s="130"/>
      <c r="AE12" s="130"/>
      <c r="AF12" s="131"/>
      <c r="AG12" s="618"/>
      <c r="AH12" s="619"/>
      <c r="AI12" s="619"/>
      <c r="AJ12" s="619"/>
      <c r="AK12" s="619"/>
      <c r="AL12" s="619"/>
      <c r="AM12" s="620"/>
      <c r="AN12" s="525"/>
    </row>
    <row r="13" spans="1:40" ht="18" customHeight="1">
      <c r="A13" s="622"/>
      <c r="B13" s="128" t="s">
        <v>8</v>
      </c>
      <c r="C13" s="129"/>
      <c r="D13" s="129"/>
      <c r="E13" s="130"/>
      <c r="F13" s="130"/>
      <c r="G13" s="130"/>
      <c r="H13" s="130"/>
      <c r="I13" s="130"/>
      <c r="J13" s="130"/>
      <c r="K13" s="130"/>
      <c r="L13" s="128" t="s">
        <v>9</v>
      </c>
      <c r="M13" s="130"/>
      <c r="N13" s="130"/>
      <c r="O13" s="130"/>
      <c r="P13" s="130"/>
      <c r="Q13" s="130"/>
      <c r="R13" s="131"/>
      <c r="S13" s="618"/>
      <c r="T13" s="619"/>
      <c r="U13" s="619"/>
      <c r="V13" s="619"/>
      <c r="W13" s="619"/>
      <c r="X13" s="619"/>
      <c r="Y13" s="620"/>
      <c r="Z13" s="128" t="s">
        <v>10</v>
      </c>
      <c r="AA13" s="130"/>
      <c r="AB13" s="130"/>
      <c r="AC13" s="130"/>
      <c r="AD13" s="130"/>
      <c r="AE13" s="130"/>
      <c r="AF13" s="131"/>
      <c r="AG13" s="618"/>
      <c r="AH13" s="619"/>
      <c r="AI13" s="619"/>
      <c r="AJ13" s="619"/>
      <c r="AK13" s="619"/>
      <c r="AL13" s="619"/>
      <c r="AM13" s="620"/>
      <c r="AN13" s="525"/>
    </row>
    <row r="14" spans="1:40" ht="18.75" customHeight="1">
      <c r="A14" s="623"/>
      <c r="B14" s="128" t="s">
        <v>11</v>
      </c>
      <c r="C14" s="129"/>
      <c r="D14" s="129"/>
      <c r="E14" s="130"/>
      <c r="F14" s="130"/>
      <c r="G14" s="130"/>
      <c r="H14" s="130"/>
      <c r="I14" s="130"/>
      <c r="J14" s="130"/>
      <c r="K14" s="130"/>
      <c r="L14" s="128" t="s">
        <v>9</v>
      </c>
      <c r="M14" s="130"/>
      <c r="N14" s="130"/>
      <c r="O14" s="130"/>
      <c r="P14" s="130"/>
      <c r="Q14" s="130"/>
      <c r="R14" s="131"/>
      <c r="S14" s="618"/>
      <c r="T14" s="619"/>
      <c r="U14" s="619"/>
      <c r="V14" s="619"/>
      <c r="W14" s="619"/>
      <c r="X14" s="619"/>
      <c r="Y14" s="620"/>
      <c r="Z14" s="128" t="s">
        <v>10</v>
      </c>
      <c r="AA14" s="130"/>
      <c r="AB14" s="130"/>
      <c r="AC14" s="130"/>
      <c r="AD14" s="130"/>
      <c r="AE14" s="130"/>
      <c r="AF14" s="131"/>
      <c r="AG14" s="618"/>
      <c r="AH14" s="619"/>
      <c r="AI14" s="619"/>
      <c r="AJ14" s="619"/>
      <c r="AK14" s="619"/>
      <c r="AL14" s="619"/>
      <c r="AM14" s="620"/>
      <c r="AN14" s="525"/>
    </row>
    <row r="15" spans="1:40" ht="18" customHeight="1">
      <c r="A15" s="128" t="s">
        <v>50</v>
      </c>
      <c r="B15" s="130"/>
      <c r="C15" s="130"/>
      <c r="D15" s="130"/>
      <c r="E15" s="130"/>
      <c r="F15" s="130"/>
      <c r="G15" s="132"/>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1"/>
      <c r="AN15" s="525"/>
    </row>
    <row r="16" spans="1:40" ht="30" customHeight="1">
      <c r="A16" s="555" t="s">
        <v>127</v>
      </c>
      <c r="B16" s="556"/>
      <c r="C16" s="556"/>
      <c r="D16" s="556"/>
      <c r="E16" s="556"/>
      <c r="F16" s="556"/>
      <c r="G16" s="556"/>
      <c r="H16" s="556"/>
      <c r="I16" s="556"/>
      <c r="J16" s="556"/>
      <c r="K16" s="556"/>
      <c r="L16" s="556"/>
      <c r="M16" s="556"/>
      <c r="N16" s="556"/>
      <c r="O16" s="556"/>
      <c r="P16" s="556"/>
      <c r="Q16" s="556"/>
      <c r="R16" s="556"/>
      <c r="S16" s="557"/>
      <c r="T16" s="604" t="s">
        <v>120</v>
      </c>
      <c r="U16" s="605"/>
      <c r="V16" s="605"/>
      <c r="W16" s="605"/>
      <c r="X16" s="605"/>
      <c r="Y16" s="605"/>
      <c r="Z16" s="605"/>
      <c r="AA16" s="605"/>
      <c r="AB16" s="605"/>
      <c r="AC16" s="606"/>
      <c r="AD16" s="604" t="s">
        <v>121</v>
      </c>
      <c r="AE16" s="605"/>
      <c r="AF16" s="605"/>
      <c r="AG16" s="605"/>
      <c r="AH16" s="605"/>
      <c r="AI16" s="605"/>
      <c r="AJ16" s="605"/>
      <c r="AK16" s="605"/>
      <c r="AL16" s="605"/>
      <c r="AM16" s="606"/>
      <c r="AN16" s="525"/>
    </row>
    <row r="17" spans="1:40" ht="12.75" customHeight="1">
      <c r="A17" s="558"/>
      <c r="B17" s="559"/>
      <c r="C17" s="559"/>
      <c r="D17" s="559"/>
      <c r="E17" s="559"/>
      <c r="F17" s="559"/>
      <c r="G17" s="559"/>
      <c r="H17" s="559"/>
      <c r="I17" s="559"/>
      <c r="J17" s="559"/>
      <c r="K17" s="559"/>
      <c r="L17" s="559"/>
      <c r="M17" s="559"/>
      <c r="N17" s="559"/>
      <c r="O17" s="559"/>
      <c r="P17" s="559"/>
      <c r="Q17" s="559"/>
      <c r="R17" s="559"/>
      <c r="S17" s="560"/>
      <c r="T17" s="601" t="s">
        <v>89</v>
      </c>
      <c r="U17" s="602"/>
      <c r="V17" s="602"/>
      <c r="W17" s="603"/>
      <c r="X17" s="599" t="s">
        <v>12</v>
      </c>
      <c r="Y17" s="599"/>
      <c r="Z17" s="599"/>
      <c r="AA17" s="599"/>
      <c r="AB17" s="599"/>
      <c r="AC17" s="600"/>
      <c r="AD17" s="601" t="s">
        <v>89</v>
      </c>
      <c r="AE17" s="602"/>
      <c r="AF17" s="602"/>
      <c r="AG17" s="603"/>
      <c r="AH17" s="597" t="s">
        <v>12</v>
      </c>
      <c r="AI17" s="597"/>
      <c r="AJ17" s="597"/>
      <c r="AK17" s="597"/>
      <c r="AL17" s="597"/>
      <c r="AM17" s="598"/>
      <c r="AN17" s="525"/>
    </row>
    <row r="18" spans="1:40" ht="12.75" customHeight="1">
      <c r="A18" s="607" t="s">
        <v>178</v>
      </c>
      <c r="B18" s="156" t="s">
        <v>52</v>
      </c>
      <c r="C18" s="157"/>
      <c r="D18" s="157"/>
      <c r="E18" s="157"/>
      <c r="F18" s="157"/>
      <c r="G18" s="157"/>
      <c r="H18" s="157"/>
      <c r="I18" s="157"/>
      <c r="J18" s="157"/>
      <c r="K18" s="157"/>
      <c r="L18" s="157"/>
      <c r="M18" s="157"/>
      <c r="N18" s="157"/>
      <c r="O18" s="157"/>
      <c r="P18" s="157"/>
      <c r="Q18" s="157"/>
      <c r="R18" s="157"/>
      <c r="S18" s="158"/>
      <c r="T18" s="579">
        <f>COUNTIFS('☆申請額一覧 （別紙２）'!$E$6:$E$20,B18,'☆申請額一覧 （別紙２）'!$H$6:$H$20,"&gt;0")</f>
        <v>0</v>
      </c>
      <c r="U18" s="580"/>
      <c r="V18" s="581" t="s">
        <v>13</v>
      </c>
      <c r="W18" s="582"/>
      <c r="X18" s="589">
        <f>SUMIF('☆申請額一覧 （別紙２）'!$E$6:$E$20,B18,'☆申請額一覧 （別紙２）'!$H$6:$H$20)</f>
        <v>0</v>
      </c>
      <c r="Y18" s="590"/>
      <c r="Z18" s="590"/>
      <c r="AA18" s="590"/>
      <c r="AB18" s="133" t="s">
        <v>103</v>
      </c>
      <c r="AC18" s="134"/>
      <c r="AD18" s="579">
        <f>COUNTIFS('☆申請額一覧 （別紙２）'!$E$6:$E$20,B18,'☆申請額一覧 （別紙２）'!$K$6:$K$20,"&gt;0")</f>
        <v>0</v>
      </c>
      <c r="AE18" s="580"/>
      <c r="AF18" s="581" t="s">
        <v>13</v>
      </c>
      <c r="AG18" s="582"/>
      <c r="AH18" s="589">
        <f>SUMIF('☆申請額一覧 （別紙２）'!$E$6:$E$20,B18,'☆申請額一覧 （別紙２）'!$K$6:$K$20)</f>
        <v>0</v>
      </c>
      <c r="AI18" s="590"/>
      <c r="AJ18" s="590"/>
      <c r="AK18" s="590"/>
      <c r="AL18" s="133" t="s">
        <v>103</v>
      </c>
      <c r="AM18" s="134"/>
      <c r="AN18" s="525"/>
    </row>
    <row r="19" spans="1:40" ht="12.75" customHeight="1">
      <c r="A19" s="607"/>
      <c r="B19" s="159" t="s">
        <v>53</v>
      </c>
      <c r="C19" s="160"/>
      <c r="D19" s="160"/>
      <c r="E19" s="160"/>
      <c r="F19" s="160"/>
      <c r="G19" s="160"/>
      <c r="H19" s="160"/>
      <c r="I19" s="160"/>
      <c r="J19" s="160"/>
      <c r="K19" s="160"/>
      <c r="L19" s="160"/>
      <c r="M19" s="160"/>
      <c r="N19" s="160"/>
      <c r="O19" s="160"/>
      <c r="P19" s="160"/>
      <c r="Q19" s="160"/>
      <c r="R19" s="160"/>
      <c r="S19" s="161"/>
      <c r="T19" s="540">
        <f>COUNTIFS('☆申請額一覧 （別紙２）'!$E$6:$E$20,B19,'☆申請額一覧 （別紙２）'!$H$6:$H$20,"&gt;0")</f>
        <v>0</v>
      </c>
      <c r="U19" s="541"/>
      <c r="V19" s="542" t="s">
        <v>13</v>
      </c>
      <c r="W19" s="543"/>
      <c r="X19" s="595">
        <f>SUMIF('☆申請額一覧 （別紙２）'!$E$6:$E$20,B19,'☆申請額一覧 （別紙２）'!$H$6:$H$20)</f>
        <v>0</v>
      </c>
      <c r="Y19" s="596"/>
      <c r="Z19" s="596"/>
      <c r="AA19" s="596"/>
      <c r="AB19" s="135" t="s">
        <v>103</v>
      </c>
      <c r="AC19" s="136"/>
      <c r="AD19" s="540">
        <f>COUNTIFS('☆申請額一覧 （別紙２）'!$E$6:$E$20,B19,'☆申請額一覧 （別紙２）'!$K$6:$K$20,"&gt;0")</f>
        <v>0</v>
      </c>
      <c r="AE19" s="541"/>
      <c r="AF19" s="542" t="s">
        <v>13</v>
      </c>
      <c r="AG19" s="543"/>
      <c r="AH19" s="544">
        <f>SUMIF('☆申請額一覧 （別紙２）'!$E$6:$E$20,B19,'☆申請額一覧 （別紙２）'!$K$6:$K$20)</f>
        <v>0</v>
      </c>
      <c r="AI19" s="545"/>
      <c r="AJ19" s="545"/>
      <c r="AK19" s="545"/>
      <c r="AL19" s="135" t="s">
        <v>103</v>
      </c>
      <c r="AM19" s="136"/>
      <c r="AN19" s="525"/>
    </row>
    <row r="20" spans="1:40" ht="12.75" customHeight="1">
      <c r="A20" s="607"/>
      <c r="B20" s="159" t="s">
        <v>54</v>
      </c>
      <c r="C20" s="160"/>
      <c r="D20" s="160"/>
      <c r="E20" s="160"/>
      <c r="F20" s="160"/>
      <c r="G20" s="160"/>
      <c r="H20" s="160"/>
      <c r="I20" s="160"/>
      <c r="J20" s="160"/>
      <c r="K20" s="160"/>
      <c r="L20" s="160"/>
      <c r="M20" s="160"/>
      <c r="N20" s="160"/>
      <c r="O20" s="160"/>
      <c r="P20" s="160"/>
      <c r="Q20" s="160"/>
      <c r="R20" s="160"/>
      <c r="S20" s="161"/>
      <c r="T20" s="540">
        <f>COUNTIFS('☆申請額一覧 （別紙２）'!$E$6:$E$20,B20,'☆申請額一覧 （別紙２）'!$H$6:$H$20,"&gt;0")</f>
        <v>0</v>
      </c>
      <c r="U20" s="541"/>
      <c r="V20" s="542" t="s">
        <v>13</v>
      </c>
      <c r="W20" s="543"/>
      <c r="X20" s="544">
        <f>SUMIF('☆申請額一覧 （別紙２）'!$E$6:$E$20,B20,'☆申請額一覧 （別紙２）'!$H$6:$H$20)</f>
        <v>0</v>
      </c>
      <c r="Y20" s="545"/>
      <c r="Z20" s="545"/>
      <c r="AA20" s="545"/>
      <c r="AB20" s="135" t="s">
        <v>103</v>
      </c>
      <c r="AC20" s="136"/>
      <c r="AD20" s="540">
        <f>COUNTIFS('☆申請額一覧 （別紙２）'!$E$6:$E$20,B20,'☆申請額一覧 （別紙２）'!$K$6:$K$20,"&gt;0")</f>
        <v>0</v>
      </c>
      <c r="AE20" s="541"/>
      <c r="AF20" s="542" t="s">
        <v>13</v>
      </c>
      <c r="AG20" s="543"/>
      <c r="AH20" s="544">
        <f>SUMIF('☆申請額一覧 （別紙２）'!$E$6:$E$20,B20,'☆申請額一覧 （別紙２）'!$K$6:$K$20)</f>
        <v>0</v>
      </c>
      <c r="AI20" s="545"/>
      <c r="AJ20" s="545"/>
      <c r="AK20" s="545"/>
      <c r="AL20" s="135" t="s">
        <v>103</v>
      </c>
      <c r="AM20" s="136"/>
      <c r="AN20" s="525"/>
    </row>
    <row r="21" spans="1:40" ht="12.75" customHeight="1">
      <c r="A21" s="607"/>
      <c r="B21" s="162" t="s">
        <v>88</v>
      </c>
      <c r="C21" s="160"/>
      <c r="D21" s="160"/>
      <c r="E21" s="160"/>
      <c r="F21" s="160"/>
      <c r="G21" s="160"/>
      <c r="H21" s="160"/>
      <c r="I21" s="160"/>
      <c r="J21" s="160"/>
      <c r="K21" s="160"/>
      <c r="L21" s="160"/>
      <c r="M21" s="160"/>
      <c r="N21" s="160"/>
      <c r="O21" s="160"/>
      <c r="P21" s="160"/>
      <c r="Q21" s="160"/>
      <c r="R21" s="160"/>
      <c r="S21" s="160"/>
      <c r="T21" s="540">
        <f>COUNTIFS('☆申請額一覧 （別紙２）'!$E$6:$E$20,B21,'☆申請額一覧 （別紙２）'!$H$6:$H$20,"&gt;0")</f>
        <v>0</v>
      </c>
      <c r="U21" s="541"/>
      <c r="V21" s="542" t="s">
        <v>13</v>
      </c>
      <c r="W21" s="543"/>
      <c r="X21" s="544">
        <f>SUMIF('☆申請額一覧 （別紙２）'!$E$6:$E$20,B21,'☆申請額一覧 （別紙２）'!$H$6:$H$20)</f>
        <v>0</v>
      </c>
      <c r="Y21" s="545"/>
      <c r="Z21" s="545"/>
      <c r="AA21" s="545"/>
      <c r="AB21" s="137" t="s">
        <v>103</v>
      </c>
      <c r="AC21" s="136"/>
      <c r="AD21" s="540">
        <f>COUNTIFS('☆申請額一覧 （別紙２）'!$E$6:$E$20,B21,'☆申請額一覧 （別紙２）'!$K$6:$K$20,"&gt;0")</f>
        <v>0</v>
      </c>
      <c r="AE21" s="541"/>
      <c r="AF21" s="542" t="s">
        <v>13</v>
      </c>
      <c r="AG21" s="543"/>
      <c r="AH21" s="544">
        <f>SUMIF('☆申請額一覧 （別紙２）'!$E$6:$E$20,B21,'☆申請額一覧 （別紙２）'!$K$6:$K$20)</f>
        <v>0</v>
      </c>
      <c r="AI21" s="545"/>
      <c r="AJ21" s="545"/>
      <c r="AK21" s="545"/>
      <c r="AL21" s="137" t="s">
        <v>103</v>
      </c>
      <c r="AM21" s="136"/>
      <c r="AN21" s="525"/>
    </row>
    <row r="22" spans="1:40" ht="12.75" customHeight="1">
      <c r="A22" s="607"/>
      <c r="B22" s="159" t="s">
        <v>14</v>
      </c>
      <c r="C22" s="160"/>
      <c r="D22" s="160"/>
      <c r="E22" s="160"/>
      <c r="F22" s="160"/>
      <c r="G22" s="160"/>
      <c r="H22" s="160"/>
      <c r="I22" s="160"/>
      <c r="J22" s="160"/>
      <c r="K22" s="160"/>
      <c r="L22" s="160"/>
      <c r="M22" s="160"/>
      <c r="N22" s="160"/>
      <c r="O22" s="160"/>
      <c r="P22" s="160"/>
      <c r="Q22" s="160"/>
      <c r="R22" s="160"/>
      <c r="S22" s="160"/>
      <c r="T22" s="540">
        <f>COUNTIFS('☆申請額一覧 （別紙２）'!$E$6:$E$20,B22,'☆申請額一覧 （別紙２）'!$H$6:$H$20,"&gt;0")</f>
        <v>0</v>
      </c>
      <c r="U22" s="541"/>
      <c r="V22" s="542" t="s">
        <v>13</v>
      </c>
      <c r="W22" s="543"/>
      <c r="X22" s="544">
        <f>SUMIF('☆申請額一覧 （別紙２）'!$E$6:$E$20,B22,'☆申請額一覧 （別紙２）'!$H$6:$H$20)</f>
        <v>0</v>
      </c>
      <c r="Y22" s="545"/>
      <c r="Z22" s="545"/>
      <c r="AA22" s="545"/>
      <c r="AB22" s="137" t="s">
        <v>103</v>
      </c>
      <c r="AC22" s="136"/>
      <c r="AD22" s="540">
        <f>COUNTIFS('☆申請額一覧 （別紙２）'!$E$6:$E$20,B22,'☆申請額一覧 （別紙２）'!$K$6:$K$20,"&gt;0")</f>
        <v>0</v>
      </c>
      <c r="AE22" s="541"/>
      <c r="AF22" s="542" t="s">
        <v>13</v>
      </c>
      <c r="AG22" s="543"/>
      <c r="AH22" s="544">
        <f>SUMIF('☆申請額一覧 （別紙２）'!$E$6:$E$20,B22,'☆申請額一覧 （別紙２）'!$K$6:$K$20)</f>
        <v>0</v>
      </c>
      <c r="AI22" s="545"/>
      <c r="AJ22" s="545"/>
      <c r="AK22" s="545"/>
      <c r="AL22" s="137" t="s">
        <v>103</v>
      </c>
      <c r="AM22" s="136"/>
      <c r="AN22" s="525"/>
    </row>
    <row r="23" spans="1:40" ht="12.75" customHeight="1">
      <c r="A23" s="607"/>
      <c r="B23" s="159" t="s">
        <v>182</v>
      </c>
      <c r="C23" s="160"/>
      <c r="D23" s="160"/>
      <c r="E23" s="160"/>
      <c r="F23" s="160"/>
      <c r="G23" s="160"/>
      <c r="H23" s="160"/>
      <c r="I23" s="160"/>
      <c r="J23" s="160"/>
      <c r="K23" s="160"/>
      <c r="L23" s="160"/>
      <c r="M23" s="160"/>
      <c r="N23" s="160"/>
      <c r="O23" s="160"/>
      <c r="P23" s="160"/>
      <c r="Q23" s="160"/>
      <c r="R23" s="160"/>
      <c r="S23" s="160"/>
      <c r="T23" s="540">
        <f>COUNTIFS('☆申請額一覧 （別紙２）'!$E$6:$E$20,B23,'☆申請額一覧 （別紙２）'!$H$6:$H$20,"&gt;0")</f>
        <v>0</v>
      </c>
      <c r="U23" s="541"/>
      <c r="V23" s="542" t="s">
        <v>13</v>
      </c>
      <c r="W23" s="543"/>
      <c r="X23" s="544">
        <f>SUMIF('☆申請額一覧 （別紙２）'!$E$6:$E$20,B23,'☆申請額一覧 （別紙２）'!$H$6:$H$20)</f>
        <v>0</v>
      </c>
      <c r="Y23" s="545"/>
      <c r="Z23" s="545"/>
      <c r="AA23" s="545"/>
      <c r="AB23" s="135" t="s">
        <v>103</v>
      </c>
      <c r="AC23" s="136"/>
      <c r="AD23" s="540">
        <f>COUNTIFS('☆申請額一覧 （別紙２）'!$E$6:$E$20,B23,'☆申請額一覧 （別紙２）'!$K$6:$K$20,"&gt;0")</f>
        <v>0</v>
      </c>
      <c r="AE23" s="541"/>
      <c r="AF23" s="542" t="s">
        <v>13</v>
      </c>
      <c r="AG23" s="543"/>
      <c r="AH23" s="544">
        <f>SUMIF('☆申請額一覧 （別紙２）'!$E$6:$E$20,B23,'☆申請額一覧 （別紙２）'!$K$6:$K$20)</f>
        <v>0</v>
      </c>
      <c r="AI23" s="545"/>
      <c r="AJ23" s="545"/>
      <c r="AK23" s="545"/>
      <c r="AL23" s="135" t="s">
        <v>103</v>
      </c>
      <c r="AM23" s="136"/>
      <c r="AN23" s="525"/>
    </row>
    <row r="24" spans="1:40" ht="12.75" customHeight="1">
      <c r="A24" s="607"/>
      <c r="B24" s="159" t="s">
        <v>183</v>
      </c>
      <c r="C24" s="160"/>
      <c r="D24" s="160"/>
      <c r="E24" s="160"/>
      <c r="F24" s="160"/>
      <c r="G24" s="160"/>
      <c r="H24" s="160"/>
      <c r="I24" s="160"/>
      <c r="J24" s="160"/>
      <c r="K24" s="160"/>
      <c r="L24" s="160"/>
      <c r="M24" s="160"/>
      <c r="N24" s="160"/>
      <c r="O24" s="160"/>
      <c r="P24" s="160"/>
      <c r="Q24" s="160"/>
      <c r="R24" s="160"/>
      <c r="S24" s="160"/>
      <c r="T24" s="540">
        <f>COUNTIFS('☆申請額一覧 （別紙２）'!$E$6:$E$20,B24,'☆申請額一覧 （別紙２）'!$H$6:$H$20,"&gt;0")</f>
        <v>0</v>
      </c>
      <c r="U24" s="541"/>
      <c r="V24" s="542" t="s">
        <v>13</v>
      </c>
      <c r="W24" s="543"/>
      <c r="X24" s="544">
        <f>SUMIF('☆申請額一覧 （別紙２）'!$E$6:$E$20,B24,'☆申請額一覧 （別紙２）'!$H$6:$H$20)</f>
        <v>0</v>
      </c>
      <c r="Y24" s="545"/>
      <c r="Z24" s="545"/>
      <c r="AA24" s="545"/>
      <c r="AB24" s="135" t="s">
        <v>103</v>
      </c>
      <c r="AC24" s="136"/>
      <c r="AD24" s="540">
        <f>COUNTIFS('☆申請額一覧 （別紙２）'!$E$6:$E$20,B24,'☆申請額一覧 （別紙２）'!$K$6:$K$20,"&gt;0")</f>
        <v>0</v>
      </c>
      <c r="AE24" s="541"/>
      <c r="AF24" s="542" t="s">
        <v>13</v>
      </c>
      <c r="AG24" s="543"/>
      <c r="AH24" s="544">
        <f>SUMIF('☆申請額一覧 （別紙２）'!$E$6:$E$20,B24,'☆申請額一覧 （別紙２）'!$K$6:$K$20)</f>
        <v>0</v>
      </c>
      <c r="AI24" s="545"/>
      <c r="AJ24" s="545"/>
      <c r="AK24" s="545"/>
      <c r="AL24" s="135" t="s">
        <v>103</v>
      </c>
      <c r="AM24" s="136"/>
      <c r="AN24" s="525"/>
    </row>
    <row r="25" spans="1:40" ht="12.75" customHeight="1">
      <c r="A25" s="608"/>
      <c r="B25" s="163" t="s">
        <v>184</v>
      </c>
      <c r="C25" s="164"/>
      <c r="D25" s="164"/>
      <c r="E25" s="164"/>
      <c r="F25" s="164"/>
      <c r="G25" s="164"/>
      <c r="H25" s="164"/>
      <c r="I25" s="164"/>
      <c r="J25" s="164"/>
      <c r="K25" s="164"/>
      <c r="L25" s="164"/>
      <c r="M25" s="164"/>
      <c r="N25" s="164"/>
      <c r="O25" s="164"/>
      <c r="P25" s="164"/>
      <c r="Q25" s="164"/>
      <c r="R25" s="164"/>
      <c r="S25" s="164"/>
      <c r="T25" s="583">
        <f>COUNTIFS('☆申請額一覧 （別紙２）'!$E$6:$E$20,B25,'☆申請額一覧 （別紙２）'!$H$6:$H$20,"&gt;0")</f>
        <v>0</v>
      </c>
      <c r="U25" s="584"/>
      <c r="V25" s="585" t="s">
        <v>13</v>
      </c>
      <c r="W25" s="586"/>
      <c r="X25" s="587">
        <f>SUMIF('☆申請額一覧 （別紙２）'!$E$6:$E$20,B25,'☆申請額一覧 （別紙２）'!$H$6:$H$20)</f>
        <v>0</v>
      </c>
      <c r="Y25" s="588"/>
      <c r="Z25" s="588"/>
      <c r="AA25" s="588"/>
      <c r="AB25" s="138" t="s">
        <v>103</v>
      </c>
      <c r="AC25" s="139"/>
      <c r="AD25" s="569">
        <f>COUNTIFS('☆申請額一覧 （別紙２）'!$E$6:$E$20,B25,'☆申請額一覧 （別紙２）'!$K$6:$K$20,"&gt;0")</f>
        <v>0</v>
      </c>
      <c r="AE25" s="570"/>
      <c r="AF25" s="571" t="s">
        <v>13</v>
      </c>
      <c r="AG25" s="572"/>
      <c r="AH25" s="587">
        <f>SUMIF('☆申請額一覧 （別紙２）'!$E$6:$E$20,B25,'☆申請額一覧 （別紙２）'!$K$6:$K$20)</f>
        <v>0</v>
      </c>
      <c r="AI25" s="588"/>
      <c r="AJ25" s="588"/>
      <c r="AK25" s="588"/>
      <c r="AL25" s="138" t="s">
        <v>103</v>
      </c>
      <c r="AM25" s="139"/>
      <c r="AN25" s="525"/>
    </row>
    <row r="26" spans="1:40" ht="12.75" customHeight="1">
      <c r="A26" s="573" t="s">
        <v>85</v>
      </c>
      <c r="B26" s="156" t="s">
        <v>34</v>
      </c>
      <c r="C26" s="157"/>
      <c r="D26" s="157"/>
      <c r="E26" s="157"/>
      <c r="F26" s="157"/>
      <c r="G26" s="157"/>
      <c r="H26" s="157"/>
      <c r="I26" s="157"/>
      <c r="J26" s="157"/>
      <c r="K26" s="157"/>
      <c r="L26" s="157"/>
      <c r="M26" s="157"/>
      <c r="N26" s="157"/>
      <c r="O26" s="157"/>
      <c r="P26" s="157"/>
      <c r="Q26" s="157"/>
      <c r="R26" s="157"/>
      <c r="S26" s="157"/>
      <c r="T26" s="579">
        <f>COUNTIFS('☆申請額一覧 （別紙２）'!$E$6:$E$20,B26,'☆申請額一覧 （別紙２）'!$H$6:$H$20,"&gt;0")</f>
        <v>0</v>
      </c>
      <c r="U26" s="580"/>
      <c r="V26" s="581" t="s">
        <v>13</v>
      </c>
      <c r="W26" s="582"/>
      <c r="X26" s="589">
        <f>SUMIF('☆申請額一覧 （別紙２）'!$E$6:$E$20,B26,'☆申請額一覧 （別紙２）'!$H$6:$H$20)</f>
        <v>0</v>
      </c>
      <c r="Y26" s="590"/>
      <c r="Z26" s="590"/>
      <c r="AA26" s="590"/>
      <c r="AB26" s="140" t="s">
        <v>103</v>
      </c>
      <c r="AC26" s="134"/>
      <c r="AD26" s="579">
        <f>COUNTIFS('☆申請額一覧 （別紙２）'!$E$6:$E$20,B26,'☆申請額一覧 （別紙２）'!$K$6:$K$20,"&gt;0")</f>
        <v>0</v>
      </c>
      <c r="AE26" s="580"/>
      <c r="AF26" s="581" t="s">
        <v>13</v>
      </c>
      <c r="AG26" s="582"/>
      <c r="AH26" s="589">
        <f>SUMIF('☆申請額一覧 （別紙２）'!$E$6:$E$20,B26,'☆申請額一覧 （別紙２）'!$K$6:$K$20)</f>
        <v>0</v>
      </c>
      <c r="AI26" s="590"/>
      <c r="AJ26" s="590"/>
      <c r="AK26" s="590"/>
      <c r="AL26" s="140" t="s">
        <v>103</v>
      </c>
      <c r="AM26" s="134"/>
      <c r="AN26" s="525"/>
    </row>
    <row r="27" spans="1:40" ht="12.75" customHeight="1">
      <c r="A27" s="574"/>
      <c r="B27" s="165" t="s">
        <v>33</v>
      </c>
      <c r="C27" s="165"/>
      <c r="D27" s="165"/>
      <c r="E27" s="165"/>
      <c r="F27" s="165"/>
      <c r="G27" s="165"/>
      <c r="H27" s="165"/>
      <c r="I27" s="165"/>
      <c r="J27" s="165"/>
      <c r="K27" s="165"/>
      <c r="L27" s="165"/>
      <c r="M27" s="165"/>
      <c r="N27" s="165"/>
      <c r="O27" s="165"/>
      <c r="P27" s="165"/>
      <c r="Q27" s="165"/>
      <c r="R27" s="165"/>
      <c r="S27" s="165"/>
      <c r="T27" s="610">
        <f>COUNTIFS('☆申請額一覧 （別紙２）'!$E$6:$E$20,B27,'☆申請額一覧 （別紙２）'!$H$6:$H$20,"&gt;0")</f>
        <v>0</v>
      </c>
      <c r="U27" s="611"/>
      <c r="V27" s="593" t="s">
        <v>13</v>
      </c>
      <c r="W27" s="594"/>
      <c r="X27" s="565">
        <f>SUMIF('☆申請額一覧 （別紙２）'!$E$6:$E$20,B27,'☆申請額一覧 （別紙２）'!$H$6:$H$20)</f>
        <v>0</v>
      </c>
      <c r="Y27" s="566"/>
      <c r="Z27" s="566"/>
      <c r="AA27" s="566"/>
      <c r="AB27" s="141" t="s">
        <v>103</v>
      </c>
      <c r="AC27" s="142"/>
      <c r="AD27" s="575">
        <f>COUNTIFS('☆申請額一覧 （別紙２）'!$E$6:$E$20,B27,'☆申請額一覧 （別紙２）'!$K$6:$K$20,"&gt;0")</f>
        <v>0</v>
      </c>
      <c r="AE27" s="576"/>
      <c r="AF27" s="577" t="s">
        <v>13</v>
      </c>
      <c r="AG27" s="578"/>
      <c r="AH27" s="565">
        <f>SUMIF('☆申請額一覧 （別紙２）'!$E$6:$E$20,B27,'☆申請額一覧 （別紙２）'!$K$6:$K$20)</f>
        <v>0</v>
      </c>
      <c r="AI27" s="566"/>
      <c r="AJ27" s="566"/>
      <c r="AK27" s="566"/>
      <c r="AL27" s="141" t="s">
        <v>103</v>
      </c>
      <c r="AM27" s="142"/>
      <c r="AN27" s="525"/>
    </row>
    <row r="28" spans="1:40" ht="12.75" customHeight="1">
      <c r="A28" s="609" t="s">
        <v>31</v>
      </c>
      <c r="B28" s="157" t="s">
        <v>15</v>
      </c>
      <c r="C28" s="157"/>
      <c r="D28" s="157"/>
      <c r="E28" s="157"/>
      <c r="F28" s="157"/>
      <c r="G28" s="157"/>
      <c r="H28" s="157"/>
      <c r="I28" s="157"/>
      <c r="J28" s="157"/>
      <c r="K28" s="157"/>
      <c r="L28" s="157"/>
      <c r="M28" s="157"/>
      <c r="N28" s="157"/>
      <c r="O28" s="157"/>
      <c r="P28" s="157"/>
      <c r="Q28" s="157"/>
      <c r="R28" s="157"/>
      <c r="S28" s="157"/>
      <c r="T28" s="579">
        <f>COUNTIFS('☆申請額一覧 （別紙２）'!$E$6:$E$20,B28,'☆申請額一覧 （別紙２）'!$H$6:$H$20,"&gt;0")</f>
        <v>0</v>
      </c>
      <c r="U28" s="580"/>
      <c r="V28" s="581" t="s">
        <v>13</v>
      </c>
      <c r="W28" s="582"/>
      <c r="X28" s="595">
        <f>SUMIF('☆申請額一覧 （別紙２）'!$E$6:$E$20,B28,'☆申請額一覧 （別紙２）'!$H$6:$H$20)</f>
        <v>0</v>
      </c>
      <c r="Y28" s="596"/>
      <c r="Z28" s="596"/>
      <c r="AA28" s="596"/>
      <c r="AB28" s="143" t="s">
        <v>103</v>
      </c>
      <c r="AC28" s="144"/>
      <c r="AD28" s="548">
        <f>COUNTIFS('☆申請額一覧 （別紙２）'!$E$6:$E$20,B28,'☆申請額一覧 （別紙２）'!$K$6:$K$20,"&gt;0")</f>
        <v>0</v>
      </c>
      <c r="AE28" s="549"/>
      <c r="AF28" s="550" t="s">
        <v>13</v>
      </c>
      <c r="AG28" s="551"/>
      <c r="AH28" s="595">
        <f>SUMIF('☆申請額一覧 （別紙２）'!$E$6:$E$20,B28,'☆申請額一覧 （別紙２）'!$K$6:$K$20)</f>
        <v>0</v>
      </c>
      <c r="AI28" s="596"/>
      <c r="AJ28" s="596"/>
      <c r="AK28" s="596"/>
      <c r="AL28" s="143" t="s">
        <v>103</v>
      </c>
      <c r="AM28" s="144"/>
      <c r="AN28" s="525"/>
    </row>
    <row r="29" spans="1:40" ht="12.75" customHeight="1">
      <c r="A29" s="607"/>
      <c r="B29" s="160" t="s">
        <v>16</v>
      </c>
      <c r="C29" s="160"/>
      <c r="D29" s="160"/>
      <c r="E29" s="160"/>
      <c r="F29" s="160"/>
      <c r="G29" s="160"/>
      <c r="H29" s="160"/>
      <c r="I29" s="160"/>
      <c r="J29" s="160"/>
      <c r="K29" s="160"/>
      <c r="L29" s="160"/>
      <c r="M29" s="160"/>
      <c r="N29" s="160"/>
      <c r="O29" s="160"/>
      <c r="P29" s="160"/>
      <c r="Q29" s="160"/>
      <c r="R29" s="160"/>
      <c r="S29" s="160"/>
      <c r="T29" s="540">
        <f>COUNTIFS('☆申請額一覧 （別紙２）'!$E$6:$E$20,B29,'☆申請額一覧 （別紙２）'!$H$6:$H$20,"&gt;0")</f>
        <v>0</v>
      </c>
      <c r="U29" s="541"/>
      <c r="V29" s="542" t="s">
        <v>13</v>
      </c>
      <c r="W29" s="543"/>
      <c r="X29" s="544">
        <f>SUMIF('☆申請額一覧 （別紙２）'!$E$6:$E$20,B29,'☆申請額一覧 （別紙２）'!$H$6:$H$20)</f>
        <v>0</v>
      </c>
      <c r="Y29" s="545"/>
      <c r="Z29" s="545"/>
      <c r="AA29" s="545"/>
      <c r="AB29" s="135" t="s">
        <v>103</v>
      </c>
      <c r="AC29" s="136"/>
      <c r="AD29" s="540">
        <f>COUNTIFS('☆申請額一覧 （別紙２）'!$E$6:$E$20,B29,'☆申請額一覧 （別紙２）'!$K$6:$K$20,"&gt;0")</f>
        <v>0</v>
      </c>
      <c r="AE29" s="541"/>
      <c r="AF29" s="542" t="s">
        <v>13</v>
      </c>
      <c r="AG29" s="543"/>
      <c r="AH29" s="544">
        <f>SUMIF('☆申請額一覧 （別紙２）'!$E$6:$E$20,B29,'☆申請額一覧 （別紙２）'!$K$6:$K$20)</f>
        <v>0</v>
      </c>
      <c r="AI29" s="545"/>
      <c r="AJ29" s="545"/>
      <c r="AK29" s="545"/>
      <c r="AL29" s="135" t="s">
        <v>103</v>
      </c>
      <c r="AM29" s="136"/>
      <c r="AN29" s="525"/>
    </row>
    <row r="30" spans="1:40" ht="12.75" customHeight="1">
      <c r="A30" s="607"/>
      <c r="B30" s="160" t="s">
        <v>17</v>
      </c>
      <c r="C30" s="160"/>
      <c r="D30" s="160"/>
      <c r="E30" s="160"/>
      <c r="F30" s="160"/>
      <c r="G30" s="160"/>
      <c r="H30" s="160"/>
      <c r="I30" s="160"/>
      <c r="J30" s="160"/>
      <c r="K30" s="160"/>
      <c r="L30" s="160"/>
      <c r="M30" s="160"/>
      <c r="N30" s="160"/>
      <c r="O30" s="160"/>
      <c r="P30" s="160"/>
      <c r="Q30" s="160"/>
      <c r="R30" s="160"/>
      <c r="S30" s="160"/>
      <c r="T30" s="540">
        <f>COUNTIFS('☆申請額一覧 （別紙２）'!$E$6:$E$20,B30,'☆申請額一覧 （別紙２）'!$H$6:$H$20,"&gt;0")</f>
        <v>0</v>
      </c>
      <c r="U30" s="541"/>
      <c r="V30" s="542" t="s">
        <v>13</v>
      </c>
      <c r="W30" s="543"/>
      <c r="X30" s="544">
        <f>SUMIF('☆申請額一覧 （別紙２）'!$E$6:$E$20,B30,'☆申請額一覧 （別紙２）'!$H$6:$H$20)</f>
        <v>0</v>
      </c>
      <c r="Y30" s="545"/>
      <c r="Z30" s="545"/>
      <c r="AA30" s="545"/>
      <c r="AB30" s="135" t="s">
        <v>103</v>
      </c>
      <c r="AC30" s="136"/>
      <c r="AD30" s="540">
        <f>COUNTIFS('☆申請額一覧 （別紙２）'!$E$6:$E$20,B30,'☆申請額一覧 （別紙２）'!$K$6:$K$20,"&gt;0")</f>
        <v>0</v>
      </c>
      <c r="AE30" s="541"/>
      <c r="AF30" s="542" t="s">
        <v>13</v>
      </c>
      <c r="AG30" s="543"/>
      <c r="AH30" s="544">
        <f>SUMIF('☆申請額一覧 （別紙２）'!$E$6:$E$20,B30,'☆申請額一覧 （別紙２）'!$K$6:$K$20)</f>
        <v>0</v>
      </c>
      <c r="AI30" s="545"/>
      <c r="AJ30" s="545"/>
      <c r="AK30" s="545"/>
      <c r="AL30" s="135" t="s">
        <v>103</v>
      </c>
      <c r="AM30" s="136"/>
      <c r="AN30" s="525"/>
    </row>
    <row r="31" spans="1:40" ht="12.75" customHeight="1">
      <c r="A31" s="607"/>
      <c r="B31" s="160" t="s">
        <v>18</v>
      </c>
      <c r="C31" s="160"/>
      <c r="D31" s="160"/>
      <c r="E31" s="160"/>
      <c r="F31" s="160"/>
      <c r="G31" s="160"/>
      <c r="H31" s="160"/>
      <c r="I31" s="160"/>
      <c r="J31" s="160"/>
      <c r="K31" s="160"/>
      <c r="L31" s="160"/>
      <c r="M31" s="160"/>
      <c r="N31" s="160"/>
      <c r="O31" s="160"/>
      <c r="P31" s="160"/>
      <c r="Q31" s="160"/>
      <c r="R31" s="160"/>
      <c r="S31" s="160"/>
      <c r="T31" s="540">
        <f>COUNTIFS('☆申請額一覧 （別紙２）'!$E$6:$E$20,B31,'☆申請額一覧 （別紙２）'!$H$6:$H$20,"&gt;0")</f>
        <v>0</v>
      </c>
      <c r="U31" s="541"/>
      <c r="V31" s="542" t="s">
        <v>13</v>
      </c>
      <c r="W31" s="543"/>
      <c r="X31" s="544">
        <f>SUMIF('☆申請額一覧 （別紙２）'!$E$6:$E$20,B31,'☆申請額一覧 （別紙２）'!$H$6:$H$20)</f>
        <v>0</v>
      </c>
      <c r="Y31" s="545"/>
      <c r="Z31" s="545"/>
      <c r="AA31" s="545"/>
      <c r="AB31" s="135" t="s">
        <v>103</v>
      </c>
      <c r="AC31" s="136"/>
      <c r="AD31" s="540">
        <f>COUNTIFS('☆申請額一覧 （別紙２）'!$E$6:$E$20,B31,'☆申請額一覧 （別紙２）'!$K$6:$K$20,"&gt;0")</f>
        <v>0</v>
      </c>
      <c r="AE31" s="541"/>
      <c r="AF31" s="542" t="s">
        <v>13</v>
      </c>
      <c r="AG31" s="543"/>
      <c r="AH31" s="544">
        <f>SUMIF('☆申請額一覧 （別紙２）'!$E$6:$E$20,B31,'☆申請額一覧 （別紙２）'!$K$6:$K$20)</f>
        <v>0</v>
      </c>
      <c r="AI31" s="545"/>
      <c r="AJ31" s="545"/>
      <c r="AK31" s="545"/>
      <c r="AL31" s="135" t="s">
        <v>103</v>
      </c>
      <c r="AM31" s="136"/>
      <c r="AN31" s="525"/>
    </row>
    <row r="32" spans="1:40" ht="12.75" customHeight="1">
      <c r="A32" s="607"/>
      <c r="B32" s="160" t="s">
        <v>19</v>
      </c>
      <c r="C32" s="160"/>
      <c r="D32" s="160"/>
      <c r="E32" s="160"/>
      <c r="F32" s="160"/>
      <c r="G32" s="160"/>
      <c r="H32" s="160"/>
      <c r="I32" s="160"/>
      <c r="J32" s="160"/>
      <c r="K32" s="160"/>
      <c r="L32" s="160"/>
      <c r="M32" s="160"/>
      <c r="N32" s="160"/>
      <c r="O32" s="160"/>
      <c r="P32" s="160"/>
      <c r="Q32" s="160"/>
      <c r="R32" s="160"/>
      <c r="S32" s="160"/>
      <c r="T32" s="540">
        <f>COUNTIFS('☆申請額一覧 （別紙２）'!$E$6:$E$20,B32,'☆申請額一覧 （別紙２）'!$H$6:$H$20,"&gt;0")</f>
        <v>0</v>
      </c>
      <c r="U32" s="541"/>
      <c r="V32" s="542" t="s">
        <v>13</v>
      </c>
      <c r="W32" s="543"/>
      <c r="X32" s="544">
        <f>SUMIF('☆申請額一覧 （別紙２）'!$E$6:$E$20,B32,'☆申請額一覧 （別紙２）'!$H$6:$H$20)</f>
        <v>0</v>
      </c>
      <c r="Y32" s="545"/>
      <c r="Z32" s="545"/>
      <c r="AA32" s="545"/>
      <c r="AB32" s="135" t="s">
        <v>103</v>
      </c>
      <c r="AC32" s="136"/>
      <c r="AD32" s="540">
        <f>COUNTIFS('☆申請額一覧 （別紙２）'!$E$6:$E$20,B32,'☆申請額一覧 （別紙２）'!$K$6:$K$20,"&gt;0")</f>
        <v>0</v>
      </c>
      <c r="AE32" s="541"/>
      <c r="AF32" s="542" t="s">
        <v>13</v>
      </c>
      <c r="AG32" s="543"/>
      <c r="AH32" s="544">
        <f>SUMIF('☆申請額一覧 （別紙２）'!$E$6:$E$20,B32,'☆申請額一覧 （別紙２）'!$K$6:$K$20)</f>
        <v>0</v>
      </c>
      <c r="AI32" s="545"/>
      <c r="AJ32" s="545"/>
      <c r="AK32" s="545"/>
      <c r="AL32" s="135" t="s">
        <v>103</v>
      </c>
      <c r="AM32" s="136"/>
      <c r="AN32" s="525"/>
    </row>
    <row r="33" spans="1:40" ht="12.75" customHeight="1">
      <c r="A33" s="607"/>
      <c r="B33" s="160" t="s">
        <v>20</v>
      </c>
      <c r="C33" s="160"/>
      <c r="D33" s="160"/>
      <c r="E33" s="160"/>
      <c r="F33" s="160"/>
      <c r="G33" s="160"/>
      <c r="H33" s="160"/>
      <c r="I33" s="160"/>
      <c r="J33" s="160"/>
      <c r="K33" s="160"/>
      <c r="L33" s="160"/>
      <c r="M33" s="160"/>
      <c r="N33" s="160"/>
      <c r="O33" s="160"/>
      <c r="P33" s="160"/>
      <c r="Q33" s="160"/>
      <c r="R33" s="160"/>
      <c r="S33" s="160"/>
      <c r="T33" s="540">
        <f>COUNTIFS('☆申請額一覧 （別紙２）'!$E$6:$E$20,B33,'☆申請額一覧 （別紙２）'!$H$6:$H$20,"&gt;0")</f>
        <v>0</v>
      </c>
      <c r="U33" s="541"/>
      <c r="V33" s="542" t="s">
        <v>13</v>
      </c>
      <c r="W33" s="543"/>
      <c r="X33" s="544">
        <f>SUMIF('☆申請額一覧 （別紙２）'!$E$6:$E$20,B33,'☆申請額一覧 （別紙２）'!$H$6:$H$20)</f>
        <v>0</v>
      </c>
      <c r="Y33" s="545"/>
      <c r="Z33" s="545"/>
      <c r="AA33" s="545"/>
      <c r="AB33" s="135" t="s">
        <v>103</v>
      </c>
      <c r="AC33" s="136"/>
      <c r="AD33" s="540">
        <f>COUNTIFS('☆申請額一覧 （別紙２）'!$E$6:$E$20,B33,'☆申請額一覧 （別紙２）'!$K$6:$K$20,"&gt;0")</f>
        <v>0</v>
      </c>
      <c r="AE33" s="541"/>
      <c r="AF33" s="542" t="s">
        <v>13</v>
      </c>
      <c r="AG33" s="543"/>
      <c r="AH33" s="544">
        <f>SUMIF('☆申請額一覧 （別紙２）'!$E$6:$E$20,B33,'☆申請額一覧 （別紙２）'!$K$6:$K$20)</f>
        <v>0</v>
      </c>
      <c r="AI33" s="545"/>
      <c r="AJ33" s="545"/>
      <c r="AK33" s="545"/>
      <c r="AL33" s="135" t="s">
        <v>103</v>
      </c>
      <c r="AM33" s="136"/>
      <c r="AN33" s="525"/>
    </row>
    <row r="34" spans="1:40" ht="12.75" customHeight="1">
      <c r="A34" s="607"/>
      <c r="B34" s="160" t="s">
        <v>21</v>
      </c>
      <c r="C34" s="160"/>
      <c r="D34" s="160"/>
      <c r="E34" s="160"/>
      <c r="F34" s="160"/>
      <c r="G34" s="160"/>
      <c r="H34" s="160"/>
      <c r="I34" s="160"/>
      <c r="J34" s="160"/>
      <c r="K34" s="160"/>
      <c r="L34" s="160"/>
      <c r="M34" s="160"/>
      <c r="N34" s="160"/>
      <c r="O34" s="160"/>
      <c r="P34" s="160"/>
      <c r="Q34" s="160"/>
      <c r="R34" s="160"/>
      <c r="S34" s="160"/>
      <c r="T34" s="540">
        <f>COUNTIFS('☆申請額一覧 （別紙２）'!$E$6:$E$20,B34,'☆申請額一覧 （別紙２）'!$H$6:$H$20,"&gt;0")</f>
        <v>0</v>
      </c>
      <c r="U34" s="541"/>
      <c r="V34" s="542" t="s">
        <v>13</v>
      </c>
      <c r="W34" s="543"/>
      <c r="X34" s="544">
        <f>SUMIF('☆申請額一覧 （別紙２）'!$E$6:$E$20,B34,'☆申請額一覧 （別紙２）'!$H$6:$H$20)</f>
        <v>0</v>
      </c>
      <c r="Y34" s="545"/>
      <c r="Z34" s="545"/>
      <c r="AA34" s="545"/>
      <c r="AB34" s="135" t="s">
        <v>103</v>
      </c>
      <c r="AC34" s="136"/>
      <c r="AD34" s="540">
        <f>COUNTIFS('☆申請額一覧 （別紙２）'!$E$6:$E$20,B34,'☆申請額一覧 （別紙２）'!$K$6:$K$20,"&gt;0")</f>
        <v>0</v>
      </c>
      <c r="AE34" s="541"/>
      <c r="AF34" s="542" t="s">
        <v>13</v>
      </c>
      <c r="AG34" s="543"/>
      <c r="AH34" s="544">
        <f>SUMIF('☆申請額一覧 （別紙２）'!$E$6:$E$20,B34,'☆申請額一覧 （別紙２）'!$K$6:$K$20)</f>
        <v>0</v>
      </c>
      <c r="AI34" s="545"/>
      <c r="AJ34" s="545"/>
      <c r="AK34" s="545"/>
      <c r="AL34" s="135" t="s">
        <v>103</v>
      </c>
      <c r="AM34" s="136"/>
      <c r="AN34" s="525"/>
    </row>
    <row r="35" spans="1:40" ht="12.75" customHeight="1">
      <c r="A35" s="607"/>
      <c r="B35" s="160" t="s">
        <v>22</v>
      </c>
      <c r="C35" s="160"/>
      <c r="D35" s="160"/>
      <c r="E35" s="160"/>
      <c r="F35" s="160"/>
      <c r="G35" s="160"/>
      <c r="H35" s="160"/>
      <c r="I35" s="160"/>
      <c r="J35" s="160"/>
      <c r="K35" s="160"/>
      <c r="L35" s="160"/>
      <c r="M35" s="160"/>
      <c r="N35" s="160"/>
      <c r="O35" s="160"/>
      <c r="P35" s="160"/>
      <c r="Q35" s="160"/>
      <c r="R35" s="160"/>
      <c r="S35" s="160"/>
      <c r="T35" s="540" t="s">
        <v>177</v>
      </c>
      <c r="U35" s="541"/>
      <c r="V35" s="567" t="s">
        <v>13</v>
      </c>
      <c r="W35" s="568"/>
      <c r="X35" s="544" t="s">
        <v>177</v>
      </c>
      <c r="Y35" s="545"/>
      <c r="Z35" s="545"/>
      <c r="AA35" s="545"/>
      <c r="AB35" s="182" t="s">
        <v>103</v>
      </c>
      <c r="AC35" s="183"/>
      <c r="AD35" s="540">
        <f>COUNTIFS('☆申請額一覧 （別紙２）'!$E$6:$E$20,B35,'☆申請額一覧 （別紙２）'!$K$6:$K$20,"&gt;0")</f>
        <v>0</v>
      </c>
      <c r="AE35" s="541"/>
      <c r="AF35" s="542" t="s">
        <v>13</v>
      </c>
      <c r="AG35" s="543"/>
      <c r="AH35" s="544">
        <f>SUMIF('☆申請額一覧 （別紙２）'!$E$6:$E$20,B35,'☆申請額一覧 （別紙２）'!$K$6:$K$20)</f>
        <v>0</v>
      </c>
      <c r="AI35" s="545"/>
      <c r="AJ35" s="545"/>
      <c r="AK35" s="545"/>
      <c r="AL35" s="135" t="s">
        <v>103</v>
      </c>
      <c r="AM35" s="136"/>
      <c r="AN35" s="525"/>
    </row>
    <row r="36" spans="1:40" ht="12.75" customHeight="1">
      <c r="A36" s="608"/>
      <c r="B36" s="164" t="s">
        <v>87</v>
      </c>
      <c r="C36" s="164"/>
      <c r="D36" s="164"/>
      <c r="E36" s="164"/>
      <c r="F36" s="164"/>
      <c r="G36" s="164"/>
      <c r="H36" s="164"/>
      <c r="I36" s="164"/>
      <c r="J36" s="164"/>
      <c r="K36" s="164"/>
      <c r="L36" s="164"/>
      <c r="M36" s="164"/>
      <c r="N36" s="164"/>
      <c r="O36" s="164"/>
      <c r="P36" s="164"/>
      <c r="Q36" s="164"/>
      <c r="R36" s="164"/>
      <c r="S36" s="164"/>
      <c r="T36" s="583">
        <f>COUNTIFS('☆申請額一覧 （別紙２）'!$E$6:$E$20,B36,'☆申請額一覧 （別紙２）'!$H$6:$H$20,"&gt;0")</f>
        <v>0</v>
      </c>
      <c r="U36" s="584"/>
      <c r="V36" s="585" t="s">
        <v>13</v>
      </c>
      <c r="W36" s="586"/>
      <c r="X36" s="587">
        <f>SUMIF('☆申請額一覧 （別紙２）'!$E$6:$E$20,B36,'☆申請額一覧 （別紙２）'!$H$6:$H$20)</f>
        <v>0</v>
      </c>
      <c r="Y36" s="588"/>
      <c r="Z36" s="588"/>
      <c r="AA36" s="588"/>
      <c r="AB36" s="138" t="s">
        <v>103</v>
      </c>
      <c r="AC36" s="139"/>
      <c r="AD36" s="569">
        <f>COUNTIFS('☆申請額一覧 （別紙２）'!$E$6:$E$20,B36,'☆申請額一覧 （別紙２）'!$K$6:$K$20,"&gt;0")</f>
        <v>0</v>
      </c>
      <c r="AE36" s="570"/>
      <c r="AF36" s="571" t="s">
        <v>13</v>
      </c>
      <c r="AG36" s="572"/>
      <c r="AH36" s="587">
        <f>SUMIF('☆申請額一覧 （別紙２）'!$E$6:$E$20,B36,'☆申請額一覧 （別紙２）'!$K$6:$K$20)</f>
        <v>0</v>
      </c>
      <c r="AI36" s="588"/>
      <c r="AJ36" s="588"/>
      <c r="AK36" s="588"/>
      <c r="AL36" s="138" t="s">
        <v>103</v>
      </c>
      <c r="AM36" s="139"/>
      <c r="AN36" s="525"/>
    </row>
    <row r="37" spans="1:40" ht="12.75" customHeight="1">
      <c r="A37" s="591" t="s">
        <v>86</v>
      </c>
      <c r="B37" s="157" t="s">
        <v>23</v>
      </c>
      <c r="C37" s="157"/>
      <c r="D37" s="157"/>
      <c r="E37" s="157"/>
      <c r="F37" s="157"/>
      <c r="G37" s="157"/>
      <c r="H37" s="157"/>
      <c r="I37" s="157"/>
      <c r="J37" s="157"/>
      <c r="K37" s="157"/>
      <c r="L37" s="157"/>
      <c r="M37" s="157"/>
      <c r="N37" s="157"/>
      <c r="O37" s="157"/>
      <c r="P37" s="157"/>
      <c r="Q37" s="157"/>
      <c r="R37" s="157"/>
      <c r="S37" s="157"/>
      <c r="T37" s="579">
        <f>COUNTIFS('☆申請額一覧 （別紙２）'!$E$6:$E$20,B37,'☆申請額一覧 （別紙２）'!$H$6:$H$20,"&gt;0")</f>
        <v>0</v>
      </c>
      <c r="U37" s="580"/>
      <c r="V37" s="581" t="s">
        <v>13</v>
      </c>
      <c r="W37" s="582"/>
      <c r="X37" s="589">
        <f>SUMIF('☆申請額一覧 （別紙２）'!$E$6:$E$20,B37,'☆申請額一覧 （別紙２）'!$H$6:$H$20)</f>
        <v>0</v>
      </c>
      <c r="Y37" s="590"/>
      <c r="Z37" s="590"/>
      <c r="AA37" s="590"/>
      <c r="AB37" s="140" t="s">
        <v>103</v>
      </c>
      <c r="AC37" s="134"/>
      <c r="AD37" s="579">
        <f>COUNTIFS('☆申請額一覧 （別紙２）'!$E$6:$E$20,B37,'☆申請額一覧 （別紙２）'!$K$6:$K$20,"&gt;0")</f>
        <v>0</v>
      </c>
      <c r="AE37" s="580"/>
      <c r="AF37" s="581" t="s">
        <v>13</v>
      </c>
      <c r="AG37" s="582"/>
      <c r="AH37" s="589">
        <f>SUMIF('☆申請額一覧 （別紙２）'!$E$6:$E$20,B37,'☆申請額一覧 （別紙２）'!$K$6:$K$20)</f>
        <v>0</v>
      </c>
      <c r="AI37" s="590"/>
      <c r="AJ37" s="590"/>
      <c r="AK37" s="590"/>
      <c r="AL37" s="140" t="s">
        <v>103</v>
      </c>
      <c r="AM37" s="134"/>
      <c r="AN37" s="525"/>
    </row>
    <row r="38" spans="1:40" ht="12.75" customHeight="1">
      <c r="A38" s="592"/>
      <c r="B38" s="165" t="s">
        <v>24</v>
      </c>
      <c r="C38" s="165"/>
      <c r="D38" s="165"/>
      <c r="E38" s="165"/>
      <c r="F38" s="165"/>
      <c r="G38" s="165"/>
      <c r="H38" s="165"/>
      <c r="I38" s="165"/>
      <c r="J38" s="165"/>
      <c r="K38" s="165"/>
      <c r="L38" s="165"/>
      <c r="M38" s="165"/>
      <c r="N38" s="165"/>
      <c r="O38" s="165"/>
      <c r="P38" s="165"/>
      <c r="Q38" s="165"/>
      <c r="R38" s="165"/>
      <c r="S38" s="165"/>
      <c r="T38" s="575">
        <f>COUNTIFS('☆申請額一覧 （別紙２）'!$E$6:$E$20,B38,'☆申請額一覧 （別紙２）'!$H$6:$H$20,"&gt;0")</f>
        <v>0</v>
      </c>
      <c r="U38" s="576"/>
      <c r="V38" s="577" t="s">
        <v>13</v>
      </c>
      <c r="W38" s="578"/>
      <c r="X38" s="565">
        <f>SUMIF('☆申請額一覧 （別紙２）'!$E$6:$E$20,B38,'☆申請額一覧 （別紙２）'!$H$6:$H$20)</f>
        <v>0</v>
      </c>
      <c r="Y38" s="566"/>
      <c r="Z38" s="566"/>
      <c r="AA38" s="566"/>
      <c r="AB38" s="141" t="s">
        <v>103</v>
      </c>
      <c r="AC38" s="142"/>
      <c r="AD38" s="575">
        <f>COUNTIFS('☆申請額一覧 （別紙２）'!$E$6:$E$20,B38,'☆申請額一覧 （別紙２）'!$K$6:$K$20,"&gt;0")</f>
        <v>0</v>
      </c>
      <c r="AE38" s="576"/>
      <c r="AF38" s="577" t="s">
        <v>13</v>
      </c>
      <c r="AG38" s="578"/>
      <c r="AH38" s="565">
        <f>SUMIF('☆申請額一覧 （別紙２）'!$E$6:$E$20,B38,'☆申請額一覧 （別紙２）'!$K$6:$K$20)</f>
        <v>0</v>
      </c>
      <c r="AI38" s="566"/>
      <c r="AJ38" s="566"/>
      <c r="AK38" s="566"/>
      <c r="AL38" s="141" t="s">
        <v>103</v>
      </c>
      <c r="AM38" s="142"/>
      <c r="AN38" s="525"/>
    </row>
    <row r="39" spans="1:40" ht="12.75" customHeight="1">
      <c r="A39" s="609" t="s">
        <v>32</v>
      </c>
      <c r="B39" s="156" t="s">
        <v>25</v>
      </c>
      <c r="C39" s="157"/>
      <c r="D39" s="157"/>
      <c r="E39" s="157"/>
      <c r="F39" s="157"/>
      <c r="G39" s="157"/>
      <c r="H39" s="157"/>
      <c r="I39" s="157"/>
      <c r="J39" s="157"/>
      <c r="K39" s="157"/>
      <c r="L39" s="157"/>
      <c r="M39" s="157"/>
      <c r="N39" s="157"/>
      <c r="O39" s="157"/>
      <c r="P39" s="157"/>
      <c r="Q39" s="157"/>
      <c r="R39" s="157"/>
      <c r="S39" s="157"/>
      <c r="T39" s="548">
        <f>COUNTIFS('☆申請額一覧 （別紙２）'!$E$6:$E$20,B39,'☆申請額一覧 （別紙２）'!$H$6:$H$20,"&gt;0")</f>
        <v>0</v>
      </c>
      <c r="U39" s="549"/>
      <c r="V39" s="550" t="s">
        <v>13</v>
      </c>
      <c r="W39" s="551"/>
      <c r="X39" s="595">
        <f>SUMIF('☆申請額一覧 （別紙２）'!$E$6:$E$20,B39,'☆申請額一覧 （別紙２）'!$H$6:$H$20)</f>
        <v>0</v>
      </c>
      <c r="Y39" s="596"/>
      <c r="Z39" s="596"/>
      <c r="AA39" s="596"/>
      <c r="AB39" s="143" t="s">
        <v>103</v>
      </c>
      <c r="AC39" s="144"/>
      <c r="AD39" s="548">
        <f>COUNTIFS('☆申請額一覧 （別紙２）'!$E$6:$E$20,B39,'☆申請額一覧 （別紙２）'!$K$6:$K$20,"&gt;0")</f>
        <v>0</v>
      </c>
      <c r="AE39" s="549"/>
      <c r="AF39" s="550" t="s">
        <v>13</v>
      </c>
      <c r="AG39" s="551"/>
      <c r="AH39" s="595">
        <f>SUMIF('☆申請額一覧 （別紙２）'!$E$6:$E$20,B39,'☆申請額一覧 （別紙２）'!$K$6:$K$20)</f>
        <v>0</v>
      </c>
      <c r="AI39" s="596"/>
      <c r="AJ39" s="596"/>
      <c r="AK39" s="596"/>
      <c r="AL39" s="143" t="s">
        <v>103</v>
      </c>
      <c r="AM39" s="144"/>
      <c r="AN39" s="525"/>
    </row>
    <row r="40" spans="1:40" ht="12.75" customHeight="1">
      <c r="A40" s="607"/>
      <c r="B40" s="159" t="s">
        <v>26</v>
      </c>
      <c r="C40" s="160"/>
      <c r="D40" s="160"/>
      <c r="E40" s="160"/>
      <c r="F40" s="160"/>
      <c r="G40" s="160"/>
      <c r="H40" s="160"/>
      <c r="I40" s="160"/>
      <c r="J40" s="160"/>
      <c r="K40" s="160"/>
      <c r="L40" s="160"/>
      <c r="M40" s="160"/>
      <c r="N40" s="160"/>
      <c r="O40" s="160"/>
      <c r="P40" s="160"/>
      <c r="Q40" s="160"/>
      <c r="R40" s="160"/>
      <c r="S40" s="160"/>
      <c r="T40" s="540">
        <f>COUNTIFS('☆申請額一覧 （別紙２）'!$E$6:$E$20,B40,'☆申請額一覧 （別紙２）'!$H$6:$H$20,"&gt;0")</f>
        <v>0</v>
      </c>
      <c r="U40" s="541"/>
      <c r="V40" s="542" t="s">
        <v>13</v>
      </c>
      <c r="W40" s="543"/>
      <c r="X40" s="544">
        <f>SUMIF('☆申請額一覧 （別紙２）'!$E$6:$E$20,B40,'☆申請額一覧 （別紙２）'!$H$6:$H$20)</f>
        <v>0</v>
      </c>
      <c r="Y40" s="545"/>
      <c r="Z40" s="545"/>
      <c r="AA40" s="545"/>
      <c r="AB40" s="135" t="s">
        <v>103</v>
      </c>
      <c r="AC40" s="136"/>
      <c r="AD40" s="540">
        <f>COUNTIFS('☆申請額一覧 （別紙２）'!$E$6:$E$20,B40,'☆申請額一覧 （別紙２）'!$K$6:$K$20,"&gt;0")</f>
        <v>0</v>
      </c>
      <c r="AE40" s="541"/>
      <c r="AF40" s="542" t="s">
        <v>13</v>
      </c>
      <c r="AG40" s="543"/>
      <c r="AH40" s="544">
        <f>SUMIF('☆申請額一覧 （別紙２）'!$E$6:$E$20,B40,'☆申請額一覧 （別紙２）'!$K$6:$K$20)</f>
        <v>0</v>
      </c>
      <c r="AI40" s="545"/>
      <c r="AJ40" s="545"/>
      <c r="AK40" s="545"/>
      <c r="AL40" s="135" t="s">
        <v>103</v>
      </c>
      <c r="AM40" s="136"/>
      <c r="AN40" s="525"/>
    </row>
    <row r="41" spans="1:40" ht="12.75" customHeight="1">
      <c r="A41" s="607"/>
      <c r="B41" s="159" t="s">
        <v>27</v>
      </c>
      <c r="C41" s="160"/>
      <c r="D41" s="160"/>
      <c r="E41" s="160"/>
      <c r="F41" s="160"/>
      <c r="G41" s="160"/>
      <c r="H41" s="160"/>
      <c r="I41" s="160"/>
      <c r="J41" s="160"/>
      <c r="K41" s="160"/>
      <c r="L41" s="160"/>
      <c r="M41" s="160"/>
      <c r="N41" s="160"/>
      <c r="O41" s="160"/>
      <c r="P41" s="160"/>
      <c r="Q41" s="160"/>
      <c r="R41" s="160"/>
      <c r="S41" s="160"/>
      <c r="T41" s="540">
        <f>COUNTIFS('☆申請額一覧 （別紙２）'!$E$6:$E$20,B41,'☆申請額一覧 （別紙２）'!$H$6:$H$20,"&gt;0")</f>
        <v>0</v>
      </c>
      <c r="U41" s="541"/>
      <c r="V41" s="542" t="s">
        <v>13</v>
      </c>
      <c r="W41" s="543"/>
      <c r="X41" s="544">
        <f>SUMIF('☆申請額一覧 （別紙２）'!$E$6:$E$20,B41,'☆申請額一覧 （別紙２）'!$H$6:$H$20)</f>
        <v>0</v>
      </c>
      <c r="Y41" s="545"/>
      <c r="Z41" s="545"/>
      <c r="AA41" s="545"/>
      <c r="AB41" s="135" t="s">
        <v>103</v>
      </c>
      <c r="AC41" s="136"/>
      <c r="AD41" s="540">
        <f>COUNTIFS('☆申請額一覧 （別紙２）'!$E$6:$E$20,B41,'☆申請額一覧 （別紙２）'!$K$6:$K$20,"&gt;0")</f>
        <v>0</v>
      </c>
      <c r="AE41" s="541"/>
      <c r="AF41" s="542" t="s">
        <v>13</v>
      </c>
      <c r="AG41" s="543"/>
      <c r="AH41" s="544">
        <f>SUMIF('☆申請額一覧 （別紙２）'!$E$6:$E$20,B41,'☆申請額一覧 （別紙２）'!$K$6:$K$20)</f>
        <v>0</v>
      </c>
      <c r="AI41" s="545"/>
      <c r="AJ41" s="545"/>
      <c r="AK41" s="545"/>
      <c r="AL41" s="135" t="s">
        <v>103</v>
      </c>
      <c r="AM41" s="136"/>
      <c r="AN41" s="525"/>
    </row>
    <row r="42" spans="1:40" ht="12.75" customHeight="1">
      <c r="A42" s="607"/>
      <c r="B42" s="159" t="s">
        <v>28</v>
      </c>
      <c r="C42" s="160"/>
      <c r="D42" s="160"/>
      <c r="E42" s="160"/>
      <c r="F42" s="160"/>
      <c r="G42" s="160"/>
      <c r="H42" s="160"/>
      <c r="I42" s="160"/>
      <c r="J42" s="160"/>
      <c r="K42" s="160"/>
      <c r="L42" s="160"/>
      <c r="M42" s="160"/>
      <c r="N42" s="160"/>
      <c r="O42" s="160"/>
      <c r="P42" s="160"/>
      <c r="Q42" s="160"/>
      <c r="R42" s="160"/>
      <c r="S42" s="160"/>
      <c r="T42" s="540">
        <f>COUNTIFS('☆申請額一覧 （別紙２）'!$E$6:$E$20,B42,'☆申請額一覧 （別紙２）'!$H$6:$H$20,"&gt;0")</f>
        <v>0</v>
      </c>
      <c r="U42" s="541"/>
      <c r="V42" s="542" t="s">
        <v>13</v>
      </c>
      <c r="W42" s="543"/>
      <c r="X42" s="544">
        <f>SUMIF('☆申請額一覧 （別紙２）'!$E$6:$E$20,B42,'☆申請額一覧 （別紙２）'!$H$6:$H$20)</f>
        <v>0</v>
      </c>
      <c r="Y42" s="545"/>
      <c r="Z42" s="545"/>
      <c r="AA42" s="545"/>
      <c r="AB42" s="135" t="s">
        <v>103</v>
      </c>
      <c r="AC42" s="136"/>
      <c r="AD42" s="540">
        <f>COUNTIFS('☆申請額一覧 （別紙２）'!$E$6:$E$20,B42,'☆申請額一覧 （別紙２）'!$K$6:$K$20,"&gt;0")</f>
        <v>0</v>
      </c>
      <c r="AE42" s="541"/>
      <c r="AF42" s="542" t="s">
        <v>13</v>
      </c>
      <c r="AG42" s="543"/>
      <c r="AH42" s="544">
        <f>SUMIF('☆申請額一覧 （別紙２）'!$E$6:$E$20,B42,'☆申請額一覧 （別紙２）'!$K$6:$K$20)</f>
        <v>0</v>
      </c>
      <c r="AI42" s="545"/>
      <c r="AJ42" s="545"/>
      <c r="AK42" s="545"/>
      <c r="AL42" s="135" t="s">
        <v>103</v>
      </c>
      <c r="AM42" s="136"/>
      <c r="AN42" s="525"/>
    </row>
    <row r="43" spans="1:40" ht="12.75" customHeight="1">
      <c r="A43" s="607"/>
      <c r="B43" s="159" t="s">
        <v>29</v>
      </c>
      <c r="C43" s="160"/>
      <c r="D43" s="160"/>
      <c r="E43" s="160"/>
      <c r="F43" s="160"/>
      <c r="G43" s="160"/>
      <c r="H43" s="160"/>
      <c r="I43" s="160"/>
      <c r="J43" s="160"/>
      <c r="K43" s="160"/>
      <c r="L43" s="160"/>
      <c r="M43" s="160"/>
      <c r="N43" s="160"/>
      <c r="O43" s="160"/>
      <c r="P43" s="160"/>
      <c r="Q43" s="160"/>
      <c r="R43" s="160"/>
      <c r="S43" s="160"/>
      <c r="T43" s="540">
        <f>COUNTIFS('☆申請額一覧 （別紙２）'!$E$6:$E$20,B43,'☆申請額一覧 （別紙２）'!$H$6:$H$20,"&gt;0")</f>
        <v>0</v>
      </c>
      <c r="U43" s="541"/>
      <c r="V43" s="542" t="s">
        <v>13</v>
      </c>
      <c r="W43" s="543"/>
      <c r="X43" s="544">
        <f>SUMIF('☆申請額一覧 （別紙２）'!$E$6:$E$20,B43,'☆申請額一覧 （別紙２）'!$H$6:$H$20)</f>
        <v>0</v>
      </c>
      <c r="Y43" s="545"/>
      <c r="Z43" s="545"/>
      <c r="AA43" s="545"/>
      <c r="AB43" s="135" t="s">
        <v>103</v>
      </c>
      <c r="AC43" s="136"/>
      <c r="AD43" s="540">
        <f>COUNTIFS('☆申請額一覧 （別紙２）'!$E$6:$E$20,B43,'☆申請額一覧 （別紙２）'!$K$6:$K$20,"&gt;0")</f>
        <v>0</v>
      </c>
      <c r="AE43" s="541"/>
      <c r="AF43" s="542" t="s">
        <v>13</v>
      </c>
      <c r="AG43" s="543"/>
      <c r="AH43" s="544">
        <f>SUMIF('☆申請額一覧 （別紙２）'!$E$6:$E$20,B43,'☆申請額一覧 （別紙２）'!$K$6:$K$20)</f>
        <v>0</v>
      </c>
      <c r="AI43" s="545"/>
      <c r="AJ43" s="545"/>
      <c r="AK43" s="545"/>
      <c r="AL43" s="135" t="s">
        <v>103</v>
      </c>
      <c r="AM43" s="136"/>
      <c r="AN43" s="525"/>
    </row>
    <row r="44" spans="1:40" ht="12.75" customHeight="1">
      <c r="A44" s="607"/>
      <c r="B44" s="159" t="s">
        <v>30</v>
      </c>
      <c r="C44" s="160"/>
      <c r="D44" s="160"/>
      <c r="E44" s="160"/>
      <c r="F44" s="160"/>
      <c r="G44" s="160"/>
      <c r="H44" s="160"/>
      <c r="I44" s="160"/>
      <c r="J44" s="160"/>
      <c r="K44" s="160"/>
      <c r="L44" s="160"/>
      <c r="M44" s="160"/>
      <c r="N44" s="160"/>
      <c r="O44" s="160"/>
      <c r="P44" s="160"/>
      <c r="Q44" s="160"/>
      <c r="R44" s="160"/>
      <c r="S44" s="160"/>
      <c r="T44" s="540">
        <f>COUNTIFS('☆申請額一覧 （別紙２）'!$E$6:$E$20,B44,'☆申請額一覧 （別紙２）'!$H$6:$H$20,"&gt;0")</f>
        <v>0</v>
      </c>
      <c r="U44" s="541"/>
      <c r="V44" s="542" t="s">
        <v>13</v>
      </c>
      <c r="W44" s="543"/>
      <c r="X44" s="544">
        <f>SUMIF('☆申請額一覧 （別紙２）'!$E$6:$E$20,B44,'☆申請額一覧 （別紙２）'!$H$6:$H$20)</f>
        <v>0</v>
      </c>
      <c r="Y44" s="545"/>
      <c r="Z44" s="545"/>
      <c r="AA44" s="545"/>
      <c r="AB44" s="135" t="s">
        <v>103</v>
      </c>
      <c r="AC44" s="136"/>
      <c r="AD44" s="540">
        <f>COUNTIFS('☆申請額一覧 （別紙２）'!$E$6:$E$20,B44,'☆申請額一覧 （別紙２）'!$K$6:$K$20,"&gt;0")</f>
        <v>0</v>
      </c>
      <c r="AE44" s="541"/>
      <c r="AF44" s="542" t="s">
        <v>13</v>
      </c>
      <c r="AG44" s="543"/>
      <c r="AH44" s="544">
        <f>SUMIF('☆申請額一覧 （別紙２）'!$E$6:$E$20,B44,'☆申請額一覧 （別紙２）'!$K$6:$K$20)</f>
        <v>0</v>
      </c>
      <c r="AI44" s="545"/>
      <c r="AJ44" s="545"/>
      <c r="AK44" s="545"/>
      <c r="AL44" s="135" t="s">
        <v>103</v>
      </c>
      <c r="AM44" s="136"/>
      <c r="AN44" s="525"/>
    </row>
    <row r="45" spans="1:40" ht="12.75" customHeight="1">
      <c r="A45" s="607"/>
      <c r="B45" s="159" t="s">
        <v>60</v>
      </c>
      <c r="C45" s="160"/>
      <c r="D45" s="160"/>
      <c r="E45" s="160"/>
      <c r="F45" s="160"/>
      <c r="G45" s="160"/>
      <c r="H45" s="160"/>
      <c r="I45" s="160"/>
      <c r="J45" s="160"/>
      <c r="K45" s="160"/>
      <c r="L45" s="160"/>
      <c r="M45" s="160"/>
      <c r="N45" s="160"/>
      <c r="O45" s="160"/>
      <c r="P45" s="160"/>
      <c r="Q45" s="160"/>
      <c r="R45" s="160"/>
      <c r="S45" s="160"/>
      <c r="T45" s="540">
        <f>COUNTIFS('☆申請額一覧 （別紙２）'!$E$6:$E$20,B45,'☆申請額一覧 （別紙２）'!$H$6:$H$20,"&gt;0")</f>
        <v>0</v>
      </c>
      <c r="U45" s="541"/>
      <c r="V45" s="542" t="s">
        <v>13</v>
      </c>
      <c r="W45" s="543"/>
      <c r="X45" s="544">
        <f>SUMIF('☆申請額一覧 （別紙２）'!$E$6:$E$20,B45,'☆申請額一覧 （別紙２）'!$H$6:$H$20)</f>
        <v>0</v>
      </c>
      <c r="Y45" s="545"/>
      <c r="Z45" s="545"/>
      <c r="AA45" s="545"/>
      <c r="AB45" s="135" t="s">
        <v>103</v>
      </c>
      <c r="AC45" s="136"/>
      <c r="AD45" s="540">
        <f>COUNTIFS('☆申請額一覧 （別紙２）'!$E$6:$E$20,B45,'☆申請額一覧 （別紙２）'!$K$6:$K$20,"&gt;0")</f>
        <v>0</v>
      </c>
      <c r="AE45" s="541"/>
      <c r="AF45" s="542" t="s">
        <v>13</v>
      </c>
      <c r="AG45" s="543"/>
      <c r="AH45" s="544">
        <f>SUMIF('☆申請額一覧 （別紙２）'!$E$6:$E$20,B45,'☆申請額一覧 （別紙２）'!$K$6:$K$20)</f>
        <v>0</v>
      </c>
      <c r="AI45" s="545"/>
      <c r="AJ45" s="545"/>
      <c r="AK45" s="545"/>
      <c r="AL45" s="135" t="s">
        <v>103</v>
      </c>
      <c r="AM45" s="136"/>
      <c r="AN45" s="525"/>
    </row>
    <row r="46" spans="1:40" ht="12.75" customHeight="1">
      <c r="A46" s="607"/>
      <c r="B46" s="159" t="s">
        <v>61</v>
      </c>
      <c r="C46" s="160"/>
      <c r="D46" s="160"/>
      <c r="E46" s="160"/>
      <c r="F46" s="160"/>
      <c r="G46" s="160"/>
      <c r="H46" s="160"/>
      <c r="I46" s="160"/>
      <c r="J46" s="160"/>
      <c r="K46" s="160"/>
      <c r="L46" s="160"/>
      <c r="M46" s="160"/>
      <c r="N46" s="160"/>
      <c r="O46" s="160"/>
      <c r="P46" s="160"/>
      <c r="Q46" s="160"/>
      <c r="R46" s="160"/>
      <c r="S46" s="160"/>
      <c r="T46" s="540">
        <f>COUNTIFS('☆申請額一覧 （別紙２）'!$E$6:$E$20,B46,'☆申請額一覧 （別紙２）'!$H$6:$H$20,"&gt;0")</f>
        <v>0</v>
      </c>
      <c r="U46" s="541"/>
      <c r="V46" s="542" t="s">
        <v>13</v>
      </c>
      <c r="W46" s="543"/>
      <c r="X46" s="544">
        <f>SUMIF('☆申請額一覧 （別紙２）'!$E$6:$E$20,B46,'☆申請額一覧 （別紙２）'!$H$6:$H$20)</f>
        <v>0</v>
      </c>
      <c r="Y46" s="545"/>
      <c r="Z46" s="545"/>
      <c r="AA46" s="545"/>
      <c r="AB46" s="135" t="s">
        <v>103</v>
      </c>
      <c r="AC46" s="136"/>
      <c r="AD46" s="540">
        <f>COUNTIFS('☆申請額一覧 （別紙２）'!$E$6:$E$20,B46,'☆申請額一覧 （別紙２）'!$K$6:$K$20,"&gt;0")</f>
        <v>0</v>
      </c>
      <c r="AE46" s="541"/>
      <c r="AF46" s="542" t="s">
        <v>13</v>
      </c>
      <c r="AG46" s="543"/>
      <c r="AH46" s="544">
        <f>SUMIF('☆申請額一覧 （別紙２）'!$E$6:$E$20,B46,'☆申請額一覧 （別紙２）'!$K$6:$K$20)</f>
        <v>0</v>
      </c>
      <c r="AI46" s="545"/>
      <c r="AJ46" s="545"/>
      <c r="AK46" s="545"/>
      <c r="AL46" s="135" t="s">
        <v>103</v>
      </c>
      <c r="AM46" s="136"/>
      <c r="AN46" s="525"/>
    </row>
    <row r="47" spans="1:40" ht="12.75" customHeight="1">
      <c r="A47" s="607"/>
      <c r="B47" s="159" t="s">
        <v>62</v>
      </c>
      <c r="C47" s="160"/>
      <c r="D47" s="160"/>
      <c r="E47" s="160"/>
      <c r="F47" s="160"/>
      <c r="G47" s="160"/>
      <c r="H47" s="160"/>
      <c r="I47" s="160"/>
      <c r="J47" s="160"/>
      <c r="K47" s="160"/>
      <c r="L47" s="160"/>
      <c r="M47" s="160"/>
      <c r="N47" s="160"/>
      <c r="O47" s="160"/>
      <c r="P47" s="160"/>
      <c r="Q47" s="160"/>
      <c r="R47" s="160"/>
      <c r="S47" s="160"/>
      <c r="T47" s="540">
        <f>COUNTIFS('☆申請額一覧 （別紙２）'!$E$6:$E$20,B47,'☆申請額一覧 （別紙２）'!$H$6:$H$20,"&gt;0")</f>
        <v>0</v>
      </c>
      <c r="U47" s="541"/>
      <c r="V47" s="542" t="s">
        <v>13</v>
      </c>
      <c r="W47" s="543"/>
      <c r="X47" s="544">
        <f>SUMIF('☆申請額一覧 （別紙２）'!$E$6:$E$20,B47,'☆申請額一覧 （別紙２）'!$H$6:$H$20)</f>
        <v>0</v>
      </c>
      <c r="Y47" s="545"/>
      <c r="Z47" s="545"/>
      <c r="AA47" s="545"/>
      <c r="AB47" s="135" t="s">
        <v>103</v>
      </c>
      <c r="AC47" s="136"/>
      <c r="AD47" s="540">
        <f>COUNTIFS('☆申請額一覧 （別紙２）'!$E$6:$E$20,B47,'☆申請額一覧 （別紙２）'!$K$6:$K$20,"&gt;0")</f>
        <v>0</v>
      </c>
      <c r="AE47" s="541"/>
      <c r="AF47" s="542" t="s">
        <v>13</v>
      </c>
      <c r="AG47" s="543"/>
      <c r="AH47" s="544">
        <f>SUMIF('☆申請額一覧 （別紙２）'!$E$6:$E$20,B47,'☆申請額一覧 （別紙２）'!$K$6:$K$20)</f>
        <v>0</v>
      </c>
      <c r="AI47" s="545"/>
      <c r="AJ47" s="545"/>
      <c r="AK47" s="545"/>
      <c r="AL47" s="135" t="s">
        <v>103</v>
      </c>
      <c r="AM47" s="136"/>
      <c r="AN47" s="525"/>
    </row>
    <row r="48" spans="1:40" ht="12.75" customHeight="1">
      <c r="A48" s="607"/>
      <c r="B48" s="159" t="s">
        <v>63</v>
      </c>
      <c r="C48" s="160"/>
      <c r="D48" s="160"/>
      <c r="E48" s="160"/>
      <c r="F48" s="160"/>
      <c r="G48" s="160"/>
      <c r="H48" s="160"/>
      <c r="I48" s="160"/>
      <c r="J48" s="160"/>
      <c r="K48" s="160"/>
      <c r="L48" s="160"/>
      <c r="M48" s="160"/>
      <c r="N48" s="160"/>
      <c r="O48" s="160"/>
      <c r="P48" s="160"/>
      <c r="Q48" s="160"/>
      <c r="R48" s="160"/>
      <c r="S48" s="160"/>
      <c r="T48" s="540">
        <f>COUNTIFS('☆申請額一覧 （別紙２）'!$E$6:$E$20,B48,'☆申請額一覧 （別紙２）'!$H$6:$H$20,"&gt;0")</f>
        <v>0</v>
      </c>
      <c r="U48" s="541"/>
      <c r="V48" s="542" t="s">
        <v>13</v>
      </c>
      <c r="W48" s="543"/>
      <c r="X48" s="544">
        <f>SUMIF('☆申請額一覧 （別紙２）'!$E$6:$E$20,B48,'☆申請額一覧 （別紙２）'!$H$6:$H$20)</f>
        <v>0</v>
      </c>
      <c r="Y48" s="545"/>
      <c r="Z48" s="545"/>
      <c r="AA48" s="545"/>
      <c r="AB48" s="135" t="s">
        <v>103</v>
      </c>
      <c r="AC48" s="136"/>
      <c r="AD48" s="540">
        <f>COUNTIFS('☆申請額一覧 （別紙２）'!$E$6:$E$20,B48,'☆申請額一覧 （別紙２）'!$K$6:$K$20,"&gt;0")</f>
        <v>0</v>
      </c>
      <c r="AE48" s="541"/>
      <c r="AF48" s="542" t="s">
        <v>13</v>
      </c>
      <c r="AG48" s="543"/>
      <c r="AH48" s="544">
        <f>SUMIF('☆申請額一覧 （別紙２）'!$E$6:$E$20,B48,'☆申請額一覧 （別紙２）'!$K$6:$K$20)</f>
        <v>0</v>
      </c>
      <c r="AI48" s="545"/>
      <c r="AJ48" s="545"/>
      <c r="AK48" s="545"/>
      <c r="AL48" s="135" t="s">
        <v>103</v>
      </c>
      <c r="AM48" s="136"/>
      <c r="AN48" s="525"/>
    </row>
    <row r="49" spans="1:40" ht="12.75" customHeight="1">
      <c r="A49" s="607"/>
      <c r="B49" s="159" t="s">
        <v>64</v>
      </c>
      <c r="C49" s="160"/>
      <c r="D49" s="160"/>
      <c r="E49" s="160"/>
      <c r="F49" s="160"/>
      <c r="G49" s="160"/>
      <c r="H49" s="160"/>
      <c r="I49" s="160"/>
      <c r="J49" s="160"/>
      <c r="K49" s="160"/>
      <c r="L49" s="160"/>
      <c r="M49" s="160"/>
      <c r="N49" s="160"/>
      <c r="O49" s="160"/>
      <c r="P49" s="160"/>
      <c r="Q49" s="160"/>
      <c r="R49" s="160"/>
      <c r="S49" s="160"/>
      <c r="T49" s="540">
        <f>COUNTIFS('☆申請額一覧 （別紙２）'!$E$6:$E$20,B49,'☆申請額一覧 （別紙２）'!$H$6:$H$20,"&gt;0")</f>
        <v>0</v>
      </c>
      <c r="U49" s="541"/>
      <c r="V49" s="542" t="s">
        <v>13</v>
      </c>
      <c r="W49" s="543"/>
      <c r="X49" s="544">
        <f>SUMIF('☆申請額一覧 （別紙２）'!$E$6:$E$20,B49,'☆申請額一覧 （別紙２）'!$H$6:$H$20)</f>
        <v>0</v>
      </c>
      <c r="Y49" s="545"/>
      <c r="Z49" s="545"/>
      <c r="AA49" s="545"/>
      <c r="AB49" s="135" t="s">
        <v>103</v>
      </c>
      <c r="AC49" s="136"/>
      <c r="AD49" s="540">
        <f>COUNTIFS('☆申請額一覧 （別紙２）'!$E$6:$E$20,B49,'☆申請額一覧 （別紙２）'!$K$6:$K$20,"&gt;0")</f>
        <v>0</v>
      </c>
      <c r="AE49" s="541"/>
      <c r="AF49" s="542" t="s">
        <v>13</v>
      </c>
      <c r="AG49" s="543"/>
      <c r="AH49" s="544">
        <f>SUMIF('☆申請額一覧 （別紙２）'!$E$6:$E$20,B49,'☆申請額一覧 （別紙２）'!$K$6:$K$20)</f>
        <v>0</v>
      </c>
      <c r="AI49" s="545"/>
      <c r="AJ49" s="545"/>
      <c r="AK49" s="545"/>
      <c r="AL49" s="135" t="s">
        <v>103</v>
      </c>
      <c r="AM49" s="136"/>
      <c r="AN49" s="525"/>
    </row>
    <row r="50" spans="1:40" ht="12.75" customHeight="1">
      <c r="A50" s="607"/>
      <c r="B50" s="159" t="s">
        <v>65</v>
      </c>
      <c r="C50" s="166"/>
      <c r="D50" s="166"/>
      <c r="E50" s="166"/>
      <c r="F50" s="166"/>
      <c r="G50" s="166"/>
      <c r="H50" s="166"/>
      <c r="I50" s="166"/>
      <c r="J50" s="166"/>
      <c r="K50" s="166"/>
      <c r="L50" s="166"/>
      <c r="M50" s="166"/>
      <c r="N50" s="166"/>
      <c r="O50" s="166"/>
      <c r="P50" s="166"/>
      <c r="Q50" s="166"/>
      <c r="R50" s="166"/>
      <c r="S50" s="166"/>
      <c r="T50" s="540">
        <f>COUNTIFS('☆申請額一覧 （別紙２）'!$E$6:$E$20,B50,'☆申請額一覧 （別紙２）'!$H$6:$H$20,"&gt;0")</f>
        <v>0</v>
      </c>
      <c r="U50" s="541"/>
      <c r="V50" s="542" t="s">
        <v>13</v>
      </c>
      <c r="W50" s="543"/>
      <c r="X50" s="544">
        <f>SUMIF('☆申請額一覧 （別紙２）'!$E$6:$E$20,B50,'☆申請額一覧 （別紙２）'!$H$6:$H$20)</f>
        <v>0</v>
      </c>
      <c r="Y50" s="545"/>
      <c r="Z50" s="545"/>
      <c r="AA50" s="545"/>
      <c r="AB50" s="135" t="s">
        <v>103</v>
      </c>
      <c r="AC50" s="136"/>
      <c r="AD50" s="540">
        <f>COUNTIFS('☆申請額一覧 （別紙２）'!$E$6:$E$20,B50,'☆申請額一覧 （別紙２）'!$K$6:$K$20,"&gt;0")</f>
        <v>0</v>
      </c>
      <c r="AE50" s="541"/>
      <c r="AF50" s="542" t="s">
        <v>13</v>
      </c>
      <c r="AG50" s="543"/>
      <c r="AH50" s="544">
        <f>SUMIF('☆申請額一覧 （別紙２）'!$E$6:$E$20,B50,'☆申請額一覧 （別紙２）'!$K$6:$K$20)</f>
        <v>0</v>
      </c>
      <c r="AI50" s="545"/>
      <c r="AJ50" s="545"/>
      <c r="AK50" s="545"/>
      <c r="AL50" s="135" t="s">
        <v>103</v>
      </c>
      <c r="AM50" s="136"/>
      <c r="AN50" s="525"/>
    </row>
    <row r="51" spans="1:40" ht="12.75" customHeight="1">
      <c r="A51" s="607"/>
      <c r="B51" s="167" t="s">
        <v>66</v>
      </c>
      <c r="C51" s="166"/>
      <c r="D51" s="166"/>
      <c r="E51" s="166"/>
      <c r="F51" s="166"/>
      <c r="G51" s="166"/>
      <c r="H51" s="166"/>
      <c r="I51" s="166"/>
      <c r="J51" s="166"/>
      <c r="K51" s="166"/>
      <c r="L51" s="166"/>
      <c r="M51" s="166"/>
      <c r="N51" s="166"/>
      <c r="O51" s="166"/>
      <c r="P51" s="166"/>
      <c r="Q51" s="166"/>
      <c r="R51" s="166"/>
      <c r="S51" s="166"/>
      <c r="T51" s="540">
        <f>COUNTIFS('☆申請額一覧 （別紙２）'!$E$6:$E$20,B51,'☆申請額一覧 （別紙２）'!$H$6:$H$20,"&gt;0")</f>
        <v>0</v>
      </c>
      <c r="U51" s="541"/>
      <c r="V51" s="542" t="s">
        <v>13</v>
      </c>
      <c r="W51" s="543"/>
      <c r="X51" s="544">
        <f>SUMIF('☆申請額一覧 （別紙２）'!$E$6:$E$20,B51,'☆申請額一覧 （別紙２）'!$H$6:$H$20)</f>
        <v>0</v>
      </c>
      <c r="Y51" s="545"/>
      <c r="Z51" s="545"/>
      <c r="AA51" s="545"/>
      <c r="AB51" s="135" t="s">
        <v>103</v>
      </c>
      <c r="AC51" s="136"/>
      <c r="AD51" s="540">
        <f>COUNTIFS('☆申請額一覧 （別紙２）'!$E$6:$E$20,B51,'☆申請額一覧 （別紙２）'!$K$6:$K$20,"&gt;0")</f>
        <v>0</v>
      </c>
      <c r="AE51" s="541"/>
      <c r="AF51" s="542" t="s">
        <v>13</v>
      </c>
      <c r="AG51" s="543"/>
      <c r="AH51" s="544">
        <f>SUMIF('☆申請額一覧 （別紙２）'!$E$6:$E$20,B51,'☆申請額一覧 （別紙２）'!$K$6:$K$20)</f>
        <v>0</v>
      </c>
      <c r="AI51" s="545"/>
      <c r="AJ51" s="545"/>
      <c r="AK51" s="545"/>
      <c r="AL51" s="135" t="s">
        <v>103</v>
      </c>
      <c r="AM51" s="136"/>
      <c r="AN51" s="525"/>
    </row>
    <row r="52" spans="1:40" ht="12.75" customHeight="1">
      <c r="A52" s="607"/>
      <c r="B52" s="167" t="s">
        <v>67</v>
      </c>
      <c r="C52" s="166"/>
      <c r="D52" s="166"/>
      <c r="E52" s="166"/>
      <c r="F52" s="166"/>
      <c r="G52" s="166"/>
      <c r="H52" s="166"/>
      <c r="I52" s="166"/>
      <c r="J52" s="166"/>
      <c r="K52" s="166"/>
      <c r="L52" s="166"/>
      <c r="M52" s="166"/>
      <c r="N52" s="166"/>
      <c r="O52" s="166"/>
      <c r="P52" s="166"/>
      <c r="Q52" s="166"/>
      <c r="R52" s="166"/>
      <c r="S52" s="166"/>
      <c r="T52" s="569">
        <f>COUNTIFS('☆申請額一覧 （別紙２）'!$E$6:$E$20,B52,'☆申請額一覧 （別紙２）'!$H$6:$H$20,"&gt;0")</f>
        <v>0</v>
      </c>
      <c r="U52" s="570"/>
      <c r="V52" s="571" t="s">
        <v>13</v>
      </c>
      <c r="W52" s="572"/>
      <c r="X52" s="546">
        <f>SUMIF('☆申請額一覧 （別紙２）'!$E$6:$E$20,B52,'☆申請額一覧 （別紙２）'!$H$6:$H$20)</f>
        <v>0</v>
      </c>
      <c r="Y52" s="547"/>
      <c r="Z52" s="547"/>
      <c r="AA52" s="547"/>
      <c r="AB52" s="138" t="s">
        <v>103</v>
      </c>
      <c r="AC52" s="139"/>
      <c r="AD52" s="569">
        <f>COUNTIFS('☆申請額一覧 （別紙２）'!$E$6:$E$20,B52,'☆申請額一覧 （別紙２）'!$K$6:$K$20,"&gt;0")</f>
        <v>0</v>
      </c>
      <c r="AE52" s="570"/>
      <c r="AF52" s="571" t="s">
        <v>13</v>
      </c>
      <c r="AG52" s="572"/>
      <c r="AH52" s="546">
        <f>SUMIF('☆申請額一覧 （別紙２）'!$E$6:$E$20,B52,'☆申請額一覧 （別紙２）'!$K$6:$K$20)</f>
        <v>0</v>
      </c>
      <c r="AI52" s="547"/>
      <c r="AJ52" s="547"/>
      <c r="AK52" s="547"/>
      <c r="AL52" s="138" t="s">
        <v>103</v>
      </c>
      <c r="AM52" s="139"/>
      <c r="AN52" s="525"/>
    </row>
    <row r="53" spans="1:40" ht="15.75" customHeight="1">
      <c r="A53" s="552" t="s">
        <v>35</v>
      </c>
      <c r="B53" s="553"/>
      <c r="C53" s="553"/>
      <c r="D53" s="553"/>
      <c r="E53" s="553"/>
      <c r="F53" s="553"/>
      <c r="G53" s="553"/>
      <c r="H53" s="553"/>
      <c r="I53" s="553"/>
      <c r="J53" s="553"/>
      <c r="K53" s="553"/>
      <c r="L53" s="553"/>
      <c r="M53" s="553"/>
      <c r="N53" s="553"/>
      <c r="O53" s="553"/>
      <c r="P53" s="553"/>
      <c r="Q53" s="553"/>
      <c r="R53" s="553"/>
      <c r="S53" s="554"/>
      <c r="T53" s="561">
        <f>SUM(T18:U52)</f>
        <v>0</v>
      </c>
      <c r="U53" s="562"/>
      <c r="V53" s="563" t="s">
        <v>13</v>
      </c>
      <c r="W53" s="564"/>
      <c r="X53" s="538">
        <f>SUM(X18:AA52)</f>
        <v>0</v>
      </c>
      <c r="Y53" s="539"/>
      <c r="Z53" s="539"/>
      <c r="AA53" s="539"/>
      <c r="AB53" s="145" t="s">
        <v>103</v>
      </c>
      <c r="AC53" s="146"/>
      <c r="AD53" s="561">
        <f>SUM(AD18:AE52)</f>
        <v>0</v>
      </c>
      <c r="AE53" s="562"/>
      <c r="AF53" s="563" t="s">
        <v>13</v>
      </c>
      <c r="AG53" s="564"/>
      <c r="AH53" s="538">
        <f>SUM(AH18:AK52)</f>
        <v>0</v>
      </c>
      <c r="AI53" s="539"/>
      <c r="AJ53" s="539"/>
      <c r="AK53" s="539"/>
      <c r="AL53" s="145" t="s">
        <v>103</v>
      </c>
      <c r="AM53" s="146"/>
      <c r="AN53" s="525"/>
    </row>
    <row r="54" spans="1:40" ht="15.75" customHeight="1">
      <c r="A54" s="530" t="s">
        <v>160</v>
      </c>
      <c r="B54" s="531"/>
      <c r="C54" s="531"/>
      <c r="D54" s="531"/>
      <c r="E54" s="531"/>
      <c r="F54" s="531"/>
      <c r="G54" s="531"/>
      <c r="H54" s="531"/>
      <c r="I54" s="531"/>
      <c r="J54" s="531"/>
      <c r="K54" s="531"/>
      <c r="L54" s="531"/>
      <c r="M54" s="531"/>
      <c r="N54" s="531"/>
      <c r="O54" s="531"/>
      <c r="P54" s="531"/>
      <c r="Q54" s="531"/>
      <c r="R54" s="531"/>
      <c r="S54" s="532"/>
      <c r="T54" s="535">
        <f>'☆申請額一覧 （別紙２）'!L21</f>
        <v>0</v>
      </c>
      <c r="U54" s="536"/>
      <c r="V54" s="536"/>
      <c r="W54" s="536"/>
      <c r="X54" s="536"/>
      <c r="Y54" s="536"/>
      <c r="Z54" s="536"/>
      <c r="AA54" s="536"/>
      <c r="AB54" s="536"/>
      <c r="AC54" s="536"/>
      <c r="AD54" s="536"/>
      <c r="AE54" s="536"/>
      <c r="AF54" s="536"/>
      <c r="AG54" s="536"/>
      <c r="AH54" s="536"/>
      <c r="AI54" s="536"/>
      <c r="AJ54" s="536"/>
      <c r="AK54" s="536"/>
      <c r="AL54" s="145" t="s">
        <v>103</v>
      </c>
      <c r="AM54" s="146"/>
      <c r="AN54" s="525"/>
    </row>
    <row r="55" spans="1:40" s="322" customFormat="1" ht="15.75" customHeight="1">
      <c r="A55" s="612" t="s">
        <v>256</v>
      </c>
      <c r="B55" s="613"/>
      <c r="C55" s="613"/>
      <c r="D55" s="613"/>
      <c r="E55" s="613"/>
      <c r="F55" s="613"/>
      <c r="G55" s="613"/>
      <c r="H55" s="613"/>
      <c r="I55" s="613"/>
      <c r="J55" s="613"/>
      <c r="K55" s="613"/>
      <c r="L55" s="613"/>
      <c r="M55" s="613"/>
      <c r="N55" s="613"/>
      <c r="O55" s="613"/>
      <c r="P55" s="613"/>
      <c r="Q55" s="613"/>
      <c r="R55" s="613"/>
      <c r="S55" s="614"/>
      <c r="T55" s="615">
        <f>'☆申請額一覧 （別紙２）'!N21</f>
        <v>0</v>
      </c>
      <c r="U55" s="616"/>
      <c r="V55" s="616"/>
      <c r="W55" s="616"/>
      <c r="X55" s="616"/>
      <c r="Y55" s="616"/>
      <c r="Z55" s="616"/>
      <c r="AA55" s="616"/>
      <c r="AB55" s="616"/>
      <c r="AC55" s="616"/>
      <c r="AD55" s="616"/>
      <c r="AE55" s="616"/>
      <c r="AF55" s="616"/>
      <c r="AG55" s="616"/>
      <c r="AH55" s="616"/>
      <c r="AI55" s="616"/>
      <c r="AJ55" s="616"/>
      <c r="AK55" s="616"/>
      <c r="AL55" s="320" t="s">
        <v>103</v>
      </c>
      <c r="AM55" s="321"/>
      <c r="AN55" s="526"/>
    </row>
    <row r="56" spans="1:40" s="322" customFormat="1" ht="24" customHeight="1">
      <c r="A56" s="938" t="s">
        <v>257</v>
      </c>
      <c r="B56" s="939"/>
      <c r="C56" s="939"/>
      <c r="D56" s="939"/>
      <c r="E56" s="939"/>
      <c r="F56" s="939"/>
      <c r="G56" s="939"/>
      <c r="H56" s="939"/>
      <c r="I56" s="939"/>
      <c r="J56" s="939"/>
      <c r="K56" s="939"/>
      <c r="L56" s="939"/>
      <c r="M56" s="939"/>
      <c r="N56" s="939"/>
      <c r="O56" s="939"/>
      <c r="P56" s="939"/>
      <c r="Q56" s="939"/>
      <c r="R56" s="939"/>
      <c r="S56" s="940"/>
      <c r="T56" s="527">
        <f>'☆申請額一覧 （別紙２）'!$Q$21</f>
        <v>0</v>
      </c>
      <c r="U56" s="528"/>
      <c r="V56" s="528"/>
      <c r="W56" s="528"/>
      <c r="X56" s="528"/>
      <c r="Y56" s="528"/>
      <c r="Z56" s="528"/>
      <c r="AA56" s="528"/>
      <c r="AB56" s="528"/>
      <c r="AC56" s="528"/>
      <c r="AD56" s="528"/>
      <c r="AE56" s="528"/>
      <c r="AF56" s="528"/>
      <c r="AG56" s="528"/>
      <c r="AH56" s="528"/>
      <c r="AI56" s="528"/>
      <c r="AJ56" s="528"/>
      <c r="AK56" s="529"/>
      <c r="AL56" s="320" t="s">
        <v>103</v>
      </c>
      <c r="AM56" s="321"/>
      <c r="AN56" s="526"/>
    </row>
    <row r="57" spans="1:40" ht="15.75" customHeight="1">
      <c r="A57" s="552" t="s">
        <v>236</v>
      </c>
      <c r="B57" s="553"/>
      <c r="C57" s="553"/>
      <c r="D57" s="553"/>
      <c r="E57" s="553"/>
      <c r="F57" s="553"/>
      <c r="G57" s="553"/>
      <c r="H57" s="553"/>
      <c r="I57" s="553"/>
      <c r="J57" s="553"/>
      <c r="K57" s="553"/>
      <c r="L57" s="553"/>
      <c r="M57" s="553"/>
      <c r="N57" s="553"/>
      <c r="O57" s="553"/>
      <c r="P57" s="553"/>
      <c r="Q57" s="553"/>
      <c r="R57" s="553"/>
      <c r="S57" s="554"/>
      <c r="T57" s="533">
        <f>X53+AH53+T54+T55+T56</f>
        <v>0</v>
      </c>
      <c r="U57" s="534"/>
      <c r="V57" s="534"/>
      <c r="W57" s="534"/>
      <c r="X57" s="534"/>
      <c r="Y57" s="534"/>
      <c r="Z57" s="534"/>
      <c r="AA57" s="534"/>
      <c r="AB57" s="534"/>
      <c r="AC57" s="534"/>
      <c r="AD57" s="534"/>
      <c r="AE57" s="534"/>
      <c r="AF57" s="534"/>
      <c r="AG57" s="534"/>
      <c r="AH57" s="534"/>
      <c r="AI57" s="534"/>
      <c r="AJ57" s="534"/>
      <c r="AK57" s="534"/>
      <c r="AL57" s="145" t="s">
        <v>103</v>
      </c>
      <c r="AM57" s="146"/>
      <c r="AN57" s="525"/>
    </row>
  </sheetData>
  <mergeCells count="254">
    <mergeCell ref="AH41:AK41"/>
    <mergeCell ref="AH42:AK42"/>
    <mergeCell ref="AH43:AK43"/>
    <mergeCell ref="AH48:AK48"/>
    <mergeCell ref="AH49:AK49"/>
    <mergeCell ref="AH50:AK50"/>
    <mergeCell ref="A55:S55"/>
    <mergeCell ref="T55:AK55"/>
    <mergeCell ref="A3:AM3"/>
    <mergeCell ref="A4:AM4"/>
    <mergeCell ref="S14:Y14"/>
    <mergeCell ref="AG14:AM14"/>
    <mergeCell ref="A7:A14"/>
    <mergeCell ref="S12:Y12"/>
    <mergeCell ref="AG12:AM12"/>
    <mergeCell ref="S13:Y13"/>
    <mergeCell ref="AG13:AM13"/>
    <mergeCell ref="Q9:R9"/>
    <mergeCell ref="T9:V9"/>
    <mergeCell ref="L10:AM10"/>
    <mergeCell ref="L11:AM11"/>
    <mergeCell ref="L8:AM8"/>
    <mergeCell ref="L7:AM7"/>
    <mergeCell ref="B9:K11"/>
    <mergeCell ref="AF29:AG29"/>
    <mergeCell ref="X29:AA29"/>
    <mergeCell ref="AH52:AK52"/>
    <mergeCell ref="AH39:AK39"/>
    <mergeCell ref="AH40:AK40"/>
    <mergeCell ref="AH51:AK51"/>
    <mergeCell ref="AH36:AK36"/>
    <mergeCell ref="AH37:AK37"/>
    <mergeCell ref="AH38:AK38"/>
    <mergeCell ref="X42:AA42"/>
    <mergeCell ref="AF32:AG32"/>
    <mergeCell ref="X32:AA32"/>
    <mergeCell ref="AF35:AG35"/>
    <mergeCell ref="X35:AA35"/>
    <mergeCell ref="AD39:AE39"/>
    <mergeCell ref="AF39:AG39"/>
    <mergeCell ref="X39:AA39"/>
    <mergeCell ref="AF34:AG34"/>
    <mergeCell ref="AF45:AG45"/>
    <mergeCell ref="X40:AA40"/>
    <mergeCell ref="AH44:AK44"/>
    <mergeCell ref="AH45:AK45"/>
    <mergeCell ref="AH46:AK46"/>
    <mergeCell ref="AH47:AK47"/>
    <mergeCell ref="AH27:AK27"/>
    <mergeCell ref="AH28:AK28"/>
    <mergeCell ref="AH29:AK29"/>
    <mergeCell ref="AH30:AK30"/>
    <mergeCell ref="AH31:AK31"/>
    <mergeCell ref="AH32:AK32"/>
    <mergeCell ref="AH33:AK33"/>
    <mergeCell ref="AH34:AK34"/>
    <mergeCell ref="AH35:AK35"/>
    <mergeCell ref="T16:AC16"/>
    <mergeCell ref="AD16:AM16"/>
    <mergeCell ref="A18:A25"/>
    <mergeCell ref="A28:A36"/>
    <mergeCell ref="A39:A52"/>
    <mergeCell ref="AF19:AG19"/>
    <mergeCell ref="AD19:AE19"/>
    <mergeCell ref="AF18:AG18"/>
    <mergeCell ref="AD18:AE18"/>
    <mergeCell ref="T18:U18"/>
    <mergeCell ref="V18:W18"/>
    <mergeCell ref="T21:U21"/>
    <mergeCell ref="T22:U22"/>
    <mergeCell ref="T23:U23"/>
    <mergeCell ref="T24:U24"/>
    <mergeCell ref="T25:U25"/>
    <mergeCell ref="T26:U26"/>
    <mergeCell ref="T27:U27"/>
    <mergeCell ref="AD17:AG17"/>
    <mergeCell ref="V19:W19"/>
    <mergeCell ref="V21:W21"/>
    <mergeCell ref="AD21:AE21"/>
    <mergeCell ref="AF21:AG21"/>
    <mergeCell ref="T20:U20"/>
    <mergeCell ref="V20:W20"/>
    <mergeCell ref="AD20:AE20"/>
    <mergeCell ref="AF20:AG20"/>
    <mergeCell ref="T19:U19"/>
    <mergeCell ref="AH17:AM17"/>
    <mergeCell ref="X17:AC17"/>
    <mergeCell ref="T17:W17"/>
    <mergeCell ref="X18:AA18"/>
    <mergeCell ref="X19:AA19"/>
    <mergeCell ref="X20:AA20"/>
    <mergeCell ref="AH18:AK18"/>
    <mergeCell ref="AH19:AK19"/>
    <mergeCell ref="AH20:AK20"/>
    <mergeCell ref="X21:AA21"/>
    <mergeCell ref="AH21:AK21"/>
    <mergeCell ref="AF22:AG22"/>
    <mergeCell ref="V26:W26"/>
    <mergeCell ref="AD26:AE26"/>
    <mergeCell ref="AF26:AG26"/>
    <mergeCell ref="V25:W25"/>
    <mergeCell ref="AD25:AE25"/>
    <mergeCell ref="AF25:AG25"/>
    <mergeCell ref="V24:W24"/>
    <mergeCell ref="AD24:AE24"/>
    <mergeCell ref="AF24:AG24"/>
    <mergeCell ref="X22:AA22"/>
    <mergeCell ref="X23:AA23"/>
    <mergeCell ref="X24:AA24"/>
    <mergeCell ref="X25:AA25"/>
    <mergeCell ref="X26:AA26"/>
    <mergeCell ref="AH22:AK22"/>
    <mergeCell ref="AH23:AK23"/>
    <mergeCell ref="AH24:AK24"/>
    <mergeCell ref="AH25:AK25"/>
    <mergeCell ref="AH26:AK26"/>
    <mergeCell ref="T28:U28"/>
    <mergeCell ref="V28:W28"/>
    <mergeCell ref="AD28:AE28"/>
    <mergeCell ref="AF28:AG28"/>
    <mergeCell ref="V27:W27"/>
    <mergeCell ref="AD27:AE27"/>
    <mergeCell ref="AF27:AG27"/>
    <mergeCell ref="V23:W23"/>
    <mergeCell ref="AD23:AE23"/>
    <mergeCell ref="AF23:AG23"/>
    <mergeCell ref="X27:AA27"/>
    <mergeCell ref="X28:AA28"/>
    <mergeCell ref="V31:W31"/>
    <mergeCell ref="AD31:AE31"/>
    <mergeCell ref="AF31:AG31"/>
    <mergeCell ref="T30:U30"/>
    <mergeCell ref="V30:W30"/>
    <mergeCell ref="AD30:AE30"/>
    <mergeCell ref="AF30:AG30"/>
    <mergeCell ref="X30:AA30"/>
    <mergeCell ref="X31:AA31"/>
    <mergeCell ref="A26:A27"/>
    <mergeCell ref="X41:AA41"/>
    <mergeCell ref="T38:U38"/>
    <mergeCell ref="V38:W38"/>
    <mergeCell ref="AD38:AE38"/>
    <mergeCell ref="AF38:AG38"/>
    <mergeCell ref="T37:U37"/>
    <mergeCell ref="V37:W37"/>
    <mergeCell ref="AD37:AE37"/>
    <mergeCell ref="AF37:AG37"/>
    <mergeCell ref="T36:U36"/>
    <mergeCell ref="V36:W36"/>
    <mergeCell ref="AD36:AE36"/>
    <mergeCell ref="AF36:AG36"/>
    <mergeCell ref="X36:AA36"/>
    <mergeCell ref="X37:AA37"/>
    <mergeCell ref="A37:A38"/>
    <mergeCell ref="T33:U33"/>
    <mergeCell ref="V33:W33"/>
    <mergeCell ref="AD33:AE33"/>
    <mergeCell ref="AF33:AG33"/>
    <mergeCell ref="X33:AA33"/>
    <mergeCell ref="X34:AA34"/>
    <mergeCell ref="T31:U31"/>
    <mergeCell ref="AF53:AG53"/>
    <mergeCell ref="T52:U52"/>
    <mergeCell ref="V52:W52"/>
    <mergeCell ref="AD52:AE52"/>
    <mergeCell ref="AF52:AG52"/>
    <mergeCell ref="T49:U49"/>
    <mergeCell ref="V49:W49"/>
    <mergeCell ref="AD49:AE49"/>
    <mergeCell ref="AF49:AG49"/>
    <mergeCell ref="X49:AA49"/>
    <mergeCell ref="X50:AA50"/>
    <mergeCell ref="A53:S53"/>
    <mergeCell ref="A16:S17"/>
    <mergeCell ref="A57:S57"/>
    <mergeCell ref="T53:U53"/>
    <mergeCell ref="V53:W53"/>
    <mergeCell ref="AD53:AE53"/>
    <mergeCell ref="X38:AA38"/>
    <mergeCell ref="T35:U35"/>
    <mergeCell ref="V35:W35"/>
    <mergeCell ref="AD35:AE35"/>
    <mergeCell ref="T32:U32"/>
    <mergeCell ref="V32:W32"/>
    <mergeCell ref="AD32:AE32"/>
    <mergeCell ref="T29:U29"/>
    <mergeCell ref="V29:W29"/>
    <mergeCell ref="AD29:AE29"/>
    <mergeCell ref="V22:W22"/>
    <mergeCell ref="AD22:AE22"/>
    <mergeCell ref="X43:AA43"/>
    <mergeCell ref="X44:AA44"/>
    <mergeCell ref="X45:AA45"/>
    <mergeCell ref="T34:U34"/>
    <mergeCell ref="V34:W34"/>
    <mergeCell ref="AD34:AE34"/>
    <mergeCell ref="T46:U46"/>
    <mergeCell ref="V46:W46"/>
    <mergeCell ref="AD46:AE46"/>
    <mergeCell ref="AF46:AG46"/>
    <mergeCell ref="T48:U48"/>
    <mergeCell ref="V48:W48"/>
    <mergeCell ref="AD48:AE48"/>
    <mergeCell ref="AF48:AG48"/>
    <mergeCell ref="T47:U47"/>
    <mergeCell ref="V47:W47"/>
    <mergeCell ref="AD47:AE47"/>
    <mergeCell ref="AF47:AG47"/>
    <mergeCell ref="X48:AA48"/>
    <mergeCell ref="X46:AA46"/>
    <mergeCell ref="X47:AA47"/>
    <mergeCell ref="T39:U39"/>
    <mergeCell ref="V39:W39"/>
    <mergeCell ref="T45:U45"/>
    <mergeCell ref="V45:W45"/>
    <mergeCell ref="AD45:AE45"/>
    <mergeCell ref="AF43:AG43"/>
    <mergeCell ref="T42:U42"/>
    <mergeCell ref="V42:W42"/>
    <mergeCell ref="AD42:AE42"/>
    <mergeCell ref="AF42:AG42"/>
    <mergeCell ref="T41:U41"/>
    <mergeCell ref="V41:W41"/>
    <mergeCell ref="T44:U44"/>
    <mergeCell ref="V44:W44"/>
    <mergeCell ref="AD44:AE44"/>
    <mergeCell ref="AF44:AG44"/>
    <mergeCell ref="T43:U43"/>
    <mergeCell ref="V43:W43"/>
    <mergeCell ref="AD43:AE43"/>
    <mergeCell ref="A56:S56"/>
    <mergeCell ref="T56:AK56"/>
    <mergeCell ref="A54:S54"/>
    <mergeCell ref="T57:AK57"/>
    <mergeCell ref="T54:AK54"/>
    <mergeCell ref="AK1:AM1"/>
    <mergeCell ref="X53:AA53"/>
    <mergeCell ref="AH53:AK53"/>
    <mergeCell ref="T50:U50"/>
    <mergeCell ref="V50:W50"/>
    <mergeCell ref="AD50:AE50"/>
    <mergeCell ref="AF50:AG50"/>
    <mergeCell ref="T51:U51"/>
    <mergeCell ref="V51:W51"/>
    <mergeCell ref="AD51:AE51"/>
    <mergeCell ref="AF51:AG51"/>
    <mergeCell ref="X51:AA51"/>
    <mergeCell ref="X52:AA52"/>
    <mergeCell ref="AD41:AE41"/>
    <mergeCell ref="AF41:AG41"/>
    <mergeCell ref="T40:U40"/>
    <mergeCell ref="V40:W40"/>
    <mergeCell ref="AD40:AE40"/>
    <mergeCell ref="AF40:AG40"/>
  </mergeCells>
  <phoneticPr fontId="4"/>
  <pageMargins left="0.7" right="0.7" top="0.75" bottom="0.75" header="0.3" footer="0.3"/>
  <pageSetup paperSize="9" scale="9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V40"/>
  <sheetViews>
    <sheetView view="pageBreakPreview" zoomScale="75" zoomScaleNormal="140" zoomScaleSheetLayoutView="75" workbookViewId="0">
      <selection activeCell="C6" sqref="C6"/>
    </sheetView>
  </sheetViews>
  <sheetFormatPr defaultColWidth="2.26953125" defaultRowHeight="13"/>
  <cols>
    <col min="1" max="1" width="2.26953125" style="42"/>
    <col min="2" max="2" width="3.08984375" style="42" customWidth="1"/>
    <col min="3" max="3" width="15" style="42" customWidth="1"/>
    <col min="4" max="4" width="21.7265625" style="42" customWidth="1"/>
    <col min="5" max="5" width="26.81640625" style="42" customWidth="1"/>
    <col min="6" max="11" width="11.26953125" style="42" customWidth="1"/>
    <col min="12" max="12" width="21.453125" style="85" customWidth="1"/>
    <col min="13" max="13" width="12.6328125" style="42" customWidth="1"/>
    <col min="14" max="14" width="18.7265625" style="42" customWidth="1"/>
    <col min="15" max="17" width="11.26953125" style="42" customWidth="1"/>
    <col min="18" max="18" width="12.90625" style="42" customWidth="1"/>
    <col min="19" max="19" width="4.26953125" style="347" customWidth="1"/>
    <col min="20" max="16384" width="2.26953125" style="42"/>
  </cols>
  <sheetData>
    <row r="1" spans="1:48">
      <c r="A1" s="42" t="s">
        <v>125</v>
      </c>
      <c r="S1" s="476"/>
    </row>
    <row r="2" spans="1:48">
      <c r="S2" s="476"/>
    </row>
    <row r="3" spans="1:48" ht="18" customHeight="1" thickBot="1">
      <c r="B3" s="28"/>
      <c r="C3" s="5"/>
      <c r="D3" s="5"/>
      <c r="E3" s="5"/>
      <c r="F3" s="5"/>
      <c r="G3" s="5"/>
      <c r="H3" s="5"/>
      <c r="I3" s="5"/>
      <c r="J3" s="5"/>
      <c r="K3" s="5"/>
      <c r="L3" s="168"/>
      <c r="M3" s="168"/>
      <c r="N3" s="168"/>
      <c r="O3" s="168"/>
      <c r="P3" s="168"/>
      <c r="Q3" s="168"/>
      <c r="R3" s="169" t="s">
        <v>119</v>
      </c>
      <c r="S3" s="476"/>
      <c r="AG3" s="176" t="s">
        <v>52</v>
      </c>
      <c r="AH3" s="147"/>
      <c r="AI3" s="147"/>
      <c r="AJ3" s="147"/>
      <c r="AK3" s="147"/>
      <c r="AL3" s="147"/>
      <c r="AM3" s="147"/>
      <c r="AN3" s="147"/>
      <c r="AO3" s="147"/>
      <c r="AP3" s="147"/>
      <c r="AQ3" s="147"/>
      <c r="AR3" s="147"/>
      <c r="AS3" s="147"/>
      <c r="AT3" s="147"/>
      <c r="AU3" s="147"/>
      <c r="AV3" s="147"/>
    </row>
    <row r="4" spans="1:48" ht="31.5" customHeight="1" thickBot="1">
      <c r="B4" s="650" t="s">
        <v>108</v>
      </c>
      <c r="C4" s="651" t="s">
        <v>102</v>
      </c>
      <c r="D4" s="652" t="s">
        <v>97</v>
      </c>
      <c r="E4" s="653" t="s">
        <v>104</v>
      </c>
      <c r="F4" s="654" t="s">
        <v>252</v>
      </c>
      <c r="G4" s="654"/>
      <c r="H4" s="655"/>
      <c r="I4" s="654" t="s">
        <v>110</v>
      </c>
      <c r="J4" s="654"/>
      <c r="K4" s="655"/>
      <c r="L4" s="489" t="s">
        <v>145</v>
      </c>
      <c r="M4" s="648" t="s">
        <v>157</v>
      </c>
      <c r="N4" s="494" t="s">
        <v>253</v>
      </c>
      <c r="O4" s="656" t="s">
        <v>272</v>
      </c>
      <c r="P4" s="657"/>
      <c r="Q4" s="658"/>
      <c r="R4" s="649" t="s">
        <v>116</v>
      </c>
      <c r="S4" s="476"/>
      <c r="AG4" s="176" t="s">
        <v>53</v>
      </c>
      <c r="AH4" s="147"/>
      <c r="AI4" s="147"/>
      <c r="AJ4" s="147"/>
      <c r="AK4" s="147"/>
      <c r="AL4" s="147"/>
      <c r="AM4" s="147"/>
      <c r="AN4" s="147"/>
      <c r="AO4" s="147"/>
      <c r="AP4" s="147"/>
      <c r="AQ4" s="147"/>
      <c r="AR4" s="147"/>
      <c r="AS4" s="147"/>
      <c r="AT4" s="147"/>
      <c r="AU4" s="147"/>
      <c r="AV4" s="147"/>
    </row>
    <row r="5" spans="1:48" ht="27.75" customHeight="1">
      <c r="B5" s="650"/>
      <c r="C5" s="651"/>
      <c r="D5" s="652"/>
      <c r="E5" s="653"/>
      <c r="F5" s="490" t="s">
        <v>99</v>
      </c>
      <c r="G5" s="490" t="s">
        <v>100</v>
      </c>
      <c r="H5" s="491" t="s">
        <v>101</v>
      </c>
      <c r="I5" s="492" t="s">
        <v>112</v>
      </c>
      <c r="J5" s="490" t="s">
        <v>113</v>
      </c>
      <c r="K5" s="491" t="s">
        <v>114</v>
      </c>
      <c r="L5" s="493" t="s">
        <v>129</v>
      </c>
      <c r="M5" s="649"/>
      <c r="N5" s="495" t="s">
        <v>254</v>
      </c>
      <c r="O5" s="506" t="s">
        <v>266</v>
      </c>
      <c r="P5" s="507" t="s">
        <v>262</v>
      </c>
      <c r="Q5" s="508" t="s">
        <v>263</v>
      </c>
      <c r="R5" s="649"/>
      <c r="S5" s="476"/>
      <c r="AG5" s="176" t="s">
        <v>54</v>
      </c>
      <c r="AH5" s="147"/>
      <c r="AI5" s="147"/>
      <c r="AJ5" s="147"/>
      <c r="AK5" s="147"/>
      <c r="AL5" s="147"/>
      <c r="AM5" s="147"/>
      <c r="AN5" s="147"/>
      <c r="AO5" s="147"/>
      <c r="AP5" s="147"/>
      <c r="AQ5" s="147"/>
      <c r="AR5" s="147"/>
      <c r="AS5" s="147"/>
      <c r="AT5" s="147"/>
      <c r="AU5" s="147"/>
      <c r="AV5" s="147"/>
    </row>
    <row r="6" spans="1:48" ht="22.5" customHeight="1">
      <c r="B6" s="107">
        <v>1</v>
      </c>
      <c r="C6" s="523"/>
      <c r="D6" s="106"/>
      <c r="E6" s="180"/>
      <c r="F6" s="486"/>
      <c r="G6" s="486"/>
      <c r="H6" s="483">
        <f>MIN(F6:G6)</f>
        <v>0</v>
      </c>
      <c r="I6" s="79"/>
      <c r="J6" s="78"/>
      <c r="K6" s="483">
        <f>MIN(I6:J6)</f>
        <v>0</v>
      </c>
      <c r="L6" s="170"/>
      <c r="M6" s="496">
        <f>SUM(H6,K6,L6,N6,Q6)</f>
        <v>0</v>
      </c>
      <c r="N6" s="500"/>
      <c r="O6" s="503"/>
      <c r="P6" s="503"/>
      <c r="Q6" s="509">
        <f>MIN(O6:P6)</f>
        <v>0</v>
      </c>
      <c r="R6" s="170"/>
      <c r="S6" s="476"/>
      <c r="AG6" s="176" t="s">
        <v>88</v>
      </c>
      <c r="AH6" s="147"/>
      <c r="AI6" s="147"/>
      <c r="AJ6" s="147"/>
      <c r="AK6" s="147"/>
      <c r="AL6" s="147"/>
      <c r="AM6" s="147"/>
      <c r="AN6" s="147"/>
      <c r="AO6" s="147"/>
      <c r="AP6" s="147"/>
      <c r="AQ6" s="147"/>
      <c r="AR6" s="147"/>
      <c r="AS6" s="147"/>
      <c r="AT6" s="147"/>
      <c r="AU6" s="147"/>
      <c r="AV6" s="147"/>
    </row>
    <row r="7" spans="1:48" ht="22.5" customHeight="1">
      <c r="B7" s="107">
        <v>2</v>
      </c>
      <c r="C7" s="523"/>
      <c r="D7" s="106"/>
      <c r="E7" s="180"/>
      <c r="F7" s="78"/>
      <c r="G7" s="78"/>
      <c r="H7" s="483">
        <f>MIN(F7:G7)</f>
        <v>0</v>
      </c>
      <c r="I7" s="79"/>
      <c r="J7" s="78"/>
      <c r="K7" s="483">
        <f>MIN(I7:J7)</f>
        <v>0</v>
      </c>
      <c r="L7" s="170"/>
      <c r="M7" s="496">
        <f>SUM(H7,K7,L7,N7,Q7)</f>
        <v>0</v>
      </c>
      <c r="N7" s="501"/>
      <c r="O7" s="504"/>
      <c r="P7" s="504"/>
      <c r="Q7" s="510">
        <f>MIN(O7:P7)</f>
        <v>0</v>
      </c>
      <c r="R7" s="170"/>
      <c r="S7" s="476"/>
      <c r="AG7" s="176" t="s">
        <v>14</v>
      </c>
      <c r="AH7" s="147"/>
      <c r="AI7" s="147"/>
      <c r="AJ7" s="147"/>
      <c r="AK7" s="147"/>
      <c r="AL7" s="147"/>
      <c r="AM7" s="147"/>
      <c r="AN7" s="147"/>
      <c r="AO7" s="147"/>
      <c r="AP7" s="147"/>
      <c r="AQ7" s="147"/>
      <c r="AR7" s="147"/>
      <c r="AS7" s="147"/>
      <c r="AT7" s="147"/>
      <c r="AU7" s="147"/>
      <c r="AV7" s="147"/>
    </row>
    <row r="8" spans="1:48" ht="22.5" customHeight="1">
      <c r="B8" s="107">
        <v>3</v>
      </c>
      <c r="C8" s="523"/>
      <c r="D8" s="106"/>
      <c r="E8" s="180"/>
      <c r="F8" s="78"/>
      <c r="G8" s="78"/>
      <c r="H8" s="483">
        <f t="shared" ref="H8:H19" si="0">MIN(F8:G8)</f>
        <v>0</v>
      </c>
      <c r="I8" s="79"/>
      <c r="J8" s="78"/>
      <c r="K8" s="483">
        <f t="shared" ref="K8:K19" si="1">MIN(I8:J8)</f>
        <v>0</v>
      </c>
      <c r="L8" s="170"/>
      <c r="M8" s="496">
        <f t="shared" ref="M8:M19" si="2">SUM(H8,K8,L8,N8,Q8)</f>
        <v>0</v>
      </c>
      <c r="N8" s="501"/>
      <c r="O8" s="504"/>
      <c r="P8" s="504"/>
      <c r="Q8" s="510">
        <f t="shared" ref="Q8:Q19" si="3">MIN(O8:P8)</f>
        <v>0</v>
      </c>
      <c r="R8" s="170"/>
      <c r="S8" s="476"/>
      <c r="AG8" s="176" t="s">
        <v>237</v>
      </c>
      <c r="AH8" s="147"/>
      <c r="AI8" s="147"/>
      <c r="AJ8" s="147"/>
      <c r="AK8" s="147"/>
      <c r="AL8" s="147"/>
      <c r="AM8" s="147"/>
      <c r="AN8" s="147"/>
      <c r="AO8" s="147"/>
      <c r="AP8" s="147"/>
      <c r="AQ8" s="147"/>
      <c r="AR8" s="147"/>
      <c r="AS8" s="147"/>
      <c r="AT8" s="147"/>
      <c r="AU8" s="147"/>
      <c r="AV8" s="147"/>
    </row>
    <row r="9" spans="1:48" ht="22.5" customHeight="1">
      <c r="B9" s="107">
        <v>4</v>
      </c>
      <c r="C9" s="523"/>
      <c r="D9" s="106"/>
      <c r="E9" s="180"/>
      <c r="F9" s="78"/>
      <c r="G9" s="78"/>
      <c r="H9" s="483">
        <f t="shared" si="0"/>
        <v>0</v>
      </c>
      <c r="I9" s="79"/>
      <c r="J9" s="78"/>
      <c r="K9" s="483">
        <f t="shared" si="1"/>
        <v>0</v>
      </c>
      <c r="L9" s="170"/>
      <c r="M9" s="496">
        <f t="shared" si="2"/>
        <v>0</v>
      </c>
      <c r="N9" s="501"/>
      <c r="O9" s="504"/>
      <c r="P9" s="504"/>
      <c r="Q9" s="510">
        <f t="shared" si="3"/>
        <v>0</v>
      </c>
      <c r="R9" s="170"/>
      <c r="S9" s="476"/>
      <c r="AG9" s="176" t="s">
        <v>238</v>
      </c>
      <c r="AH9" s="147"/>
      <c r="AI9" s="147"/>
      <c r="AJ9" s="147"/>
      <c r="AK9" s="147"/>
      <c r="AL9" s="147"/>
      <c r="AM9" s="147"/>
      <c r="AN9" s="147"/>
      <c r="AO9" s="147"/>
      <c r="AP9" s="147"/>
      <c r="AQ9" s="147"/>
      <c r="AR9" s="147"/>
      <c r="AS9" s="147"/>
      <c r="AT9" s="147"/>
      <c r="AU9" s="147"/>
      <c r="AV9" s="147"/>
    </row>
    <row r="10" spans="1:48" ht="22.5" customHeight="1">
      <c r="B10" s="107">
        <v>5</v>
      </c>
      <c r="C10" s="523"/>
      <c r="D10" s="106"/>
      <c r="E10" s="180"/>
      <c r="F10" s="78"/>
      <c r="G10" s="78"/>
      <c r="H10" s="483">
        <f t="shared" si="0"/>
        <v>0</v>
      </c>
      <c r="I10" s="79"/>
      <c r="J10" s="78"/>
      <c r="K10" s="483">
        <f t="shared" si="1"/>
        <v>0</v>
      </c>
      <c r="L10" s="170"/>
      <c r="M10" s="496">
        <f t="shared" si="2"/>
        <v>0</v>
      </c>
      <c r="N10" s="501"/>
      <c r="O10" s="504"/>
      <c r="P10" s="504"/>
      <c r="Q10" s="510">
        <f t="shared" si="3"/>
        <v>0</v>
      </c>
      <c r="R10" s="170"/>
      <c r="S10" s="476"/>
      <c r="AG10" s="176" t="s">
        <v>239</v>
      </c>
      <c r="AH10" s="147"/>
      <c r="AI10" s="147"/>
      <c r="AJ10" s="147"/>
      <c r="AK10" s="147"/>
      <c r="AL10" s="147"/>
      <c r="AM10" s="147"/>
      <c r="AN10" s="147"/>
      <c r="AO10" s="147"/>
      <c r="AP10" s="147"/>
      <c r="AQ10" s="147"/>
      <c r="AR10" s="147"/>
      <c r="AS10" s="147"/>
      <c r="AT10" s="147"/>
      <c r="AU10" s="147"/>
      <c r="AV10" s="147"/>
    </row>
    <row r="11" spans="1:48" ht="22.5" customHeight="1">
      <c r="B11" s="107">
        <v>6</v>
      </c>
      <c r="C11" s="523"/>
      <c r="D11" s="106"/>
      <c r="E11" s="180"/>
      <c r="F11" s="78"/>
      <c r="G11" s="78"/>
      <c r="H11" s="483">
        <f t="shared" si="0"/>
        <v>0</v>
      </c>
      <c r="I11" s="79"/>
      <c r="J11" s="78"/>
      <c r="K11" s="483">
        <f t="shared" si="1"/>
        <v>0</v>
      </c>
      <c r="L11" s="170"/>
      <c r="M11" s="496">
        <f t="shared" si="2"/>
        <v>0</v>
      </c>
      <c r="N11" s="501"/>
      <c r="O11" s="504"/>
      <c r="P11" s="504"/>
      <c r="Q11" s="510">
        <f t="shared" si="3"/>
        <v>0</v>
      </c>
      <c r="R11" s="170"/>
      <c r="S11" s="476"/>
      <c r="AG11" s="176" t="s">
        <v>51</v>
      </c>
      <c r="AH11" s="147"/>
      <c r="AI11" s="147"/>
      <c r="AJ11" s="147"/>
      <c r="AK11" s="147"/>
      <c r="AL11" s="147"/>
      <c r="AM11" s="147"/>
      <c r="AN11" s="147"/>
      <c r="AO11" s="147"/>
      <c r="AP11" s="147"/>
      <c r="AQ11" s="147"/>
      <c r="AR11" s="147"/>
      <c r="AS11" s="147"/>
      <c r="AT11" s="147"/>
      <c r="AU11" s="147"/>
      <c r="AV11" s="147"/>
    </row>
    <row r="12" spans="1:48" ht="22.5" customHeight="1">
      <c r="B12" s="107">
        <v>7</v>
      </c>
      <c r="C12" s="523"/>
      <c r="D12" s="106"/>
      <c r="E12" s="180"/>
      <c r="F12" s="78"/>
      <c r="G12" s="78"/>
      <c r="H12" s="483">
        <f t="shared" si="0"/>
        <v>0</v>
      </c>
      <c r="I12" s="79"/>
      <c r="J12" s="78"/>
      <c r="K12" s="483">
        <f t="shared" si="1"/>
        <v>0</v>
      </c>
      <c r="L12" s="170"/>
      <c r="M12" s="496">
        <f t="shared" si="2"/>
        <v>0</v>
      </c>
      <c r="N12" s="501"/>
      <c r="O12" s="504"/>
      <c r="P12" s="504"/>
      <c r="Q12" s="510">
        <f t="shared" si="3"/>
        <v>0</v>
      </c>
      <c r="R12" s="170"/>
      <c r="S12" s="476"/>
      <c r="AG12" s="176" t="s">
        <v>33</v>
      </c>
      <c r="AH12" s="147"/>
      <c r="AI12" s="147"/>
      <c r="AJ12" s="147"/>
      <c r="AK12" s="147"/>
      <c r="AL12" s="147"/>
      <c r="AM12" s="147"/>
      <c r="AN12" s="147"/>
      <c r="AO12" s="147"/>
      <c r="AP12" s="147"/>
      <c r="AQ12" s="147"/>
      <c r="AR12" s="147"/>
      <c r="AS12" s="147"/>
      <c r="AT12" s="147"/>
      <c r="AU12" s="147"/>
      <c r="AV12" s="147"/>
    </row>
    <row r="13" spans="1:48" ht="22.5" customHeight="1">
      <c r="B13" s="107">
        <v>8</v>
      </c>
      <c r="C13" s="523"/>
      <c r="D13" s="106"/>
      <c r="E13" s="180"/>
      <c r="F13" s="78"/>
      <c r="G13" s="78"/>
      <c r="H13" s="483">
        <f t="shared" si="0"/>
        <v>0</v>
      </c>
      <c r="I13" s="79"/>
      <c r="J13" s="78"/>
      <c r="K13" s="483">
        <f t="shared" si="1"/>
        <v>0</v>
      </c>
      <c r="L13" s="170"/>
      <c r="M13" s="496">
        <f t="shared" si="2"/>
        <v>0</v>
      </c>
      <c r="N13" s="501"/>
      <c r="O13" s="504"/>
      <c r="P13" s="504"/>
      <c r="Q13" s="510">
        <f t="shared" si="3"/>
        <v>0</v>
      </c>
      <c r="R13" s="170"/>
      <c r="S13" s="476"/>
      <c r="AG13" s="176" t="s">
        <v>15</v>
      </c>
      <c r="AH13" s="147"/>
      <c r="AI13" s="147"/>
      <c r="AJ13" s="147"/>
      <c r="AK13" s="147"/>
      <c r="AL13" s="147"/>
      <c r="AM13" s="147"/>
      <c r="AN13" s="147"/>
      <c r="AO13" s="147"/>
      <c r="AP13" s="147"/>
      <c r="AQ13" s="147"/>
      <c r="AR13" s="147"/>
      <c r="AS13" s="147"/>
      <c r="AT13" s="147"/>
      <c r="AU13" s="147"/>
      <c r="AV13" s="147"/>
    </row>
    <row r="14" spans="1:48" ht="22.5" customHeight="1">
      <c r="B14" s="107">
        <v>9</v>
      </c>
      <c r="C14" s="523"/>
      <c r="D14" s="106"/>
      <c r="E14" s="180"/>
      <c r="F14" s="78"/>
      <c r="G14" s="78"/>
      <c r="H14" s="483">
        <f t="shared" si="0"/>
        <v>0</v>
      </c>
      <c r="I14" s="79"/>
      <c r="J14" s="78"/>
      <c r="K14" s="483">
        <f t="shared" si="1"/>
        <v>0</v>
      </c>
      <c r="L14" s="170"/>
      <c r="M14" s="496">
        <f t="shared" si="2"/>
        <v>0</v>
      </c>
      <c r="N14" s="501"/>
      <c r="O14" s="504"/>
      <c r="P14" s="504"/>
      <c r="Q14" s="510">
        <f t="shared" si="3"/>
        <v>0</v>
      </c>
      <c r="R14" s="170"/>
      <c r="S14" s="476"/>
      <c r="AG14" s="176" t="s">
        <v>16</v>
      </c>
      <c r="AH14" s="147"/>
      <c r="AI14" s="147"/>
      <c r="AJ14" s="147"/>
      <c r="AK14" s="147"/>
      <c r="AL14" s="147"/>
      <c r="AM14" s="147"/>
      <c r="AN14" s="147"/>
      <c r="AO14" s="147"/>
      <c r="AP14" s="147"/>
      <c r="AQ14" s="147"/>
      <c r="AR14" s="147"/>
      <c r="AS14" s="147"/>
      <c r="AT14" s="147"/>
      <c r="AU14" s="147"/>
      <c r="AV14" s="147"/>
    </row>
    <row r="15" spans="1:48" ht="22.5" customHeight="1">
      <c r="B15" s="107">
        <v>10</v>
      </c>
      <c r="C15" s="523"/>
      <c r="D15" s="106"/>
      <c r="E15" s="180"/>
      <c r="F15" s="78"/>
      <c r="G15" s="78"/>
      <c r="H15" s="483">
        <f t="shared" si="0"/>
        <v>0</v>
      </c>
      <c r="I15" s="79"/>
      <c r="J15" s="78"/>
      <c r="K15" s="483">
        <f t="shared" si="1"/>
        <v>0</v>
      </c>
      <c r="L15" s="170"/>
      <c r="M15" s="496">
        <f t="shared" si="2"/>
        <v>0</v>
      </c>
      <c r="N15" s="501"/>
      <c r="O15" s="504"/>
      <c r="P15" s="504"/>
      <c r="Q15" s="510">
        <f t="shared" si="3"/>
        <v>0</v>
      </c>
      <c r="R15" s="170"/>
      <c r="S15" s="476"/>
      <c r="AG15" s="176" t="s">
        <v>17</v>
      </c>
      <c r="AH15" s="147"/>
      <c r="AI15" s="147"/>
      <c r="AJ15" s="147"/>
      <c r="AK15" s="147"/>
      <c r="AL15" s="147"/>
      <c r="AM15" s="147"/>
      <c r="AN15" s="147"/>
      <c r="AO15" s="147"/>
      <c r="AP15" s="147"/>
      <c r="AQ15" s="147"/>
      <c r="AR15" s="147"/>
      <c r="AS15" s="147"/>
      <c r="AT15" s="147"/>
      <c r="AU15" s="147"/>
      <c r="AV15" s="147"/>
    </row>
    <row r="16" spans="1:48" ht="22.5" customHeight="1">
      <c r="B16" s="107">
        <v>11</v>
      </c>
      <c r="C16" s="523"/>
      <c r="D16" s="106"/>
      <c r="E16" s="180"/>
      <c r="F16" s="78"/>
      <c r="G16" s="78"/>
      <c r="H16" s="483">
        <f t="shared" si="0"/>
        <v>0</v>
      </c>
      <c r="I16" s="79"/>
      <c r="J16" s="78"/>
      <c r="K16" s="483">
        <f t="shared" si="1"/>
        <v>0</v>
      </c>
      <c r="L16" s="170"/>
      <c r="M16" s="496">
        <f t="shared" si="2"/>
        <v>0</v>
      </c>
      <c r="N16" s="501"/>
      <c r="O16" s="504"/>
      <c r="P16" s="504"/>
      <c r="Q16" s="510">
        <f t="shared" si="3"/>
        <v>0</v>
      </c>
      <c r="R16" s="170"/>
      <c r="S16" s="476"/>
      <c r="AG16" s="176" t="s">
        <v>18</v>
      </c>
      <c r="AH16" s="147"/>
      <c r="AI16" s="147"/>
      <c r="AJ16" s="147"/>
      <c r="AK16" s="147"/>
      <c r="AL16" s="147"/>
      <c r="AM16" s="147"/>
      <c r="AN16" s="147"/>
      <c r="AO16" s="147"/>
      <c r="AP16" s="147"/>
      <c r="AQ16" s="147"/>
      <c r="AR16" s="147"/>
      <c r="AS16" s="147"/>
      <c r="AT16" s="147"/>
      <c r="AU16" s="147"/>
      <c r="AV16" s="147"/>
    </row>
    <row r="17" spans="1:48" ht="22.5" customHeight="1">
      <c r="B17" s="107">
        <v>12</v>
      </c>
      <c r="C17" s="523"/>
      <c r="D17" s="106"/>
      <c r="E17" s="180"/>
      <c r="F17" s="78"/>
      <c r="G17" s="78"/>
      <c r="H17" s="483">
        <f t="shared" si="0"/>
        <v>0</v>
      </c>
      <c r="I17" s="79"/>
      <c r="J17" s="78"/>
      <c r="K17" s="483">
        <f t="shared" si="1"/>
        <v>0</v>
      </c>
      <c r="L17" s="170"/>
      <c r="M17" s="496">
        <f t="shared" si="2"/>
        <v>0</v>
      </c>
      <c r="N17" s="501"/>
      <c r="O17" s="504"/>
      <c r="P17" s="504"/>
      <c r="Q17" s="510">
        <f t="shared" si="3"/>
        <v>0</v>
      </c>
      <c r="R17" s="170"/>
      <c r="S17" s="476"/>
      <c r="AG17" s="176" t="s">
        <v>19</v>
      </c>
      <c r="AH17" s="147"/>
      <c r="AI17" s="147"/>
      <c r="AJ17" s="147"/>
      <c r="AK17" s="147"/>
      <c r="AL17" s="147"/>
      <c r="AM17" s="147"/>
      <c r="AN17" s="147"/>
      <c r="AO17" s="147"/>
      <c r="AP17" s="147"/>
      <c r="AQ17" s="147"/>
      <c r="AR17" s="147"/>
      <c r="AS17" s="147"/>
      <c r="AT17" s="147"/>
      <c r="AU17" s="147"/>
      <c r="AV17" s="147"/>
    </row>
    <row r="18" spans="1:48" ht="22.5" customHeight="1">
      <c r="B18" s="107">
        <v>13</v>
      </c>
      <c r="C18" s="523"/>
      <c r="D18" s="106"/>
      <c r="E18" s="180"/>
      <c r="F18" s="78"/>
      <c r="G18" s="78"/>
      <c r="H18" s="483">
        <f t="shared" si="0"/>
        <v>0</v>
      </c>
      <c r="I18" s="79"/>
      <c r="J18" s="78"/>
      <c r="K18" s="483">
        <f t="shared" si="1"/>
        <v>0</v>
      </c>
      <c r="L18" s="170"/>
      <c r="M18" s="496">
        <f t="shared" si="2"/>
        <v>0</v>
      </c>
      <c r="N18" s="501"/>
      <c r="O18" s="504"/>
      <c r="P18" s="504"/>
      <c r="Q18" s="510">
        <f t="shared" si="3"/>
        <v>0</v>
      </c>
      <c r="R18" s="170"/>
      <c r="S18" s="476"/>
      <c r="AG18" s="176" t="s">
        <v>20</v>
      </c>
      <c r="AH18" s="147"/>
      <c r="AI18" s="147"/>
      <c r="AJ18" s="147"/>
      <c r="AK18" s="147"/>
      <c r="AL18" s="147"/>
      <c r="AM18" s="147"/>
      <c r="AN18" s="147"/>
      <c r="AO18" s="147"/>
      <c r="AP18" s="147"/>
      <c r="AQ18" s="147"/>
      <c r="AR18" s="147"/>
      <c r="AS18" s="147"/>
      <c r="AT18" s="147"/>
      <c r="AU18" s="147"/>
      <c r="AV18" s="147"/>
    </row>
    <row r="19" spans="1:48" ht="22.5" customHeight="1">
      <c r="B19" s="107">
        <v>14</v>
      </c>
      <c r="C19" s="523"/>
      <c r="D19" s="106"/>
      <c r="E19" s="180"/>
      <c r="F19" s="78"/>
      <c r="G19" s="78"/>
      <c r="H19" s="483">
        <f t="shared" si="0"/>
        <v>0</v>
      </c>
      <c r="I19" s="79"/>
      <c r="J19" s="78"/>
      <c r="K19" s="483">
        <f t="shared" si="1"/>
        <v>0</v>
      </c>
      <c r="L19" s="170"/>
      <c r="M19" s="496">
        <f t="shared" si="2"/>
        <v>0</v>
      </c>
      <c r="N19" s="501"/>
      <c r="O19" s="504"/>
      <c r="P19" s="504"/>
      <c r="Q19" s="510">
        <f t="shared" si="3"/>
        <v>0</v>
      </c>
      <c r="R19" s="170"/>
      <c r="S19" s="476"/>
      <c r="AG19" s="176" t="s">
        <v>21</v>
      </c>
      <c r="AH19" s="147"/>
      <c r="AI19" s="147"/>
      <c r="AJ19" s="147"/>
      <c r="AK19" s="147"/>
      <c r="AL19" s="147"/>
      <c r="AM19" s="147"/>
      <c r="AN19" s="147"/>
      <c r="AO19" s="147"/>
      <c r="AP19" s="147"/>
      <c r="AQ19" s="147"/>
      <c r="AR19" s="147"/>
      <c r="AS19" s="147"/>
      <c r="AT19" s="147"/>
      <c r="AU19" s="147"/>
      <c r="AV19" s="147"/>
    </row>
    <row r="20" spans="1:48" ht="22.5" customHeight="1" thickBot="1">
      <c r="B20" s="109">
        <v>15</v>
      </c>
      <c r="C20" s="524"/>
      <c r="D20" s="108"/>
      <c r="E20" s="181"/>
      <c r="F20" s="80"/>
      <c r="G20" s="80"/>
      <c r="H20" s="484">
        <f>MIN(F20:G20)</f>
        <v>0</v>
      </c>
      <c r="I20" s="81"/>
      <c r="J20" s="80"/>
      <c r="K20" s="487">
        <f>MIN(I20:J20)</f>
        <v>0</v>
      </c>
      <c r="L20" s="488"/>
      <c r="M20" s="497">
        <f>SUM(H20,K20,L20,N20,Q20)</f>
        <v>0</v>
      </c>
      <c r="N20" s="502"/>
      <c r="O20" s="505"/>
      <c r="P20" s="505"/>
      <c r="Q20" s="511">
        <f>MIN(O20:P20)</f>
        <v>0</v>
      </c>
      <c r="R20" s="171"/>
      <c r="S20" s="476"/>
      <c r="AG20" s="176" t="s">
        <v>22</v>
      </c>
      <c r="AH20" s="147"/>
      <c r="AI20" s="147"/>
      <c r="AJ20" s="147"/>
      <c r="AK20" s="147"/>
      <c r="AL20" s="147"/>
      <c r="AM20" s="147"/>
      <c r="AN20" s="147"/>
      <c r="AO20" s="147"/>
      <c r="AP20" s="147"/>
      <c r="AQ20" s="147"/>
      <c r="AR20" s="147"/>
      <c r="AS20" s="147"/>
      <c r="AT20" s="147"/>
      <c r="AU20" s="147"/>
      <c r="AV20" s="147"/>
    </row>
    <row r="21" spans="1:48" ht="22.5" customHeight="1" thickTop="1" thickBot="1">
      <c r="B21" s="646" t="s">
        <v>115</v>
      </c>
      <c r="C21" s="647"/>
      <c r="D21" s="647"/>
      <c r="E21" s="647"/>
      <c r="F21" s="82"/>
      <c r="G21" s="515">
        <f>SUM(G6:G20)</f>
        <v>0</v>
      </c>
      <c r="H21" s="517">
        <f>SUM(H6:H20)</f>
        <v>0</v>
      </c>
      <c r="I21" s="516"/>
      <c r="J21" s="153"/>
      <c r="K21" s="485">
        <f>SUM(K6:K20)</f>
        <v>0</v>
      </c>
      <c r="L21" s="498">
        <f>SUM(L6:L20)</f>
        <v>0</v>
      </c>
      <c r="M21" s="499">
        <f>SUM(H21,K21,L21,N21,Q21)</f>
        <v>0</v>
      </c>
      <c r="N21" s="518">
        <f>SUM(N6:N20)</f>
        <v>0</v>
      </c>
      <c r="O21" s="512">
        <f>SUM(O6:O20)</f>
        <v>0</v>
      </c>
      <c r="P21" s="513">
        <f>SUM(P6:P20)</f>
        <v>0</v>
      </c>
      <c r="Q21" s="519">
        <f>SUM(Q6:Q20)</f>
        <v>0</v>
      </c>
      <c r="R21" s="514"/>
      <c r="S21" s="476"/>
      <c r="AG21" s="177" t="s">
        <v>87</v>
      </c>
      <c r="AH21" s="147"/>
      <c r="AI21" s="147"/>
      <c r="AJ21" s="147"/>
      <c r="AK21" s="147"/>
      <c r="AL21" s="147"/>
      <c r="AM21" s="147"/>
      <c r="AN21" s="147"/>
      <c r="AO21" s="147"/>
      <c r="AP21" s="147"/>
      <c r="AQ21" s="147"/>
      <c r="AR21" s="147"/>
      <c r="AS21" s="147"/>
      <c r="AT21" s="147"/>
      <c r="AU21" s="147"/>
      <c r="AV21" s="147"/>
    </row>
    <row r="22" spans="1:48" ht="19.5" customHeight="1">
      <c r="L22" s="147"/>
      <c r="M22" s="147"/>
      <c r="N22" s="147"/>
      <c r="O22" s="147"/>
      <c r="P22" s="147"/>
      <c r="Q22" s="147"/>
      <c r="R22" s="147"/>
      <c r="S22" s="476"/>
      <c r="AG22" s="177" t="s">
        <v>23</v>
      </c>
      <c r="AH22" s="147"/>
      <c r="AI22" s="147"/>
      <c r="AJ22" s="147"/>
      <c r="AK22" s="147"/>
      <c r="AL22" s="147"/>
      <c r="AM22" s="147"/>
      <c r="AN22" s="147"/>
      <c r="AO22" s="147"/>
      <c r="AP22" s="147"/>
      <c r="AQ22" s="147"/>
      <c r="AR22" s="147"/>
      <c r="AS22" s="147"/>
      <c r="AT22" s="147"/>
      <c r="AU22" s="147"/>
      <c r="AV22" s="147"/>
    </row>
    <row r="23" spans="1:48" customFormat="1" ht="18" customHeight="1">
      <c r="A23" s="42" t="s">
        <v>111</v>
      </c>
      <c r="B23" s="42"/>
      <c r="C23" s="42"/>
      <c r="D23" s="42"/>
      <c r="L23" s="148"/>
      <c r="M23" s="148"/>
      <c r="N23" s="148"/>
      <c r="O23" s="148"/>
      <c r="P23" s="148"/>
      <c r="Q23" s="148"/>
      <c r="R23" s="148"/>
      <c r="S23" s="520"/>
      <c r="AG23" s="177" t="s">
        <v>24</v>
      </c>
      <c r="AH23" s="148"/>
      <c r="AI23" s="148"/>
      <c r="AJ23" s="148"/>
      <c r="AK23" s="148"/>
      <c r="AL23" s="148"/>
      <c r="AM23" s="148"/>
      <c r="AN23" s="148"/>
      <c r="AO23" s="148"/>
      <c r="AP23" s="148"/>
      <c r="AQ23" s="148"/>
      <c r="AR23" s="148"/>
      <c r="AS23" s="148"/>
      <c r="AT23" s="148"/>
      <c r="AU23" s="148"/>
      <c r="AV23" s="148"/>
    </row>
    <row r="24" spans="1:48" customFormat="1" ht="16.5" customHeight="1">
      <c r="A24" s="147"/>
      <c r="B24" s="149">
        <v>1</v>
      </c>
      <c r="C24" s="150" t="s">
        <v>240</v>
      </c>
      <c r="D24" s="147"/>
      <c r="E24" s="148"/>
      <c r="F24" s="148"/>
      <c r="G24" s="148"/>
      <c r="H24" s="148"/>
      <c r="I24" s="148"/>
      <c r="J24" s="148"/>
      <c r="K24" s="148"/>
      <c r="L24" s="148"/>
      <c r="M24" s="148"/>
      <c r="N24" s="148"/>
      <c r="O24" s="148"/>
      <c r="P24" s="148"/>
      <c r="Q24" s="148"/>
      <c r="R24" s="148"/>
      <c r="S24" s="520"/>
      <c r="AG24" s="177" t="s">
        <v>25</v>
      </c>
      <c r="AH24" s="148"/>
      <c r="AI24" s="148"/>
      <c r="AJ24" s="148"/>
      <c r="AK24" s="148"/>
      <c r="AL24" s="148"/>
      <c r="AM24" s="148"/>
      <c r="AN24" s="148"/>
      <c r="AO24" s="148"/>
      <c r="AP24" s="148"/>
      <c r="AQ24" s="148"/>
      <c r="AR24" s="148"/>
      <c r="AS24" s="148"/>
      <c r="AT24" s="148"/>
      <c r="AU24" s="148"/>
      <c r="AV24" s="148"/>
    </row>
    <row r="25" spans="1:48" customFormat="1" ht="16.5" customHeight="1">
      <c r="A25" s="147"/>
      <c r="B25" s="149">
        <v>2</v>
      </c>
      <c r="C25" s="150" t="s">
        <v>158</v>
      </c>
      <c r="D25" s="147"/>
      <c r="E25" s="148"/>
      <c r="F25" s="148"/>
      <c r="G25" s="148"/>
      <c r="H25" s="148"/>
      <c r="I25" s="148"/>
      <c r="J25" s="148"/>
      <c r="K25" s="148"/>
      <c r="L25" s="148"/>
      <c r="M25" s="148"/>
      <c r="N25" s="148"/>
      <c r="O25" s="148"/>
      <c r="P25" s="148"/>
      <c r="Q25" s="148"/>
      <c r="R25" s="148"/>
      <c r="S25" s="520"/>
      <c r="AG25" s="177" t="s">
        <v>26</v>
      </c>
      <c r="AH25" s="148"/>
      <c r="AI25" s="148"/>
      <c r="AJ25" s="148"/>
      <c r="AK25" s="148"/>
      <c r="AL25" s="148"/>
      <c r="AM25" s="148"/>
      <c r="AN25" s="148"/>
      <c r="AO25" s="148"/>
      <c r="AP25" s="148"/>
      <c r="AQ25" s="148"/>
      <c r="AR25" s="148"/>
      <c r="AS25" s="148"/>
      <c r="AT25" s="148"/>
      <c r="AU25" s="148"/>
      <c r="AV25" s="148"/>
    </row>
    <row r="26" spans="1:48" customFormat="1" ht="16.5" customHeight="1">
      <c r="A26" s="147"/>
      <c r="B26" s="149">
        <v>3</v>
      </c>
      <c r="C26" s="150" t="s">
        <v>242</v>
      </c>
      <c r="D26" s="147"/>
      <c r="E26" s="148"/>
      <c r="F26" s="148"/>
      <c r="G26" s="148"/>
      <c r="H26" s="148"/>
      <c r="I26" s="148"/>
      <c r="J26" s="148"/>
      <c r="K26" s="148"/>
      <c r="L26" s="148"/>
      <c r="M26" s="148"/>
      <c r="N26" s="148"/>
      <c r="O26" s="148"/>
      <c r="P26" s="148"/>
      <c r="Q26" s="148"/>
      <c r="R26" s="148"/>
      <c r="S26" s="520"/>
      <c r="AG26" s="177" t="s">
        <v>27</v>
      </c>
      <c r="AH26" s="148"/>
      <c r="AI26" s="148"/>
      <c r="AJ26" s="148"/>
      <c r="AK26" s="148"/>
      <c r="AL26" s="148"/>
      <c r="AM26" s="148"/>
      <c r="AN26" s="148"/>
      <c r="AO26" s="148"/>
      <c r="AP26" s="148"/>
      <c r="AQ26" s="148"/>
      <c r="AR26" s="148"/>
      <c r="AS26" s="148"/>
      <c r="AT26" s="148"/>
      <c r="AU26" s="148"/>
      <c r="AV26" s="148"/>
    </row>
    <row r="27" spans="1:48" customFormat="1" ht="16.5" customHeight="1">
      <c r="A27" s="147"/>
      <c r="B27" s="151">
        <v>4</v>
      </c>
      <c r="C27" s="152" t="s">
        <v>243</v>
      </c>
      <c r="D27" s="147"/>
      <c r="E27" s="148"/>
      <c r="F27" s="148"/>
      <c r="G27" s="148"/>
      <c r="H27" s="148"/>
      <c r="I27" s="148"/>
      <c r="J27" s="148"/>
      <c r="K27" s="148"/>
      <c r="L27" s="148"/>
      <c r="M27" s="148"/>
      <c r="N27" s="148"/>
      <c r="O27" s="148"/>
      <c r="P27" s="148"/>
      <c r="Q27" s="148"/>
      <c r="R27" s="148"/>
      <c r="S27" s="520"/>
      <c r="AG27" s="178" t="s">
        <v>28</v>
      </c>
      <c r="AH27" s="148"/>
      <c r="AI27" s="148"/>
      <c r="AJ27" s="148"/>
      <c r="AK27" s="148"/>
      <c r="AL27" s="148"/>
      <c r="AM27" s="148"/>
      <c r="AN27" s="148"/>
      <c r="AO27" s="148"/>
      <c r="AP27" s="148"/>
      <c r="AQ27" s="148"/>
      <c r="AR27" s="148"/>
      <c r="AS27" s="148"/>
      <c r="AT27" s="148"/>
      <c r="AU27" s="148"/>
      <c r="AV27" s="148"/>
    </row>
    <row r="28" spans="1:48" s="86" customFormat="1" ht="16.5" customHeight="1">
      <c r="A28" s="147"/>
      <c r="B28" s="151">
        <v>5</v>
      </c>
      <c r="C28" s="152" t="s">
        <v>159</v>
      </c>
      <c r="D28" s="147"/>
      <c r="E28" s="148"/>
      <c r="F28" s="148"/>
      <c r="G28" s="148"/>
      <c r="H28" s="148"/>
      <c r="I28" s="148"/>
      <c r="J28" s="148"/>
      <c r="K28" s="148"/>
      <c r="L28" s="148"/>
      <c r="M28" s="148"/>
      <c r="N28" s="148"/>
      <c r="O28" s="148"/>
      <c r="P28" s="148"/>
      <c r="Q28" s="148"/>
      <c r="R28" s="148"/>
      <c r="S28" s="522"/>
      <c r="AG28" s="177" t="s">
        <v>29</v>
      </c>
      <c r="AH28" s="148"/>
      <c r="AI28" s="148"/>
      <c r="AJ28" s="148"/>
      <c r="AK28" s="148"/>
      <c r="AL28" s="148"/>
      <c r="AM28" s="148"/>
      <c r="AN28" s="148"/>
      <c r="AO28" s="148"/>
      <c r="AP28" s="148"/>
      <c r="AQ28" s="148"/>
      <c r="AR28" s="148"/>
      <c r="AS28" s="148"/>
      <c r="AT28" s="148"/>
      <c r="AU28" s="148"/>
      <c r="AV28" s="148"/>
    </row>
    <row r="29" spans="1:48" s="329" customFormat="1" ht="16.5" customHeight="1">
      <c r="A29" s="324"/>
      <c r="B29" s="325">
        <v>6</v>
      </c>
      <c r="C29" s="326" t="s">
        <v>274</v>
      </c>
      <c r="D29" s="327"/>
      <c r="E29" s="328"/>
      <c r="F29" s="328"/>
      <c r="S29" s="521"/>
      <c r="AG29" s="330" t="s">
        <v>30</v>
      </c>
    </row>
    <row r="30" spans="1:48" s="329" customFormat="1" ht="16.5" customHeight="1">
      <c r="B30" s="325">
        <v>7</v>
      </c>
      <c r="C30" s="331" t="s">
        <v>255</v>
      </c>
      <c r="D30" s="328"/>
      <c r="E30" s="328"/>
      <c r="F30" s="328"/>
      <c r="G30" s="328"/>
      <c r="H30" s="328"/>
      <c r="I30" s="328"/>
      <c r="J30" s="328"/>
      <c r="K30" s="328"/>
      <c r="L30" s="328"/>
      <c r="M30" s="328"/>
      <c r="N30" s="328"/>
      <c r="O30" s="328"/>
      <c r="P30" s="328"/>
      <c r="Q30" s="328"/>
      <c r="S30" s="521"/>
      <c r="AG30" s="332" t="s">
        <v>60</v>
      </c>
    </row>
    <row r="31" spans="1:48" s="329" customFormat="1" ht="16.5" customHeight="1">
      <c r="B31" s="936">
        <v>8</v>
      </c>
      <c r="C31" s="937" t="s">
        <v>273</v>
      </c>
      <c r="S31" s="521"/>
      <c r="AG31" s="332" t="s">
        <v>61</v>
      </c>
    </row>
    <row r="32" spans="1:48" customFormat="1" ht="22.5" customHeight="1">
      <c r="L32" s="86"/>
      <c r="S32" s="349"/>
      <c r="AG32" s="176" t="s">
        <v>62</v>
      </c>
      <c r="AH32" s="148"/>
      <c r="AI32" s="148"/>
      <c r="AJ32" s="148"/>
      <c r="AK32" s="148"/>
      <c r="AL32" s="148"/>
      <c r="AM32" s="148"/>
      <c r="AN32" s="148"/>
      <c r="AO32" s="148"/>
      <c r="AP32" s="148"/>
      <c r="AQ32" s="148"/>
      <c r="AR32" s="148"/>
      <c r="AS32" s="148"/>
      <c r="AT32" s="148"/>
      <c r="AU32" s="148"/>
      <c r="AV32" s="148"/>
    </row>
    <row r="33" spans="12:48" customFormat="1" ht="22.5" customHeight="1">
      <c r="L33" s="86"/>
      <c r="S33" s="349"/>
      <c r="AG33" s="179" t="s">
        <v>63</v>
      </c>
      <c r="AH33" s="148"/>
      <c r="AI33" s="148"/>
      <c r="AJ33" s="148"/>
      <c r="AK33" s="148"/>
      <c r="AL33" s="148"/>
      <c r="AM33" s="148"/>
      <c r="AN33" s="148"/>
      <c r="AO33" s="148"/>
      <c r="AP33" s="148"/>
      <c r="AQ33" s="148"/>
      <c r="AR33" s="148"/>
      <c r="AS33" s="148"/>
      <c r="AT33" s="148"/>
      <c r="AU33" s="148"/>
      <c r="AV33" s="148"/>
    </row>
    <row r="34" spans="12:48" customFormat="1" ht="22.5" customHeight="1">
      <c r="L34" s="86"/>
      <c r="S34" s="349"/>
      <c r="AG34" s="177" t="s">
        <v>64</v>
      </c>
      <c r="AH34" s="148"/>
      <c r="AI34" s="148"/>
      <c r="AJ34" s="148"/>
      <c r="AK34" s="148"/>
      <c r="AL34" s="148"/>
      <c r="AM34" s="148"/>
      <c r="AN34" s="148"/>
      <c r="AO34" s="148"/>
      <c r="AP34" s="148"/>
      <c r="AQ34" s="148"/>
      <c r="AR34" s="148"/>
      <c r="AS34" s="148"/>
      <c r="AT34" s="148"/>
      <c r="AU34" s="148"/>
      <c r="AV34" s="148"/>
    </row>
    <row r="35" spans="12:48" customFormat="1" ht="22.5" customHeight="1">
      <c r="L35" s="86"/>
      <c r="S35" s="349"/>
      <c r="AG35" s="177" t="s">
        <v>65</v>
      </c>
    </row>
    <row r="36" spans="12:48" customFormat="1" ht="22.5" customHeight="1">
      <c r="L36" s="86"/>
      <c r="S36" s="349"/>
      <c r="AG36" s="177" t="s">
        <v>66</v>
      </c>
    </row>
    <row r="37" spans="12:48" customFormat="1" ht="22.5" customHeight="1">
      <c r="L37" s="86"/>
      <c r="S37" s="349"/>
      <c r="AG37" s="177" t="s">
        <v>67</v>
      </c>
    </row>
    <row r="38" spans="12:48" customFormat="1" ht="22.5" customHeight="1">
      <c r="L38" s="86"/>
      <c r="S38" s="349"/>
    </row>
    <row r="39" spans="12:48" customFormat="1" ht="22.5" customHeight="1">
      <c r="L39" s="86"/>
      <c r="S39" s="349"/>
    </row>
    <row r="40" spans="12:48" customFormat="1" ht="22.5" customHeight="1">
      <c r="L40" s="86"/>
      <c r="S40" s="349"/>
    </row>
  </sheetData>
  <mergeCells count="10">
    <mergeCell ref="B21:E21"/>
    <mergeCell ref="M4:M5"/>
    <mergeCell ref="R4:R5"/>
    <mergeCell ref="B4:B5"/>
    <mergeCell ref="C4:C5"/>
    <mergeCell ref="D4:D5"/>
    <mergeCell ref="E4:E5"/>
    <mergeCell ref="F4:H4"/>
    <mergeCell ref="I4:K4"/>
    <mergeCell ref="O4:Q4"/>
  </mergeCells>
  <phoneticPr fontId="4"/>
  <dataValidations count="1">
    <dataValidation type="list" errorStyle="warning" allowBlank="1" showInputMessage="1" showErrorMessage="1" sqref="E6:E20" xr:uid="{00000000-0002-0000-0100-000000000000}">
      <formula1>$AG$3:$AG$37</formula1>
    </dataValidation>
  </dataValidations>
  <pageMargins left="0.19685039370078741" right="0.19685039370078741" top="0.78740157480314965" bottom="0.39370078740157483" header="0" footer="0"/>
  <pageSetup paperSize="9" scale="6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U133"/>
  <sheetViews>
    <sheetView view="pageBreakPreview" zoomScale="90" zoomScaleNormal="120" zoomScaleSheetLayoutView="90" workbookViewId="0">
      <selection activeCell="AW51" sqref="AW51"/>
    </sheetView>
  </sheetViews>
  <sheetFormatPr defaultColWidth="2.26953125" defaultRowHeight="13"/>
  <cols>
    <col min="1" max="1" width="2.26953125" style="5" customWidth="1"/>
    <col min="2" max="38" width="2.26953125" style="5"/>
    <col min="39" max="39" width="2.453125" style="5" customWidth="1"/>
    <col min="40" max="40" width="7.08984375" style="5" customWidth="1"/>
    <col min="41" max="41" width="2.26953125" style="5" customWidth="1"/>
    <col min="42" max="47" width="2.26953125" style="5" hidden="1" customWidth="1"/>
    <col min="48" max="16384" width="2.26953125" style="5"/>
  </cols>
  <sheetData>
    <row r="1" spans="1:47">
      <c r="A1" s="19" t="s">
        <v>126</v>
      </c>
    </row>
    <row r="2" spans="1:47" ht="6.65" customHeight="1"/>
    <row r="3" spans="1:47" s="6" customFormat="1" ht="12" customHeight="1">
      <c r="A3" s="787" t="s">
        <v>38</v>
      </c>
      <c r="B3" s="49" t="s">
        <v>0</v>
      </c>
      <c r="C3" s="50"/>
      <c r="D3" s="50"/>
      <c r="E3" s="51"/>
      <c r="F3" s="51"/>
      <c r="G3" s="51"/>
      <c r="H3" s="51"/>
      <c r="I3" s="51"/>
      <c r="J3" s="51"/>
      <c r="K3" s="52"/>
      <c r="L3" s="686"/>
      <c r="M3" s="687"/>
      <c r="N3" s="687"/>
      <c r="O3" s="687"/>
      <c r="P3" s="687"/>
      <c r="Q3" s="687"/>
      <c r="R3" s="687"/>
      <c r="S3" s="687"/>
      <c r="T3" s="687"/>
      <c r="U3" s="687"/>
      <c r="V3" s="687"/>
      <c r="W3" s="687"/>
      <c r="X3" s="687"/>
      <c r="Y3" s="687"/>
      <c r="Z3" s="687"/>
      <c r="AA3" s="687"/>
      <c r="AB3" s="687"/>
      <c r="AC3" s="687"/>
      <c r="AD3" s="687"/>
      <c r="AE3" s="687"/>
      <c r="AF3" s="688"/>
      <c r="AG3" s="721" t="s">
        <v>90</v>
      </c>
      <c r="AH3" s="719"/>
      <c r="AI3" s="719"/>
      <c r="AJ3" s="719"/>
      <c r="AK3" s="719"/>
      <c r="AL3" s="719"/>
      <c r="AM3" s="720"/>
    </row>
    <row r="4" spans="1:47" s="6" customFormat="1" ht="20.25" customHeight="1">
      <c r="A4" s="788"/>
      <c r="B4" s="53" t="s">
        <v>36</v>
      </c>
      <c r="C4" s="54"/>
      <c r="D4" s="54"/>
      <c r="E4" s="55"/>
      <c r="F4" s="55"/>
      <c r="G4" s="55"/>
      <c r="H4" s="55"/>
      <c r="I4" s="55"/>
      <c r="J4" s="55"/>
      <c r="K4" s="56"/>
      <c r="L4" s="735"/>
      <c r="M4" s="736"/>
      <c r="N4" s="736"/>
      <c r="O4" s="736"/>
      <c r="P4" s="736"/>
      <c r="Q4" s="736"/>
      <c r="R4" s="736"/>
      <c r="S4" s="736"/>
      <c r="T4" s="736"/>
      <c r="U4" s="736"/>
      <c r="V4" s="736"/>
      <c r="W4" s="736"/>
      <c r="X4" s="736"/>
      <c r="Y4" s="736"/>
      <c r="Z4" s="736"/>
      <c r="AA4" s="736"/>
      <c r="AB4" s="736"/>
      <c r="AC4" s="736"/>
      <c r="AD4" s="736"/>
      <c r="AE4" s="736"/>
      <c r="AF4" s="737"/>
      <c r="AG4" s="796"/>
      <c r="AH4" s="797"/>
      <c r="AI4" s="797"/>
      <c r="AJ4" s="797"/>
      <c r="AK4" s="797"/>
      <c r="AL4" s="797"/>
      <c r="AM4" s="798"/>
      <c r="AP4" s="749"/>
      <c r="AQ4" s="749"/>
      <c r="AR4" s="749"/>
      <c r="AS4" s="749"/>
      <c r="AT4" s="749"/>
      <c r="AU4" s="749"/>
    </row>
    <row r="5" spans="1:47" s="6" customFormat="1" ht="20.25" customHeight="1">
      <c r="A5" s="788"/>
      <c r="B5" s="57" t="s">
        <v>91</v>
      </c>
      <c r="C5" s="58"/>
      <c r="D5" s="58"/>
      <c r="E5" s="59"/>
      <c r="F5" s="59"/>
      <c r="G5" s="59"/>
      <c r="H5" s="59"/>
      <c r="I5" s="59"/>
      <c r="J5" s="59"/>
      <c r="K5" s="60"/>
      <c r="L5" s="799"/>
      <c r="M5" s="800"/>
      <c r="N5" s="800"/>
      <c r="O5" s="800"/>
      <c r="P5" s="800"/>
      <c r="Q5" s="800"/>
      <c r="R5" s="800"/>
      <c r="S5" s="800"/>
      <c r="T5" s="800"/>
      <c r="U5" s="800"/>
      <c r="V5" s="800"/>
      <c r="W5" s="800"/>
      <c r="X5" s="800"/>
      <c r="Y5" s="800"/>
      <c r="Z5" s="800"/>
      <c r="AA5" s="800"/>
      <c r="AB5" s="801"/>
      <c r="AC5" s="802" t="s">
        <v>92</v>
      </c>
      <c r="AD5" s="803"/>
      <c r="AE5" s="803"/>
      <c r="AF5" s="804"/>
      <c r="AG5" s="722"/>
      <c r="AH5" s="722"/>
      <c r="AI5" s="722"/>
      <c r="AJ5" s="722"/>
      <c r="AK5" s="722"/>
      <c r="AL5" s="805" t="s">
        <v>93</v>
      </c>
      <c r="AM5" s="806"/>
      <c r="AP5" s="749"/>
      <c r="AQ5" s="749"/>
      <c r="AR5" s="749"/>
      <c r="AS5" s="749"/>
      <c r="AT5" s="749"/>
      <c r="AU5" s="749"/>
    </row>
    <row r="6" spans="1:47" s="6" customFormat="1" ht="13.5" customHeight="1">
      <c r="A6" s="788"/>
      <c r="B6" s="723" t="s">
        <v>95</v>
      </c>
      <c r="C6" s="724"/>
      <c r="D6" s="724"/>
      <c r="E6" s="724"/>
      <c r="F6" s="724"/>
      <c r="G6" s="724"/>
      <c r="H6" s="724"/>
      <c r="I6" s="724"/>
      <c r="J6" s="724"/>
      <c r="K6" s="725"/>
      <c r="L6" s="89" t="s">
        <v>3</v>
      </c>
      <c r="M6" s="61"/>
      <c r="N6" s="61"/>
      <c r="O6" s="61"/>
      <c r="P6" s="61"/>
      <c r="Q6" s="731"/>
      <c r="R6" s="731"/>
      <c r="S6" s="61" t="s">
        <v>4</v>
      </c>
      <c r="T6" s="731"/>
      <c r="U6" s="731"/>
      <c r="V6" s="731"/>
      <c r="W6" s="61" t="s">
        <v>5</v>
      </c>
      <c r="X6" s="61"/>
      <c r="Y6" s="61"/>
      <c r="Z6" s="61"/>
      <c r="AA6" s="61"/>
      <c r="AB6" s="61"/>
      <c r="AC6" s="90" t="s">
        <v>94</v>
      </c>
      <c r="AD6" s="61"/>
      <c r="AE6" s="61"/>
      <c r="AF6" s="61"/>
      <c r="AG6" s="61"/>
      <c r="AH6" s="61"/>
      <c r="AI6" s="61"/>
      <c r="AJ6" s="61"/>
      <c r="AK6" s="61"/>
      <c r="AL6" s="61"/>
      <c r="AM6" s="62"/>
      <c r="AP6" s="8"/>
      <c r="AQ6" s="41"/>
      <c r="AR6" s="41"/>
      <c r="AS6" s="41"/>
      <c r="AT6" s="41"/>
      <c r="AU6" s="750"/>
    </row>
    <row r="7" spans="1:47" s="6" customFormat="1" ht="20.25" customHeight="1">
      <c r="A7" s="788"/>
      <c r="B7" s="726"/>
      <c r="C7" s="727"/>
      <c r="D7" s="727"/>
      <c r="E7" s="727"/>
      <c r="F7" s="727"/>
      <c r="G7" s="727"/>
      <c r="H7" s="727"/>
      <c r="I7" s="727"/>
      <c r="J7" s="727"/>
      <c r="K7" s="728"/>
      <c r="L7" s="735"/>
      <c r="M7" s="736"/>
      <c r="N7" s="736"/>
      <c r="O7" s="736"/>
      <c r="P7" s="736"/>
      <c r="Q7" s="736"/>
      <c r="R7" s="736"/>
      <c r="S7" s="736"/>
      <c r="T7" s="736"/>
      <c r="U7" s="736"/>
      <c r="V7" s="736"/>
      <c r="W7" s="736"/>
      <c r="X7" s="736"/>
      <c r="Y7" s="736"/>
      <c r="Z7" s="736"/>
      <c r="AA7" s="736"/>
      <c r="AB7" s="736"/>
      <c r="AC7" s="736"/>
      <c r="AD7" s="736"/>
      <c r="AE7" s="736"/>
      <c r="AF7" s="736"/>
      <c r="AG7" s="736"/>
      <c r="AH7" s="736"/>
      <c r="AI7" s="736"/>
      <c r="AJ7" s="736"/>
      <c r="AK7" s="736"/>
      <c r="AL7" s="736"/>
      <c r="AM7" s="737"/>
      <c r="AP7" s="41"/>
      <c r="AQ7" s="41"/>
      <c r="AR7" s="41"/>
      <c r="AS7" s="41"/>
      <c r="AT7" s="41"/>
      <c r="AU7" s="750"/>
    </row>
    <row r="8" spans="1:47" s="6" customFormat="1" ht="20.25" customHeight="1">
      <c r="A8" s="788"/>
      <c r="B8" s="63" t="s">
        <v>6</v>
      </c>
      <c r="C8" s="64"/>
      <c r="D8" s="64"/>
      <c r="E8" s="65"/>
      <c r="F8" s="65"/>
      <c r="G8" s="65"/>
      <c r="H8" s="65"/>
      <c r="I8" s="65"/>
      <c r="J8" s="65"/>
      <c r="K8" s="65"/>
      <c r="L8" s="63" t="s">
        <v>7</v>
      </c>
      <c r="M8" s="65"/>
      <c r="N8" s="65"/>
      <c r="O8" s="65"/>
      <c r="P8" s="65"/>
      <c r="Q8" s="65"/>
      <c r="R8" s="66"/>
      <c r="S8" s="732"/>
      <c r="T8" s="733"/>
      <c r="U8" s="733"/>
      <c r="V8" s="733"/>
      <c r="W8" s="733"/>
      <c r="X8" s="733"/>
      <c r="Y8" s="734"/>
      <c r="Z8" s="63" t="s">
        <v>84</v>
      </c>
      <c r="AA8" s="65"/>
      <c r="AB8" s="65"/>
      <c r="AC8" s="65"/>
      <c r="AD8" s="65"/>
      <c r="AE8" s="65"/>
      <c r="AF8" s="66"/>
      <c r="AG8" s="732"/>
      <c r="AH8" s="733"/>
      <c r="AI8" s="733"/>
      <c r="AJ8" s="733"/>
      <c r="AK8" s="733"/>
      <c r="AL8" s="733"/>
      <c r="AM8" s="734"/>
    </row>
    <row r="9" spans="1:47" s="6" customFormat="1" ht="20.25" customHeight="1">
      <c r="A9" s="789"/>
      <c r="B9" s="63" t="s">
        <v>37</v>
      </c>
      <c r="C9" s="64"/>
      <c r="D9" s="64"/>
      <c r="E9" s="65"/>
      <c r="F9" s="65"/>
      <c r="G9" s="65"/>
      <c r="H9" s="65"/>
      <c r="I9" s="65"/>
      <c r="J9" s="65"/>
      <c r="K9" s="65"/>
      <c r="L9" s="732"/>
      <c r="M9" s="733"/>
      <c r="N9" s="733"/>
      <c r="O9" s="733"/>
      <c r="P9" s="733"/>
      <c r="Q9" s="733"/>
      <c r="R9" s="733"/>
      <c r="S9" s="733"/>
      <c r="T9" s="733"/>
      <c r="U9" s="733"/>
      <c r="V9" s="733"/>
      <c r="W9" s="733"/>
      <c r="X9" s="733"/>
      <c r="Y9" s="733"/>
      <c r="Z9" s="733"/>
      <c r="AA9" s="733"/>
      <c r="AB9" s="733"/>
      <c r="AC9" s="733"/>
      <c r="AD9" s="733"/>
      <c r="AE9" s="733"/>
      <c r="AF9" s="733"/>
      <c r="AG9" s="733"/>
      <c r="AH9" s="733"/>
      <c r="AI9" s="733"/>
      <c r="AJ9" s="733"/>
      <c r="AK9" s="733"/>
      <c r="AL9" s="733"/>
      <c r="AM9" s="734"/>
    </row>
    <row r="10" spans="1:47" s="6" customFormat="1" ht="18" customHeight="1">
      <c r="A10" s="790" t="s">
        <v>39</v>
      </c>
      <c r="B10" s="791"/>
      <c r="C10" s="791"/>
      <c r="D10" s="791"/>
      <c r="E10" s="791"/>
      <c r="F10" s="791"/>
      <c r="G10" s="791"/>
      <c r="H10" s="792"/>
      <c r="I10" s="77"/>
      <c r="J10" s="25" t="s">
        <v>79</v>
      </c>
      <c r="K10" s="61"/>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8"/>
    </row>
    <row r="11" spans="1:47" s="6" customFormat="1" ht="18" customHeight="1">
      <c r="A11" s="793"/>
      <c r="B11" s="794"/>
      <c r="C11" s="794"/>
      <c r="D11" s="794"/>
      <c r="E11" s="794"/>
      <c r="F11" s="794"/>
      <c r="G11" s="794"/>
      <c r="H11" s="795"/>
      <c r="I11" s="76"/>
      <c r="J11" s="10" t="s">
        <v>80</v>
      </c>
      <c r="K11" s="55"/>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69"/>
    </row>
    <row r="12" spans="1:47" s="6" customFormat="1" ht="5.25" customHeight="1">
      <c r="A12" s="11"/>
      <c r="B12" s="11"/>
      <c r="C12" s="11"/>
      <c r="D12" s="11"/>
      <c r="E12" s="11"/>
      <c r="F12" s="11"/>
      <c r="G12" s="11"/>
      <c r="H12" s="11"/>
      <c r="I12" s="25"/>
      <c r="J12" s="15"/>
      <c r="K12" s="61"/>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row>
    <row r="13" spans="1:47" s="6" customFormat="1" ht="20.25" customHeight="1">
      <c r="A13" s="35" t="s">
        <v>81</v>
      </c>
      <c r="B13" s="21"/>
      <c r="C13" s="24"/>
      <c r="D13" s="24"/>
      <c r="E13" s="24"/>
      <c r="F13" s="24"/>
      <c r="G13" s="24"/>
      <c r="H13" s="24"/>
      <c r="I13" s="26"/>
      <c r="J13" s="10"/>
      <c r="K13" s="55"/>
      <c r="L13" s="54"/>
      <c r="M13" s="54"/>
      <c r="N13" s="54"/>
      <c r="O13" s="54"/>
      <c r="P13" s="54"/>
      <c r="Q13" s="54"/>
      <c r="R13" s="54"/>
      <c r="S13" s="54"/>
      <c r="T13" s="54"/>
      <c r="U13" s="54"/>
      <c r="V13" s="54"/>
      <c r="W13" s="721" t="s">
        <v>98</v>
      </c>
      <c r="X13" s="719"/>
      <c r="Y13" s="719"/>
      <c r="Z13" s="720"/>
      <c r="AA13" s="747" t="str">
        <f>IF(L5="","",VLOOKUP(L5,計算用!$A$2:$C$36,MATCH(AP30,計算用!$B$1:$C$1,0)+1,0))</f>
        <v/>
      </c>
      <c r="AB13" s="748"/>
      <c r="AC13" s="748"/>
      <c r="AD13" s="719" t="s">
        <v>74</v>
      </c>
      <c r="AE13" s="720"/>
      <c r="AF13" s="721" t="s">
        <v>45</v>
      </c>
      <c r="AG13" s="719"/>
      <c r="AH13" s="720"/>
      <c r="AI13" s="754">
        <f>ROUNDDOWN($J$87/1000,0)</f>
        <v>0</v>
      </c>
      <c r="AJ13" s="755"/>
      <c r="AK13" s="755"/>
      <c r="AL13" s="719" t="s">
        <v>74</v>
      </c>
      <c r="AM13" s="720"/>
    </row>
    <row r="14" spans="1:47" s="6" customFormat="1" ht="20.25" customHeight="1">
      <c r="A14" s="70" t="s">
        <v>128</v>
      </c>
      <c r="B14" s="47"/>
      <c r="C14" s="46"/>
      <c r="D14" s="46"/>
      <c r="E14" s="46"/>
      <c r="F14" s="46"/>
      <c r="G14" s="46"/>
      <c r="H14" s="779"/>
      <c r="I14" s="780"/>
      <c r="J14" s="781"/>
      <c r="K14" s="729" t="s">
        <v>244</v>
      </c>
      <c r="L14" s="730"/>
      <c r="M14" s="730"/>
      <c r="N14" s="730"/>
      <c r="O14" s="730"/>
      <c r="P14" s="730"/>
      <c r="Q14" s="730"/>
      <c r="R14" s="730"/>
      <c r="S14" s="730"/>
      <c r="T14" s="730"/>
      <c r="U14" s="730"/>
      <c r="V14" s="730"/>
      <c r="W14" s="730"/>
      <c r="X14" s="730"/>
      <c r="Y14" s="730"/>
      <c r="Z14" s="730"/>
      <c r="AA14" s="730"/>
      <c r="AB14" s="730"/>
      <c r="AC14" s="730"/>
      <c r="AD14" s="730"/>
      <c r="AE14" s="730"/>
      <c r="AF14" s="738" t="s">
        <v>232</v>
      </c>
      <c r="AG14" s="739"/>
      <c r="AH14" s="739"/>
      <c r="AI14" s="739"/>
      <c r="AJ14" s="739"/>
      <c r="AK14" s="739"/>
      <c r="AL14" s="739"/>
      <c r="AM14" s="740"/>
    </row>
    <row r="15" spans="1:47" s="6" customFormat="1" ht="30" customHeight="1">
      <c r="A15" s="71"/>
      <c r="B15" s="8"/>
      <c r="C15" s="756" t="s">
        <v>241</v>
      </c>
      <c r="D15" s="756"/>
      <c r="E15" s="756"/>
      <c r="F15" s="756"/>
      <c r="G15" s="756"/>
      <c r="H15" s="756"/>
      <c r="I15" s="756"/>
      <c r="J15" s="756"/>
      <c r="K15" s="756"/>
      <c r="L15" s="756"/>
      <c r="M15" s="756"/>
      <c r="N15" s="756"/>
      <c r="O15" s="756"/>
      <c r="P15" s="756"/>
      <c r="Q15" s="756"/>
      <c r="R15" s="756"/>
      <c r="S15" s="756"/>
      <c r="T15" s="756"/>
      <c r="U15" s="756"/>
      <c r="V15" s="756"/>
      <c r="W15" s="756"/>
      <c r="X15" s="756"/>
      <c r="Y15" s="756"/>
      <c r="Z15" s="756"/>
      <c r="AA15" s="756"/>
      <c r="AB15" s="756"/>
      <c r="AC15" s="756"/>
      <c r="AD15" s="756"/>
      <c r="AE15" s="756"/>
      <c r="AF15" s="756"/>
      <c r="AG15" s="756"/>
      <c r="AH15" s="756"/>
      <c r="AI15" s="756"/>
      <c r="AJ15" s="756"/>
      <c r="AK15" s="756"/>
      <c r="AL15" s="756"/>
      <c r="AM15" s="757"/>
      <c r="AT15" s="7"/>
    </row>
    <row r="16" spans="1:47" s="6" customFormat="1" ht="30" customHeight="1">
      <c r="A16" s="72"/>
      <c r="B16" s="48"/>
      <c r="C16" s="756"/>
      <c r="D16" s="756"/>
      <c r="E16" s="756"/>
      <c r="F16" s="756"/>
      <c r="G16" s="756"/>
      <c r="H16" s="756"/>
      <c r="I16" s="756"/>
      <c r="J16" s="756"/>
      <c r="K16" s="756"/>
      <c r="L16" s="756"/>
      <c r="M16" s="756"/>
      <c r="N16" s="756"/>
      <c r="O16" s="756"/>
      <c r="P16" s="756"/>
      <c r="Q16" s="756"/>
      <c r="R16" s="756"/>
      <c r="S16" s="756"/>
      <c r="T16" s="756"/>
      <c r="U16" s="756"/>
      <c r="V16" s="756"/>
      <c r="W16" s="756"/>
      <c r="X16" s="756"/>
      <c r="Y16" s="756"/>
      <c r="Z16" s="756"/>
      <c r="AA16" s="756"/>
      <c r="AB16" s="756"/>
      <c r="AC16" s="756"/>
      <c r="AD16" s="756"/>
      <c r="AE16" s="756"/>
      <c r="AF16" s="756"/>
      <c r="AG16" s="756"/>
      <c r="AH16" s="756"/>
      <c r="AI16" s="756"/>
      <c r="AJ16" s="756"/>
      <c r="AK16" s="756"/>
      <c r="AL16" s="756"/>
      <c r="AM16" s="757"/>
      <c r="AT16" s="7"/>
    </row>
    <row r="17" spans="1:47" s="6" customFormat="1" ht="30" customHeight="1">
      <c r="A17" s="72"/>
      <c r="B17" s="48"/>
      <c r="C17" s="756"/>
      <c r="D17" s="756"/>
      <c r="E17" s="756"/>
      <c r="F17" s="756"/>
      <c r="G17" s="756"/>
      <c r="H17" s="756"/>
      <c r="I17" s="756"/>
      <c r="J17" s="756"/>
      <c r="K17" s="756"/>
      <c r="L17" s="756"/>
      <c r="M17" s="756"/>
      <c r="N17" s="756"/>
      <c r="O17" s="756"/>
      <c r="P17" s="756"/>
      <c r="Q17" s="756"/>
      <c r="R17" s="756"/>
      <c r="S17" s="756"/>
      <c r="T17" s="756"/>
      <c r="U17" s="756"/>
      <c r="V17" s="756"/>
      <c r="W17" s="756"/>
      <c r="X17" s="756"/>
      <c r="Y17" s="756"/>
      <c r="Z17" s="756"/>
      <c r="AA17" s="756"/>
      <c r="AB17" s="756"/>
      <c r="AC17" s="756"/>
      <c r="AD17" s="756"/>
      <c r="AE17" s="756"/>
      <c r="AF17" s="756"/>
      <c r="AG17" s="756"/>
      <c r="AH17" s="756"/>
      <c r="AI17" s="756"/>
      <c r="AJ17" s="756"/>
      <c r="AK17" s="756"/>
      <c r="AL17" s="756"/>
      <c r="AM17" s="757"/>
      <c r="AT17" s="7"/>
    </row>
    <row r="18" spans="1:47" s="6" customFormat="1" ht="30" customHeight="1">
      <c r="A18" s="72"/>
      <c r="B18" s="48"/>
      <c r="C18" s="756"/>
      <c r="D18" s="756"/>
      <c r="E18" s="756"/>
      <c r="F18" s="756"/>
      <c r="G18" s="756"/>
      <c r="H18" s="756"/>
      <c r="I18" s="756"/>
      <c r="J18" s="756"/>
      <c r="K18" s="756"/>
      <c r="L18" s="756"/>
      <c r="M18" s="756"/>
      <c r="N18" s="756"/>
      <c r="O18" s="756"/>
      <c r="P18" s="756"/>
      <c r="Q18" s="756"/>
      <c r="R18" s="756"/>
      <c r="S18" s="756"/>
      <c r="T18" s="756"/>
      <c r="U18" s="756"/>
      <c r="V18" s="756"/>
      <c r="W18" s="756"/>
      <c r="X18" s="756"/>
      <c r="Y18" s="756"/>
      <c r="Z18" s="756"/>
      <c r="AA18" s="756"/>
      <c r="AB18" s="756"/>
      <c r="AC18" s="756"/>
      <c r="AD18" s="756"/>
      <c r="AE18" s="756"/>
      <c r="AF18" s="756"/>
      <c r="AG18" s="756"/>
      <c r="AH18" s="756"/>
      <c r="AI18" s="756"/>
      <c r="AJ18" s="756"/>
      <c r="AK18" s="756"/>
      <c r="AL18" s="756"/>
      <c r="AM18" s="757"/>
      <c r="AT18" s="7"/>
    </row>
    <row r="19" spans="1:47" s="6" customFormat="1" ht="36.75" customHeight="1">
      <c r="A19" s="73"/>
      <c r="B19" s="27"/>
      <c r="C19" s="758"/>
      <c r="D19" s="758"/>
      <c r="E19" s="758"/>
      <c r="F19" s="758"/>
      <c r="G19" s="758"/>
      <c r="H19" s="758"/>
      <c r="I19" s="758"/>
      <c r="J19" s="758"/>
      <c r="K19" s="758"/>
      <c r="L19" s="758"/>
      <c r="M19" s="758"/>
      <c r="N19" s="758"/>
      <c r="O19" s="758"/>
      <c r="P19" s="758"/>
      <c r="Q19" s="758"/>
      <c r="R19" s="758"/>
      <c r="S19" s="758"/>
      <c r="T19" s="758"/>
      <c r="U19" s="758"/>
      <c r="V19" s="758"/>
      <c r="W19" s="758"/>
      <c r="X19" s="758"/>
      <c r="Y19" s="758"/>
      <c r="Z19" s="758"/>
      <c r="AA19" s="758"/>
      <c r="AB19" s="758"/>
      <c r="AC19" s="758"/>
      <c r="AD19" s="758"/>
      <c r="AE19" s="758"/>
      <c r="AF19" s="758"/>
      <c r="AG19" s="758"/>
      <c r="AH19" s="758"/>
      <c r="AI19" s="758"/>
      <c r="AJ19" s="758"/>
      <c r="AK19" s="758"/>
      <c r="AL19" s="758"/>
      <c r="AM19" s="759"/>
      <c r="AT19" s="7"/>
    </row>
    <row r="20" spans="1:47" s="187" customFormat="1" ht="19.5" customHeight="1">
      <c r="A20" s="184" t="s">
        <v>245</v>
      </c>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6"/>
    </row>
    <row r="21" spans="1:47" s="187" customFormat="1" ht="18.75" customHeight="1">
      <c r="A21" s="188" t="s">
        <v>213</v>
      </c>
      <c r="B21" s="189"/>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1"/>
    </row>
    <row r="22" spans="1:47" s="187" customFormat="1" ht="18.75" customHeight="1">
      <c r="A22" s="192"/>
      <c r="B22" s="193"/>
      <c r="C22" s="194" t="s">
        <v>194</v>
      </c>
      <c r="D22" s="195"/>
      <c r="E22" s="195"/>
      <c r="F22" s="195"/>
      <c r="G22" s="195"/>
      <c r="H22" s="195"/>
      <c r="I22" s="195"/>
      <c r="J22" s="195"/>
      <c r="K22" s="195"/>
      <c r="L22" s="196"/>
      <c r="M22" s="196" t="s">
        <v>196</v>
      </c>
      <c r="N22" s="195"/>
      <c r="O22" s="197"/>
      <c r="P22" s="198"/>
      <c r="Q22" s="197"/>
      <c r="R22" s="197"/>
      <c r="S22" s="199"/>
      <c r="T22" s="196"/>
      <c r="U22" s="196" t="s">
        <v>195</v>
      </c>
      <c r="V22" s="196"/>
      <c r="W22" s="197"/>
      <c r="X22" s="198"/>
      <c r="Y22" s="198"/>
      <c r="Z22" s="198"/>
      <c r="AA22" s="198" t="s">
        <v>197</v>
      </c>
      <c r="AB22" s="198"/>
      <c r="AC22" s="200"/>
      <c r="AD22" s="200"/>
      <c r="AE22" s="200"/>
      <c r="AF22" s="200"/>
      <c r="AG22" s="201"/>
      <c r="AH22" s="201"/>
      <c r="AI22" s="198"/>
      <c r="AJ22" s="190"/>
      <c r="AK22" s="190"/>
      <c r="AL22" s="190"/>
      <c r="AM22" s="191"/>
    </row>
    <row r="23" spans="1:47" s="187" customFormat="1" ht="18.75" customHeight="1">
      <c r="A23" s="192"/>
      <c r="B23" s="202"/>
      <c r="C23" s="203" t="s">
        <v>198</v>
      </c>
      <c r="D23" s="204"/>
      <c r="E23" s="204"/>
      <c r="F23" s="204"/>
      <c r="G23" s="204"/>
      <c r="H23" s="204"/>
      <c r="I23" s="204"/>
      <c r="J23" s="204"/>
      <c r="K23" s="205"/>
      <c r="L23" s="203" t="s">
        <v>199</v>
      </c>
      <c r="M23" s="205"/>
      <c r="N23" s="203"/>
      <c r="O23" s="204"/>
      <c r="P23" s="204"/>
      <c r="Q23" s="204"/>
      <c r="R23" s="204"/>
      <c r="S23" s="204"/>
      <c r="T23" s="203"/>
      <c r="U23" s="203"/>
      <c r="V23" s="206" t="s">
        <v>200</v>
      </c>
      <c r="W23" s="203"/>
      <c r="X23" s="203"/>
      <c r="Y23" s="206"/>
      <c r="Z23" s="203"/>
      <c r="AA23" s="203"/>
      <c r="AB23" s="203"/>
      <c r="AC23" s="206"/>
      <c r="AD23" s="206"/>
      <c r="AE23" s="206"/>
      <c r="AF23" s="206"/>
      <c r="AG23" s="206"/>
      <c r="AH23" s="206"/>
      <c r="AI23" s="206"/>
      <c r="AJ23" s="206"/>
      <c r="AK23" s="206"/>
      <c r="AL23" s="206"/>
      <c r="AM23" s="207"/>
    </row>
    <row r="24" spans="1:47" s="187" customFormat="1" ht="18.75" customHeight="1">
      <c r="A24" s="208" t="s">
        <v>201</v>
      </c>
      <c r="B24" s="200"/>
      <c r="C24" s="209"/>
      <c r="D24" s="209"/>
      <c r="E24" s="210"/>
      <c r="F24" s="209"/>
      <c r="G24" s="209"/>
      <c r="H24" s="209"/>
      <c r="I24" s="209"/>
      <c r="J24" s="211"/>
      <c r="K24" s="211"/>
      <c r="L24" s="211"/>
      <c r="M24" s="211"/>
      <c r="N24" s="211"/>
      <c r="O24" s="212"/>
      <c r="P24" s="189"/>
      <c r="Q24" s="189"/>
      <c r="R24" s="189"/>
      <c r="S24" s="213"/>
      <c r="T24" s="214"/>
      <c r="U24" s="213"/>
      <c r="V24" s="213"/>
      <c r="W24" s="213"/>
      <c r="X24" s="213"/>
      <c r="Y24" s="215"/>
      <c r="Z24" s="215"/>
      <c r="AA24" s="215"/>
      <c r="AB24" s="215"/>
      <c r="AC24" s="213"/>
      <c r="AD24" s="213"/>
      <c r="AE24" s="213"/>
      <c r="AF24" s="213"/>
      <c r="AG24" s="213"/>
      <c r="AH24" s="213"/>
      <c r="AI24" s="216"/>
      <c r="AJ24" s="216"/>
      <c r="AK24" s="216"/>
      <c r="AL24" s="216"/>
      <c r="AM24" s="217"/>
    </row>
    <row r="25" spans="1:47" s="187" customFormat="1" ht="18.75" customHeight="1">
      <c r="A25" s="218"/>
      <c r="B25" s="219"/>
      <c r="C25" s="220" t="s">
        <v>202</v>
      </c>
      <c r="D25" s="221"/>
      <c r="E25" s="220"/>
      <c r="F25" s="221"/>
      <c r="G25" s="221"/>
      <c r="H25" s="221"/>
      <c r="I25" s="221"/>
      <c r="J25" s="222"/>
      <c r="K25" s="223"/>
      <c r="L25" s="223"/>
      <c r="M25" s="222" t="s">
        <v>205</v>
      </c>
      <c r="N25" s="223"/>
      <c r="O25" s="224"/>
      <c r="P25" s="225"/>
      <c r="Q25" s="225"/>
      <c r="R25" s="225"/>
      <c r="S25" s="226"/>
      <c r="T25" s="227"/>
      <c r="U25" s="227"/>
      <c r="V25" s="227"/>
      <c r="W25" s="227"/>
      <c r="X25" s="227" t="s">
        <v>204</v>
      </c>
      <c r="Y25" s="228"/>
      <c r="Z25" s="228"/>
      <c r="AA25" s="228"/>
      <c r="AB25" s="228"/>
      <c r="AC25" s="227"/>
      <c r="AD25" s="227"/>
      <c r="AE25" s="227" t="s">
        <v>203</v>
      </c>
      <c r="AF25" s="227"/>
      <c r="AG25" s="227"/>
      <c r="AH25" s="227"/>
      <c r="AI25" s="229"/>
      <c r="AJ25" s="229"/>
      <c r="AK25" s="229"/>
      <c r="AL25" s="229"/>
      <c r="AM25" s="230"/>
    </row>
    <row r="26" spans="1:47" s="187" customFormat="1" ht="18.75" customHeight="1">
      <c r="A26" s="231" t="s">
        <v>206</v>
      </c>
      <c r="B26" s="232"/>
      <c r="C26" s="233"/>
      <c r="D26" s="233"/>
      <c r="E26" s="206"/>
      <c r="F26" s="233"/>
      <c r="G26" s="233"/>
      <c r="H26" s="233"/>
      <c r="I26" s="233"/>
      <c r="J26" s="234"/>
      <c r="K26" s="234"/>
      <c r="L26" s="234"/>
      <c r="M26" s="234"/>
      <c r="N26" s="234"/>
      <c r="O26" s="235"/>
      <c r="P26" s="236"/>
      <c r="Q26" s="236"/>
      <c r="R26" s="236"/>
      <c r="S26" s="237"/>
      <c r="T26" s="238"/>
      <c r="U26" s="238"/>
      <c r="V26" s="238"/>
      <c r="W26" s="238"/>
      <c r="X26" s="238"/>
      <c r="Y26" s="239"/>
      <c r="Z26" s="239"/>
      <c r="AA26" s="239"/>
      <c r="AB26" s="239"/>
      <c r="AC26" s="238"/>
      <c r="AD26" s="238"/>
      <c r="AE26" s="238"/>
      <c r="AF26" s="238"/>
      <c r="AG26" s="238"/>
      <c r="AH26" s="237"/>
      <c r="AI26" s="240"/>
      <c r="AJ26" s="240"/>
      <c r="AK26" s="240"/>
      <c r="AL26" s="240"/>
      <c r="AM26" s="241"/>
      <c r="AR26" s="242"/>
      <c r="AS26" s="242"/>
      <c r="AT26" s="242"/>
      <c r="AU26" s="242"/>
    </row>
    <row r="27" spans="1:47" s="187" customFormat="1" ht="18.75" customHeight="1">
      <c r="A27" s="243"/>
      <c r="B27" s="188"/>
      <c r="C27" s="194" t="s">
        <v>207</v>
      </c>
      <c r="D27" s="209"/>
      <c r="E27" s="210"/>
      <c r="F27" s="209"/>
      <c r="G27" s="209"/>
      <c r="H27" s="209"/>
      <c r="I27" s="209"/>
      <c r="J27" s="211"/>
      <c r="K27" s="211"/>
      <c r="L27" s="211"/>
      <c r="M27" s="211"/>
      <c r="N27" s="211"/>
      <c r="O27" s="244"/>
      <c r="P27" s="196" t="s">
        <v>208</v>
      </c>
      <c r="Q27" s="189"/>
      <c r="R27" s="189"/>
      <c r="S27" s="201"/>
      <c r="T27" s="201"/>
      <c r="U27" s="201"/>
      <c r="V27" s="201"/>
      <c r="W27" s="201"/>
      <c r="X27" s="201"/>
      <c r="Y27" s="209"/>
      <c r="Z27" s="209"/>
      <c r="AA27" s="209"/>
      <c r="AB27" s="209"/>
      <c r="AC27" s="201" t="s">
        <v>209</v>
      </c>
      <c r="AD27" s="201"/>
      <c r="AE27" s="201"/>
      <c r="AF27" s="201"/>
      <c r="AG27" s="201"/>
      <c r="AH27" s="211"/>
      <c r="AI27" s="245"/>
      <c r="AJ27" s="245"/>
      <c r="AK27" s="245"/>
      <c r="AL27" s="245"/>
      <c r="AM27" s="246"/>
      <c r="AU27" s="242"/>
    </row>
    <row r="28" spans="1:47" s="187" customFormat="1" ht="18.75" customHeight="1">
      <c r="A28" s="247"/>
      <c r="B28" s="248"/>
      <c r="C28" s="249" t="s">
        <v>210</v>
      </c>
      <c r="D28" s="239"/>
      <c r="E28" s="250"/>
      <c r="F28" s="239"/>
      <c r="G28" s="239"/>
      <c r="H28" s="239"/>
      <c r="I28" s="239"/>
      <c r="J28" s="237"/>
      <c r="K28" s="237"/>
      <c r="L28" s="237"/>
      <c r="M28" s="237"/>
      <c r="N28" s="237"/>
      <c r="O28" s="251"/>
      <c r="P28" s="252" t="s">
        <v>211</v>
      </c>
      <c r="Q28" s="253"/>
      <c r="R28" s="253"/>
      <c r="S28" s="238"/>
      <c r="T28" s="238"/>
      <c r="U28" s="238"/>
      <c r="V28" s="238"/>
      <c r="W28" s="238"/>
      <c r="X28" s="238"/>
      <c r="Y28" s="239"/>
      <c r="Z28" s="239"/>
      <c r="AA28" s="239"/>
      <c r="AB28" s="239"/>
      <c r="AC28" s="238"/>
      <c r="AD28" s="238"/>
      <c r="AE28" s="238"/>
      <c r="AF28" s="238"/>
      <c r="AG28" s="238"/>
      <c r="AH28" s="237"/>
      <c r="AI28" s="240"/>
      <c r="AJ28" s="240"/>
      <c r="AK28" s="240"/>
      <c r="AL28" s="240"/>
      <c r="AM28" s="241"/>
      <c r="AU28" s="242"/>
    </row>
    <row r="29" spans="1:47" s="187" customFormat="1" ht="18" customHeight="1">
      <c r="A29" s="188" t="s">
        <v>212</v>
      </c>
      <c r="B29" s="254"/>
      <c r="C29" s="215"/>
      <c r="D29" s="215"/>
      <c r="E29" s="255"/>
      <c r="F29" s="215"/>
      <c r="G29" s="215"/>
      <c r="H29" s="215"/>
      <c r="I29" s="215"/>
      <c r="J29" s="213"/>
      <c r="K29" s="213"/>
      <c r="L29" s="213"/>
      <c r="M29" s="213"/>
      <c r="N29" s="213"/>
      <c r="O29" s="256"/>
      <c r="P29" s="257"/>
      <c r="Q29" s="257"/>
      <c r="R29" s="257"/>
      <c r="S29" s="213"/>
      <c r="T29" s="214"/>
      <c r="U29" s="214"/>
      <c r="V29" s="214"/>
      <c r="W29" s="214"/>
      <c r="X29" s="214"/>
      <c r="Y29" s="214"/>
      <c r="Z29" s="214"/>
      <c r="AA29" s="214"/>
      <c r="AB29" s="214"/>
      <c r="AC29" s="214"/>
      <c r="AD29" s="214"/>
      <c r="AE29" s="214"/>
      <c r="AF29" s="214"/>
      <c r="AG29" s="214"/>
      <c r="AH29" s="213"/>
      <c r="AI29" s="216"/>
      <c r="AJ29" s="216"/>
      <c r="AK29" s="216"/>
      <c r="AL29" s="216"/>
      <c r="AM29" s="217"/>
      <c r="AP29" s="751" t="s">
        <v>73</v>
      </c>
      <c r="AQ29" s="752"/>
      <c r="AR29" s="752"/>
      <c r="AS29" s="752"/>
      <c r="AT29" s="752"/>
      <c r="AU29" s="753"/>
    </row>
    <row r="30" spans="1:47" s="187" customFormat="1" ht="18.75" customHeight="1">
      <c r="A30" s="258"/>
      <c r="B30" s="202"/>
      <c r="C30" s="203" t="s">
        <v>214</v>
      </c>
      <c r="D30" s="259"/>
      <c r="E30" s="259"/>
      <c r="F30" s="259"/>
      <c r="G30" s="259"/>
      <c r="H30" s="259"/>
      <c r="I30" s="259"/>
      <c r="J30" s="259"/>
      <c r="K30" s="259"/>
      <c r="L30" s="259"/>
      <c r="M30" s="259"/>
      <c r="N30" s="259"/>
      <c r="O30" s="234"/>
      <c r="P30" s="260"/>
      <c r="Q30" s="234"/>
      <c r="R30" s="234"/>
      <c r="S30" s="261"/>
      <c r="T30" s="236"/>
      <c r="U30" s="236"/>
      <c r="V30" s="236"/>
      <c r="W30" s="234"/>
      <c r="X30" s="262"/>
      <c r="Y30" s="262"/>
      <c r="Z30" s="262"/>
      <c r="AA30" s="260"/>
      <c r="AB30" s="260"/>
      <c r="AC30" s="232"/>
      <c r="AD30" s="232"/>
      <c r="AE30" s="232"/>
      <c r="AF30" s="232"/>
      <c r="AG30" s="262"/>
      <c r="AH30" s="262"/>
      <c r="AI30" s="260"/>
      <c r="AJ30" s="260"/>
      <c r="AK30" s="259"/>
      <c r="AL30" s="259"/>
      <c r="AM30" s="207"/>
      <c r="AP30" s="744" t="s">
        <v>251</v>
      </c>
      <c r="AQ30" s="745"/>
      <c r="AR30" s="745"/>
      <c r="AS30" s="745"/>
      <c r="AT30" s="745"/>
      <c r="AU30" s="746"/>
    </row>
    <row r="31" spans="1:47" s="187" customFormat="1" ht="18.75" customHeight="1">
      <c r="A31" s="188" t="s">
        <v>215</v>
      </c>
      <c r="B31" s="185"/>
      <c r="C31" s="263"/>
      <c r="D31" s="185"/>
      <c r="E31" s="185"/>
      <c r="F31" s="185"/>
      <c r="G31" s="185"/>
      <c r="H31" s="185"/>
      <c r="I31" s="185"/>
      <c r="J31" s="185"/>
      <c r="K31" s="185"/>
      <c r="L31" s="185"/>
      <c r="M31" s="185"/>
      <c r="N31" s="185"/>
      <c r="O31" s="213"/>
      <c r="P31" s="222"/>
      <c r="Q31" s="213"/>
      <c r="R31" s="213"/>
      <c r="S31" s="220"/>
      <c r="T31" s="257"/>
      <c r="U31" s="257"/>
      <c r="V31" s="257"/>
      <c r="W31" s="213"/>
      <c r="X31" s="214"/>
      <c r="Y31" s="214"/>
      <c r="Z31" s="214"/>
      <c r="AA31" s="222"/>
      <c r="AB31" s="222"/>
      <c r="AC31" s="254"/>
      <c r="AD31" s="254"/>
      <c r="AE31" s="254"/>
      <c r="AF31" s="254"/>
      <c r="AG31" s="214"/>
      <c r="AH31" s="214"/>
      <c r="AI31" s="222"/>
      <c r="AJ31" s="222"/>
      <c r="AK31" s="185"/>
      <c r="AL31" s="185"/>
      <c r="AM31" s="186"/>
      <c r="AP31" s="232"/>
      <c r="AQ31" s="232"/>
      <c r="AR31" s="232"/>
      <c r="AS31" s="232"/>
      <c r="AT31" s="232"/>
      <c r="AU31" s="232"/>
    </row>
    <row r="32" spans="1:47" s="168" customFormat="1" ht="18.75" customHeight="1">
      <c r="A32" s="264"/>
      <c r="B32" s="258"/>
      <c r="C32" s="203" t="s">
        <v>216</v>
      </c>
      <c r="D32" s="233"/>
      <c r="E32" s="206"/>
      <c r="F32" s="233"/>
      <c r="G32" s="233"/>
      <c r="H32" s="233"/>
      <c r="I32" s="233"/>
      <c r="J32" s="234"/>
      <c r="K32" s="234"/>
      <c r="L32" s="234"/>
      <c r="M32" s="234"/>
      <c r="N32" s="234"/>
      <c r="O32" s="235"/>
      <c r="P32" s="205"/>
      <c r="Q32" s="265"/>
      <c r="R32" s="265"/>
      <c r="S32" s="260" t="s">
        <v>217</v>
      </c>
      <c r="T32" s="262"/>
      <c r="U32" s="234"/>
      <c r="V32" s="234"/>
      <c r="W32" s="234"/>
      <c r="X32" s="234"/>
      <c r="Y32" s="233"/>
      <c r="Z32" s="233"/>
      <c r="AA32" s="233"/>
      <c r="AB32" s="233"/>
      <c r="AC32" s="203"/>
      <c r="AD32" s="234"/>
      <c r="AE32" s="234"/>
      <c r="AF32" s="234"/>
      <c r="AG32" s="234"/>
      <c r="AH32" s="234"/>
      <c r="AI32" s="266"/>
      <c r="AJ32" s="266"/>
      <c r="AK32" s="266"/>
      <c r="AL32" s="266"/>
      <c r="AM32" s="267"/>
    </row>
    <row r="33" spans="1:46" s="168" customFormat="1" ht="18.75" customHeight="1">
      <c r="A33" s="268"/>
      <c r="B33" s="248"/>
      <c r="C33" s="249" t="s">
        <v>218</v>
      </c>
      <c r="D33" s="239"/>
      <c r="E33" s="250"/>
      <c r="F33" s="239"/>
      <c r="G33" s="239"/>
      <c r="H33" s="239"/>
      <c r="I33" s="239"/>
      <c r="J33" s="237"/>
      <c r="K33" s="237"/>
      <c r="L33" s="237"/>
      <c r="M33" s="237"/>
      <c r="N33" s="237"/>
      <c r="O33" s="251"/>
      <c r="P33" s="252"/>
      <c r="Q33" s="269"/>
      <c r="R33" s="269"/>
      <c r="S33" s="237"/>
      <c r="T33" s="238"/>
      <c r="U33" s="237"/>
      <c r="V33" s="237"/>
      <c r="W33" s="237"/>
      <c r="X33" s="237"/>
      <c r="Y33" s="239"/>
      <c r="Z33" s="239"/>
      <c r="AA33" s="239"/>
      <c r="AB33" s="239"/>
      <c r="AC33" s="249"/>
      <c r="AD33" s="237"/>
      <c r="AE33" s="237"/>
      <c r="AF33" s="237"/>
      <c r="AG33" s="237"/>
      <c r="AH33" s="237"/>
      <c r="AI33" s="240"/>
      <c r="AJ33" s="240"/>
      <c r="AK33" s="240"/>
      <c r="AL33" s="240"/>
      <c r="AM33" s="241"/>
    </row>
    <row r="34" spans="1:46" s="168" customFormat="1" ht="18.75" customHeight="1">
      <c r="A34" s="188" t="s">
        <v>219</v>
      </c>
      <c r="B34" s="254"/>
      <c r="C34" s="215"/>
      <c r="D34" s="215"/>
      <c r="E34" s="255"/>
      <c r="F34" s="215"/>
      <c r="G34" s="215"/>
      <c r="H34" s="215"/>
      <c r="I34" s="215"/>
      <c r="J34" s="213"/>
      <c r="K34" s="213"/>
      <c r="L34" s="213"/>
      <c r="M34" s="213"/>
      <c r="N34" s="213"/>
      <c r="O34" s="256"/>
      <c r="P34" s="257"/>
      <c r="Q34" s="257"/>
      <c r="R34" s="257"/>
      <c r="S34" s="213"/>
      <c r="T34" s="214"/>
      <c r="U34" s="214"/>
      <c r="V34" s="214"/>
      <c r="W34" s="214"/>
      <c r="X34" s="214"/>
      <c r="Y34" s="214"/>
      <c r="Z34" s="214"/>
      <c r="AA34" s="214"/>
      <c r="AB34" s="214"/>
      <c r="AC34" s="214"/>
      <c r="AD34" s="214"/>
      <c r="AE34" s="214"/>
      <c r="AF34" s="214"/>
      <c r="AG34" s="214"/>
      <c r="AH34" s="213"/>
      <c r="AI34" s="216"/>
      <c r="AJ34" s="216"/>
      <c r="AK34" s="216"/>
      <c r="AL34" s="216"/>
      <c r="AM34" s="217"/>
    </row>
    <row r="35" spans="1:46" s="168" customFormat="1" ht="18.75" customHeight="1">
      <c r="A35" s="270"/>
      <c r="B35" s="741" t="s">
        <v>220</v>
      </c>
      <c r="C35" s="742"/>
      <c r="D35" s="742"/>
      <c r="E35" s="742"/>
      <c r="F35" s="742"/>
      <c r="G35" s="742"/>
      <c r="H35" s="742"/>
      <c r="I35" s="742"/>
      <c r="J35" s="742"/>
      <c r="K35" s="742"/>
      <c r="L35" s="742"/>
      <c r="M35" s="742"/>
      <c r="N35" s="742"/>
      <c r="O35" s="742"/>
      <c r="P35" s="742"/>
      <c r="Q35" s="742"/>
      <c r="R35" s="742"/>
      <c r="S35" s="742"/>
      <c r="T35" s="742"/>
      <c r="U35" s="742"/>
      <c r="V35" s="742"/>
      <c r="W35" s="742"/>
      <c r="X35" s="742"/>
      <c r="Y35" s="742"/>
      <c r="Z35" s="742"/>
      <c r="AA35" s="742"/>
      <c r="AB35" s="742"/>
      <c r="AC35" s="742"/>
      <c r="AD35" s="742"/>
      <c r="AE35" s="742"/>
      <c r="AF35" s="742"/>
      <c r="AG35" s="742"/>
      <c r="AH35" s="742"/>
      <c r="AI35" s="742"/>
      <c r="AJ35" s="742"/>
      <c r="AK35" s="742"/>
      <c r="AL35" s="742"/>
      <c r="AM35" s="743"/>
    </row>
    <row r="36" spans="1:46" s="168" customFormat="1" ht="18.75" customHeight="1">
      <c r="A36" s="188" t="s">
        <v>246</v>
      </c>
      <c r="B36" s="254"/>
      <c r="C36" s="215"/>
      <c r="D36" s="215"/>
      <c r="E36" s="255"/>
      <c r="F36" s="215"/>
      <c r="G36" s="215"/>
      <c r="H36" s="215"/>
      <c r="I36" s="215"/>
      <c r="J36" s="213"/>
      <c r="K36" s="213"/>
      <c r="L36" s="213"/>
      <c r="M36" s="213"/>
      <c r="N36" s="213"/>
      <c r="O36" s="256"/>
      <c r="P36" s="257"/>
      <c r="Q36" s="257"/>
      <c r="R36" s="257"/>
      <c r="S36" s="213"/>
      <c r="T36" s="214"/>
      <c r="U36" s="214"/>
      <c r="V36" s="214"/>
      <c r="W36" s="214"/>
      <c r="X36" s="214"/>
      <c r="Y36" s="214"/>
      <c r="Z36" s="214"/>
      <c r="AA36" s="214"/>
      <c r="AB36" s="214"/>
      <c r="AC36" s="214"/>
      <c r="AD36" s="214"/>
      <c r="AE36" s="214"/>
      <c r="AF36" s="214"/>
      <c r="AG36" s="214"/>
      <c r="AH36" s="213"/>
      <c r="AI36" s="216"/>
      <c r="AJ36" s="216"/>
      <c r="AK36" s="216"/>
      <c r="AL36" s="216"/>
      <c r="AM36" s="217"/>
    </row>
    <row r="37" spans="1:46" s="168" customFormat="1" ht="18.75" customHeight="1">
      <c r="A37" s="188" t="s">
        <v>247</v>
      </c>
      <c r="B37" s="254"/>
      <c r="C37" s="215"/>
      <c r="D37" s="215"/>
      <c r="E37" s="255"/>
      <c r="F37" s="215"/>
      <c r="G37" s="215"/>
      <c r="H37" s="215"/>
      <c r="I37" s="215"/>
      <c r="J37" s="213"/>
      <c r="K37" s="213"/>
      <c r="L37" s="213"/>
      <c r="M37" s="213"/>
      <c r="N37" s="213"/>
      <c r="O37" s="256"/>
      <c r="P37" s="257"/>
      <c r="Q37" s="257"/>
      <c r="R37" s="257"/>
      <c r="S37" s="213"/>
      <c r="T37" s="214"/>
      <c r="U37" s="214"/>
      <c r="V37" s="214"/>
      <c r="W37" s="214"/>
      <c r="X37" s="214"/>
      <c r="Y37" s="214"/>
      <c r="Z37" s="214"/>
      <c r="AA37" s="214"/>
      <c r="AB37" s="214"/>
      <c r="AC37" s="214"/>
      <c r="AD37" s="214"/>
      <c r="AE37" s="214"/>
      <c r="AF37" s="214"/>
      <c r="AG37" s="214"/>
      <c r="AH37" s="213"/>
      <c r="AI37" s="216"/>
      <c r="AJ37" s="216"/>
      <c r="AK37" s="216"/>
      <c r="AL37" s="216"/>
      <c r="AM37" s="217"/>
    </row>
    <row r="38" spans="1:46" s="168" customFormat="1" ht="18.75" customHeight="1">
      <c r="A38" s="258"/>
      <c r="B38" s="202"/>
      <c r="C38" s="203" t="s">
        <v>222</v>
      </c>
      <c r="D38" s="204"/>
      <c r="E38" s="204"/>
      <c r="F38" s="204"/>
      <c r="G38" s="204"/>
      <c r="H38" s="204"/>
      <c r="I38" s="204"/>
      <c r="J38" s="204"/>
      <c r="K38" s="203" t="s">
        <v>223</v>
      </c>
      <c r="L38" s="204"/>
      <c r="M38" s="204"/>
      <c r="N38" s="204"/>
      <c r="O38" s="271"/>
      <c r="P38" s="260"/>
      <c r="Q38" s="271"/>
      <c r="R38" s="260" t="s">
        <v>224</v>
      </c>
      <c r="S38" s="261"/>
      <c r="T38" s="205"/>
      <c r="U38" s="205"/>
      <c r="V38" s="205"/>
      <c r="W38" s="271"/>
      <c r="X38" s="260"/>
      <c r="Y38" s="260" t="s">
        <v>225</v>
      </c>
      <c r="Z38" s="260"/>
      <c r="AA38" s="260"/>
      <c r="AB38" s="260"/>
      <c r="AC38" s="272"/>
      <c r="AD38" s="272"/>
      <c r="AE38" s="272"/>
      <c r="AF38" s="272"/>
      <c r="AG38" s="260"/>
      <c r="AH38" s="260"/>
      <c r="AI38" s="260"/>
      <c r="AJ38" s="260"/>
      <c r="AK38" s="259"/>
      <c r="AL38" s="259"/>
      <c r="AM38" s="207"/>
    </row>
    <row r="39" spans="1:46" s="168" customFormat="1" ht="18.75" customHeight="1">
      <c r="A39" s="188" t="s">
        <v>221</v>
      </c>
      <c r="B39" s="185"/>
      <c r="C39" s="263"/>
      <c r="D39" s="185"/>
      <c r="E39" s="185"/>
      <c r="F39" s="185"/>
      <c r="G39" s="185"/>
      <c r="H39" s="185"/>
      <c r="I39" s="185"/>
      <c r="J39" s="185"/>
      <c r="K39" s="185"/>
      <c r="L39" s="185"/>
      <c r="M39" s="185"/>
      <c r="N39" s="185"/>
      <c r="O39" s="213"/>
      <c r="P39" s="222"/>
      <c r="Q39" s="213"/>
      <c r="R39" s="213"/>
      <c r="S39" s="220"/>
      <c r="T39" s="257"/>
      <c r="U39" s="257"/>
      <c r="V39" s="257"/>
      <c r="W39" s="213"/>
      <c r="X39" s="214"/>
      <c r="Y39" s="214"/>
      <c r="Z39" s="214"/>
      <c r="AA39" s="222"/>
      <c r="AB39" s="222"/>
      <c r="AC39" s="254"/>
      <c r="AD39" s="254"/>
      <c r="AE39" s="254"/>
      <c r="AF39" s="254"/>
      <c r="AG39" s="214"/>
      <c r="AH39" s="214"/>
      <c r="AI39" s="222"/>
      <c r="AJ39" s="222"/>
      <c r="AK39" s="185"/>
      <c r="AL39" s="185"/>
      <c r="AM39" s="186"/>
    </row>
    <row r="40" spans="1:46" s="187" customFormat="1" ht="18" customHeight="1">
      <c r="A40" s="264"/>
      <c r="B40" s="258"/>
      <c r="C40" s="203" t="s">
        <v>226</v>
      </c>
      <c r="D40" s="203"/>
      <c r="E40" s="203"/>
      <c r="F40" s="203"/>
      <c r="G40" s="203"/>
      <c r="H40" s="203"/>
      <c r="I40" s="203"/>
      <c r="J40" s="260"/>
      <c r="K40" s="260"/>
      <c r="L40" s="260"/>
      <c r="M40" s="260" t="s">
        <v>227</v>
      </c>
      <c r="N40" s="260"/>
      <c r="O40" s="273"/>
      <c r="P40" s="203"/>
      <c r="Q40" s="203"/>
      <c r="R40" s="203"/>
      <c r="S40" s="260"/>
      <c r="T40" s="260"/>
      <c r="U40" s="260"/>
      <c r="V40" s="260"/>
      <c r="W40" s="260"/>
      <c r="X40" s="260" t="s">
        <v>228</v>
      </c>
      <c r="Y40" s="203"/>
      <c r="Z40" s="203"/>
      <c r="AA40" s="203"/>
      <c r="AB40" s="203"/>
      <c r="AC40" s="203"/>
      <c r="AD40" s="260"/>
      <c r="AE40" s="260"/>
      <c r="AF40" s="260"/>
      <c r="AG40" s="260"/>
      <c r="AH40" s="260"/>
      <c r="AI40" s="274"/>
      <c r="AJ40" s="274"/>
      <c r="AK40" s="274"/>
      <c r="AL40" s="274"/>
      <c r="AM40" s="275"/>
    </row>
    <row r="41" spans="1:46" s="168" customFormat="1" ht="20.5" customHeight="1">
      <c r="A41" s="268"/>
      <c r="B41" s="248"/>
      <c r="C41" s="249" t="s">
        <v>229</v>
      </c>
      <c r="D41" s="249"/>
      <c r="E41" s="249"/>
      <c r="F41" s="249"/>
      <c r="G41" s="249"/>
      <c r="H41" s="249"/>
      <c r="I41" s="249"/>
      <c r="J41" s="227"/>
      <c r="K41" s="227"/>
      <c r="L41" s="227"/>
      <c r="M41" s="227" t="s">
        <v>230</v>
      </c>
      <c r="N41" s="227"/>
      <c r="O41" s="276"/>
      <c r="P41" s="249"/>
      <c r="Q41" s="249"/>
      <c r="R41" s="249"/>
      <c r="S41" s="227"/>
      <c r="T41" s="227"/>
      <c r="U41" s="227"/>
      <c r="V41" s="227"/>
      <c r="W41" s="227"/>
      <c r="X41" s="227"/>
      <c r="Y41" s="249"/>
      <c r="Z41" s="249"/>
      <c r="AA41" s="249"/>
      <c r="AB41" s="249"/>
      <c r="AC41" s="249"/>
      <c r="AD41" s="227"/>
      <c r="AE41" s="227"/>
      <c r="AF41" s="227"/>
      <c r="AG41" s="227"/>
      <c r="AH41" s="227"/>
      <c r="AI41" s="229"/>
      <c r="AJ41" s="229"/>
      <c r="AK41" s="229"/>
      <c r="AL41" s="229"/>
      <c r="AM41" s="277"/>
    </row>
    <row r="42" spans="1:46" ht="4.5" customHeight="1">
      <c r="A42" s="36"/>
      <c r="B42" s="11"/>
      <c r="C42" s="29"/>
      <c r="D42" s="11"/>
      <c r="E42" s="12"/>
      <c r="F42" s="11"/>
      <c r="G42" s="11"/>
      <c r="H42" s="11"/>
      <c r="I42" s="11"/>
      <c r="J42" s="13"/>
      <c r="K42" s="13"/>
      <c r="L42" s="13"/>
      <c r="M42" s="13"/>
      <c r="N42" s="13"/>
      <c r="O42" s="14"/>
      <c r="P42" s="30"/>
      <c r="Q42" s="36"/>
      <c r="R42" s="36"/>
      <c r="S42" s="13"/>
      <c r="T42" s="15"/>
      <c r="U42" s="13"/>
      <c r="V42" s="13"/>
      <c r="W42" s="13"/>
      <c r="X42" s="13"/>
      <c r="Y42" s="11"/>
      <c r="Z42" s="11"/>
      <c r="AA42" s="11"/>
      <c r="AB42" s="11"/>
      <c r="AC42" s="29"/>
      <c r="AD42" s="13"/>
      <c r="AE42" s="13"/>
      <c r="AF42" s="13"/>
      <c r="AG42" s="13"/>
      <c r="AH42" s="13"/>
      <c r="AI42" s="20"/>
      <c r="AJ42" s="20"/>
      <c r="AK42" s="20"/>
      <c r="AL42" s="20"/>
      <c r="AM42" s="13"/>
    </row>
    <row r="43" spans="1:46" ht="18.75" customHeight="1">
      <c r="A43" s="37" t="s">
        <v>109</v>
      </c>
      <c r="B43" s="24"/>
      <c r="C43" s="23"/>
      <c r="D43" s="24"/>
      <c r="E43" s="16"/>
      <c r="F43" s="24"/>
      <c r="G43" s="24"/>
      <c r="H43" s="24"/>
      <c r="I43" s="24"/>
      <c r="J43" s="9"/>
      <c r="K43" s="9"/>
      <c r="L43" s="9"/>
      <c r="M43" s="9"/>
      <c r="N43" s="9"/>
      <c r="O43" s="31"/>
      <c r="P43" s="22"/>
      <c r="Q43" s="32"/>
      <c r="R43" s="32"/>
      <c r="S43" s="9"/>
      <c r="T43" s="10"/>
      <c r="U43" s="9"/>
      <c r="V43" s="9"/>
      <c r="W43" s="721" t="s">
        <v>98</v>
      </c>
      <c r="X43" s="719"/>
      <c r="Y43" s="719"/>
      <c r="Z43" s="720"/>
      <c r="AA43" s="747" t="str">
        <f>IF(L5&lt;&gt;0,IFERROR((VLOOKUP(L5,計算用!A2:D36,4,FALSE)),""),"")</f>
        <v/>
      </c>
      <c r="AB43" s="748"/>
      <c r="AC43" s="748"/>
      <c r="AD43" s="719" t="s">
        <v>74</v>
      </c>
      <c r="AE43" s="720"/>
      <c r="AF43" s="721" t="s">
        <v>45</v>
      </c>
      <c r="AG43" s="719"/>
      <c r="AH43" s="720"/>
      <c r="AI43" s="754">
        <f>ROUNDDOWN($J$95/1000,0)</f>
        <v>0</v>
      </c>
      <c r="AJ43" s="755"/>
      <c r="AK43" s="755"/>
      <c r="AL43" s="719" t="s">
        <v>74</v>
      </c>
      <c r="AM43" s="720"/>
    </row>
    <row r="44" spans="1:46" ht="22.5" customHeight="1">
      <c r="A44" s="70" t="s">
        <v>128</v>
      </c>
      <c r="B44" s="47"/>
      <c r="C44" s="46"/>
      <c r="D44" s="46"/>
      <c r="E44" s="46"/>
      <c r="F44" s="46"/>
      <c r="G44" s="46"/>
      <c r="H44" s="779"/>
      <c r="I44" s="780"/>
      <c r="J44" s="781"/>
      <c r="K44" s="773" t="s">
        <v>106</v>
      </c>
      <c r="L44" s="774"/>
      <c r="M44" s="774"/>
      <c r="N44" s="774"/>
      <c r="O44" s="774"/>
      <c r="P44" s="774"/>
      <c r="Q44" s="774"/>
      <c r="R44" s="774"/>
      <c r="S44" s="774"/>
      <c r="T44" s="774"/>
      <c r="U44" s="774"/>
      <c r="V44" s="774"/>
      <c r="W44" s="774"/>
      <c r="X44" s="774"/>
      <c r="Y44" s="774"/>
      <c r="Z44" s="774"/>
      <c r="AA44" s="774"/>
      <c r="AB44" s="774"/>
      <c r="AC44" s="774"/>
      <c r="AD44" s="774"/>
      <c r="AE44" s="774"/>
      <c r="AF44" s="738" t="s">
        <v>231</v>
      </c>
      <c r="AG44" s="739"/>
      <c r="AH44" s="739"/>
      <c r="AI44" s="739"/>
      <c r="AJ44" s="739"/>
      <c r="AK44" s="739"/>
      <c r="AL44" s="739"/>
      <c r="AM44" s="740"/>
    </row>
    <row r="45" spans="1:46" s="168" customFormat="1" ht="22.5" customHeight="1">
      <c r="A45" s="243"/>
      <c r="B45" s="236"/>
      <c r="C45" s="775" t="s">
        <v>248</v>
      </c>
      <c r="D45" s="775"/>
      <c r="E45" s="775"/>
      <c r="F45" s="775"/>
      <c r="G45" s="775"/>
      <c r="H45" s="775"/>
      <c r="I45" s="775"/>
      <c r="J45" s="775"/>
      <c r="K45" s="775"/>
      <c r="L45" s="775"/>
      <c r="M45" s="775"/>
      <c r="N45" s="775"/>
      <c r="O45" s="775"/>
      <c r="P45" s="775"/>
      <c r="Q45" s="775"/>
      <c r="R45" s="775"/>
      <c r="S45" s="775"/>
      <c r="T45" s="775"/>
      <c r="U45" s="775"/>
      <c r="V45" s="775"/>
      <c r="W45" s="775"/>
      <c r="X45" s="775"/>
      <c r="Y45" s="775"/>
      <c r="Z45" s="775"/>
      <c r="AA45" s="775"/>
      <c r="AB45" s="775"/>
      <c r="AC45" s="775"/>
      <c r="AD45" s="775"/>
      <c r="AE45" s="775"/>
      <c r="AF45" s="775"/>
      <c r="AG45" s="775"/>
      <c r="AH45" s="775"/>
      <c r="AI45" s="775"/>
      <c r="AJ45" s="775"/>
      <c r="AK45" s="775"/>
      <c r="AL45" s="775"/>
      <c r="AM45" s="776"/>
    </row>
    <row r="46" spans="1:46" s="168" customFormat="1" ht="21" customHeight="1">
      <c r="A46" s="278"/>
      <c r="B46" s="259"/>
      <c r="C46" s="777"/>
      <c r="D46" s="777"/>
      <c r="E46" s="777"/>
      <c r="F46" s="777"/>
      <c r="G46" s="777"/>
      <c r="H46" s="777"/>
      <c r="I46" s="777"/>
      <c r="J46" s="777"/>
      <c r="K46" s="777"/>
      <c r="L46" s="777"/>
      <c r="M46" s="777"/>
      <c r="N46" s="777"/>
      <c r="O46" s="777"/>
      <c r="P46" s="777"/>
      <c r="Q46" s="777"/>
      <c r="R46" s="777"/>
      <c r="S46" s="777"/>
      <c r="T46" s="777"/>
      <c r="U46" s="777"/>
      <c r="V46" s="777"/>
      <c r="W46" s="777"/>
      <c r="X46" s="777"/>
      <c r="Y46" s="777"/>
      <c r="Z46" s="777"/>
      <c r="AA46" s="777"/>
      <c r="AB46" s="777"/>
      <c r="AC46" s="777"/>
      <c r="AD46" s="777"/>
      <c r="AE46" s="777"/>
      <c r="AF46" s="777"/>
      <c r="AG46" s="777"/>
      <c r="AH46" s="777"/>
      <c r="AI46" s="777"/>
      <c r="AJ46" s="777"/>
      <c r="AK46" s="777"/>
      <c r="AL46" s="777"/>
      <c r="AM46" s="778"/>
    </row>
    <row r="47" spans="1:46" s="6" customFormat="1" ht="19.5" customHeight="1">
      <c r="A47" s="45" t="s">
        <v>40</v>
      </c>
      <c r="B47" s="173"/>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4"/>
      <c r="AT47" s="7"/>
    </row>
    <row r="48" spans="1:46" s="187" customFormat="1" ht="18.75" customHeight="1">
      <c r="A48" s="188" t="s">
        <v>235</v>
      </c>
      <c r="B48" s="279"/>
      <c r="C48" s="279"/>
      <c r="D48" s="279"/>
      <c r="E48" s="279"/>
      <c r="F48" s="279"/>
      <c r="G48" s="279"/>
      <c r="H48" s="279"/>
      <c r="I48" s="279"/>
      <c r="J48" s="279"/>
      <c r="K48" s="279"/>
      <c r="L48" s="279"/>
      <c r="M48" s="279"/>
      <c r="N48" s="279"/>
      <c r="O48" s="279"/>
      <c r="P48" s="279"/>
      <c r="Q48" s="279"/>
      <c r="R48" s="279"/>
      <c r="S48" s="280"/>
      <c r="T48" s="280"/>
      <c r="U48" s="280"/>
      <c r="V48" s="280"/>
      <c r="W48" s="280"/>
      <c r="X48" s="280"/>
      <c r="Y48" s="280"/>
      <c r="Z48" s="280"/>
      <c r="AA48" s="280"/>
      <c r="AB48" s="280"/>
      <c r="AC48" s="280"/>
      <c r="AD48" s="280"/>
      <c r="AE48" s="280"/>
      <c r="AF48" s="280"/>
      <c r="AG48" s="280"/>
      <c r="AH48" s="280"/>
      <c r="AI48" s="280"/>
      <c r="AJ48" s="280"/>
      <c r="AK48" s="280"/>
      <c r="AL48" s="280"/>
      <c r="AM48" s="281"/>
    </row>
    <row r="49" spans="1:39" s="187" customFormat="1" ht="18.75" customHeight="1">
      <c r="A49" s="282"/>
      <c r="B49" s="193"/>
      <c r="C49" s="194" t="s">
        <v>194</v>
      </c>
      <c r="D49" s="195"/>
      <c r="E49" s="195"/>
      <c r="F49" s="195"/>
      <c r="G49" s="195"/>
      <c r="H49" s="195"/>
      <c r="I49" s="195"/>
      <c r="J49" s="195"/>
      <c r="K49" s="195"/>
      <c r="L49" s="195"/>
      <c r="M49" s="195"/>
      <c r="N49" s="195"/>
      <c r="O49" s="197"/>
      <c r="P49" s="198" t="s">
        <v>223</v>
      </c>
      <c r="Q49" s="197"/>
      <c r="R49" s="197"/>
      <c r="S49" s="199"/>
      <c r="T49" s="196"/>
      <c r="U49" s="196"/>
      <c r="V49" s="196"/>
      <c r="W49" s="197"/>
      <c r="X49" s="198" t="s">
        <v>224</v>
      </c>
      <c r="Y49" s="198"/>
      <c r="Z49" s="198"/>
      <c r="AA49" s="198"/>
      <c r="AB49" s="198"/>
      <c r="AC49" s="283"/>
      <c r="AD49" s="283"/>
      <c r="AE49" s="199" t="s">
        <v>233</v>
      </c>
      <c r="AF49" s="199"/>
      <c r="AG49" s="284"/>
      <c r="AH49" s="198"/>
      <c r="AI49" s="198"/>
      <c r="AJ49" s="198"/>
      <c r="AK49" s="195"/>
      <c r="AL49" s="195"/>
      <c r="AM49" s="191"/>
    </row>
    <row r="50" spans="1:39" s="168" customFormat="1" ht="18.75" customHeight="1">
      <c r="A50" s="218"/>
      <c r="B50" s="248"/>
      <c r="C50" s="249" t="s">
        <v>234</v>
      </c>
      <c r="D50" s="249"/>
      <c r="E50" s="249"/>
      <c r="F50" s="249"/>
      <c r="G50" s="249"/>
      <c r="H50" s="249"/>
      <c r="I50" s="249"/>
      <c r="J50" s="226"/>
      <c r="K50" s="226"/>
      <c r="L50" s="226"/>
      <c r="M50" s="226"/>
      <c r="N50" s="226"/>
      <c r="O50" s="249"/>
      <c r="P50" s="252"/>
      <c r="Q50" s="252"/>
      <c r="R50" s="252"/>
      <c r="S50" s="226"/>
      <c r="T50" s="227"/>
      <c r="U50" s="226"/>
      <c r="V50" s="226"/>
      <c r="W50" s="226"/>
      <c r="X50" s="226"/>
      <c r="Y50" s="226"/>
      <c r="Z50" s="226"/>
      <c r="AA50" s="226"/>
      <c r="AB50" s="226"/>
      <c r="AC50" s="226"/>
      <c r="AD50" s="226"/>
      <c r="AE50" s="226"/>
      <c r="AF50" s="226"/>
      <c r="AG50" s="226"/>
      <c r="AH50" s="226"/>
      <c r="AI50" s="226"/>
      <c r="AJ50" s="226"/>
      <c r="AK50" s="226"/>
      <c r="AL50" s="226"/>
      <c r="AM50" s="241"/>
    </row>
    <row r="51" spans="1:39" ht="6" customHeight="1">
      <c r="A51" s="74"/>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row>
    <row r="52" spans="1:39" ht="18" customHeight="1">
      <c r="A52" s="175" t="s">
        <v>41</v>
      </c>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row>
    <row r="53" spans="1:39" ht="18" customHeight="1">
      <c r="A53" s="28" t="s">
        <v>49</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row>
    <row r="54" spans="1:39" ht="18" customHeight="1">
      <c r="A54" s="766" t="s">
        <v>107</v>
      </c>
      <c r="B54" s="767"/>
      <c r="C54" s="767"/>
      <c r="D54" s="768"/>
      <c r="E54" s="769" t="s">
        <v>42</v>
      </c>
      <c r="F54" s="770"/>
      <c r="G54" s="770"/>
      <c r="H54" s="770"/>
      <c r="I54" s="771"/>
      <c r="J54" s="769" t="s">
        <v>48</v>
      </c>
      <c r="K54" s="770"/>
      <c r="L54" s="770"/>
      <c r="M54" s="770"/>
      <c r="N54" s="770"/>
      <c r="O54" s="772" t="s">
        <v>43</v>
      </c>
      <c r="P54" s="772"/>
      <c r="Q54" s="772"/>
      <c r="R54" s="772"/>
      <c r="S54" s="772"/>
      <c r="T54" s="772"/>
      <c r="U54" s="772"/>
      <c r="V54" s="772"/>
      <c r="W54" s="772"/>
      <c r="X54" s="772"/>
      <c r="Y54" s="772"/>
      <c r="Z54" s="772"/>
      <c r="AA54" s="772"/>
      <c r="AB54" s="772"/>
      <c r="AC54" s="772"/>
      <c r="AD54" s="772"/>
      <c r="AE54" s="772"/>
      <c r="AF54" s="772"/>
      <c r="AG54" s="772"/>
      <c r="AH54" s="772"/>
      <c r="AI54" s="772"/>
      <c r="AJ54" s="772"/>
      <c r="AK54" s="772"/>
      <c r="AL54" s="772"/>
      <c r="AM54" s="772"/>
    </row>
    <row r="55" spans="1:39" ht="9.75" customHeight="1">
      <c r="A55" s="671" t="s">
        <v>186</v>
      </c>
      <c r="B55" s="672"/>
      <c r="C55" s="672"/>
      <c r="D55" s="673"/>
      <c r="E55" s="680"/>
      <c r="F55" s="681"/>
      <c r="G55" s="681"/>
      <c r="H55" s="681"/>
      <c r="I55" s="682"/>
      <c r="J55" s="683"/>
      <c r="K55" s="684"/>
      <c r="L55" s="684"/>
      <c r="M55" s="684"/>
      <c r="N55" s="684"/>
      <c r="O55" s="685"/>
      <c r="P55" s="685"/>
      <c r="Q55" s="685"/>
      <c r="R55" s="685"/>
      <c r="S55" s="685"/>
      <c r="T55" s="685"/>
      <c r="U55" s="685"/>
      <c r="V55" s="685"/>
      <c r="W55" s="685"/>
      <c r="X55" s="685"/>
      <c r="Y55" s="685"/>
      <c r="Z55" s="685"/>
      <c r="AA55" s="685"/>
      <c r="AB55" s="685"/>
      <c r="AC55" s="685"/>
      <c r="AD55" s="685"/>
      <c r="AE55" s="685"/>
      <c r="AF55" s="685"/>
      <c r="AG55" s="685"/>
      <c r="AH55" s="685"/>
      <c r="AI55" s="685"/>
      <c r="AJ55" s="685"/>
      <c r="AK55" s="685"/>
      <c r="AL55" s="685"/>
      <c r="AM55" s="685"/>
    </row>
    <row r="56" spans="1:39" ht="9.75" customHeight="1">
      <c r="A56" s="674"/>
      <c r="B56" s="675"/>
      <c r="C56" s="675"/>
      <c r="D56" s="676"/>
      <c r="E56" s="662"/>
      <c r="F56" s="663"/>
      <c r="G56" s="663"/>
      <c r="H56" s="663"/>
      <c r="I56" s="664"/>
      <c r="J56" s="659"/>
      <c r="K56" s="660"/>
      <c r="L56" s="660"/>
      <c r="M56" s="660"/>
      <c r="N56" s="660"/>
      <c r="O56" s="661"/>
      <c r="P56" s="661"/>
      <c r="Q56" s="661"/>
      <c r="R56" s="661"/>
      <c r="S56" s="661"/>
      <c r="T56" s="661"/>
      <c r="U56" s="661"/>
      <c r="V56" s="661"/>
      <c r="W56" s="661"/>
      <c r="X56" s="661"/>
      <c r="Y56" s="661"/>
      <c r="Z56" s="661"/>
      <c r="AA56" s="661"/>
      <c r="AB56" s="661"/>
      <c r="AC56" s="661"/>
      <c r="AD56" s="661"/>
      <c r="AE56" s="661"/>
      <c r="AF56" s="661"/>
      <c r="AG56" s="661"/>
      <c r="AH56" s="661"/>
      <c r="AI56" s="661"/>
      <c r="AJ56" s="661"/>
      <c r="AK56" s="661"/>
      <c r="AL56" s="661"/>
      <c r="AM56" s="661"/>
    </row>
    <row r="57" spans="1:39" ht="9.75" customHeight="1">
      <c r="A57" s="674"/>
      <c r="B57" s="675"/>
      <c r="C57" s="675"/>
      <c r="D57" s="676"/>
      <c r="E57" s="662"/>
      <c r="F57" s="663"/>
      <c r="G57" s="663"/>
      <c r="H57" s="663"/>
      <c r="I57" s="664"/>
      <c r="J57" s="659"/>
      <c r="K57" s="660"/>
      <c r="L57" s="660"/>
      <c r="M57" s="660"/>
      <c r="N57" s="660"/>
      <c r="O57" s="661"/>
      <c r="P57" s="661"/>
      <c r="Q57" s="661"/>
      <c r="R57" s="661"/>
      <c r="S57" s="661"/>
      <c r="T57" s="661"/>
      <c r="U57" s="661"/>
      <c r="V57" s="661"/>
      <c r="W57" s="661"/>
      <c r="X57" s="661"/>
      <c r="Y57" s="661"/>
      <c r="Z57" s="661"/>
      <c r="AA57" s="661"/>
      <c r="AB57" s="661"/>
      <c r="AC57" s="661"/>
      <c r="AD57" s="661"/>
      <c r="AE57" s="661"/>
      <c r="AF57" s="661"/>
      <c r="AG57" s="661"/>
      <c r="AH57" s="661"/>
      <c r="AI57" s="661"/>
      <c r="AJ57" s="661"/>
      <c r="AK57" s="661"/>
      <c r="AL57" s="661"/>
      <c r="AM57" s="661"/>
    </row>
    <row r="58" spans="1:39" ht="9.75" customHeight="1">
      <c r="A58" s="674"/>
      <c r="B58" s="675"/>
      <c r="C58" s="675"/>
      <c r="D58" s="676"/>
      <c r="E58" s="713"/>
      <c r="F58" s="714"/>
      <c r="G58" s="714"/>
      <c r="H58" s="714"/>
      <c r="I58" s="715"/>
      <c r="J58" s="716"/>
      <c r="K58" s="717"/>
      <c r="L58" s="717"/>
      <c r="M58" s="717"/>
      <c r="N58" s="717"/>
      <c r="O58" s="718"/>
      <c r="P58" s="718"/>
      <c r="Q58" s="718"/>
      <c r="R58" s="718"/>
      <c r="S58" s="718"/>
      <c r="T58" s="718"/>
      <c r="U58" s="718"/>
      <c r="V58" s="718"/>
      <c r="W58" s="718"/>
      <c r="X58" s="718"/>
      <c r="Y58" s="718"/>
      <c r="Z58" s="718"/>
      <c r="AA58" s="718"/>
      <c r="AB58" s="718"/>
      <c r="AC58" s="718"/>
      <c r="AD58" s="718"/>
      <c r="AE58" s="718"/>
      <c r="AF58" s="718"/>
      <c r="AG58" s="718"/>
      <c r="AH58" s="718"/>
      <c r="AI58" s="718"/>
      <c r="AJ58" s="718"/>
      <c r="AK58" s="718"/>
      <c r="AL58" s="718"/>
      <c r="AM58" s="718"/>
    </row>
    <row r="59" spans="1:39" ht="9.75" customHeight="1">
      <c r="A59" s="671" t="s">
        <v>187</v>
      </c>
      <c r="B59" s="672"/>
      <c r="C59" s="672"/>
      <c r="D59" s="673"/>
      <c r="E59" s="680"/>
      <c r="F59" s="681"/>
      <c r="G59" s="681"/>
      <c r="H59" s="681"/>
      <c r="I59" s="682"/>
      <c r="J59" s="683"/>
      <c r="K59" s="684"/>
      <c r="L59" s="684"/>
      <c r="M59" s="684"/>
      <c r="N59" s="684"/>
      <c r="O59" s="685"/>
      <c r="P59" s="685"/>
      <c r="Q59" s="685"/>
      <c r="R59" s="685"/>
      <c r="S59" s="685"/>
      <c r="T59" s="685"/>
      <c r="U59" s="685"/>
      <c r="V59" s="685"/>
      <c r="W59" s="685"/>
      <c r="X59" s="685"/>
      <c r="Y59" s="685"/>
      <c r="Z59" s="685"/>
      <c r="AA59" s="685"/>
      <c r="AB59" s="685"/>
      <c r="AC59" s="685"/>
      <c r="AD59" s="685"/>
      <c r="AE59" s="685"/>
      <c r="AF59" s="685"/>
      <c r="AG59" s="685"/>
      <c r="AH59" s="685"/>
      <c r="AI59" s="685"/>
      <c r="AJ59" s="685"/>
      <c r="AK59" s="685"/>
      <c r="AL59" s="685"/>
      <c r="AM59" s="685"/>
    </row>
    <row r="60" spans="1:39" ht="9.75" customHeight="1">
      <c r="A60" s="674"/>
      <c r="B60" s="675"/>
      <c r="C60" s="675"/>
      <c r="D60" s="676"/>
      <c r="E60" s="662"/>
      <c r="F60" s="663"/>
      <c r="G60" s="663"/>
      <c r="H60" s="663"/>
      <c r="I60" s="664"/>
      <c r="J60" s="659"/>
      <c r="K60" s="660"/>
      <c r="L60" s="660"/>
      <c r="M60" s="660"/>
      <c r="N60" s="660"/>
      <c r="O60" s="661"/>
      <c r="P60" s="661"/>
      <c r="Q60" s="661"/>
      <c r="R60" s="661"/>
      <c r="S60" s="661"/>
      <c r="T60" s="661"/>
      <c r="U60" s="661"/>
      <c r="V60" s="661"/>
      <c r="W60" s="661"/>
      <c r="X60" s="661"/>
      <c r="Y60" s="661"/>
      <c r="Z60" s="661"/>
      <c r="AA60" s="661"/>
      <c r="AB60" s="661"/>
      <c r="AC60" s="661"/>
      <c r="AD60" s="661"/>
      <c r="AE60" s="661"/>
      <c r="AF60" s="661"/>
      <c r="AG60" s="661"/>
      <c r="AH60" s="661"/>
      <c r="AI60" s="661"/>
      <c r="AJ60" s="661"/>
      <c r="AK60" s="661"/>
      <c r="AL60" s="661"/>
      <c r="AM60" s="661"/>
    </row>
    <row r="61" spans="1:39" ht="9.75" customHeight="1">
      <c r="A61" s="674"/>
      <c r="B61" s="675"/>
      <c r="C61" s="675"/>
      <c r="D61" s="676"/>
      <c r="E61" s="662"/>
      <c r="F61" s="663"/>
      <c r="G61" s="663"/>
      <c r="H61" s="663"/>
      <c r="I61" s="664"/>
      <c r="J61" s="659"/>
      <c r="K61" s="660"/>
      <c r="L61" s="660"/>
      <c r="M61" s="660"/>
      <c r="N61" s="660"/>
      <c r="O61" s="661"/>
      <c r="P61" s="661"/>
      <c r="Q61" s="661"/>
      <c r="R61" s="661"/>
      <c r="S61" s="661"/>
      <c r="T61" s="661"/>
      <c r="U61" s="661"/>
      <c r="V61" s="661"/>
      <c r="W61" s="661"/>
      <c r="X61" s="661"/>
      <c r="Y61" s="661"/>
      <c r="Z61" s="661"/>
      <c r="AA61" s="661"/>
      <c r="AB61" s="661"/>
      <c r="AC61" s="661"/>
      <c r="AD61" s="661"/>
      <c r="AE61" s="661"/>
      <c r="AF61" s="661"/>
      <c r="AG61" s="661"/>
      <c r="AH61" s="661"/>
      <c r="AI61" s="661"/>
      <c r="AJ61" s="661"/>
      <c r="AK61" s="661"/>
      <c r="AL61" s="661"/>
      <c r="AM61" s="661"/>
    </row>
    <row r="62" spans="1:39" ht="9.75" customHeight="1">
      <c r="A62" s="677"/>
      <c r="B62" s="678"/>
      <c r="C62" s="678"/>
      <c r="D62" s="679"/>
      <c r="E62" s="665"/>
      <c r="F62" s="666"/>
      <c r="G62" s="666"/>
      <c r="H62" s="666"/>
      <c r="I62" s="667"/>
      <c r="J62" s="668"/>
      <c r="K62" s="669"/>
      <c r="L62" s="669"/>
      <c r="M62" s="669"/>
      <c r="N62" s="669"/>
      <c r="O62" s="670"/>
      <c r="P62" s="670"/>
      <c r="Q62" s="670"/>
      <c r="R62" s="670"/>
      <c r="S62" s="670"/>
      <c r="T62" s="670"/>
      <c r="U62" s="670"/>
      <c r="V62" s="670"/>
      <c r="W62" s="670"/>
      <c r="X62" s="670"/>
      <c r="Y62" s="670"/>
      <c r="Z62" s="670"/>
      <c r="AA62" s="670"/>
      <c r="AB62" s="670"/>
      <c r="AC62" s="670"/>
      <c r="AD62" s="670"/>
      <c r="AE62" s="670"/>
      <c r="AF62" s="670"/>
      <c r="AG62" s="670"/>
      <c r="AH62" s="670"/>
      <c r="AI62" s="670"/>
      <c r="AJ62" s="670"/>
      <c r="AK62" s="670"/>
      <c r="AL62" s="670"/>
      <c r="AM62" s="670"/>
    </row>
    <row r="63" spans="1:39" ht="9.75" customHeight="1">
      <c r="A63" s="674" t="s">
        <v>188</v>
      </c>
      <c r="B63" s="675"/>
      <c r="C63" s="675"/>
      <c r="D63" s="676"/>
      <c r="E63" s="707"/>
      <c r="F63" s="708"/>
      <c r="G63" s="708"/>
      <c r="H63" s="708"/>
      <c r="I63" s="709"/>
      <c r="J63" s="710"/>
      <c r="K63" s="711"/>
      <c r="L63" s="711"/>
      <c r="M63" s="711"/>
      <c r="N63" s="711"/>
      <c r="O63" s="712"/>
      <c r="P63" s="712"/>
      <c r="Q63" s="712"/>
      <c r="R63" s="712"/>
      <c r="S63" s="712"/>
      <c r="T63" s="712"/>
      <c r="U63" s="712"/>
      <c r="V63" s="712"/>
      <c r="W63" s="712"/>
      <c r="X63" s="712"/>
      <c r="Y63" s="712"/>
      <c r="Z63" s="712"/>
      <c r="AA63" s="712"/>
      <c r="AB63" s="712"/>
      <c r="AC63" s="712"/>
      <c r="AD63" s="712"/>
      <c r="AE63" s="712"/>
      <c r="AF63" s="712"/>
      <c r="AG63" s="712"/>
      <c r="AH63" s="712"/>
      <c r="AI63" s="712"/>
      <c r="AJ63" s="712"/>
      <c r="AK63" s="712"/>
      <c r="AL63" s="712"/>
      <c r="AM63" s="712"/>
    </row>
    <row r="64" spans="1:39" ht="9.75" customHeight="1">
      <c r="A64" s="674"/>
      <c r="B64" s="675"/>
      <c r="C64" s="675"/>
      <c r="D64" s="676"/>
      <c r="E64" s="662"/>
      <c r="F64" s="663"/>
      <c r="G64" s="663"/>
      <c r="H64" s="663"/>
      <c r="I64" s="664"/>
      <c r="J64" s="659"/>
      <c r="K64" s="660"/>
      <c r="L64" s="660"/>
      <c r="M64" s="660"/>
      <c r="N64" s="660"/>
      <c r="O64" s="661"/>
      <c r="P64" s="661"/>
      <c r="Q64" s="661"/>
      <c r="R64" s="661"/>
      <c r="S64" s="661"/>
      <c r="T64" s="661"/>
      <c r="U64" s="661"/>
      <c r="V64" s="661"/>
      <c r="W64" s="661"/>
      <c r="X64" s="661"/>
      <c r="Y64" s="661"/>
      <c r="Z64" s="661"/>
      <c r="AA64" s="661"/>
      <c r="AB64" s="661"/>
      <c r="AC64" s="661"/>
      <c r="AD64" s="661"/>
      <c r="AE64" s="661"/>
      <c r="AF64" s="661"/>
      <c r="AG64" s="661"/>
      <c r="AH64" s="661"/>
      <c r="AI64" s="661"/>
      <c r="AJ64" s="661"/>
      <c r="AK64" s="661"/>
      <c r="AL64" s="661"/>
      <c r="AM64" s="661"/>
    </row>
    <row r="65" spans="1:39" ht="9.75" customHeight="1">
      <c r="A65" s="674"/>
      <c r="B65" s="675"/>
      <c r="C65" s="675"/>
      <c r="D65" s="676"/>
      <c r="E65" s="662"/>
      <c r="F65" s="663"/>
      <c r="G65" s="663"/>
      <c r="H65" s="663"/>
      <c r="I65" s="664"/>
      <c r="J65" s="659"/>
      <c r="K65" s="660"/>
      <c r="L65" s="660"/>
      <c r="M65" s="660"/>
      <c r="N65" s="660"/>
      <c r="O65" s="661"/>
      <c r="P65" s="661"/>
      <c r="Q65" s="661"/>
      <c r="R65" s="661"/>
      <c r="S65" s="661"/>
      <c r="T65" s="661"/>
      <c r="U65" s="661"/>
      <c r="V65" s="661"/>
      <c r="W65" s="661"/>
      <c r="X65" s="661"/>
      <c r="Y65" s="661"/>
      <c r="Z65" s="661"/>
      <c r="AA65" s="661"/>
      <c r="AB65" s="661"/>
      <c r="AC65" s="661"/>
      <c r="AD65" s="661"/>
      <c r="AE65" s="661"/>
      <c r="AF65" s="661"/>
      <c r="AG65" s="661"/>
      <c r="AH65" s="661"/>
      <c r="AI65" s="661"/>
      <c r="AJ65" s="661"/>
      <c r="AK65" s="661"/>
      <c r="AL65" s="661"/>
      <c r="AM65" s="661"/>
    </row>
    <row r="66" spans="1:39" ht="9.75" customHeight="1">
      <c r="A66" s="674"/>
      <c r="B66" s="675"/>
      <c r="C66" s="675"/>
      <c r="D66" s="676"/>
      <c r="E66" s="713"/>
      <c r="F66" s="714"/>
      <c r="G66" s="714"/>
      <c r="H66" s="714"/>
      <c r="I66" s="715"/>
      <c r="J66" s="716"/>
      <c r="K66" s="717"/>
      <c r="L66" s="717"/>
      <c r="M66" s="717"/>
      <c r="N66" s="717"/>
      <c r="O66" s="718"/>
      <c r="P66" s="718"/>
      <c r="Q66" s="718"/>
      <c r="R66" s="718"/>
      <c r="S66" s="718"/>
      <c r="T66" s="718"/>
      <c r="U66" s="718"/>
      <c r="V66" s="718"/>
      <c r="W66" s="718"/>
      <c r="X66" s="718"/>
      <c r="Y66" s="718"/>
      <c r="Z66" s="718"/>
      <c r="AA66" s="718"/>
      <c r="AB66" s="718"/>
      <c r="AC66" s="718"/>
      <c r="AD66" s="718"/>
      <c r="AE66" s="718"/>
      <c r="AF66" s="718"/>
      <c r="AG66" s="718"/>
      <c r="AH66" s="718"/>
      <c r="AI66" s="718"/>
      <c r="AJ66" s="718"/>
      <c r="AK66" s="718"/>
      <c r="AL66" s="718"/>
      <c r="AM66" s="718"/>
    </row>
    <row r="67" spans="1:39" ht="9.75" customHeight="1">
      <c r="A67" s="671" t="s">
        <v>189</v>
      </c>
      <c r="B67" s="672"/>
      <c r="C67" s="672"/>
      <c r="D67" s="673"/>
      <c r="E67" s="680"/>
      <c r="F67" s="681"/>
      <c r="G67" s="681"/>
      <c r="H67" s="681"/>
      <c r="I67" s="682"/>
      <c r="J67" s="683"/>
      <c r="K67" s="684"/>
      <c r="L67" s="684"/>
      <c r="M67" s="684"/>
      <c r="N67" s="684"/>
      <c r="O67" s="685"/>
      <c r="P67" s="685"/>
      <c r="Q67" s="685"/>
      <c r="R67" s="685"/>
      <c r="S67" s="685"/>
      <c r="T67" s="685"/>
      <c r="U67" s="685"/>
      <c r="V67" s="685"/>
      <c r="W67" s="685"/>
      <c r="X67" s="685"/>
      <c r="Y67" s="685"/>
      <c r="Z67" s="685"/>
      <c r="AA67" s="685"/>
      <c r="AB67" s="685"/>
      <c r="AC67" s="685"/>
      <c r="AD67" s="685"/>
      <c r="AE67" s="685"/>
      <c r="AF67" s="685"/>
      <c r="AG67" s="685"/>
      <c r="AH67" s="685"/>
      <c r="AI67" s="685"/>
      <c r="AJ67" s="685"/>
      <c r="AK67" s="685"/>
      <c r="AL67" s="685"/>
      <c r="AM67" s="685"/>
    </row>
    <row r="68" spans="1:39" ht="9.75" customHeight="1">
      <c r="A68" s="674"/>
      <c r="B68" s="675"/>
      <c r="C68" s="675"/>
      <c r="D68" s="676"/>
      <c r="E68" s="662"/>
      <c r="F68" s="663"/>
      <c r="G68" s="663"/>
      <c r="H68" s="663"/>
      <c r="I68" s="664"/>
      <c r="J68" s="659"/>
      <c r="K68" s="660"/>
      <c r="L68" s="660"/>
      <c r="M68" s="660"/>
      <c r="N68" s="660"/>
      <c r="O68" s="661"/>
      <c r="P68" s="661"/>
      <c r="Q68" s="661"/>
      <c r="R68" s="661"/>
      <c r="S68" s="661"/>
      <c r="T68" s="661"/>
      <c r="U68" s="661"/>
      <c r="V68" s="661"/>
      <c r="W68" s="661"/>
      <c r="X68" s="661"/>
      <c r="Y68" s="661"/>
      <c r="Z68" s="661"/>
      <c r="AA68" s="661"/>
      <c r="AB68" s="661"/>
      <c r="AC68" s="661"/>
      <c r="AD68" s="661"/>
      <c r="AE68" s="661"/>
      <c r="AF68" s="661"/>
      <c r="AG68" s="661"/>
      <c r="AH68" s="661"/>
      <c r="AI68" s="661"/>
      <c r="AJ68" s="661"/>
      <c r="AK68" s="661"/>
      <c r="AL68" s="661"/>
      <c r="AM68" s="661"/>
    </row>
    <row r="69" spans="1:39" ht="9.75" customHeight="1">
      <c r="A69" s="674"/>
      <c r="B69" s="675"/>
      <c r="C69" s="675"/>
      <c r="D69" s="676"/>
      <c r="E69" s="662"/>
      <c r="F69" s="663"/>
      <c r="G69" s="663"/>
      <c r="H69" s="663"/>
      <c r="I69" s="664"/>
      <c r="J69" s="659"/>
      <c r="K69" s="660"/>
      <c r="L69" s="660"/>
      <c r="M69" s="660"/>
      <c r="N69" s="660"/>
      <c r="O69" s="661"/>
      <c r="P69" s="661"/>
      <c r="Q69" s="661"/>
      <c r="R69" s="661"/>
      <c r="S69" s="661"/>
      <c r="T69" s="661"/>
      <c r="U69" s="661"/>
      <c r="V69" s="661"/>
      <c r="W69" s="661"/>
      <c r="X69" s="661"/>
      <c r="Y69" s="661"/>
      <c r="Z69" s="661"/>
      <c r="AA69" s="661"/>
      <c r="AB69" s="661"/>
      <c r="AC69" s="661"/>
      <c r="AD69" s="661"/>
      <c r="AE69" s="661"/>
      <c r="AF69" s="661"/>
      <c r="AG69" s="661"/>
      <c r="AH69" s="661"/>
      <c r="AI69" s="661"/>
      <c r="AJ69" s="661"/>
      <c r="AK69" s="661"/>
      <c r="AL69" s="661"/>
      <c r="AM69" s="661"/>
    </row>
    <row r="70" spans="1:39" ht="9.75" customHeight="1">
      <c r="A70" s="677"/>
      <c r="B70" s="678"/>
      <c r="C70" s="678"/>
      <c r="D70" s="679"/>
      <c r="E70" s="665"/>
      <c r="F70" s="666"/>
      <c r="G70" s="666"/>
      <c r="H70" s="666"/>
      <c r="I70" s="667"/>
      <c r="J70" s="668"/>
      <c r="K70" s="669"/>
      <c r="L70" s="669"/>
      <c r="M70" s="669"/>
      <c r="N70" s="669"/>
      <c r="O70" s="670"/>
      <c r="P70" s="670"/>
      <c r="Q70" s="670"/>
      <c r="R70" s="670"/>
      <c r="S70" s="670"/>
      <c r="T70" s="670"/>
      <c r="U70" s="670"/>
      <c r="V70" s="670"/>
      <c r="W70" s="670"/>
      <c r="X70" s="670"/>
      <c r="Y70" s="670"/>
      <c r="Z70" s="670"/>
      <c r="AA70" s="670"/>
      <c r="AB70" s="670"/>
      <c r="AC70" s="670"/>
      <c r="AD70" s="670"/>
      <c r="AE70" s="670"/>
      <c r="AF70" s="670"/>
      <c r="AG70" s="670"/>
      <c r="AH70" s="670"/>
      <c r="AI70" s="670"/>
      <c r="AJ70" s="670"/>
      <c r="AK70" s="670"/>
      <c r="AL70" s="670"/>
      <c r="AM70" s="670"/>
    </row>
    <row r="71" spans="1:39" ht="9.75" customHeight="1">
      <c r="A71" s="671" t="s">
        <v>190</v>
      </c>
      <c r="B71" s="672"/>
      <c r="C71" s="672"/>
      <c r="D71" s="673"/>
      <c r="E71" s="680"/>
      <c r="F71" s="681"/>
      <c r="G71" s="681"/>
      <c r="H71" s="681"/>
      <c r="I71" s="682"/>
      <c r="J71" s="683"/>
      <c r="K71" s="684"/>
      <c r="L71" s="684"/>
      <c r="M71" s="684"/>
      <c r="N71" s="684"/>
      <c r="O71" s="685"/>
      <c r="P71" s="685"/>
      <c r="Q71" s="685"/>
      <c r="R71" s="685"/>
      <c r="S71" s="685"/>
      <c r="T71" s="685"/>
      <c r="U71" s="685"/>
      <c r="V71" s="685"/>
      <c r="W71" s="685"/>
      <c r="X71" s="685"/>
      <c r="Y71" s="685"/>
      <c r="Z71" s="685"/>
      <c r="AA71" s="685"/>
      <c r="AB71" s="685"/>
      <c r="AC71" s="685"/>
      <c r="AD71" s="685"/>
      <c r="AE71" s="685"/>
      <c r="AF71" s="685"/>
      <c r="AG71" s="685"/>
      <c r="AH71" s="685"/>
      <c r="AI71" s="685"/>
      <c r="AJ71" s="685"/>
      <c r="AK71" s="685"/>
      <c r="AL71" s="685"/>
      <c r="AM71" s="685"/>
    </row>
    <row r="72" spans="1:39" ht="9.75" customHeight="1">
      <c r="A72" s="674"/>
      <c r="B72" s="675"/>
      <c r="C72" s="675"/>
      <c r="D72" s="676"/>
      <c r="E72" s="662"/>
      <c r="F72" s="663"/>
      <c r="G72" s="663"/>
      <c r="H72" s="663"/>
      <c r="I72" s="664"/>
      <c r="J72" s="659"/>
      <c r="K72" s="660"/>
      <c r="L72" s="660"/>
      <c r="M72" s="660"/>
      <c r="N72" s="660"/>
      <c r="O72" s="661"/>
      <c r="P72" s="661"/>
      <c r="Q72" s="661"/>
      <c r="R72" s="661"/>
      <c r="S72" s="661"/>
      <c r="T72" s="661"/>
      <c r="U72" s="661"/>
      <c r="V72" s="661"/>
      <c r="W72" s="661"/>
      <c r="X72" s="661"/>
      <c r="Y72" s="661"/>
      <c r="Z72" s="661"/>
      <c r="AA72" s="661"/>
      <c r="AB72" s="661"/>
      <c r="AC72" s="661"/>
      <c r="AD72" s="661"/>
      <c r="AE72" s="661"/>
      <c r="AF72" s="661"/>
      <c r="AG72" s="661"/>
      <c r="AH72" s="661"/>
      <c r="AI72" s="661"/>
      <c r="AJ72" s="661"/>
      <c r="AK72" s="661"/>
      <c r="AL72" s="661"/>
      <c r="AM72" s="661"/>
    </row>
    <row r="73" spans="1:39" ht="9.75" customHeight="1">
      <c r="A73" s="674"/>
      <c r="B73" s="675"/>
      <c r="C73" s="675"/>
      <c r="D73" s="676"/>
      <c r="E73" s="662"/>
      <c r="F73" s="663"/>
      <c r="G73" s="663"/>
      <c r="H73" s="663"/>
      <c r="I73" s="664"/>
      <c r="J73" s="659"/>
      <c r="K73" s="660"/>
      <c r="L73" s="660"/>
      <c r="M73" s="660"/>
      <c r="N73" s="660"/>
      <c r="O73" s="661"/>
      <c r="P73" s="661"/>
      <c r="Q73" s="661"/>
      <c r="R73" s="661"/>
      <c r="S73" s="661"/>
      <c r="T73" s="661"/>
      <c r="U73" s="661"/>
      <c r="V73" s="661"/>
      <c r="W73" s="661"/>
      <c r="X73" s="661"/>
      <c r="Y73" s="661"/>
      <c r="Z73" s="661"/>
      <c r="AA73" s="661"/>
      <c r="AB73" s="661"/>
      <c r="AC73" s="661"/>
      <c r="AD73" s="661"/>
      <c r="AE73" s="661"/>
      <c r="AF73" s="661"/>
      <c r="AG73" s="661"/>
      <c r="AH73" s="661"/>
      <c r="AI73" s="661"/>
      <c r="AJ73" s="661"/>
      <c r="AK73" s="661"/>
      <c r="AL73" s="661"/>
      <c r="AM73" s="661"/>
    </row>
    <row r="74" spans="1:39" ht="9.75" customHeight="1">
      <c r="A74" s="677"/>
      <c r="B74" s="678"/>
      <c r="C74" s="678"/>
      <c r="D74" s="679"/>
      <c r="E74" s="665"/>
      <c r="F74" s="666"/>
      <c r="G74" s="666"/>
      <c r="H74" s="666"/>
      <c r="I74" s="667"/>
      <c r="J74" s="668"/>
      <c r="K74" s="669"/>
      <c r="L74" s="669"/>
      <c r="M74" s="669"/>
      <c r="N74" s="669"/>
      <c r="O74" s="670"/>
      <c r="P74" s="670"/>
      <c r="Q74" s="670"/>
      <c r="R74" s="670"/>
      <c r="S74" s="670"/>
      <c r="T74" s="670"/>
      <c r="U74" s="670"/>
      <c r="V74" s="670"/>
      <c r="W74" s="670"/>
      <c r="X74" s="670"/>
      <c r="Y74" s="670"/>
      <c r="Z74" s="670"/>
      <c r="AA74" s="670"/>
      <c r="AB74" s="670"/>
      <c r="AC74" s="670"/>
      <c r="AD74" s="670"/>
      <c r="AE74" s="670"/>
      <c r="AF74" s="670"/>
      <c r="AG74" s="670"/>
      <c r="AH74" s="670"/>
      <c r="AI74" s="670"/>
      <c r="AJ74" s="670"/>
      <c r="AK74" s="670"/>
      <c r="AL74" s="670"/>
      <c r="AM74" s="670"/>
    </row>
    <row r="75" spans="1:39" ht="9.75" customHeight="1">
      <c r="A75" s="671" t="s">
        <v>191</v>
      </c>
      <c r="B75" s="672"/>
      <c r="C75" s="672"/>
      <c r="D75" s="673"/>
      <c r="E75" s="680"/>
      <c r="F75" s="681"/>
      <c r="G75" s="681"/>
      <c r="H75" s="681"/>
      <c r="I75" s="682"/>
      <c r="J75" s="683"/>
      <c r="K75" s="684"/>
      <c r="L75" s="684"/>
      <c r="M75" s="684"/>
      <c r="N75" s="684"/>
      <c r="O75" s="685"/>
      <c r="P75" s="685"/>
      <c r="Q75" s="685"/>
      <c r="R75" s="685"/>
      <c r="S75" s="685"/>
      <c r="T75" s="685"/>
      <c r="U75" s="685"/>
      <c r="V75" s="685"/>
      <c r="W75" s="685"/>
      <c r="X75" s="685"/>
      <c r="Y75" s="685"/>
      <c r="Z75" s="685"/>
      <c r="AA75" s="685"/>
      <c r="AB75" s="685"/>
      <c r="AC75" s="685"/>
      <c r="AD75" s="685"/>
      <c r="AE75" s="685"/>
      <c r="AF75" s="685"/>
      <c r="AG75" s="685"/>
      <c r="AH75" s="685"/>
      <c r="AI75" s="685"/>
      <c r="AJ75" s="685"/>
      <c r="AK75" s="685"/>
      <c r="AL75" s="685"/>
      <c r="AM75" s="685"/>
    </row>
    <row r="76" spans="1:39" ht="9.75" customHeight="1">
      <c r="A76" s="674"/>
      <c r="B76" s="675"/>
      <c r="C76" s="675"/>
      <c r="D76" s="676"/>
      <c r="E76" s="662"/>
      <c r="F76" s="663"/>
      <c r="G76" s="663"/>
      <c r="H76" s="663"/>
      <c r="I76" s="664"/>
      <c r="J76" s="659"/>
      <c r="K76" s="660"/>
      <c r="L76" s="660"/>
      <c r="M76" s="660"/>
      <c r="N76" s="660"/>
      <c r="O76" s="661"/>
      <c r="P76" s="661"/>
      <c r="Q76" s="661"/>
      <c r="R76" s="661"/>
      <c r="S76" s="661"/>
      <c r="T76" s="661"/>
      <c r="U76" s="661"/>
      <c r="V76" s="661"/>
      <c r="W76" s="661"/>
      <c r="X76" s="661"/>
      <c r="Y76" s="661"/>
      <c r="Z76" s="661"/>
      <c r="AA76" s="661"/>
      <c r="AB76" s="661"/>
      <c r="AC76" s="661"/>
      <c r="AD76" s="661"/>
      <c r="AE76" s="661"/>
      <c r="AF76" s="661"/>
      <c r="AG76" s="661"/>
      <c r="AH76" s="661"/>
      <c r="AI76" s="661"/>
      <c r="AJ76" s="661"/>
      <c r="AK76" s="661"/>
      <c r="AL76" s="661"/>
      <c r="AM76" s="661"/>
    </row>
    <row r="77" spans="1:39" ht="9.75" customHeight="1">
      <c r="A77" s="674"/>
      <c r="B77" s="675"/>
      <c r="C77" s="675"/>
      <c r="D77" s="676"/>
      <c r="E77" s="662"/>
      <c r="F77" s="663"/>
      <c r="G77" s="663"/>
      <c r="H77" s="663"/>
      <c r="I77" s="664"/>
      <c r="J77" s="659"/>
      <c r="K77" s="660"/>
      <c r="L77" s="660"/>
      <c r="M77" s="660"/>
      <c r="N77" s="660"/>
      <c r="O77" s="661"/>
      <c r="P77" s="661"/>
      <c r="Q77" s="661"/>
      <c r="R77" s="661"/>
      <c r="S77" s="661"/>
      <c r="T77" s="661"/>
      <c r="U77" s="661"/>
      <c r="V77" s="661"/>
      <c r="W77" s="661"/>
      <c r="X77" s="661"/>
      <c r="Y77" s="661"/>
      <c r="Z77" s="661"/>
      <c r="AA77" s="661"/>
      <c r="AB77" s="661"/>
      <c r="AC77" s="661"/>
      <c r="AD77" s="661"/>
      <c r="AE77" s="661"/>
      <c r="AF77" s="661"/>
      <c r="AG77" s="661"/>
      <c r="AH77" s="661"/>
      <c r="AI77" s="661"/>
      <c r="AJ77" s="661"/>
      <c r="AK77" s="661"/>
      <c r="AL77" s="661"/>
      <c r="AM77" s="661"/>
    </row>
    <row r="78" spans="1:39" ht="9.75" customHeight="1">
      <c r="A78" s="677"/>
      <c r="B78" s="678"/>
      <c r="C78" s="678"/>
      <c r="D78" s="679"/>
      <c r="E78" s="665"/>
      <c r="F78" s="666"/>
      <c r="G78" s="666"/>
      <c r="H78" s="666"/>
      <c r="I78" s="667"/>
      <c r="J78" s="668"/>
      <c r="K78" s="669"/>
      <c r="L78" s="669"/>
      <c r="M78" s="669"/>
      <c r="N78" s="669"/>
      <c r="O78" s="670"/>
      <c r="P78" s="670"/>
      <c r="Q78" s="670"/>
      <c r="R78" s="670"/>
      <c r="S78" s="670"/>
      <c r="T78" s="670"/>
      <c r="U78" s="670"/>
      <c r="V78" s="670"/>
      <c r="W78" s="670"/>
      <c r="X78" s="670"/>
      <c r="Y78" s="670"/>
      <c r="Z78" s="670"/>
      <c r="AA78" s="670"/>
      <c r="AB78" s="670"/>
      <c r="AC78" s="670"/>
      <c r="AD78" s="670"/>
      <c r="AE78" s="670"/>
      <c r="AF78" s="670"/>
      <c r="AG78" s="670"/>
      <c r="AH78" s="670"/>
      <c r="AI78" s="670"/>
      <c r="AJ78" s="670"/>
      <c r="AK78" s="670"/>
      <c r="AL78" s="670"/>
      <c r="AM78" s="670"/>
    </row>
    <row r="79" spans="1:39" ht="9.75" customHeight="1">
      <c r="A79" s="671" t="s">
        <v>192</v>
      </c>
      <c r="B79" s="672"/>
      <c r="C79" s="672"/>
      <c r="D79" s="673"/>
      <c r="E79" s="680"/>
      <c r="F79" s="681"/>
      <c r="G79" s="681"/>
      <c r="H79" s="681"/>
      <c r="I79" s="682"/>
      <c r="J79" s="683"/>
      <c r="K79" s="684"/>
      <c r="L79" s="684"/>
      <c r="M79" s="684"/>
      <c r="N79" s="684"/>
      <c r="O79" s="685"/>
      <c r="P79" s="685"/>
      <c r="Q79" s="685"/>
      <c r="R79" s="685"/>
      <c r="S79" s="685"/>
      <c r="T79" s="685"/>
      <c r="U79" s="685"/>
      <c r="V79" s="685"/>
      <c r="W79" s="685"/>
      <c r="X79" s="685"/>
      <c r="Y79" s="685"/>
      <c r="Z79" s="685"/>
      <c r="AA79" s="685"/>
      <c r="AB79" s="685"/>
      <c r="AC79" s="685"/>
      <c r="AD79" s="685"/>
      <c r="AE79" s="685"/>
      <c r="AF79" s="685"/>
      <c r="AG79" s="685"/>
      <c r="AH79" s="685"/>
      <c r="AI79" s="685"/>
      <c r="AJ79" s="685"/>
      <c r="AK79" s="685"/>
      <c r="AL79" s="685"/>
      <c r="AM79" s="685"/>
    </row>
    <row r="80" spans="1:39" ht="9.75" customHeight="1">
      <c r="A80" s="674"/>
      <c r="B80" s="675"/>
      <c r="C80" s="675"/>
      <c r="D80" s="676"/>
      <c r="E80" s="662"/>
      <c r="F80" s="663"/>
      <c r="G80" s="663"/>
      <c r="H80" s="663"/>
      <c r="I80" s="664"/>
      <c r="J80" s="659"/>
      <c r="K80" s="660"/>
      <c r="L80" s="660"/>
      <c r="M80" s="660"/>
      <c r="N80" s="660"/>
      <c r="O80" s="661"/>
      <c r="P80" s="661"/>
      <c r="Q80" s="661"/>
      <c r="R80" s="661"/>
      <c r="S80" s="661"/>
      <c r="T80" s="661"/>
      <c r="U80" s="661"/>
      <c r="V80" s="661"/>
      <c r="W80" s="661"/>
      <c r="X80" s="661"/>
      <c r="Y80" s="661"/>
      <c r="Z80" s="661"/>
      <c r="AA80" s="661"/>
      <c r="AB80" s="661"/>
      <c r="AC80" s="661"/>
      <c r="AD80" s="661"/>
      <c r="AE80" s="661"/>
      <c r="AF80" s="661"/>
      <c r="AG80" s="661"/>
      <c r="AH80" s="661"/>
      <c r="AI80" s="661"/>
      <c r="AJ80" s="661"/>
      <c r="AK80" s="661"/>
      <c r="AL80" s="661"/>
      <c r="AM80" s="661"/>
    </row>
    <row r="81" spans="1:39" ht="9.75" customHeight="1">
      <c r="A81" s="674"/>
      <c r="B81" s="675"/>
      <c r="C81" s="675"/>
      <c r="D81" s="676"/>
      <c r="E81" s="662"/>
      <c r="F81" s="663"/>
      <c r="G81" s="663"/>
      <c r="H81" s="663"/>
      <c r="I81" s="664"/>
      <c r="J81" s="659"/>
      <c r="K81" s="660"/>
      <c r="L81" s="660"/>
      <c r="M81" s="660"/>
      <c r="N81" s="660"/>
      <c r="O81" s="661"/>
      <c r="P81" s="661"/>
      <c r="Q81" s="661"/>
      <c r="R81" s="661"/>
      <c r="S81" s="661"/>
      <c r="T81" s="661"/>
      <c r="U81" s="661"/>
      <c r="V81" s="661"/>
      <c r="W81" s="661"/>
      <c r="X81" s="661"/>
      <c r="Y81" s="661"/>
      <c r="Z81" s="661"/>
      <c r="AA81" s="661"/>
      <c r="AB81" s="661"/>
      <c r="AC81" s="661"/>
      <c r="AD81" s="661"/>
      <c r="AE81" s="661"/>
      <c r="AF81" s="661"/>
      <c r="AG81" s="661"/>
      <c r="AH81" s="661"/>
      <c r="AI81" s="661"/>
      <c r="AJ81" s="661"/>
      <c r="AK81" s="661"/>
      <c r="AL81" s="661"/>
      <c r="AM81" s="661"/>
    </row>
    <row r="82" spans="1:39" ht="9.75" customHeight="1">
      <c r="A82" s="677"/>
      <c r="B82" s="678"/>
      <c r="C82" s="678"/>
      <c r="D82" s="679"/>
      <c r="E82" s="665"/>
      <c r="F82" s="666"/>
      <c r="G82" s="666"/>
      <c r="H82" s="666"/>
      <c r="I82" s="667"/>
      <c r="J82" s="668"/>
      <c r="K82" s="669"/>
      <c r="L82" s="669"/>
      <c r="M82" s="669"/>
      <c r="N82" s="669"/>
      <c r="O82" s="670"/>
      <c r="P82" s="670"/>
      <c r="Q82" s="670"/>
      <c r="R82" s="670"/>
      <c r="S82" s="670"/>
      <c r="T82" s="670"/>
      <c r="U82" s="670"/>
      <c r="V82" s="670"/>
      <c r="W82" s="670"/>
      <c r="X82" s="670"/>
      <c r="Y82" s="670"/>
      <c r="Z82" s="670"/>
      <c r="AA82" s="670"/>
      <c r="AB82" s="670"/>
      <c r="AC82" s="670"/>
      <c r="AD82" s="670"/>
      <c r="AE82" s="670"/>
      <c r="AF82" s="670"/>
      <c r="AG82" s="670"/>
      <c r="AH82" s="670"/>
      <c r="AI82" s="670"/>
      <c r="AJ82" s="670"/>
      <c r="AK82" s="670"/>
      <c r="AL82" s="670"/>
      <c r="AM82" s="670"/>
    </row>
    <row r="83" spans="1:39" ht="9.75" customHeight="1">
      <c r="A83" s="671" t="s">
        <v>193</v>
      </c>
      <c r="B83" s="672"/>
      <c r="C83" s="672"/>
      <c r="D83" s="673"/>
      <c r="E83" s="680"/>
      <c r="F83" s="681"/>
      <c r="G83" s="681"/>
      <c r="H83" s="681"/>
      <c r="I83" s="682"/>
      <c r="J83" s="683"/>
      <c r="K83" s="684"/>
      <c r="L83" s="684"/>
      <c r="M83" s="684"/>
      <c r="N83" s="684"/>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685"/>
      <c r="AL83" s="685"/>
      <c r="AM83" s="685"/>
    </row>
    <row r="84" spans="1:39" ht="9.75" customHeight="1">
      <c r="A84" s="674"/>
      <c r="B84" s="675"/>
      <c r="C84" s="675"/>
      <c r="D84" s="676"/>
      <c r="E84" s="662"/>
      <c r="F84" s="663"/>
      <c r="G84" s="663"/>
      <c r="H84" s="663"/>
      <c r="I84" s="664"/>
      <c r="J84" s="659"/>
      <c r="K84" s="660"/>
      <c r="L84" s="660"/>
      <c r="M84" s="660"/>
      <c r="N84" s="660"/>
      <c r="O84" s="661"/>
      <c r="P84" s="661"/>
      <c r="Q84" s="661"/>
      <c r="R84" s="661"/>
      <c r="S84" s="661"/>
      <c r="T84" s="661"/>
      <c r="U84" s="661"/>
      <c r="V84" s="661"/>
      <c r="W84" s="661"/>
      <c r="X84" s="661"/>
      <c r="Y84" s="661"/>
      <c r="Z84" s="661"/>
      <c r="AA84" s="661"/>
      <c r="AB84" s="661"/>
      <c r="AC84" s="661"/>
      <c r="AD84" s="661"/>
      <c r="AE84" s="661"/>
      <c r="AF84" s="661"/>
      <c r="AG84" s="661"/>
      <c r="AH84" s="661"/>
      <c r="AI84" s="661"/>
      <c r="AJ84" s="661"/>
      <c r="AK84" s="661"/>
      <c r="AL84" s="661"/>
      <c r="AM84" s="661"/>
    </row>
    <row r="85" spans="1:39" ht="9.75" customHeight="1">
      <c r="A85" s="674"/>
      <c r="B85" s="675"/>
      <c r="C85" s="675"/>
      <c r="D85" s="676"/>
      <c r="E85" s="662"/>
      <c r="F85" s="663"/>
      <c r="G85" s="663"/>
      <c r="H85" s="663"/>
      <c r="I85" s="664"/>
      <c r="J85" s="659"/>
      <c r="K85" s="660"/>
      <c r="L85" s="660"/>
      <c r="M85" s="660"/>
      <c r="N85" s="660"/>
      <c r="O85" s="661"/>
      <c r="P85" s="661"/>
      <c r="Q85" s="661"/>
      <c r="R85" s="661"/>
      <c r="S85" s="661"/>
      <c r="T85" s="661"/>
      <c r="U85" s="661"/>
      <c r="V85" s="661"/>
      <c r="W85" s="661"/>
      <c r="X85" s="661"/>
      <c r="Y85" s="661"/>
      <c r="Z85" s="661"/>
      <c r="AA85" s="661"/>
      <c r="AB85" s="661"/>
      <c r="AC85" s="661"/>
      <c r="AD85" s="661"/>
      <c r="AE85" s="661"/>
      <c r="AF85" s="661"/>
      <c r="AG85" s="661"/>
      <c r="AH85" s="661"/>
      <c r="AI85" s="661"/>
      <c r="AJ85" s="661"/>
      <c r="AK85" s="661"/>
      <c r="AL85" s="661"/>
      <c r="AM85" s="661"/>
    </row>
    <row r="86" spans="1:39" ht="9.75" customHeight="1" thickBot="1">
      <c r="A86" s="704"/>
      <c r="B86" s="705"/>
      <c r="C86" s="705"/>
      <c r="D86" s="706"/>
      <c r="E86" s="698"/>
      <c r="F86" s="699"/>
      <c r="G86" s="699"/>
      <c r="H86" s="699"/>
      <c r="I86" s="700"/>
      <c r="J86" s="701"/>
      <c r="K86" s="702"/>
      <c r="L86" s="702"/>
      <c r="M86" s="702"/>
      <c r="N86" s="702"/>
      <c r="O86" s="703"/>
      <c r="P86" s="703"/>
      <c r="Q86" s="703"/>
      <c r="R86" s="703"/>
      <c r="S86" s="703"/>
      <c r="T86" s="703"/>
      <c r="U86" s="703"/>
      <c r="V86" s="703"/>
      <c r="W86" s="703"/>
      <c r="X86" s="703"/>
      <c r="Y86" s="703"/>
      <c r="Z86" s="703"/>
      <c r="AA86" s="703"/>
      <c r="AB86" s="703"/>
      <c r="AC86" s="703"/>
      <c r="AD86" s="703"/>
      <c r="AE86" s="703"/>
      <c r="AF86" s="703"/>
      <c r="AG86" s="703"/>
      <c r="AH86" s="703"/>
      <c r="AI86" s="703"/>
      <c r="AJ86" s="703"/>
      <c r="AK86" s="703"/>
      <c r="AL86" s="703"/>
      <c r="AM86" s="703"/>
    </row>
    <row r="87" spans="1:39" ht="22.5" customHeight="1" thickTop="1">
      <c r="A87" s="677" t="s">
        <v>118</v>
      </c>
      <c r="B87" s="678"/>
      <c r="C87" s="678"/>
      <c r="D87" s="679"/>
      <c r="E87" s="760"/>
      <c r="F87" s="761"/>
      <c r="G87" s="761"/>
      <c r="H87" s="761"/>
      <c r="I87" s="762"/>
      <c r="J87" s="785">
        <f>SUM(J55:N86)</f>
        <v>0</v>
      </c>
      <c r="K87" s="786"/>
      <c r="L87" s="786"/>
      <c r="M87" s="786"/>
      <c r="N87" s="786"/>
      <c r="O87" s="765"/>
      <c r="P87" s="765"/>
      <c r="Q87" s="765"/>
      <c r="R87" s="765"/>
      <c r="S87" s="765"/>
      <c r="T87" s="765"/>
      <c r="U87" s="765"/>
      <c r="V87" s="765"/>
      <c r="W87" s="765"/>
      <c r="X87" s="765"/>
      <c r="Y87" s="765"/>
      <c r="Z87" s="765"/>
      <c r="AA87" s="765"/>
      <c r="AB87" s="765"/>
      <c r="AC87" s="765"/>
      <c r="AD87" s="765"/>
      <c r="AE87" s="765"/>
      <c r="AF87" s="765"/>
      <c r="AG87" s="765"/>
      <c r="AH87" s="765"/>
      <c r="AI87" s="765"/>
      <c r="AJ87" s="765"/>
      <c r="AK87" s="765"/>
      <c r="AL87" s="765"/>
      <c r="AM87" s="765"/>
    </row>
    <row r="88" spans="1:39" ht="2.25" customHeight="1">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row>
    <row r="89" spans="1:39" ht="18" customHeight="1">
      <c r="A89" s="37" t="s">
        <v>44</v>
      </c>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row>
    <row r="90" spans="1:39" ht="18" customHeight="1">
      <c r="A90" s="766" t="s">
        <v>46</v>
      </c>
      <c r="B90" s="767"/>
      <c r="C90" s="767"/>
      <c r="D90" s="768"/>
      <c r="E90" s="769" t="s">
        <v>42</v>
      </c>
      <c r="F90" s="770"/>
      <c r="G90" s="770"/>
      <c r="H90" s="770"/>
      <c r="I90" s="771"/>
      <c r="J90" s="769" t="s">
        <v>48</v>
      </c>
      <c r="K90" s="770"/>
      <c r="L90" s="770"/>
      <c r="M90" s="770"/>
      <c r="N90" s="770"/>
      <c r="O90" s="772" t="s">
        <v>43</v>
      </c>
      <c r="P90" s="772"/>
      <c r="Q90" s="772"/>
      <c r="R90" s="772"/>
      <c r="S90" s="772"/>
      <c r="T90" s="772"/>
      <c r="U90" s="772"/>
      <c r="V90" s="772"/>
      <c r="W90" s="772"/>
      <c r="X90" s="772"/>
      <c r="Y90" s="772"/>
      <c r="Z90" s="772"/>
      <c r="AA90" s="772"/>
      <c r="AB90" s="772"/>
      <c r="AC90" s="772"/>
      <c r="AD90" s="772"/>
      <c r="AE90" s="772"/>
      <c r="AF90" s="772"/>
      <c r="AG90" s="772"/>
      <c r="AH90" s="772"/>
      <c r="AI90" s="772"/>
      <c r="AJ90" s="772"/>
      <c r="AK90" s="772"/>
      <c r="AL90" s="772"/>
      <c r="AM90" s="772"/>
    </row>
    <row r="91" spans="1:39" ht="9.75" customHeight="1">
      <c r="A91" s="689" t="s">
        <v>47</v>
      </c>
      <c r="B91" s="690"/>
      <c r="C91" s="690"/>
      <c r="D91" s="691"/>
      <c r="E91" s="680"/>
      <c r="F91" s="681"/>
      <c r="G91" s="681"/>
      <c r="H91" s="681"/>
      <c r="I91" s="682"/>
      <c r="J91" s="683"/>
      <c r="K91" s="684"/>
      <c r="L91" s="684"/>
      <c r="M91" s="684"/>
      <c r="N91" s="684"/>
      <c r="O91" s="685"/>
      <c r="P91" s="685"/>
      <c r="Q91" s="685"/>
      <c r="R91" s="685"/>
      <c r="S91" s="685"/>
      <c r="T91" s="685"/>
      <c r="U91" s="685"/>
      <c r="V91" s="685"/>
      <c r="W91" s="685"/>
      <c r="X91" s="685"/>
      <c r="Y91" s="685"/>
      <c r="Z91" s="685"/>
      <c r="AA91" s="685"/>
      <c r="AB91" s="685"/>
      <c r="AC91" s="685"/>
      <c r="AD91" s="685"/>
      <c r="AE91" s="685"/>
      <c r="AF91" s="685"/>
      <c r="AG91" s="685"/>
      <c r="AH91" s="685"/>
      <c r="AI91" s="685"/>
      <c r="AJ91" s="685"/>
      <c r="AK91" s="685"/>
      <c r="AL91" s="685"/>
      <c r="AM91" s="685"/>
    </row>
    <row r="92" spans="1:39" ht="9.75" customHeight="1">
      <c r="A92" s="692"/>
      <c r="B92" s="693"/>
      <c r="C92" s="693"/>
      <c r="D92" s="694"/>
      <c r="E92" s="662"/>
      <c r="F92" s="663"/>
      <c r="G92" s="663"/>
      <c r="H92" s="663"/>
      <c r="I92" s="664"/>
      <c r="J92" s="659"/>
      <c r="K92" s="660"/>
      <c r="L92" s="660"/>
      <c r="M92" s="660"/>
      <c r="N92" s="660"/>
      <c r="O92" s="661"/>
      <c r="P92" s="661"/>
      <c r="Q92" s="661"/>
      <c r="R92" s="661"/>
      <c r="S92" s="661"/>
      <c r="T92" s="661"/>
      <c r="U92" s="661"/>
      <c r="V92" s="661"/>
      <c r="W92" s="661"/>
      <c r="X92" s="661"/>
      <c r="Y92" s="661"/>
      <c r="Z92" s="661"/>
      <c r="AA92" s="661"/>
      <c r="AB92" s="661"/>
      <c r="AC92" s="661"/>
      <c r="AD92" s="661"/>
      <c r="AE92" s="661"/>
      <c r="AF92" s="661"/>
      <c r="AG92" s="661"/>
      <c r="AH92" s="661"/>
      <c r="AI92" s="661"/>
      <c r="AJ92" s="661"/>
      <c r="AK92" s="661"/>
      <c r="AL92" s="661"/>
      <c r="AM92" s="661"/>
    </row>
    <row r="93" spans="1:39" ht="9.75" customHeight="1">
      <c r="A93" s="692"/>
      <c r="B93" s="693"/>
      <c r="C93" s="693"/>
      <c r="D93" s="694"/>
      <c r="E93" s="662"/>
      <c r="F93" s="663"/>
      <c r="G93" s="663"/>
      <c r="H93" s="663"/>
      <c r="I93" s="664"/>
      <c r="J93" s="659"/>
      <c r="K93" s="660"/>
      <c r="L93" s="660"/>
      <c r="M93" s="660"/>
      <c r="N93" s="660"/>
      <c r="O93" s="661"/>
      <c r="P93" s="661"/>
      <c r="Q93" s="661"/>
      <c r="R93" s="661"/>
      <c r="S93" s="661"/>
      <c r="T93" s="661"/>
      <c r="U93" s="661"/>
      <c r="V93" s="661"/>
      <c r="W93" s="661"/>
      <c r="X93" s="661"/>
      <c r="Y93" s="661"/>
      <c r="Z93" s="661"/>
      <c r="AA93" s="661"/>
      <c r="AB93" s="661"/>
      <c r="AC93" s="661"/>
      <c r="AD93" s="661"/>
      <c r="AE93" s="661"/>
      <c r="AF93" s="661"/>
      <c r="AG93" s="661"/>
      <c r="AH93" s="661"/>
      <c r="AI93" s="661"/>
      <c r="AJ93" s="661"/>
      <c r="AK93" s="661"/>
      <c r="AL93" s="661"/>
      <c r="AM93" s="661"/>
    </row>
    <row r="94" spans="1:39" ht="9.75" customHeight="1" thickBot="1">
      <c r="A94" s="695"/>
      <c r="B94" s="696"/>
      <c r="C94" s="696"/>
      <c r="D94" s="697"/>
      <c r="E94" s="698"/>
      <c r="F94" s="699"/>
      <c r="G94" s="699"/>
      <c r="H94" s="699"/>
      <c r="I94" s="700"/>
      <c r="J94" s="701"/>
      <c r="K94" s="702"/>
      <c r="L94" s="702"/>
      <c r="M94" s="702"/>
      <c r="N94" s="702"/>
      <c r="O94" s="703"/>
      <c r="P94" s="703"/>
      <c r="Q94" s="703"/>
      <c r="R94" s="703"/>
      <c r="S94" s="703"/>
      <c r="T94" s="703"/>
      <c r="U94" s="703"/>
      <c r="V94" s="703"/>
      <c r="W94" s="703"/>
      <c r="X94" s="703"/>
      <c r="Y94" s="703"/>
      <c r="Z94" s="703"/>
      <c r="AA94" s="703"/>
      <c r="AB94" s="703"/>
      <c r="AC94" s="703"/>
      <c r="AD94" s="703"/>
      <c r="AE94" s="703"/>
      <c r="AF94" s="703"/>
      <c r="AG94" s="703"/>
      <c r="AH94" s="703"/>
      <c r="AI94" s="703"/>
      <c r="AJ94" s="703"/>
      <c r="AK94" s="703"/>
      <c r="AL94" s="703"/>
      <c r="AM94" s="703"/>
    </row>
    <row r="95" spans="1:39" ht="22.5" customHeight="1" thickTop="1">
      <c r="A95" s="677" t="s">
        <v>96</v>
      </c>
      <c r="B95" s="678"/>
      <c r="C95" s="678"/>
      <c r="D95" s="679"/>
      <c r="E95" s="760"/>
      <c r="F95" s="761"/>
      <c r="G95" s="761"/>
      <c r="H95" s="761"/>
      <c r="I95" s="762"/>
      <c r="J95" s="763">
        <f>SUM(J91:N94)</f>
        <v>0</v>
      </c>
      <c r="K95" s="764"/>
      <c r="L95" s="764"/>
      <c r="M95" s="764"/>
      <c r="N95" s="764"/>
      <c r="O95" s="765"/>
      <c r="P95" s="765"/>
      <c r="Q95" s="765"/>
      <c r="R95" s="765"/>
      <c r="S95" s="765"/>
      <c r="T95" s="765"/>
      <c r="U95" s="765"/>
      <c r="V95" s="765"/>
      <c r="W95" s="765"/>
      <c r="X95" s="765"/>
      <c r="Y95" s="765"/>
      <c r="Z95" s="765"/>
      <c r="AA95" s="765"/>
      <c r="AB95" s="765"/>
      <c r="AC95" s="765"/>
      <c r="AD95" s="765"/>
      <c r="AE95" s="765"/>
      <c r="AF95" s="765"/>
      <c r="AG95" s="765"/>
      <c r="AH95" s="765"/>
      <c r="AI95" s="765"/>
      <c r="AJ95" s="765"/>
      <c r="AK95" s="765"/>
      <c r="AL95" s="765"/>
      <c r="AM95" s="765"/>
    </row>
    <row r="96" spans="1:39" s="168" customFormat="1" ht="12.75" customHeight="1">
      <c r="A96" s="285"/>
      <c r="B96" s="285"/>
      <c r="C96" s="285"/>
      <c r="D96" s="285"/>
      <c r="E96" s="285"/>
      <c r="F96" s="285"/>
      <c r="G96" s="285"/>
      <c r="H96" s="285"/>
      <c r="I96" s="285"/>
      <c r="J96" s="285"/>
      <c r="K96" s="285"/>
      <c r="L96" s="285"/>
      <c r="M96" s="285"/>
      <c r="N96" s="285"/>
      <c r="O96" s="285"/>
      <c r="P96" s="285"/>
      <c r="Q96" s="285"/>
      <c r="R96" s="285"/>
      <c r="S96" s="285"/>
      <c r="T96" s="285"/>
      <c r="U96" s="285"/>
      <c r="V96" s="285"/>
      <c r="W96" s="285"/>
      <c r="X96" s="285"/>
      <c r="Y96" s="285"/>
      <c r="Z96" s="285"/>
      <c r="AA96" s="285"/>
      <c r="AB96" s="285"/>
      <c r="AC96" s="285"/>
      <c r="AD96" s="285"/>
      <c r="AE96" s="285"/>
      <c r="AF96" s="285"/>
      <c r="AG96" s="285"/>
      <c r="AH96" s="285"/>
      <c r="AI96" s="285"/>
      <c r="AJ96" s="285"/>
      <c r="AK96" s="265"/>
      <c r="AL96" s="265"/>
      <c r="AM96" s="286" t="s">
        <v>176</v>
      </c>
    </row>
    <row r="97" spans="1:40" ht="11.25" customHeight="1">
      <c r="A97" s="87"/>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8"/>
      <c r="AL97" s="88"/>
      <c r="AM97" s="88"/>
    </row>
    <row r="98" spans="1:40" ht="19.5" customHeight="1">
      <c r="A98" s="75"/>
      <c r="B98" s="154"/>
      <c r="C98" s="75"/>
      <c r="D98" s="75"/>
      <c r="E98" s="75"/>
      <c r="F98" s="75"/>
      <c r="G98" s="75"/>
      <c r="H98" s="75"/>
      <c r="I98" s="75"/>
      <c r="J98" s="75"/>
      <c r="K98" s="75"/>
      <c r="L98" s="75"/>
      <c r="M98" s="75"/>
      <c r="N98" s="75"/>
      <c r="O98" s="75"/>
      <c r="P98" s="75"/>
      <c r="Q98" s="75"/>
      <c r="R98" s="75"/>
      <c r="S98" s="75"/>
      <c r="T98" s="155"/>
      <c r="U98" s="155"/>
      <c r="V98" s="155"/>
      <c r="W98" s="155"/>
      <c r="X98" s="155"/>
      <c r="Y98" s="155"/>
      <c r="Z98" s="155"/>
      <c r="AA98" s="155"/>
      <c r="AB98" s="155"/>
      <c r="AC98" s="155"/>
      <c r="AD98" s="155"/>
      <c r="AE98" s="155"/>
      <c r="AF98" s="155"/>
      <c r="AG98" s="155"/>
      <c r="AH98" s="155"/>
      <c r="AI98" s="155"/>
      <c r="AJ98" s="155"/>
      <c r="AK98" s="155"/>
      <c r="AL98" s="155"/>
      <c r="AM98" s="155"/>
    </row>
    <row r="99" spans="1:40" s="291" customFormat="1" ht="11.25" customHeight="1">
      <c r="A99" s="287" t="s">
        <v>161</v>
      </c>
      <c r="B99" s="288"/>
      <c r="C99" s="288"/>
      <c r="D99" s="288"/>
      <c r="E99" s="288"/>
      <c r="F99" s="288"/>
      <c r="G99" s="288"/>
      <c r="H99" s="288"/>
      <c r="I99" s="288"/>
      <c r="J99" s="288"/>
      <c r="K99" s="288"/>
      <c r="L99" s="288"/>
      <c r="M99" s="288"/>
      <c r="N99" s="288"/>
      <c r="O99" s="288"/>
      <c r="P99" s="288"/>
      <c r="Q99" s="288"/>
      <c r="R99" s="288"/>
      <c r="S99" s="288"/>
      <c r="T99" s="288"/>
      <c r="U99" s="288"/>
      <c r="V99" s="288"/>
      <c r="W99" s="288"/>
      <c r="X99" s="288"/>
      <c r="Y99" s="288"/>
      <c r="Z99" s="288"/>
      <c r="AA99" s="288"/>
      <c r="AB99" s="288"/>
      <c r="AC99" s="288"/>
      <c r="AD99" s="288"/>
      <c r="AE99" s="288"/>
      <c r="AF99" s="288"/>
      <c r="AG99" s="288"/>
      <c r="AH99" s="288"/>
      <c r="AI99" s="288"/>
      <c r="AJ99" s="288"/>
      <c r="AK99" s="288"/>
      <c r="AL99" s="289"/>
      <c r="AM99" s="290"/>
    </row>
    <row r="100" spans="1:40" s="291" customFormat="1" ht="11.25" customHeight="1">
      <c r="A100" s="292" t="s">
        <v>179</v>
      </c>
      <c r="B100" s="293"/>
      <c r="C100" s="293"/>
      <c r="D100" s="293"/>
      <c r="E100" s="293"/>
      <c r="F100" s="293"/>
      <c r="G100" s="293"/>
      <c r="H100" s="293"/>
      <c r="I100" s="293"/>
      <c r="J100" s="293"/>
      <c r="K100" s="293"/>
      <c r="L100" s="293"/>
      <c r="M100" s="293"/>
      <c r="N100" s="293"/>
      <c r="O100" s="293"/>
      <c r="P100" s="293"/>
      <c r="Q100" s="293"/>
      <c r="R100" s="293"/>
      <c r="S100" s="293"/>
      <c r="T100" s="293"/>
      <c r="U100" s="293"/>
      <c r="V100" s="293"/>
      <c r="W100" s="293"/>
      <c r="X100" s="293"/>
      <c r="Y100" s="293"/>
      <c r="Z100" s="293"/>
      <c r="AA100" s="293"/>
      <c r="AB100" s="293"/>
      <c r="AC100" s="293"/>
      <c r="AD100" s="293"/>
      <c r="AE100" s="293"/>
      <c r="AF100" s="293"/>
      <c r="AG100" s="293"/>
      <c r="AH100" s="293"/>
      <c r="AI100" s="293"/>
      <c r="AJ100" s="293"/>
      <c r="AK100" s="293"/>
      <c r="AL100" s="294"/>
      <c r="AM100" s="295"/>
    </row>
    <row r="101" spans="1:40" s="291" customFormat="1" ht="11.25" customHeight="1">
      <c r="A101" s="296" t="s">
        <v>162</v>
      </c>
      <c r="B101" s="297"/>
      <c r="C101" s="297"/>
      <c r="D101" s="297"/>
      <c r="E101" s="297"/>
      <c r="F101" s="297"/>
      <c r="G101" s="297"/>
      <c r="H101" s="297"/>
      <c r="I101" s="297"/>
      <c r="J101" s="297"/>
      <c r="K101" s="297"/>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8"/>
      <c r="AM101" s="299"/>
    </row>
    <row r="102" spans="1:40" s="291" customFormat="1" ht="11.25" customHeight="1">
      <c r="A102" s="296" t="s">
        <v>163</v>
      </c>
      <c r="B102" s="297"/>
      <c r="C102" s="297"/>
      <c r="D102" s="297"/>
      <c r="E102" s="297"/>
      <c r="F102" s="297"/>
      <c r="G102" s="297"/>
      <c r="H102" s="297"/>
      <c r="I102" s="297"/>
      <c r="J102" s="297"/>
      <c r="K102" s="297"/>
      <c r="L102" s="297"/>
      <c r="M102" s="297"/>
      <c r="N102" s="297"/>
      <c r="O102" s="297"/>
      <c r="P102" s="297"/>
      <c r="Q102" s="297"/>
      <c r="R102" s="297"/>
      <c r="S102" s="297"/>
      <c r="T102" s="297"/>
      <c r="U102" s="297"/>
      <c r="V102" s="297"/>
      <c r="W102" s="297"/>
      <c r="X102" s="297"/>
      <c r="Y102" s="297"/>
      <c r="Z102" s="297"/>
      <c r="AA102" s="297"/>
      <c r="AB102" s="297"/>
      <c r="AC102" s="297"/>
      <c r="AD102" s="297"/>
      <c r="AE102" s="297"/>
      <c r="AF102" s="297"/>
      <c r="AG102" s="297"/>
      <c r="AH102" s="297"/>
      <c r="AI102" s="297"/>
      <c r="AJ102" s="297"/>
      <c r="AK102" s="300"/>
      <c r="AL102" s="301"/>
      <c r="AM102" s="302"/>
    </row>
    <row r="103" spans="1:40" s="291" customFormat="1" ht="4.5" customHeight="1">
      <c r="A103" s="296"/>
      <c r="B103" s="297"/>
      <c r="C103" s="297"/>
      <c r="D103" s="297"/>
      <c r="E103" s="297"/>
      <c r="F103" s="297"/>
      <c r="G103" s="297"/>
      <c r="H103" s="297"/>
      <c r="I103" s="297"/>
      <c r="J103" s="297"/>
      <c r="K103" s="297"/>
      <c r="L103" s="297"/>
      <c r="M103" s="297"/>
      <c r="N103" s="297"/>
      <c r="O103" s="297"/>
      <c r="P103" s="297"/>
      <c r="Q103" s="297"/>
      <c r="R103" s="297"/>
      <c r="S103" s="297"/>
      <c r="T103" s="297"/>
      <c r="U103" s="297"/>
      <c r="V103" s="297"/>
      <c r="W103" s="297"/>
      <c r="X103" s="297"/>
      <c r="Y103" s="297"/>
      <c r="Z103" s="297"/>
      <c r="AA103" s="297"/>
      <c r="AB103" s="297"/>
      <c r="AC103" s="297"/>
      <c r="AD103" s="297"/>
      <c r="AE103" s="297"/>
      <c r="AF103" s="297"/>
      <c r="AG103" s="297"/>
      <c r="AH103" s="297"/>
      <c r="AI103" s="297"/>
      <c r="AJ103" s="297"/>
      <c r="AK103" s="300"/>
      <c r="AL103" s="301"/>
      <c r="AM103" s="302"/>
    </row>
    <row r="104" spans="1:40" s="291" customFormat="1" ht="11.25" customHeight="1">
      <c r="A104" s="782" t="s">
        <v>164</v>
      </c>
      <c r="B104" s="783"/>
      <c r="C104" s="783"/>
      <c r="D104" s="783"/>
      <c r="E104" s="783"/>
      <c r="F104" s="783"/>
      <c r="G104" s="783"/>
      <c r="H104" s="783"/>
      <c r="I104" s="783"/>
      <c r="J104" s="783"/>
      <c r="K104" s="783"/>
      <c r="L104" s="783"/>
      <c r="M104" s="783"/>
      <c r="N104" s="783"/>
      <c r="O104" s="783"/>
      <c r="P104" s="783"/>
      <c r="Q104" s="783"/>
      <c r="R104" s="783"/>
      <c r="S104" s="783"/>
      <c r="T104" s="783"/>
      <c r="U104" s="783"/>
      <c r="V104" s="783"/>
      <c r="W104" s="783"/>
      <c r="X104" s="783"/>
      <c r="Y104" s="783"/>
      <c r="Z104" s="783"/>
      <c r="AA104" s="783"/>
      <c r="AB104" s="783"/>
      <c r="AC104" s="783"/>
      <c r="AD104" s="783"/>
      <c r="AE104" s="783"/>
      <c r="AF104" s="783"/>
      <c r="AG104" s="783"/>
      <c r="AH104" s="783"/>
      <c r="AI104" s="783"/>
      <c r="AJ104" s="783"/>
      <c r="AK104" s="783"/>
      <c r="AL104" s="301"/>
      <c r="AM104" s="302"/>
    </row>
    <row r="105" spans="1:40" s="291" customFormat="1" ht="11.25" customHeight="1">
      <c r="A105" s="292" t="s">
        <v>165</v>
      </c>
      <c r="B105" s="293"/>
      <c r="C105" s="293"/>
      <c r="D105" s="293"/>
      <c r="E105" s="293"/>
      <c r="F105" s="293"/>
      <c r="G105" s="293"/>
      <c r="H105" s="293"/>
      <c r="I105" s="293"/>
      <c r="J105" s="293"/>
      <c r="K105" s="293"/>
      <c r="L105" s="293"/>
      <c r="M105" s="293"/>
      <c r="N105" s="293"/>
      <c r="O105" s="293"/>
      <c r="P105" s="293"/>
      <c r="Q105" s="293"/>
      <c r="R105" s="293"/>
      <c r="S105" s="293"/>
      <c r="T105" s="293"/>
      <c r="U105" s="293"/>
      <c r="V105" s="293"/>
      <c r="W105" s="293"/>
      <c r="X105" s="293"/>
      <c r="Y105" s="293"/>
      <c r="Z105" s="293"/>
      <c r="AA105" s="293"/>
      <c r="AB105" s="293"/>
      <c r="AC105" s="293"/>
      <c r="AD105" s="293"/>
      <c r="AE105" s="293"/>
      <c r="AF105" s="293"/>
      <c r="AG105" s="293"/>
      <c r="AH105" s="293"/>
      <c r="AI105" s="293"/>
      <c r="AJ105" s="293"/>
      <c r="AK105" s="293"/>
      <c r="AL105" s="301"/>
      <c r="AM105" s="302"/>
      <c r="AN105" s="333"/>
    </row>
    <row r="106" spans="1:40" s="291" customFormat="1" ht="11.25" customHeight="1">
      <c r="A106" s="292" t="s">
        <v>166</v>
      </c>
      <c r="B106" s="303"/>
      <c r="C106" s="303"/>
      <c r="D106" s="303"/>
      <c r="E106" s="303"/>
      <c r="F106" s="303"/>
      <c r="G106" s="303"/>
      <c r="H106" s="303"/>
      <c r="I106" s="303"/>
      <c r="J106" s="303"/>
      <c r="K106" s="303"/>
      <c r="L106" s="303"/>
      <c r="M106" s="303"/>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c r="AI106" s="303"/>
      <c r="AJ106" s="303"/>
      <c r="AK106" s="300"/>
      <c r="AL106" s="301"/>
      <c r="AM106" s="302"/>
      <c r="AN106" s="334"/>
    </row>
    <row r="107" spans="1:40" s="291" customFormat="1" ht="11.25" customHeight="1">
      <c r="A107" s="292" t="s">
        <v>180</v>
      </c>
      <c r="B107" s="303"/>
      <c r="C107" s="303"/>
      <c r="D107" s="303"/>
      <c r="E107" s="303"/>
      <c r="F107" s="303"/>
      <c r="G107" s="303"/>
      <c r="H107" s="303"/>
      <c r="I107" s="303"/>
      <c r="J107" s="303"/>
      <c r="K107" s="303"/>
      <c r="L107" s="303"/>
      <c r="M107" s="303"/>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c r="AJ107" s="303"/>
      <c r="AK107" s="300"/>
      <c r="AL107" s="301"/>
      <c r="AM107" s="302"/>
      <c r="AN107" s="334"/>
    </row>
    <row r="108" spans="1:40" s="291" customFormat="1" ht="4.5" customHeight="1">
      <c r="A108" s="292"/>
      <c r="B108" s="303"/>
      <c r="C108" s="303"/>
      <c r="D108" s="303"/>
      <c r="E108" s="303"/>
      <c r="F108" s="303"/>
      <c r="G108" s="303"/>
      <c r="H108" s="303"/>
      <c r="I108" s="303"/>
      <c r="J108" s="303"/>
      <c r="K108" s="303"/>
      <c r="L108" s="303"/>
      <c r="M108" s="303"/>
      <c r="N108" s="303"/>
      <c r="O108" s="303"/>
      <c r="P108" s="303"/>
      <c r="Q108" s="303"/>
      <c r="R108" s="303"/>
      <c r="S108" s="303"/>
      <c r="T108" s="303"/>
      <c r="U108" s="303"/>
      <c r="V108" s="303"/>
      <c r="W108" s="303"/>
      <c r="X108" s="303"/>
      <c r="Y108" s="303"/>
      <c r="Z108" s="303"/>
      <c r="AA108" s="303"/>
      <c r="AB108" s="303"/>
      <c r="AC108" s="303"/>
      <c r="AD108" s="303"/>
      <c r="AE108" s="303"/>
      <c r="AF108" s="303"/>
      <c r="AG108" s="303"/>
      <c r="AH108" s="303"/>
      <c r="AI108" s="303"/>
      <c r="AJ108" s="303"/>
      <c r="AK108" s="300"/>
      <c r="AL108" s="301"/>
      <c r="AM108" s="302"/>
    </row>
    <row r="109" spans="1:40" s="291" customFormat="1" ht="11.25" customHeight="1">
      <c r="A109" s="784" t="s">
        <v>167</v>
      </c>
      <c r="B109" s="783"/>
      <c r="C109" s="783"/>
      <c r="D109" s="783"/>
      <c r="E109" s="783"/>
      <c r="F109" s="783"/>
      <c r="G109" s="783"/>
      <c r="H109" s="783"/>
      <c r="I109" s="783"/>
      <c r="J109" s="783"/>
      <c r="K109" s="783"/>
      <c r="L109" s="783"/>
      <c r="M109" s="783"/>
      <c r="N109" s="783"/>
      <c r="O109" s="783"/>
      <c r="P109" s="783"/>
      <c r="Q109" s="783"/>
      <c r="R109" s="783"/>
      <c r="S109" s="783"/>
      <c r="T109" s="783"/>
      <c r="U109" s="783"/>
      <c r="V109" s="783"/>
      <c r="W109" s="783"/>
      <c r="X109" s="783"/>
      <c r="Y109" s="783"/>
      <c r="Z109" s="783"/>
      <c r="AA109" s="783"/>
      <c r="AB109" s="783"/>
      <c r="AC109" s="783"/>
      <c r="AD109" s="783"/>
      <c r="AE109" s="783"/>
      <c r="AF109" s="783"/>
      <c r="AG109" s="783"/>
      <c r="AH109" s="783"/>
      <c r="AI109" s="783"/>
      <c r="AJ109" s="783"/>
      <c r="AK109" s="783"/>
      <c r="AL109" s="301"/>
      <c r="AM109" s="302"/>
    </row>
    <row r="110" spans="1:40" s="291" customFormat="1" ht="11.25" customHeight="1">
      <c r="A110" s="292" t="s">
        <v>168</v>
      </c>
      <c r="B110" s="293"/>
      <c r="C110" s="293"/>
      <c r="D110" s="293"/>
      <c r="E110" s="293"/>
      <c r="F110" s="293"/>
      <c r="G110" s="293"/>
      <c r="H110" s="293"/>
      <c r="I110" s="293"/>
      <c r="J110" s="293"/>
      <c r="K110" s="293"/>
      <c r="L110" s="293"/>
      <c r="M110" s="293"/>
      <c r="N110" s="293"/>
      <c r="O110" s="293"/>
      <c r="P110" s="293"/>
      <c r="Q110" s="293"/>
      <c r="R110" s="293"/>
      <c r="S110" s="293"/>
      <c r="T110" s="293"/>
      <c r="U110" s="293"/>
      <c r="V110" s="293"/>
      <c r="W110" s="293"/>
      <c r="X110" s="293"/>
      <c r="Y110" s="293"/>
      <c r="Z110" s="293"/>
      <c r="AA110" s="293"/>
      <c r="AB110" s="293"/>
      <c r="AC110" s="293"/>
      <c r="AD110" s="293"/>
      <c r="AE110" s="293"/>
      <c r="AF110" s="293"/>
      <c r="AG110" s="293"/>
      <c r="AH110" s="293"/>
      <c r="AI110" s="293"/>
      <c r="AJ110" s="293"/>
      <c r="AK110" s="293"/>
      <c r="AL110" s="301"/>
      <c r="AM110" s="302"/>
    </row>
    <row r="111" spans="1:40" s="291" customFormat="1" ht="11.25" customHeight="1">
      <c r="A111" s="292" t="s">
        <v>169</v>
      </c>
      <c r="B111" s="293"/>
      <c r="C111" s="293"/>
      <c r="D111" s="293"/>
      <c r="E111" s="293"/>
      <c r="F111" s="293"/>
      <c r="G111" s="293"/>
      <c r="H111" s="293"/>
      <c r="I111" s="293"/>
      <c r="J111" s="293"/>
      <c r="K111" s="293"/>
      <c r="L111" s="293"/>
      <c r="M111" s="293"/>
      <c r="N111" s="293"/>
      <c r="O111" s="293"/>
      <c r="P111" s="293"/>
      <c r="Q111" s="293"/>
      <c r="R111" s="293"/>
      <c r="S111" s="293"/>
      <c r="T111" s="293"/>
      <c r="U111" s="293"/>
      <c r="V111" s="293"/>
      <c r="W111" s="293"/>
      <c r="X111" s="293"/>
      <c r="Y111" s="293"/>
      <c r="Z111" s="293"/>
      <c r="AA111" s="293"/>
      <c r="AB111" s="293"/>
      <c r="AC111" s="293"/>
      <c r="AD111" s="293"/>
      <c r="AE111" s="293"/>
      <c r="AF111" s="293"/>
      <c r="AG111" s="293"/>
      <c r="AH111" s="293"/>
      <c r="AI111" s="293"/>
      <c r="AJ111" s="293"/>
      <c r="AK111" s="293"/>
      <c r="AL111" s="301"/>
      <c r="AM111" s="302"/>
    </row>
    <row r="112" spans="1:40" s="291" customFormat="1" ht="3" customHeight="1">
      <c r="A112" s="292"/>
      <c r="B112" s="293"/>
      <c r="C112" s="293"/>
      <c r="D112" s="293"/>
      <c r="E112" s="293"/>
      <c r="F112" s="293"/>
      <c r="G112" s="293"/>
      <c r="H112" s="293"/>
      <c r="I112" s="293"/>
      <c r="J112" s="293"/>
      <c r="K112" s="293"/>
      <c r="L112" s="293"/>
      <c r="M112" s="293"/>
      <c r="N112" s="293"/>
      <c r="O112" s="293"/>
      <c r="P112" s="293"/>
      <c r="Q112" s="293"/>
      <c r="R112" s="293"/>
      <c r="S112" s="293"/>
      <c r="T112" s="293"/>
      <c r="U112" s="293"/>
      <c r="V112" s="293"/>
      <c r="W112" s="293"/>
      <c r="X112" s="293"/>
      <c r="Y112" s="293"/>
      <c r="Z112" s="293"/>
      <c r="AA112" s="293"/>
      <c r="AB112" s="293"/>
      <c r="AC112" s="293"/>
      <c r="AD112" s="293"/>
      <c r="AE112" s="293"/>
      <c r="AF112" s="293"/>
      <c r="AG112" s="293"/>
      <c r="AH112" s="293"/>
      <c r="AI112" s="293"/>
      <c r="AJ112" s="293"/>
      <c r="AK112" s="293"/>
      <c r="AL112" s="301"/>
      <c r="AM112" s="302"/>
    </row>
    <row r="113" spans="1:39" s="291" customFormat="1" ht="11.25" customHeight="1">
      <c r="A113" s="782" t="s">
        <v>170</v>
      </c>
      <c r="B113" s="783"/>
      <c r="C113" s="783"/>
      <c r="D113" s="783"/>
      <c r="E113" s="783"/>
      <c r="F113" s="783"/>
      <c r="G113" s="783"/>
      <c r="H113" s="783"/>
      <c r="I113" s="783"/>
      <c r="J113" s="783"/>
      <c r="K113" s="783"/>
      <c r="L113" s="783"/>
      <c r="M113" s="783"/>
      <c r="N113" s="783"/>
      <c r="O113" s="783"/>
      <c r="P113" s="783"/>
      <c r="Q113" s="783"/>
      <c r="R113" s="783"/>
      <c r="S113" s="783"/>
      <c r="T113" s="783"/>
      <c r="U113" s="783"/>
      <c r="V113" s="783"/>
      <c r="W113" s="783"/>
      <c r="X113" s="783"/>
      <c r="Y113" s="783"/>
      <c r="Z113" s="783"/>
      <c r="AA113" s="783"/>
      <c r="AB113" s="783"/>
      <c r="AC113" s="783"/>
      <c r="AD113" s="783"/>
      <c r="AE113" s="783"/>
      <c r="AF113" s="783"/>
      <c r="AG113" s="783"/>
      <c r="AH113" s="783"/>
      <c r="AI113" s="783"/>
      <c r="AJ113" s="783"/>
      <c r="AK113" s="783"/>
      <c r="AL113" s="301"/>
      <c r="AM113" s="302"/>
    </row>
    <row r="114" spans="1:39" s="291" customFormat="1" ht="11.25" customHeight="1">
      <c r="A114" s="292" t="s">
        <v>171</v>
      </c>
      <c r="B114" s="304"/>
      <c r="C114" s="304"/>
      <c r="D114" s="304"/>
      <c r="E114" s="304"/>
      <c r="F114" s="304"/>
      <c r="G114" s="304"/>
      <c r="H114" s="304"/>
      <c r="I114" s="304"/>
      <c r="J114" s="304"/>
      <c r="K114" s="304"/>
      <c r="L114" s="304"/>
      <c r="M114" s="304"/>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1"/>
      <c r="AL114" s="301"/>
      <c r="AM114" s="302"/>
    </row>
    <row r="115" spans="1:39" s="291" customFormat="1" ht="11.25" customHeight="1">
      <c r="A115" s="292" t="s">
        <v>172</v>
      </c>
      <c r="B115" s="304"/>
      <c r="C115" s="304"/>
      <c r="D115" s="304"/>
      <c r="E115" s="304"/>
      <c r="F115" s="304"/>
      <c r="G115" s="304"/>
      <c r="H115" s="304"/>
      <c r="I115" s="304"/>
      <c r="J115" s="304"/>
      <c r="K115" s="304"/>
      <c r="L115" s="304"/>
      <c r="M115" s="304"/>
      <c r="N115" s="304"/>
      <c r="O115" s="304"/>
      <c r="P115" s="304"/>
      <c r="Q115" s="304"/>
      <c r="R115" s="304"/>
      <c r="S115" s="304"/>
      <c r="T115" s="304"/>
      <c r="U115" s="304"/>
      <c r="V115" s="304"/>
      <c r="W115" s="304"/>
      <c r="X115" s="304"/>
      <c r="Y115" s="304"/>
      <c r="Z115" s="304"/>
      <c r="AA115" s="304"/>
      <c r="AB115" s="304"/>
      <c r="AC115" s="304"/>
      <c r="AD115" s="304"/>
      <c r="AE115" s="304"/>
      <c r="AF115" s="304"/>
      <c r="AG115" s="304"/>
      <c r="AH115" s="304"/>
      <c r="AI115" s="304"/>
      <c r="AJ115" s="304"/>
      <c r="AK115" s="301"/>
      <c r="AL115" s="301"/>
      <c r="AM115" s="302"/>
    </row>
    <row r="116" spans="1:39" s="291" customFormat="1" ht="3" customHeight="1">
      <c r="A116" s="292"/>
      <c r="B116" s="304"/>
      <c r="C116" s="304"/>
      <c r="D116" s="304"/>
      <c r="E116" s="304"/>
      <c r="F116" s="304"/>
      <c r="G116" s="304"/>
      <c r="H116" s="304"/>
      <c r="I116" s="304"/>
      <c r="J116" s="304"/>
      <c r="K116" s="304"/>
      <c r="L116" s="304"/>
      <c r="M116" s="304"/>
      <c r="N116" s="304"/>
      <c r="O116" s="304"/>
      <c r="P116" s="304"/>
      <c r="Q116" s="304"/>
      <c r="R116" s="304"/>
      <c r="S116" s="304"/>
      <c r="T116" s="304"/>
      <c r="U116" s="304"/>
      <c r="V116" s="304"/>
      <c r="W116" s="304"/>
      <c r="X116" s="304"/>
      <c r="Y116" s="304"/>
      <c r="Z116" s="304"/>
      <c r="AA116" s="304"/>
      <c r="AB116" s="304"/>
      <c r="AC116" s="304"/>
      <c r="AD116" s="304"/>
      <c r="AE116" s="304"/>
      <c r="AF116" s="304"/>
      <c r="AG116" s="304"/>
      <c r="AH116" s="304"/>
      <c r="AI116" s="304"/>
      <c r="AJ116" s="304"/>
      <c r="AK116" s="301"/>
      <c r="AL116" s="301"/>
      <c r="AM116" s="302"/>
    </row>
    <row r="117" spans="1:39" s="291" customFormat="1" ht="11.25" customHeight="1">
      <c r="A117" s="292" t="s">
        <v>173</v>
      </c>
      <c r="B117" s="304"/>
      <c r="C117" s="304"/>
      <c r="D117" s="304"/>
      <c r="E117" s="304"/>
      <c r="F117" s="304"/>
      <c r="G117" s="304"/>
      <c r="H117" s="304"/>
      <c r="I117" s="304"/>
      <c r="J117" s="304"/>
      <c r="K117" s="304"/>
      <c r="L117" s="304"/>
      <c r="M117" s="304"/>
      <c r="N117" s="304"/>
      <c r="O117" s="304"/>
      <c r="P117" s="304"/>
      <c r="Q117" s="304"/>
      <c r="R117" s="304"/>
      <c r="S117" s="304"/>
      <c r="T117" s="304"/>
      <c r="U117" s="304"/>
      <c r="V117" s="304"/>
      <c r="W117" s="304"/>
      <c r="X117" s="304"/>
      <c r="Y117" s="304"/>
      <c r="Z117" s="304"/>
      <c r="AA117" s="304"/>
      <c r="AB117" s="304"/>
      <c r="AC117" s="304"/>
      <c r="AD117" s="304"/>
      <c r="AE117" s="304"/>
      <c r="AF117" s="304"/>
      <c r="AG117" s="304"/>
      <c r="AH117" s="304"/>
      <c r="AI117" s="304"/>
      <c r="AJ117" s="304"/>
      <c r="AK117" s="301"/>
      <c r="AL117" s="301"/>
      <c r="AM117" s="302"/>
    </row>
    <row r="118" spans="1:39" s="168" customFormat="1">
      <c r="A118" s="305" t="s">
        <v>174</v>
      </c>
      <c r="B118" s="306"/>
      <c r="C118" s="265"/>
      <c r="D118" s="265"/>
      <c r="E118" s="265"/>
      <c r="F118" s="265"/>
      <c r="G118" s="265"/>
      <c r="H118" s="265"/>
      <c r="I118" s="265"/>
      <c r="J118" s="265"/>
      <c r="K118" s="265"/>
      <c r="L118" s="265"/>
      <c r="M118" s="265"/>
      <c r="N118" s="265"/>
      <c r="O118" s="265"/>
      <c r="P118" s="265"/>
      <c r="Q118" s="265"/>
      <c r="R118" s="265"/>
      <c r="S118" s="265"/>
      <c r="T118" s="265"/>
      <c r="U118" s="265"/>
      <c r="V118" s="265"/>
      <c r="W118" s="265"/>
      <c r="X118" s="265"/>
      <c r="Y118" s="265"/>
      <c r="Z118" s="265"/>
      <c r="AA118" s="265"/>
      <c r="AB118" s="265"/>
      <c r="AC118" s="265"/>
      <c r="AD118" s="265"/>
      <c r="AE118" s="265"/>
      <c r="AF118" s="265"/>
      <c r="AG118" s="265"/>
      <c r="AH118" s="265"/>
      <c r="AI118" s="265"/>
      <c r="AJ118" s="265"/>
      <c r="AK118" s="265"/>
      <c r="AL118" s="265"/>
      <c r="AM118" s="307"/>
    </row>
    <row r="119" spans="1:39" s="168" customFormat="1">
      <c r="A119" s="308" t="s">
        <v>175</v>
      </c>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309"/>
      <c r="AK119" s="309"/>
      <c r="AL119" s="309"/>
      <c r="AM119" s="310"/>
    </row>
    <row r="120" spans="1:39">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row>
    <row r="121" spans="1:39">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row>
    <row r="122" spans="1:39">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row>
    <row r="123" spans="1:39">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row>
    <row r="124" spans="1:39">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row>
    <row r="125" spans="1:39">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row>
    <row r="126" spans="1:39">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row>
    <row r="127" spans="1:39">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row>
    <row r="128" spans="1:39">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row>
    <row r="129" spans="1:36">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row>
    <row r="130" spans="1:36">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row>
    <row r="131" spans="1:36">
      <c r="A131" s="18"/>
      <c r="B131" s="17"/>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row>
    <row r="132" spans="1:36">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row>
    <row r="133" spans="1:36">
      <c r="B133" s="18"/>
    </row>
  </sheetData>
  <sheetProtection formatCells="0" formatColumns="0" formatRows="0" insertColumns="0" insertRows="0" autoFilter="0"/>
  <mergeCells count="179">
    <mergeCell ref="A104:AK104"/>
    <mergeCell ref="A109:AK109"/>
    <mergeCell ref="A113:AK113"/>
    <mergeCell ref="A87:D87"/>
    <mergeCell ref="E87:I87"/>
    <mergeCell ref="J87:N87"/>
    <mergeCell ref="AD43:AE43"/>
    <mergeCell ref="A3:A9"/>
    <mergeCell ref="A10:H11"/>
    <mergeCell ref="Q6:R6"/>
    <mergeCell ref="O54:AM54"/>
    <mergeCell ref="A54:D54"/>
    <mergeCell ref="E54:I54"/>
    <mergeCell ref="E55:I55"/>
    <mergeCell ref="J54:N54"/>
    <mergeCell ref="J55:N55"/>
    <mergeCell ref="O55:AM55"/>
    <mergeCell ref="H14:J14"/>
    <mergeCell ref="AG3:AM3"/>
    <mergeCell ref="AG4:AM4"/>
    <mergeCell ref="L5:AB5"/>
    <mergeCell ref="AC5:AF5"/>
    <mergeCell ref="AL5:AM5"/>
    <mergeCell ref="E57:I57"/>
    <mergeCell ref="A95:D95"/>
    <mergeCell ref="E95:I95"/>
    <mergeCell ref="J95:N95"/>
    <mergeCell ref="O95:AM95"/>
    <mergeCell ref="A90:D90"/>
    <mergeCell ref="E90:I90"/>
    <mergeCell ref="J90:N90"/>
    <mergeCell ref="O90:AM90"/>
    <mergeCell ref="AI43:AK43"/>
    <mergeCell ref="O87:AM87"/>
    <mergeCell ref="O57:AM57"/>
    <mergeCell ref="E58:I58"/>
    <mergeCell ref="J58:N58"/>
    <mergeCell ref="O58:AM58"/>
    <mergeCell ref="A59:D62"/>
    <mergeCell ref="E59:I59"/>
    <mergeCell ref="J59:N59"/>
    <mergeCell ref="K44:AE44"/>
    <mergeCell ref="J57:N57"/>
    <mergeCell ref="O59:AM59"/>
    <mergeCell ref="AA43:AC43"/>
    <mergeCell ref="C45:AM46"/>
    <mergeCell ref="H44:J44"/>
    <mergeCell ref="E56:I56"/>
    <mergeCell ref="AP30:AU30"/>
    <mergeCell ref="AA13:AC13"/>
    <mergeCell ref="AD13:AE13"/>
    <mergeCell ref="AP5:AU5"/>
    <mergeCell ref="AP4:AU4"/>
    <mergeCell ref="AU6:AU7"/>
    <mergeCell ref="AP29:AU29"/>
    <mergeCell ref="L9:AM9"/>
    <mergeCell ref="L4:AF4"/>
    <mergeCell ref="AL13:AM13"/>
    <mergeCell ref="AI13:AK13"/>
    <mergeCell ref="C15:AM19"/>
    <mergeCell ref="J56:N56"/>
    <mergeCell ref="O56:AM56"/>
    <mergeCell ref="AL43:AM43"/>
    <mergeCell ref="W43:Z43"/>
    <mergeCell ref="W13:Z13"/>
    <mergeCell ref="AF13:AH13"/>
    <mergeCell ref="AF43:AH43"/>
    <mergeCell ref="AG5:AK5"/>
    <mergeCell ref="B6:K7"/>
    <mergeCell ref="K14:AE14"/>
    <mergeCell ref="T6:V6"/>
    <mergeCell ref="S8:Y8"/>
    <mergeCell ref="AG8:AM8"/>
    <mergeCell ref="L7:AM7"/>
    <mergeCell ref="A55:D58"/>
    <mergeCell ref="AF14:AM14"/>
    <mergeCell ref="AF44:AM44"/>
    <mergeCell ref="B35:AM35"/>
    <mergeCell ref="O60:AM60"/>
    <mergeCell ref="E61:I61"/>
    <mergeCell ref="J61:N61"/>
    <mergeCell ref="O61:AM61"/>
    <mergeCell ref="E62:I62"/>
    <mergeCell ref="J62:N62"/>
    <mergeCell ref="O62:AM62"/>
    <mergeCell ref="A63:D66"/>
    <mergeCell ref="E63:I63"/>
    <mergeCell ref="J63:N63"/>
    <mergeCell ref="O63:AM63"/>
    <mergeCell ref="E64:I64"/>
    <mergeCell ref="J64:N64"/>
    <mergeCell ref="O64:AM64"/>
    <mergeCell ref="E65:I65"/>
    <mergeCell ref="J65:N65"/>
    <mergeCell ref="O65:AM65"/>
    <mergeCell ref="E66:I66"/>
    <mergeCell ref="J66:N66"/>
    <mergeCell ref="O66:AM66"/>
    <mergeCell ref="E60:I60"/>
    <mergeCell ref="J60:N60"/>
    <mergeCell ref="E85:I85"/>
    <mergeCell ref="J85:N85"/>
    <mergeCell ref="O85:AM85"/>
    <mergeCell ref="E86:I86"/>
    <mergeCell ref="J86:N86"/>
    <mergeCell ref="O86:AM86"/>
    <mergeCell ref="A71:D74"/>
    <mergeCell ref="E71:I71"/>
    <mergeCell ref="J71:N71"/>
    <mergeCell ref="O71:AM71"/>
    <mergeCell ref="E72:I72"/>
    <mergeCell ref="J72:N72"/>
    <mergeCell ref="O72:AM72"/>
    <mergeCell ref="E73:I73"/>
    <mergeCell ref="J73:N73"/>
    <mergeCell ref="O73:AM73"/>
    <mergeCell ref="E74:I74"/>
    <mergeCell ref="J74:N74"/>
    <mergeCell ref="O74:AM74"/>
    <mergeCell ref="A75:D78"/>
    <mergeCell ref="E75:I75"/>
    <mergeCell ref="J75:N75"/>
    <mergeCell ref="O75:AM75"/>
    <mergeCell ref="E76:I76"/>
    <mergeCell ref="L3:AF3"/>
    <mergeCell ref="A91:D94"/>
    <mergeCell ref="E91:I91"/>
    <mergeCell ref="J91:N91"/>
    <mergeCell ref="O91:AM91"/>
    <mergeCell ref="E92:I92"/>
    <mergeCell ref="J92:N92"/>
    <mergeCell ref="O92:AM92"/>
    <mergeCell ref="E93:I93"/>
    <mergeCell ref="J93:N93"/>
    <mergeCell ref="O93:AM93"/>
    <mergeCell ref="E94:I94"/>
    <mergeCell ref="J94:N94"/>
    <mergeCell ref="O94:AM94"/>
    <mergeCell ref="A83:D86"/>
    <mergeCell ref="E83:I83"/>
    <mergeCell ref="J83:N83"/>
    <mergeCell ref="O83:AM83"/>
    <mergeCell ref="E84:I84"/>
    <mergeCell ref="J84:N84"/>
    <mergeCell ref="O84:AM84"/>
    <mergeCell ref="A79:D82"/>
    <mergeCell ref="E79:I79"/>
    <mergeCell ref="J79:N79"/>
    <mergeCell ref="O79:AM79"/>
    <mergeCell ref="E80:I80"/>
    <mergeCell ref="J80:N80"/>
    <mergeCell ref="O80:AM80"/>
    <mergeCell ref="E81:I81"/>
    <mergeCell ref="J81:N81"/>
    <mergeCell ref="O81:AM81"/>
    <mergeCell ref="E82:I82"/>
    <mergeCell ref="J82:N82"/>
    <mergeCell ref="O82:AM82"/>
    <mergeCell ref="J76:N76"/>
    <mergeCell ref="O76:AM76"/>
    <mergeCell ref="E77:I77"/>
    <mergeCell ref="J77:N77"/>
    <mergeCell ref="O77:AM77"/>
    <mergeCell ref="E78:I78"/>
    <mergeCell ref="J78:N78"/>
    <mergeCell ref="O78:AM78"/>
    <mergeCell ref="A67:D70"/>
    <mergeCell ref="E67:I67"/>
    <mergeCell ref="J67:N67"/>
    <mergeCell ref="O67:AM67"/>
    <mergeCell ref="E68:I68"/>
    <mergeCell ref="J68:N68"/>
    <mergeCell ref="O68:AM68"/>
    <mergeCell ref="E69:I69"/>
    <mergeCell ref="J69:N69"/>
    <mergeCell ref="O69:AM69"/>
    <mergeCell ref="E70:I70"/>
    <mergeCell ref="J70:N70"/>
    <mergeCell ref="O70:AM70"/>
  </mergeCells>
  <phoneticPr fontId="4"/>
  <dataValidations count="2">
    <dataValidation imeMode="halfAlpha" allowBlank="1" showInputMessage="1" showErrorMessage="1" sqref="W22:AB22 O22:R22 AG22:AI22 AM24 S24:X28 AC24:AH28 S29:W29 J24:N29 AM26:AM29 AG29:AH29 W30:AB31 O30:R31 AG30:AJ31 J36:N37 AM36:AM37 AD40:AH42 J40:N43 AM50 AM40:AM42 S50:V50 M50 J50:L50 N50 S48 AI48 W49:AB49 O49:R49 AG49:AJ49 AG38:AJ39 W42:X42 W38:AB39 O38:R39 S42:V43 AD32:AH33 S32:X33 J32:N34 AM32:AM34 S34:W34 AG34:AH34 AG36:AH37 S36:W37 S40:X41" xr:uid="{00000000-0002-0000-0200-000000000000}"/>
    <dataValidation type="list" allowBlank="1" showInputMessage="1" showErrorMessage="1" sqref="H14:J14" xr:uid="{00000000-0002-0000-0200-000001000000}">
      <formula1>"(ア)①,(ア)②,(ア)③,(ア)④,(ア)⑤,(イ)"</formula1>
    </dataValidation>
  </dataValidations>
  <printOptions horizontalCentered="1"/>
  <pageMargins left="0.55118110236220474" right="0.55118110236220474" top="0.43307086614173229" bottom="0.23622047244094491" header="0.51181102362204722" footer="0.35433070866141736"/>
  <pageSetup paperSize="9" scale="85" fitToHeight="0" orientation="portrait" r:id="rId1"/>
  <headerFooter alignWithMargins="0"/>
  <rowBreaks count="1" manualBreakCount="1">
    <brk id="5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260350</xdr:rowOff>
                  </from>
                  <to>
                    <xdr:col>9</xdr:col>
                    <xdr:colOff>50800</xdr:colOff>
                    <xdr:row>10</xdr:row>
                    <xdr:rowOff>31750</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222250</xdr:rowOff>
                  </from>
                  <to>
                    <xdr:col>9</xdr:col>
                    <xdr:colOff>50800</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146050</xdr:colOff>
                    <xdr:row>20</xdr:row>
                    <xdr:rowOff>228600</xdr:rowOff>
                  </from>
                  <to>
                    <xdr:col>2</xdr:col>
                    <xdr:colOff>38100</xdr:colOff>
                    <xdr:row>22</xdr:row>
                    <xdr:rowOff>12700</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10</xdr:col>
                    <xdr:colOff>95250</xdr:colOff>
                    <xdr:row>20</xdr:row>
                    <xdr:rowOff>222250</xdr:rowOff>
                  </from>
                  <to>
                    <xdr:col>11</xdr:col>
                    <xdr:colOff>165100</xdr:colOff>
                    <xdr:row>22</xdr:row>
                    <xdr:rowOff>0</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18</xdr:col>
                    <xdr:colOff>114300</xdr:colOff>
                    <xdr:row>20</xdr:row>
                    <xdr:rowOff>222250</xdr:rowOff>
                  </from>
                  <to>
                    <xdr:col>20</xdr:col>
                    <xdr:colOff>12700</xdr:colOff>
                    <xdr:row>22</xdr:row>
                    <xdr:rowOff>0</xdr:rowOff>
                  </to>
                </anchor>
              </controlPr>
            </control>
          </mc:Choice>
        </mc:AlternateContent>
        <mc:AlternateContent xmlns:mc="http://schemas.openxmlformats.org/markup-compatibility/2006">
          <mc:Choice Requires="x14">
            <control shapeId="24644" r:id="rId9" name="Check Box 68">
              <controlPr defaultSize="0" autoFill="0" autoLine="0" autoPict="0">
                <anchor moveWithCells="1">
                  <from>
                    <xdr:col>0</xdr:col>
                    <xdr:colOff>146050</xdr:colOff>
                    <xdr:row>22</xdr:row>
                    <xdr:rowOff>0</xdr:rowOff>
                  </from>
                  <to>
                    <xdr:col>2</xdr:col>
                    <xdr:colOff>38100</xdr:colOff>
                    <xdr:row>23</xdr:row>
                    <xdr:rowOff>12700</xdr:rowOff>
                  </to>
                </anchor>
              </controlPr>
            </control>
          </mc:Choice>
        </mc:AlternateContent>
        <mc:AlternateContent xmlns:mc="http://schemas.openxmlformats.org/markup-compatibility/2006">
          <mc:Choice Requires="x14">
            <control shapeId="24645" r:id="rId10" name="Check Box 69">
              <controlPr defaultSize="0" autoFill="0" autoLine="0" autoPict="0">
                <anchor moveWithCells="1">
                  <from>
                    <xdr:col>0</xdr:col>
                    <xdr:colOff>146050</xdr:colOff>
                    <xdr:row>22</xdr:row>
                    <xdr:rowOff>0</xdr:rowOff>
                  </from>
                  <to>
                    <xdr:col>2</xdr:col>
                    <xdr:colOff>38100</xdr:colOff>
                    <xdr:row>23</xdr:row>
                    <xdr:rowOff>12700</xdr:rowOff>
                  </to>
                </anchor>
              </controlPr>
            </control>
          </mc:Choice>
        </mc:AlternateContent>
        <mc:AlternateContent xmlns:mc="http://schemas.openxmlformats.org/markup-compatibility/2006">
          <mc:Choice Requires="x14">
            <control shapeId="24651" r:id="rId11" name="Check Box 75">
              <controlPr defaultSize="0" autoFill="0" autoLine="0" autoPict="0">
                <anchor moveWithCells="1">
                  <from>
                    <xdr:col>0</xdr:col>
                    <xdr:colOff>146050</xdr:colOff>
                    <xdr:row>22</xdr:row>
                    <xdr:rowOff>0</xdr:rowOff>
                  </from>
                  <to>
                    <xdr:col>2</xdr:col>
                    <xdr:colOff>38100</xdr:colOff>
                    <xdr:row>23</xdr:row>
                    <xdr:rowOff>12700</xdr:rowOff>
                  </to>
                </anchor>
              </controlPr>
            </control>
          </mc:Choice>
        </mc:AlternateContent>
        <mc:AlternateContent xmlns:mc="http://schemas.openxmlformats.org/markup-compatibility/2006">
          <mc:Choice Requires="x14">
            <control shapeId="24653" r:id="rId12" name="Check Box 77">
              <controlPr defaultSize="0" autoFill="0" autoLine="0" autoPict="0">
                <anchor moveWithCells="1">
                  <from>
                    <xdr:col>0</xdr:col>
                    <xdr:colOff>152400</xdr:colOff>
                    <xdr:row>24</xdr:row>
                    <xdr:rowOff>0</xdr:rowOff>
                  </from>
                  <to>
                    <xdr:col>2</xdr:col>
                    <xdr:colOff>50800</xdr:colOff>
                    <xdr:row>25</xdr:row>
                    <xdr:rowOff>12700</xdr:rowOff>
                  </to>
                </anchor>
              </controlPr>
            </control>
          </mc:Choice>
        </mc:AlternateContent>
        <mc:AlternateContent xmlns:mc="http://schemas.openxmlformats.org/markup-compatibility/2006">
          <mc:Choice Requires="x14">
            <control shapeId="24654" r:id="rId13" name="Check Box 78">
              <controlPr defaultSize="0" autoFill="0" autoLine="0" autoPict="0">
                <anchor moveWithCells="1">
                  <from>
                    <xdr:col>10</xdr:col>
                    <xdr:colOff>0</xdr:colOff>
                    <xdr:row>23</xdr:row>
                    <xdr:rowOff>228600</xdr:rowOff>
                  </from>
                  <to>
                    <xdr:col>11</xdr:col>
                    <xdr:colOff>69850</xdr:colOff>
                    <xdr:row>25</xdr:row>
                    <xdr:rowOff>0</xdr:rowOff>
                  </to>
                </anchor>
              </controlPr>
            </control>
          </mc:Choice>
        </mc:AlternateContent>
        <mc:AlternateContent xmlns:mc="http://schemas.openxmlformats.org/markup-compatibility/2006">
          <mc:Choice Requires="x14">
            <control shapeId="24655" r:id="rId14" name="Check Box 79">
              <controlPr defaultSize="0" autoFill="0" autoLine="0" autoPict="0">
                <anchor moveWithCells="1">
                  <from>
                    <xdr:col>0</xdr:col>
                    <xdr:colOff>152400</xdr:colOff>
                    <xdr:row>25</xdr:row>
                    <xdr:rowOff>228600</xdr:rowOff>
                  </from>
                  <to>
                    <xdr:col>2</xdr:col>
                    <xdr:colOff>50800</xdr:colOff>
                    <xdr:row>27</xdr:row>
                    <xdr:rowOff>0</xdr:rowOff>
                  </to>
                </anchor>
              </controlPr>
            </control>
          </mc:Choice>
        </mc:AlternateContent>
        <mc:AlternateContent xmlns:mc="http://schemas.openxmlformats.org/markup-compatibility/2006">
          <mc:Choice Requires="x14">
            <control shapeId="24656" r:id="rId15" name="Check Box 80">
              <controlPr defaultSize="0" autoFill="0" autoLine="0" autoPict="0">
                <anchor moveWithCells="1">
                  <from>
                    <xdr:col>13</xdr:col>
                    <xdr:colOff>146050</xdr:colOff>
                    <xdr:row>26</xdr:row>
                    <xdr:rowOff>0</xdr:rowOff>
                  </from>
                  <to>
                    <xdr:col>15</xdr:col>
                    <xdr:colOff>38100</xdr:colOff>
                    <xdr:row>27</xdr:row>
                    <xdr:rowOff>12700</xdr:rowOff>
                  </to>
                </anchor>
              </controlPr>
            </control>
          </mc:Choice>
        </mc:AlternateContent>
        <mc:AlternateContent xmlns:mc="http://schemas.openxmlformats.org/markup-compatibility/2006">
          <mc:Choice Requires="x14">
            <control shapeId="24658" r:id="rId16" name="Check Box 82">
              <controlPr defaultSize="0" autoFill="0" autoLine="0" autoPict="0">
                <anchor moveWithCells="1">
                  <from>
                    <xdr:col>0</xdr:col>
                    <xdr:colOff>146050</xdr:colOff>
                    <xdr:row>29</xdr:row>
                    <xdr:rowOff>0</xdr:rowOff>
                  </from>
                  <to>
                    <xdr:col>2</xdr:col>
                    <xdr:colOff>38100</xdr:colOff>
                    <xdr:row>30</xdr:row>
                    <xdr:rowOff>12700</xdr:rowOff>
                  </to>
                </anchor>
              </controlPr>
            </control>
          </mc:Choice>
        </mc:AlternateContent>
        <mc:AlternateContent xmlns:mc="http://schemas.openxmlformats.org/markup-compatibility/2006">
          <mc:Choice Requires="x14">
            <control shapeId="24663" r:id="rId17" name="Check Box 87">
              <controlPr defaultSize="0" autoFill="0" autoLine="0" autoPict="0">
                <anchor moveWithCells="1">
                  <from>
                    <xdr:col>16</xdr:col>
                    <xdr:colOff>152400</xdr:colOff>
                    <xdr:row>30</xdr:row>
                    <xdr:rowOff>228600</xdr:rowOff>
                  </from>
                  <to>
                    <xdr:col>18</xdr:col>
                    <xdr:colOff>50800</xdr:colOff>
                    <xdr:row>32</xdr:row>
                    <xdr:rowOff>19050</xdr:rowOff>
                  </to>
                </anchor>
              </controlPr>
            </control>
          </mc:Choice>
        </mc:AlternateContent>
        <mc:AlternateContent xmlns:mc="http://schemas.openxmlformats.org/markup-compatibility/2006">
          <mc:Choice Requires="x14">
            <control shapeId="24672" r:id="rId18" name="Check Box 96">
              <controlPr defaultSize="0" autoFill="0" autoLine="0" autoPict="0">
                <anchor moveWithCells="1">
                  <from>
                    <xdr:col>0</xdr:col>
                    <xdr:colOff>152400</xdr:colOff>
                    <xdr:row>48</xdr:row>
                    <xdr:rowOff>0</xdr:rowOff>
                  </from>
                  <to>
                    <xdr:col>2</xdr:col>
                    <xdr:colOff>50800</xdr:colOff>
                    <xdr:row>49</xdr:row>
                    <xdr:rowOff>12700</xdr:rowOff>
                  </to>
                </anchor>
              </controlPr>
            </control>
          </mc:Choice>
        </mc:AlternateContent>
        <mc:AlternateContent xmlns:mc="http://schemas.openxmlformats.org/markup-compatibility/2006">
          <mc:Choice Requires="x14">
            <control shapeId="24673" r:id="rId19" name="Check Box 97">
              <controlPr defaultSize="0" autoFill="0" autoLine="0" autoPict="0">
                <anchor moveWithCells="1">
                  <from>
                    <xdr:col>13</xdr:col>
                    <xdr:colOff>152400</xdr:colOff>
                    <xdr:row>47</xdr:row>
                    <xdr:rowOff>228600</xdr:rowOff>
                  </from>
                  <to>
                    <xdr:col>15</xdr:col>
                    <xdr:colOff>50800</xdr:colOff>
                    <xdr:row>49</xdr:row>
                    <xdr:rowOff>12700</xdr:rowOff>
                  </to>
                </anchor>
              </controlPr>
            </control>
          </mc:Choice>
        </mc:AlternateContent>
        <mc:AlternateContent xmlns:mc="http://schemas.openxmlformats.org/markup-compatibility/2006">
          <mc:Choice Requires="x14">
            <control shapeId="24674" r:id="rId20" name="Check Box 98">
              <controlPr defaultSize="0" autoFill="0" autoLine="0" autoPict="0">
                <anchor moveWithCells="1">
                  <from>
                    <xdr:col>21</xdr:col>
                    <xdr:colOff>133350</xdr:colOff>
                    <xdr:row>47</xdr:row>
                    <xdr:rowOff>228600</xdr:rowOff>
                  </from>
                  <to>
                    <xdr:col>23</xdr:col>
                    <xdr:colOff>31750</xdr:colOff>
                    <xdr:row>49</xdr:row>
                    <xdr:rowOff>12700</xdr:rowOff>
                  </to>
                </anchor>
              </controlPr>
            </control>
          </mc:Choice>
        </mc:AlternateContent>
        <mc:AlternateContent xmlns:mc="http://schemas.openxmlformats.org/markup-compatibility/2006">
          <mc:Choice Requires="x14">
            <control shapeId="24675" r:id="rId21" name="Check Box 99">
              <controlPr defaultSize="0" autoFill="0" autoLine="0" autoPict="0">
                <anchor moveWithCells="1">
                  <from>
                    <xdr:col>28</xdr:col>
                    <xdr:colOff>127000</xdr:colOff>
                    <xdr:row>47</xdr:row>
                    <xdr:rowOff>228600</xdr:rowOff>
                  </from>
                  <to>
                    <xdr:col>30</xdr:col>
                    <xdr:colOff>19050</xdr:colOff>
                    <xdr:row>49</xdr:row>
                    <xdr:rowOff>12700</xdr:rowOff>
                  </to>
                </anchor>
              </controlPr>
            </control>
          </mc:Choice>
        </mc:AlternateContent>
        <mc:AlternateContent xmlns:mc="http://schemas.openxmlformats.org/markup-compatibility/2006">
          <mc:Choice Requires="x14">
            <control shapeId="24676" r:id="rId22" name="Check Box 100">
              <controlPr defaultSize="0" autoFill="0" autoLine="0" autoPict="0">
                <anchor moveWithCells="1">
                  <from>
                    <xdr:col>0</xdr:col>
                    <xdr:colOff>152400</xdr:colOff>
                    <xdr:row>49</xdr:row>
                    <xdr:rowOff>0</xdr:rowOff>
                  </from>
                  <to>
                    <xdr:col>2</xdr:col>
                    <xdr:colOff>50800</xdr:colOff>
                    <xdr:row>50</xdr:row>
                    <xdr:rowOff>12700</xdr:rowOff>
                  </to>
                </anchor>
              </controlPr>
            </control>
          </mc:Choice>
        </mc:AlternateContent>
        <mc:AlternateContent xmlns:mc="http://schemas.openxmlformats.org/markup-compatibility/2006">
          <mc:Choice Requires="x14">
            <control shapeId="24701" r:id="rId23" name="Check Box 125">
              <controlPr defaultSize="0" autoFill="0" autoLine="0" autoPict="0">
                <anchor moveWithCells="1">
                  <from>
                    <xdr:col>24</xdr:col>
                    <xdr:colOff>88900</xdr:colOff>
                    <xdr:row>20</xdr:row>
                    <xdr:rowOff>222250</xdr:rowOff>
                  </from>
                  <to>
                    <xdr:col>25</xdr:col>
                    <xdr:colOff>152400</xdr:colOff>
                    <xdr:row>22</xdr:row>
                    <xdr:rowOff>0</xdr:rowOff>
                  </to>
                </anchor>
              </controlPr>
            </control>
          </mc:Choice>
        </mc:AlternateContent>
        <mc:AlternateContent xmlns:mc="http://schemas.openxmlformats.org/markup-compatibility/2006">
          <mc:Choice Requires="x14">
            <control shapeId="24702" r:id="rId24" name="Check Box 126">
              <controlPr defaultSize="0" autoFill="0" autoLine="0" autoPict="0">
                <anchor moveWithCells="1">
                  <from>
                    <xdr:col>9</xdr:col>
                    <xdr:colOff>114300</xdr:colOff>
                    <xdr:row>22</xdr:row>
                    <xdr:rowOff>12700</xdr:rowOff>
                  </from>
                  <to>
                    <xdr:col>11</xdr:col>
                    <xdr:colOff>12700</xdr:colOff>
                    <xdr:row>23</xdr:row>
                    <xdr:rowOff>19050</xdr:rowOff>
                  </to>
                </anchor>
              </controlPr>
            </control>
          </mc:Choice>
        </mc:AlternateContent>
        <mc:AlternateContent xmlns:mc="http://schemas.openxmlformats.org/markup-compatibility/2006">
          <mc:Choice Requires="x14">
            <control shapeId="24703" r:id="rId25" name="Check Box 127">
              <controlPr defaultSize="0" autoFill="0" autoLine="0" autoPict="0">
                <anchor moveWithCells="1">
                  <from>
                    <xdr:col>19</xdr:col>
                    <xdr:colOff>152400</xdr:colOff>
                    <xdr:row>21</xdr:row>
                    <xdr:rowOff>222250</xdr:rowOff>
                  </from>
                  <to>
                    <xdr:col>21</xdr:col>
                    <xdr:colOff>50800</xdr:colOff>
                    <xdr:row>23</xdr:row>
                    <xdr:rowOff>0</xdr:rowOff>
                  </to>
                </anchor>
              </controlPr>
            </control>
          </mc:Choice>
        </mc:AlternateContent>
        <mc:AlternateContent xmlns:mc="http://schemas.openxmlformats.org/markup-compatibility/2006">
          <mc:Choice Requires="x14">
            <control shapeId="24704" r:id="rId26" name="Check Box 128">
              <controlPr defaultSize="0" autoFill="0" autoLine="0" autoPict="0">
                <anchor moveWithCells="1">
                  <from>
                    <xdr:col>21</xdr:col>
                    <xdr:colOff>114300</xdr:colOff>
                    <xdr:row>24</xdr:row>
                    <xdr:rowOff>12700</xdr:rowOff>
                  </from>
                  <to>
                    <xdr:col>23</xdr:col>
                    <xdr:colOff>12700</xdr:colOff>
                    <xdr:row>25</xdr:row>
                    <xdr:rowOff>19050</xdr:rowOff>
                  </to>
                </anchor>
              </controlPr>
            </control>
          </mc:Choice>
        </mc:AlternateContent>
        <mc:AlternateContent xmlns:mc="http://schemas.openxmlformats.org/markup-compatibility/2006">
          <mc:Choice Requires="x14">
            <control shapeId="24705" r:id="rId27" name="Check Box 129">
              <controlPr defaultSize="0" autoFill="0" autoLine="0" autoPict="0">
                <anchor moveWithCells="1">
                  <from>
                    <xdr:col>28</xdr:col>
                    <xdr:colOff>127000</xdr:colOff>
                    <xdr:row>24</xdr:row>
                    <xdr:rowOff>0</xdr:rowOff>
                  </from>
                  <to>
                    <xdr:col>30</xdr:col>
                    <xdr:colOff>19050</xdr:colOff>
                    <xdr:row>25</xdr:row>
                    <xdr:rowOff>12700</xdr:rowOff>
                  </to>
                </anchor>
              </controlPr>
            </control>
          </mc:Choice>
        </mc:AlternateContent>
        <mc:AlternateContent xmlns:mc="http://schemas.openxmlformats.org/markup-compatibility/2006">
          <mc:Choice Requires="x14">
            <control shapeId="24706" r:id="rId28" name="Check Box 130">
              <controlPr defaultSize="0" autoFill="0" autoLine="0" autoPict="0">
                <anchor moveWithCells="1">
                  <from>
                    <xdr:col>26</xdr:col>
                    <xdr:colOff>133350</xdr:colOff>
                    <xdr:row>26</xdr:row>
                    <xdr:rowOff>12700</xdr:rowOff>
                  </from>
                  <to>
                    <xdr:col>28</xdr:col>
                    <xdr:colOff>31750</xdr:colOff>
                    <xdr:row>27</xdr:row>
                    <xdr:rowOff>19050</xdr:rowOff>
                  </to>
                </anchor>
              </controlPr>
            </control>
          </mc:Choice>
        </mc:AlternateContent>
        <mc:AlternateContent xmlns:mc="http://schemas.openxmlformats.org/markup-compatibility/2006">
          <mc:Choice Requires="x14">
            <control shapeId="24707" r:id="rId29" name="Check Box 131">
              <controlPr defaultSize="0" autoFill="0" autoLine="0" autoPict="0">
                <anchor moveWithCells="1">
                  <from>
                    <xdr:col>0</xdr:col>
                    <xdr:colOff>152400</xdr:colOff>
                    <xdr:row>26</xdr:row>
                    <xdr:rowOff>222250</xdr:rowOff>
                  </from>
                  <to>
                    <xdr:col>2</xdr:col>
                    <xdr:colOff>50800</xdr:colOff>
                    <xdr:row>27</xdr:row>
                    <xdr:rowOff>228600</xdr:rowOff>
                  </to>
                </anchor>
              </controlPr>
            </control>
          </mc:Choice>
        </mc:AlternateContent>
        <mc:AlternateContent xmlns:mc="http://schemas.openxmlformats.org/markup-compatibility/2006">
          <mc:Choice Requires="x14">
            <control shapeId="24708" r:id="rId30" name="Check Box 132">
              <controlPr defaultSize="0" autoFill="0" autoLine="0" autoPict="0">
                <anchor moveWithCells="1">
                  <from>
                    <xdr:col>13</xdr:col>
                    <xdr:colOff>146050</xdr:colOff>
                    <xdr:row>26</xdr:row>
                    <xdr:rowOff>209550</xdr:rowOff>
                  </from>
                  <to>
                    <xdr:col>15</xdr:col>
                    <xdr:colOff>38100</xdr:colOff>
                    <xdr:row>27</xdr:row>
                    <xdr:rowOff>222250</xdr:rowOff>
                  </to>
                </anchor>
              </controlPr>
            </control>
          </mc:Choice>
        </mc:AlternateContent>
        <mc:AlternateContent xmlns:mc="http://schemas.openxmlformats.org/markup-compatibility/2006">
          <mc:Choice Requires="x14">
            <control shapeId="24709" r:id="rId31" name="Check Box 133">
              <controlPr defaultSize="0" autoFill="0" autoLine="0" autoPict="0">
                <anchor moveWithCells="1">
                  <from>
                    <xdr:col>0</xdr:col>
                    <xdr:colOff>152400</xdr:colOff>
                    <xdr:row>30</xdr:row>
                    <xdr:rowOff>228600</xdr:rowOff>
                  </from>
                  <to>
                    <xdr:col>2</xdr:col>
                    <xdr:colOff>50800</xdr:colOff>
                    <xdr:row>32</xdr:row>
                    <xdr:rowOff>19050</xdr:rowOff>
                  </to>
                </anchor>
              </controlPr>
            </control>
          </mc:Choice>
        </mc:AlternateContent>
        <mc:AlternateContent xmlns:mc="http://schemas.openxmlformats.org/markup-compatibility/2006">
          <mc:Choice Requires="x14">
            <control shapeId="24720" r:id="rId32" name="Check Box 144">
              <controlPr defaultSize="0" autoFill="0" autoLine="0" autoPict="0">
                <anchor moveWithCells="1">
                  <from>
                    <xdr:col>0</xdr:col>
                    <xdr:colOff>152400</xdr:colOff>
                    <xdr:row>31</xdr:row>
                    <xdr:rowOff>222250</xdr:rowOff>
                  </from>
                  <to>
                    <xdr:col>2</xdr:col>
                    <xdr:colOff>50800</xdr:colOff>
                    <xdr:row>32</xdr:row>
                    <xdr:rowOff>228600</xdr:rowOff>
                  </to>
                </anchor>
              </controlPr>
            </control>
          </mc:Choice>
        </mc:AlternateContent>
        <mc:AlternateContent xmlns:mc="http://schemas.openxmlformats.org/markup-compatibility/2006">
          <mc:Choice Requires="x14">
            <control shapeId="24722" r:id="rId33" name="Check Box 146">
              <controlPr defaultSize="0" autoFill="0" autoLine="0" autoPict="0">
                <anchor moveWithCells="1">
                  <from>
                    <xdr:col>0</xdr:col>
                    <xdr:colOff>165100</xdr:colOff>
                    <xdr:row>34</xdr:row>
                    <xdr:rowOff>0</xdr:rowOff>
                  </from>
                  <to>
                    <xdr:col>2</xdr:col>
                    <xdr:colOff>57150</xdr:colOff>
                    <xdr:row>35</xdr:row>
                    <xdr:rowOff>12700</xdr:rowOff>
                  </to>
                </anchor>
              </controlPr>
            </control>
          </mc:Choice>
        </mc:AlternateContent>
        <mc:AlternateContent xmlns:mc="http://schemas.openxmlformats.org/markup-compatibility/2006">
          <mc:Choice Requires="x14">
            <control shapeId="24740" r:id="rId34" name="Check Box 164">
              <controlPr defaultSize="0" autoFill="0" autoLine="0" autoPict="0">
                <anchor moveWithCells="1">
                  <from>
                    <xdr:col>0</xdr:col>
                    <xdr:colOff>152400</xdr:colOff>
                    <xdr:row>39</xdr:row>
                    <xdr:rowOff>222250</xdr:rowOff>
                  </from>
                  <to>
                    <xdr:col>2</xdr:col>
                    <xdr:colOff>50800</xdr:colOff>
                    <xdr:row>40</xdr:row>
                    <xdr:rowOff>241300</xdr:rowOff>
                  </to>
                </anchor>
              </controlPr>
            </control>
          </mc:Choice>
        </mc:AlternateContent>
        <mc:AlternateContent xmlns:mc="http://schemas.openxmlformats.org/markup-compatibility/2006">
          <mc:Choice Requires="x14">
            <control shapeId="24742" r:id="rId35" name="Check Box 166">
              <controlPr defaultSize="0" autoFill="0" autoLine="0" autoPict="0">
                <anchor moveWithCells="1">
                  <from>
                    <xdr:col>8</xdr:col>
                    <xdr:colOff>69850</xdr:colOff>
                    <xdr:row>37</xdr:row>
                    <xdr:rowOff>0</xdr:rowOff>
                  </from>
                  <to>
                    <xdr:col>9</xdr:col>
                    <xdr:colOff>133350</xdr:colOff>
                    <xdr:row>38</xdr:row>
                    <xdr:rowOff>12700</xdr:rowOff>
                  </to>
                </anchor>
              </controlPr>
            </control>
          </mc:Choice>
        </mc:AlternateContent>
        <mc:AlternateContent xmlns:mc="http://schemas.openxmlformats.org/markup-compatibility/2006">
          <mc:Choice Requires="x14">
            <control shapeId="24743" r:id="rId36" name="Check Box 167">
              <controlPr defaultSize="0" autoFill="0" autoLine="0" autoPict="0">
                <anchor moveWithCells="1">
                  <from>
                    <xdr:col>15</xdr:col>
                    <xdr:colOff>133350</xdr:colOff>
                    <xdr:row>36</xdr:row>
                    <xdr:rowOff>228600</xdr:rowOff>
                  </from>
                  <to>
                    <xdr:col>17</xdr:col>
                    <xdr:colOff>31750</xdr:colOff>
                    <xdr:row>38</xdr:row>
                    <xdr:rowOff>0</xdr:rowOff>
                  </to>
                </anchor>
              </controlPr>
            </control>
          </mc:Choice>
        </mc:AlternateContent>
        <mc:AlternateContent xmlns:mc="http://schemas.openxmlformats.org/markup-compatibility/2006">
          <mc:Choice Requires="x14">
            <control shapeId="24744" r:id="rId37" name="Check Box 168">
              <controlPr defaultSize="0" autoFill="0" autoLine="0" autoPict="0">
                <anchor moveWithCells="1">
                  <from>
                    <xdr:col>22</xdr:col>
                    <xdr:colOff>69850</xdr:colOff>
                    <xdr:row>36</xdr:row>
                    <xdr:rowOff>228600</xdr:rowOff>
                  </from>
                  <to>
                    <xdr:col>23</xdr:col>
                    <xdr:colOff>133350</xdr:colOff>
                    <xdr:row>38</xdr:row>
                    <xdr:rowOff>0</xdr:rowOff>
                  </to>
                </anchor>
              </controlPr>
            </control>
          </mc:Choice>
        </mc:AlternateContent>
        <mc:AlternateContent xmlns:mc="http://schemas.openxmlformats.org/markup-compatibility/2006">
          <mc:Choice Requires="x14">
            <control shapeId="24746" r:id="rId38" name="Check Box 170">
              <controlPr defaultSize="0" autoFill="0" autoLine="0" autoPict="0">
                <anchor moveWithCells="1">
                  <from>
                    <xdr:col>21</xdr:col>
                    <xdr:colOff>57150</xdr:colOff>
                    <xdr:row>38</xdr:row>
                    <xdr:rowOff>209550</xdr:rowOff>
                  </from>
                  <to>
                    <xdr:col>22</xdr:col>
                    <xdr:colOff>127000</xdr:colOff>
                    <xdr:row>39</xdr:row>
                    <xdr:rowOff>222250</xdr:rowOff>
                  </to>
                </anchor>
              </controlPr>
            </control>
          </mc:Choice>
        </mc:AlternateContent>
        <mc:AlternateContent xmlns:mc="http://schemas.openxmlformats.org/markup-compatibility/2006">
          <mc:Choice Requires="x14">
            <control shapeId="24748" r:id="rId39" name="Check Box 172">
              <controlPr defaultSize="0" autoFill="0" autoLine="0" autoPict="0">
                <anchor moveWithCells="1">
                  <from>
                    <xdr:col>10</xdr:col>
                    <xdr:colOff>95250</xdr:colOff>
                    <xdr:row>40</xdr:row>
                    <xdr:rowOff>0</xdr:rowOff>
                  </from>
                  <to>
                    <xdr:col>11</xdr:col>
                    <xdr:colOff>165100</xdr:colOff>
                    <xdr:row>40</xdr:row>
                    <xdr:rowOff>247650</xdr:rowOff>
                  </to>
                </anchor>
              </controlPr>
            </control>
          </mc:Choice>
        </mc:AlternateContent>
        <mc:AlternateContent xmlns:mc="http://schemas.openxmlformats.org/markup-compatibility/2006">
          <mc:Choice Requires="x14">
            <control shapeId="24750" r:id="rId40" name="Check Box 174">
              <controlPr defaultSize="0" autoFill="0" autoLine="0" autoPict="0">
                <anchor moveWithCells="1">
                  <from>
                    <xdr:col>0</xdr:col>
                    <xdr:colOff>152400</xdr:colOff>
                    <xdr:row>36</xdr:row>
                    <xdr:rowOff>222250</xdr:rowOff>
                  </from>
                  <to>
                    <xdr:col>2</xdr:col>
                    <xdr:colOff>50800</xdr:colOff>
                    <xdr:row>37</xdr:row>
                    <xdr:rowOff>228600</xdr:rowOff>
                  </to>
                </anchor>
              </controlPr>
            </control>
          </mc:Choice>
        </mc:AlternateContent>
        <mc:AlternateContent xmlns:mc="http://schemas.openxmlformats.org/markup-compatibility/2006">
          <mc:Choice Requires="x14">
            <control shapeId="24751" r:id="rId41" name="Check Box 175">
              <controlPr defaultSize="0" autoFill="0" autoLine="0" autoPict="0">
                <anchor moveWithCells="1">
                  <from>
                    <xdr:col>0</xdr:col>
                    <xdr:colOff>146050</xdr:colOff>
                    <xdr:row>38</xdr:row>
                    <xdr:rowOff>222250</xdr:rowOff>
                  </from>
                  <to>
                    <xdr:col>2</xdr:col>
                    <xdr:colOff>38100</xdr:colOff>
                    <xdr:row>40</xdr:row>
                    <xdr:rowOff>0</xdr:rowOff>
                  </to>
                </anchor>
              </controlPr>
            </control>
          </mc:Choice>
        </mc:AlternateContent>
        <mc:AlternateContent xmlns:mc="http://schemas.openxmlformats.org/markup-compatibility/2006">
          <mc:Choice Requires="x14">
            <control shapeId="24752" r:id="rId42" name="Check Box 176">
              <controlPr defaultSize="0" autoFill="0" autoLine="0" autoPict="0">
                <anchor moveWithCells="1">
                  <from>
                    <xdr:col>10</xdr:col>
                    <xdr:colOff>95250</xdr:colOff>
                    <xdr:row>38</xdr:row>
                    <xdr:rowOff>228600</xdr:rowOff>
                  </from>
                  <to>
                    <xdr:col>11</xdr:col>
                    <xdr:colOff>165100</xdr:colOff>
                    <xdr:row>40</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計算用!$A$2:$A$36</xm:f>
          </x14:formula1>
          <xm:sqref>L5</xm:sqref>
        </x14:dataValidation>
        <x14:dataValidation type="list" allowBlank="1" showInputMessage="1" showErrorMessage="1" xr:uid="{00000000-0002-0000-0200-000003000000}">
          <x14:formula1>
            <xm:f>計算用!$A$38:$A$39</xm:f>
          </x14:formula1>
          <xm:sqref>H44:J44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B484F-D93E-46B9-8F71-BE978341F71A}">
  <sheetPr>
    <tabColor rgb="FFFFC000"/>
  </sheetPr>
  <dimension ref="A1:AU133"/>
  <sheetViews>
    <sheetView view="pageBreakPreview" zoomScale="90" zoomScaleNormal="120" zoomScaleSheetLayoutView="90" workbookViewId="0">
      <selection activeCell="AO34" sqref="AO34"/>
    </sheetView>
  </sheetViews>
  <sheetFormatPr defaultColWidth="2.26953125" defaultRowHeight="13"/>
  <cols>
    <col min="1" max="1" width="2.26953125" style="5" customWidth="1"/>
    <col min="2" max="38" width="2.26953125" style="5"/>
    <col min="39" max="39" width="2.453125" style="5" customWidth="1"/>
    <col min="40" max="40" width="7.08984375" style="347" customWidth="1"/>
    <col min="41" max="41" width="2.26953125" style="5" customWidth="1"/>
    <col min="42" max="47" width="2.26953125" style="5" hidden="1" customWidth="1"/>
    <col min="48" max="16384" width="2.26953125" style="5"/>
  </cols>
  <sheetData>
    <row r="1" spans="1:47">
      <c r="A1" s="19" t="s">
        <v>267</v>
      </c>
      <c r="AN1" s="476"/>
    </row>
    <row r="2" spans="1:47" ht="6.65" customHeight="1">
      <c r="AN2" s="476"/>
    </row>
    <row r="3" spans="1:47" s="6" customFormat="1" ht="12" customHeight="1">
      <c r="A3" s="787" t="s">
        <v>38</v>
      </c>
      <c r="B3" s="49" t="s">
        <v>0</v>
      </c>
      <c r="C3" s="50"/>
      <c r="D3" s="50"/>
      <c r="E3" s="51"/>
      <c r="F3" s="51"/>
      <c r="G3" s="51"/>
      <c r="H3" s="51"/>
      <c r="I3" s="51"/>
      <c r="J3" s="51"/>
      <c r="K3" s="52"/>
      <c r="L3" s="686"/>
      <c r="M3" s="687"/>
      <c r="N3" s="687"/>
      <c r="O3" s="687"/>
      <c r="P3" s="687"/>
      <c r="Q3" s="687"/>
      <c r="R3" s="687"/>
      <c r="S3" s="687"/>
      <c r="T3" s="687"/>
      <c r="U3" s="687"/>
      <c r="V3" s="687"/>
      <c r="W3" s="687"/>
      <c r="X3" s="687"/>
      <c r="Y3" s="687"/>
      <c r="Z3" s="687"/>
      <c r="AA3" s="687"/>
      <c r="AB3" s="687"/>
      <c r="AC3" s="687"/>
      <c r="AD3" s="687"/>
      <c r="AE3" s="687"/>
      <c r="AF3" s="688"/>
      <c r="AG3" s="721" t="s">
        <v>90</v>
      </c>
      <c r="AH3" s="719"/>
      <c r="AI3" s="719"/>
      <c r="AJ3" s="719"/>
      <c r="AK3" s="719"/>
      <c r="AL3" s="719"/>
      <c r="AM3" s="720"/>
      <c r="AN3" s="477"/>
    </row>
    <row r="4" spans="1:47" s="6" customFormat="1" ht="20.25" customHeight="1">
      <c r="A4" s="788"/>
      <c r="B4" s="53" t="s">
        <v>36</v>
      </c>
      <c r="C4" s="54"/>
      <c r="D4" s="54"/>
      <c r="E4" s="55"/>
      <c r="F4" s="55"/>
      <c r="G4" s="55"/>
      <c r="H4" s="55"/>
      <c r="I4" s="55"/>
      <c r="J4" s="55"/>
      <c r="K4" s="56"/>
      <c r="L4" s="735"/>
      <c r="M4" s="736"/>
      <c r="N4" s="736"/>
      <c r="O4" s="736"/>
      <c r="P4" s="736"/>
      <c r="Q4" s="736"/>
      <c r="R4" s="736"/>
      <c r="S4" s="736"/>
      <c r="T4" s="736"/>
      <c r="U4" s="736"/>
      <c r="V4" s="736"/>
      <c r="W4" s="736"/>
      <c r="X4" s="736"/>
      <c r="Y4" s="736"/>
      <c r="Z4" s="736"/>
      <c r="AA4" s="736"/>
      <c r="AB4" s="736"/>
      <c r="AC4" s="736"/>
      <c r="AD4" s="736"/>
      <c r="AE4" s="736"/>
      <c r="AF4" s="737"/>
      <c r="AG4" s="796"/>
      <c r="AH4" s="797"/>
      <c r="AI4" s="797"/>
      <c r="AJ4" s="797"/>
      <c r="AK4" s="797"/>
      <c r="AL4" s="797"/>
      <c r="AM4" s="798"/>
      <c r="AN4" s="477"/>
      <c r="AP4" s="749"/>
      <c r="AQ4" s="749"/>
      <c r="AR4" s="749"/>
      <c r="AS4" s="749"/>
      <c r="AT4" s="749"/>
      <c r="AU4" s="749"/>
    </row>
    <row r="5" spans="1:47" s="6" customFormat="1" ht="20.25" customHeight="1">
      <c r="A5" s="788"/>
      <c r="B5" s="57" t="s">
        <v>91</v>
      </c>
      <c r="C5" s="58"/>
      <c r="D5" s="58"/>
      <c r="E5" s="59"/>
      <c r="F5" s="59"/>
      <c r="G5" s="59"/>
      <c r="H5" s="59"/>
      <c r="I5" s="59"/>
      <c r="J5" s="59"/>
      <c r="K5" s="60"/>
      <c r="L5" s="799"/>
      <c r="M5" s="800"/>
      <c r="N5" s="800"/>
      <c r="O5" s="800"/>
      <c r="P5" s="800"/>
      <c r="Q5" s="800"/>
      <c r="R5" s="800"/>
      <c r="S5" s="800"/>
      <c r="T5" s="800"/>
      <c r="U5" s="800"/>
      <c r="V5" s="800"/>
      <c r="W5" s="800"/>
      <c r="X5" s="800"/>
      <c r="Y5" s="800"/>
      <c r="Z5" s="800"/>
      <c r="AA5" s="800"/>
      <c r="AB5" s="801"/>
      <c r="AC5" s="802" t="s">
        <v>92</v>
      </c>
      <c r="AD5" s="803"/>
      <c r="AE5" s="803"/>
      <c r="AF5" s="804"/>
      <c r="AG5" s="722"/>
      <c r="AH5" s="722"/>
      <c r="AI5" s="722"/>
      <c r="AJ5" s="722"/>
      <c r="AK5" s="722"/>
      <c r="AL5" s="805" t="s">
        <v>93</v>
      </c>
      <c r="AM5" s="806"/>
      <c r="AN5" s="477"/>
      <c r="AP5" s="749"/>
      <c r="AQ5" s="749"/>
      <c r="AR5" s="749"/>
      <c r="AS5" s="749"/>
      <c r="AT5" s="749"/>
      <c r="AU5" s="749"/>
    </row>
    <row r="6" spans="1:47" s="6" customFormat="1" ht="13.5" customHeight="1">
      <c r="A6" s="788"/>
      <c r="B6" s="723" t="s">
        <v>95</v>
      </c>
      <c r="C6" s="724"/>
      <c r="D6" s="724"/>
      <c r="E6" s="724"/>
      <c r="F6" s="724"/>
      <c r="G6" s="724"/>
      <c r="H6" s="724"/>
      <c r="I6" s="724"/>
      <c r="J6" s="724"/>
      <c r="K6" s="725"/>
      <c r="L6" s="89" t="s">
        <v>3</v>
      </c>
      <c r="M6" s="61"/>
      <c r="N6" s="61"/>
      <c r="O6" s="61"/>
      <c r="P6" s="61"/>
      <c r="Q6" s="731"/>
      <c r="R6" s="731"/>
      <c r="S6" s="61" t="s">
        <v>4</v>
      </c>
      <c r="T6" s="731"/>
      <c r="U6" s="731"/>
      <c r="V6" s="731"/>
      <c r="W6" s="61" t="s">
        <v>5</v>
      </c>
      <c r="X6" s="61"/>
      <c r="Y6" s="61"/>
      <c r="Z6" s="61"/>
      <c r="AA6" s="61"/>
      <c r="AB6" s="61"/>
      <c r="AC6" s="90" t="s">
        <v>94</v>
      </c>
      <c r="AD6" s="61"/>
      <c r="AE6" s="61"/>
      <c r="AF6" s="61"/>
      <c r="AG6" s="61"/>
      <c r="AH6" s="61"/>
      <c r="AI6" s="61"/>
      <c r="AJ6" s="61"/>
      <c r="AK6" s="61"/>
      <c r="AL6" s="61"/>
      <c r="AM6" s="62"/>
      <c r="AN6" s="477"/>
      <c r="AP6" s="8"/>
      <c r="AQ6" s="41"/>
      <c r="AR6" s="41"/>
      <c r="AS6" s="41"/>
      <c r="AT6" s="41"/>
      <c r="AU6" s="750"/>
    </row>
    <row r="7" spans="1:47" s="6" customFormat="1" ht="20.25" customHeight="1">
      <c r="A7" s="788"/>
      <c r="B7" s="726"/>
      <c r="C7" s="727"/>
      <c r="D7" s="727"/>
      <c r="E7" s="727"/>
      <c r="F7" s="727"/>
      <c r="G7" s="727"/>
      <c r="H7" s="727"/>
      <c r="I7" s="727"/>
      <c r="J7" s="727"/>
      <c r="K7" s="728"/>
      <c r="L7" s="735"/>
      <c r="M7" s="736"/>
      <c r="N7" s="736"/>
      <c r="O7" s="736"/>
      <c r="P7" s="736"/>
      <c r="Q7" s="736"/>
      <c r="R7" s="736"/>
      <c r="S7" s="736"/>
      <c r="T7" s="736"/>
      <c r="U7" s="736"/>
      <c r="V7" s="736"/>
      <c r="W7" s="736"/>
      <c r="X7" s="736"/>
      <c r="Y7" s="736"/>
      <c r="Z7" s="736"/>
      <c r="AA7" s="736"/>
      <c r="AB7" s="736"/>
      <c r="AC7" s="736"/>
      <c r="AD7" s="736"/>
      <c r="AE7" s="736"/>
      <c r="AF7" s="736"/>
      <c r="AG7" s="736"/>
      <c r="AH7" s="736"/>
      <c r="AI7" s="736"/>
      <c r="AJ7" s="736"/>
      <c r="AK7" s="736"/>
      <c r="AL7" s="736"/>
      <c r="AM7" s="737"/>
      <c r="AN7" s="477"/>
      <c r="AP7" s="41"/>
      <c r="AQ7" s="41"/>
      <c r="AR7" s="41"/>
      <c r="AS7" s="41"/>
      <c r="AT7" s="41"/>
      <c r="AU7" s="750"/>
    </row>
    <row r="8" spans="1:47" s="6" customFormat="1" ht="20.25" customHeight="1">
      <c r="A8" s="788"/>
      <c r="B8" s="63" t="s">
        <v>6</v>
      </c>
      <c r="C8" s="319"/>
      <c r="D8" s="319"/>
      <c r="E8" s="65"/>
      <c r="F8" s="65"/>
      <c r="G8" s="65"/>
      <c r="H8" s="65"/>
      <c r="I8" s="65"/>
      <c r="J8" s="65"/>
      <c r="K8" s="65"/>
      <c r="L8" s="63" t="s">
        <v>7</v>
      </c>
      <c r="M8" s="65"/>
      <c r="N8" s="65"/>
      <c r="O8" s="65"/>
      <c r="P8" s="65"/>
      <c r="Q8" s="65"/>
      <c r="R8" s="66"/>
      <c r="S8" s="732"/>
      <c r="T8" s="733"/>
      <c r="U8" s="733"/>
      <c r="V8" s="733"/>
      <c r="W8" s="733"/>
      <c r="X8" s="733"/>
      <c r="Y8" s="734"/>
      <c r="Z8" s="63" t="s">
        <v>84</v>
      </c>
      <c r="AA8" s="65"/>
      <c r="AB8" s="65"/>
      <c r="AC8" s="65"/>
      <c r="AD8" s="65"/>
      <c r="AE8" s="65"/>
      <c r="AF8" s="66"/>
      <c r="AG8" s="732"/>
      <c r="AH8" s="733"/>
      <c r="AI8" s="733"/>
      <c r="AJ8" s="733"/>
      <c r="AK8" s="733"/>
      <c r="AL8" s="733"/>
      <c r="AM8" s="734"/>
      <c r="AN8" s="477"/>
    </row>
    <row r="9" spans="1:47" s="6" customFormat="1" ht="20.25" customHeight="1">
      <c r="A9" s="789"/>
      <c r="B9" s="63" t="s">
        <v>37</v>
      </c>
      <c r="C9" s="319"/>
      <c r="D9" s="319"/>
      <c r="E9" s="65"/>
      <c r="F9" s="65"/>
      <c r="G9" s="65"/>
      <c r="H9" s="65"/>
      <c r="I9" s="65"/>
      <c r="J9" s="65"/>
      <c r="K9" s="65"/>
      <c r="L9" s="732"/>
      <c r="M9" s="733"/>
      <c r="N9" s="733"/>
      <c r="O9" s="733"/>
      <c r="P9" s="733"/>
      <c r="Q9" s="733"/>
      <c r="R9" s="733"/>
      <c r="S9" s="733"/>
      <c r="T9" s="733"/>
      <c r="U9" s="733"/>
      <c r="V9" s="733"/>
      <c r="W9" s="733"/>
      <c r="X9" s="733"/>
      <c r="Y9" s="733"/>
      <c r="Z9" s="733"/>
      <c r="AA9" s="733"/>
      <c r="AB9" s="733"/>
      <c r="AC9" s="733"/>
      <c r="AD9" s="733"/>
      <c r="AE9" s="733"/>
      <c r="AF9" s="733"/>
      <c r="AG9" s="733"/>
      <c r="AH9" s="733"/>
      <c r="AI9" s="733"/>
      <c r="AJ9" s="733"/>
      <c r="AK9" s="733"/>
      <c r="AL9" s="733"/>
      <c r="AM9" s="734"/>
      <c r="AN9" s="477"/>
    </row>
    <row r="10" spans="1:47" s="6" customFormat="1" ht="18" customHeight="1">
      <c r="A10" s="790" t="s">
        <v>39</v>
      </c>
      <c r="B10" s="791"/>
      <c r="C10" s="791"/>
      <c r="D10" s="791"/>
      <c r="E10" s="791"/>
      <c r="F10" s="791"/>
      <c r="G10" s="791"/>
      <c r="H10" s="792"/>
      <c r="I10" s="77"/>
      <c r="J10" s="25" t="s">
        <v>79</v>
      </c>
      <c r="K10" s="61"/>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8"/>
      <c r="AN10" s="477"/>
    </row>
    <row r="11" spans="1:47" s="6" customFormat="1" ht="18" customHeight="1">
      <c r="A11" s="793"/>
      <c r="B11" s="794"/>
      <c r="C11" s="794"/>
      <c r="D11" s="794"/>
      <c r="E11" s="794"/>
      <c r="F11" s="794"/>
      <c r="G11" s="794"/>
      <c r="H11" s="795"/>
      <c r="I11" s="76"/>
      <c r="J11" s="350"/>
      <c r="K11" s="55"/>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69"/>
      <c r="AN11" s="477"/>
    </row>
    <row r="12" spans="1:47" s="6" customFormat="1" ht="5.25" customHeight="1">
      <c r="A12" s="317"/>
      <c r="B12" s="317"/>
      <c r="C12" s="317"/>
      <c r="D12" s="317"/>
      <c r="E12" s="317"/>
      <c r="F12" s="317"/>
      <c r="G12" s="317"/>
      <c r="H12" s="317"/>
      <c r="I12" s="25"/>
      <c r="J12" s="15"/>
      <c r="K12" s="61"/>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477"/>
    </row>
    <row r="13" spans="1:47" s="6" customFormat="1" ht="69.75" customHeight="1">
      <c r="A13" s="35" t="s">
        <v>81</v>
      </c>
      <c r="B13" s="21"/>
      <c r="C13" s="318"/>
      <c r="D13" s="318"/>
      <c r="E13" s="318"/>
      <c r="F13" s="318"/>
      <c r="G13" s="318"/>
      <c r="H13" s="318"/>
      <c r="I13" s="26"/>
      <c r="J13" s="10"/>
      <c r="K13" s="55"/>
      <c r="L13" s="54"/>
      <c r="M13" s="54"/>
      <c r="N13" s="54"/>
      <c r="O13" s="54"/>
      <c r="P13" s="54"/>
      <c r="Q13" s="54"/>
      <c r="R13" s="54"/>
      <c r="S13" s="54"/>
      <c r="T13" s="54"/>
      <c r="U13" s="54"/>
      <c r="V13" s="54"/>
      <c r="W13" s="896" t="s">
        <v>264</v>
      </c>
      <c r="X13" s="897"/>
      <c r="Y13" s="897"/>
      <c r="Z13" s="898"/>
      <c r="AA13" s="747" t="str">
        <f>IF(L5="","",VLOOKUP(L5,計算用!$A$2:$C$36,MATCH(AP30,計算用!$B$1:$C$1,0)+1,0))</f>
        <v/>
      </c>
      <c r="AB13" s="748"/>
      <c r="AC13" s="748"/>
      <c r="AD13" s="719" t="s">
        <v>74</v>
      </c>
      <c r="AE13" s="720"/>
      <c r="AF13" s="896" t="s">
        <v>265</v>
      </c>
      <c r="AG13" s="899"/>
      <c r="AH13" s="900"/>
      <c r="AI13" s="754">
        <f>ROUNDDOWN($J$87/1000,0)</f>
        <v>0</v>
      </c>
      <c r="AJ13" s="755"/>
      <c r="AK13" s="755"/>
      <c r="AL13" s="719" t="s">
        <v>74</v>
      </c>
      <c r="AM13" s="720"/>
      <c r="AN13" s="477"/>
    </row>
    <row r="14" spans="1:47" s="6" customFormat="1" ht="20.25" customHeight="1">
      <c r="A14" s="70" t="s">
        <v>128</v>
      </c>
      <c r="B14" s="314"/>
      <c r="C14" s="46"/>
      <c r="D14" s="46"/>
      <c r="E14" s="46"/>
      <c r="F14" s="46"/>
      <c r="G14" s="46"/>
      <c r="H14" s="779"/>
      <c r="I14" s="780"/>
      <c r="J14" s="781"/>
      <c r="K14" s="729" t="s">
        <v>244</v>
      </c>
      <c r="L14" s="730"/>
      <c r="M14" s="730"/>
      <c r="N14" s="730"/>
      <c r="O14" s="730"/>
      <c r="P14" s="730"/>
      <c r="Q14" s="730"/>
      <c r="R14" s="730"/>
      <c r="S14" s="730"/>
      <c r="T14" s="730"/>
      <c r="U14" s="730"/>
      <c r="V14" s="730"/>
      <c r="W14" s="730"/>
      <c r="X14" s="730"/>
      <c r="Y14" s="730"/>
      <c r="Z14" s="730"/>
      <c r="AA14" s="730"/>
      <c r="AB14" s="730"/>
      <c r="AC14" s="730"/>
      <c r="AD14" s="730"/>
      <c r="AE14" s="730"/>
      <c r="AF14" s="738" t="s">
        <v>232</v>
      </c>
      <c r="AG14" s="739"/>
      <c r="AH14" s="739"/>
      <c r="AI14" s="739"/>
      <c r="AJ14" s="739"/>
      <c r="AK14" s="739"/>
      <c r="AL14" s="739"/>
      <c r="AM14" s="740"/>
      <c r="AN14" s="477"/>
    </row>
    <row r="15" spans="1:47" s="6" customFormat="1" ht="30" customHeight="1">
      <c r="A15" s="71"/>
      <c r="B15" s="8"/>
      <c r="C15" s="756" t="s">
        <v>271</v>
      </c>
      <c r="D15" s="756"/>
      <c r="E15" s="756"/>
      <c r="F15" s="756"/>
      <c r="G15" s="756"/>
      <c r="H15" s="756"/>
      <c r="I15" s="756"/>
      <c r="J15" s="756"/>
      <c r="K15" s="756"/>
      <c r="L15" s="756"/>
      <c r="M15" s="756"/>
      <c r="N15" s="756"/>
      <c r="O15" s="756"/>
      <c r="P15" s="756"/>
      <c r="Q15" s="756"/>
      <c r="R15" s="756"/>
      <c r="S15" s="756"/>
      <c r="T15" s="756"/>
      <c r="U15" s="756"/>
      <c r="V15" s="756"/>
      <c r="W15" s="756"/>
      <c r="X15" s="756"/>
      <c r="Y15" s="756"/>
      <c r="Z15" s="756"/>
      <c r="AA15" s="756"/>
      <c r="AB15" s="756"/>
      <c r="AC15" s="756"/>
      <c r="AD15" s="756"/>
      <c r="AE15" s="756"/>
      <c r="AF15" s="756"/>
      <c r="AG15" s="756"/>
      <c r="AH15" s="756"/>
      <c r="AI15" s="756"/>
      <c r="AJ15" s="756"/>
      <c r="AK15" s="756"/>
      <c r="AL15" s="756"/>
      <c r="AM15" s="757"/>
      <c r="AN15" s="477"/>
      <c r="AT15" s="7"/>
    </row>
    <row r="16" spans="1:47" s="6" customFormat="1" ht="30" customHeight="1">
      <c r="A16" s="72"/>
      <c r="B16" s="48"/>
      <c r="C16" s="756"/>
      <c r="D16" s="756"/>
      <c r="E16" s="756"/>
      <c r="F16" s="756"/>
      <c r="G16" s="756"/>
      <c r="H16" s="756"/>
      <c r="I16" s="756"/>
      <c r="J16" s="756"/>
      <c r="K16" s="756"/>
      <c r="L16" s="756"/>
      <c r="M16" s="756"/>
      <c r="N16" s="756"/>
      <c r="O16" s="756"/>
      <c r="P16" s="756"/>
      <c r="Q16" s="756"/>
      <c r="R16" s="756"/>
      <c r="S16" s="756"/>
      <c r="T16" s="756"/>
      <c r="U16" s="756"/>
      <c r="V16" s="756"/>
      <c r="W16" s="756"/>
      <c r="X16" s="756"/>
      <c r="Y16" s="756"/>
      <c r="Z16" s="756"/>
      <c r="AA16" s="756"/>
      <c r="AB16" s="756"/>
      <c r="AC16" s="756"/>
      <c r="AD16" s="756"/>
      <c r="AE16" s="756"/>
      <c r="AF16" s="756"/>
      <c r="AG16" s="756"/>
      <c r="AH16" s="756"/>
      <c r="AI16" s="756"/>
      <c r="AJ16" s="756"/>
      <c r="AK16" s="756"/>
      <c r="AL16" s="756"/>
      <c r="AM16" s="757"/>
      <c r="AN16" s="477"/>
      <c r="AT16" s="7"/>
    </row>
    <row r="17" spans="1:47" s="6" customFormat="1" ht="20" customHeight="1">
      <c r="A17" s="72"/>
      <c r="B17" s="48"/>
      <c r="C17" s="756"/>
      <c r="D17" s="756"/>
      <c r="E17" s="756"/>
      <c r="F17" s="756"/>
      <c r="G17" s="756"/>
      <c r="H17" s="756"/>
      <c r="I17" s="756"/>
      <c r="J17" s="756"/>
      <c r="K17" s="756"/>
      <c r="L17" s="756"/>
      <c r="M17" s="756"/>
      <c r="N17" s="756"/>
      <c r="O17" s="756"/>
      <c r="P17" s="756"/>
      <c r="Q17" s="756"/>
      <c r="R17" s="756"/>
      <c r="S17" s="756"/>
      <c r="T17" s="756"/>
      <c r="U17" s="756"/>
      <c r="V17" s="756"/>
      <c r="W17" s="756"/>
      <c r="X17" s="756"/>
      <c r="Y17" s="756"/>
      <c r="Z17" s="756"/>
      <c r="AA17" s="756"/>
      <c r="AB17" s="756"/>
      <c r="AC17" s="756"/>
      <c r="AD17" s="756"/>
      <c r="AE17" s="756"/>
      <c r="AF17" s="756"/>
      <c r="AG17" s="756"/>
      <c r="AH17" s="756"/>
      <c r="AI17" s="756"/>
      <c r="AJ17" s="756"/>
      <c r="AK17" s="756"/>
      <c r="AL17" s="756"/>
      <c r="AM17" s="757"/>
      <c r="AN17" s="477"/>
      <c r="AT17" s="7"/>
    </row>
    <row r="18" spans="1:47" s="6" customFormat="1" ht="11" customHeight="1">
      <c r="A18" s="72"/>
      <c r="B18" s="48"/>
      <c r="C18" s="756"/>
      <c r="D18" s="756"/>
      <c r="E18" s="756"/>
      <c r="F18" s="756"/>
      <c r="G18" s="756"/>
      <c r="H18" s="756"/>
      <c r="I18" s="756"/>
      <c r="J18" s="756"/>
      <c r="K18" s="756"/>
      <c r="L18" s="756"/>
      <c r="M18" s="756"/>
      <c r="N18" s="756"/>
      <c r="O18" s="756"/>
      <c r="P18" s="756"/>
      <c r="Q18" s="756"/>
      <c r="R18" s="756"/>
      <c r="S18" s="756"/>
      <c r="T18" s="756"/>
      <c r="U18" s="756"/>
      <c r="V18" s="756"/>
      <c r="W18" s="756"/>
      <c r="X18" s="756"/>
      <c r="Y18" s="756"/>
      <c r="Z18" s="756"/>
      <c r="AA18" s="756"/>
      <c r="AB18" s="756"/>
      <c r="AC18" s="756"/>
      <c r="AD18" s="756"/>
      <c r="AE18" s="756"/>
      <c r="AF18" s="756"/>
      <c r="AG18" s="756"/>
      <c r="AH18" s="756"/>
      <c r="AI18" s="756"/>
      <c r="AJ18" s="756"/>
      <c r="AK18" s="756"/>
      <c r="AL18" s="756"/>
      <c r="AM18" s="757"/>
      <c r="AN18" s="477"/>
      <c r="AT18" s="7"/>
    </row>
    <row r="19" spans="1:47" s="6" customFormat="1" ht="8" customHeight="1">
      <c r="A19" s="73"/>
      <c r="B19" s="27"/>
      <c r="C19" s="758"/>
      <c r="D19" s="758"/>
      <c r="E19" s="758"/>
      <c r="F19" s="758"/>
      <c r="G19" s="758"/>
      <c r="H19" s="758"/>
      <c r="I19" s="758"/>
      <c r="J19" s="758"/>
      <c r="K19" s="758"/>
      <c r="L19" s="758"/>
      <c r="M19" s="758"/>
      <c r="N19" s="758"/>
      <c r="O19" s="758"/>
      <c r="P19" s="758"/>
      <c r="Q19" s="758"/>
      <c r="R19" s="758"/>
      <c r="S19" s="758"/>
      <c r="T19" s="758"/>
      <c r="U19" s="758"/>
      <c r="V19" s="758"/>
      <c r="W19" s="758"/>
      <c r="X19" s="758"/>
      <c r="Y19" s="758"/>
      <c r="Z19" s="758"/>
      <c r="AA19" s="758"/>
      <c r="AB19" s="758"/>
      <c r="AC19" s="758"/>
      <c r="AD19" s="758"/>
      <c r="AE19" s="758"/>
      <c r="AF19" s="758"/>
      <c r="AG19" s="758"/>
      <c r="AH19" s="758"/>
      <c r="AI19" s="758"/>
      <c r="AJ19" s="758"/>
      <c r="AK19" s="758"/>
      <c r="AL19" s="758"/>
      <c r="AM19" s="759"/>
      <c r="AN19" s="477"/>
      <c r="AT19" s="7"/>
    </row>
    <row r="20" spans="1:47" s="187" customFormat="1" ht="19.5" customHeight="1">
      <c r="A20" s="184" t="s">
        <v>245</v>
      </c>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6"/>
      <c r="AN20" s="478"/>
    </row>
    <row r="21" spans="1:47" s="187" customFormat="1" ht="18.75" customHeight="1">
      <c r="A21" s="188" t="s">
        <v>268</v>
      </c>
      <c r="B21" s="189"/>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1"/>
      <c r="AN21" s="478"/>
    </row>
    <row r="22" spans="1:47" s="187" customFormat="1" ht="18.75" customHeight="1">
      <c r="A22" s="192"/>
      <c r="B22" s="193"/>
      <c r="C22" s="194" t="s">
        <v>194</v>
      </c>
      <c r="D22" s="195"/>
      <c r="E22" s="195"/>
      <c r="F22" s="195"/>
      <c r="G22" s="195"/>
      <c r="H22" s="195"/>
      <c r="I22" s="195"/>
      <c r="J22" s="195"/>
      <c r="K22" s="195"/>
      <c r="L22" s="196"/>
      <c r="M22" s="196" t="s">
        <v>196</v>
      </c>
      <c r="N22" s="195"/>
      <c r="O22" s="197"/>
      <c r="P22" s="198"/>
      <c r="Q22" s="197"/>
      <c r="R22" s="197"/>
      <c r="S22" s="199"/>
      <c r="T22" s="196"/>
      <c r="U22" s="196" t="s">
        <v>195</v>
      </c>
      <c r="V22" s="196"/>
      <c r="W22" s="197"/>
      <c r="X22" s="198"/>
      <c r="Y22" s="198"/>
      <c r="Z22" s="198"/>
      <c r="AA22" s="198" t="s">
        <v>197</v>
      </c>
      <c r="AB22" s="198"/>
      <c r="AC22" s="200"/>
      <c r="AD22" s="200"/>
      <c r="AE22" s="200"/>
      <c r="AF22" s="200"/>
      <c r="AG22" s="201"/>
      <c r="AH22" s="201"/>
      <c r="AI22" s="198"/>
      <c r="AJ22" s="190"/>
      <c r="AK22" s="190"/>
      <c r="AL22" s="190"/>
      <c r="AM22" s="191"/>
      <c r="AN22" s="478"/>
    </row>
    <row r="23" spans="1:47" s="187" customFormat="1" ht="18.75" customHeight="1">
      <c r="A23" s="192"/>
      <c r="B23" s="202"/>
      <c r="C23" s="203" t="s">
        <v>198</v>
      </c>
      <c r="D23" s="204"/>
      <c r="E23" s="204"/>
      <c r="F23" s="204"/>
      <c r="G23" s="204"/>
      <c r="H23" s="204"/>
      <c r="I23" s="204"/>
      <c r="J23" s="204"/>
      <c r="K23" s="205"/>
      <c r="L23" s="203" t="s">
        <v>199</v>
      </c>
      <c r="M23" s="205"/>
      <c r="N23" s="203"/>
      <c r="O23" s="204"/>
      <c r="P23" s="204"/>
      <c r="Q23" s="204"/>
      <c r="R23" s="204"/>
      <c r="S23" s="204"/>
      <c r="T23" s="203"/>
      <c r="U23" s="203"/>
      <c r="V23" s="351"/>
      <c r="W23" s="203"/>
      <c r="X23" s="203"/>
      <c r="Y23" s="206"/>
      <c r="Z23" s="203"/>
      <c r="AA23" s="203"/>
      <c r="AB23" s="203"/>
      <c r="AC23" s="206"/>
      <c r="AD23" s="206"/>
      <c r="AE23" s="206"/>
      <c r="AF23" s="206"/>
      <c r="AG23" s="206"/>
      <c r="AH23" s="206"/>
      <c r="AI23" s="206"/>
      <c r="AJ23" s="206"/>
      <c r="AK23" s="206"/>
      <c r="AL23" s="206"/>
      <c r="AM23" s="207"/>
      <c r="AN23" s="478"/>
    </row>
    <row r="24" spans="1:47" s="187" customFormat="1" ht="18.75" hidden="1" customHeight="1">
      <c r="A24" s="352" t="s">
        <v>201</v>
      </c>
      <c r="B24" s="353"/>
      <c r="C24" s="354"/>
      <c r="D24" s="354"/>
      <c r="E24" s="355"/>
      <c r="F24" s="354"/>
      <c r="G24" s="354"/>
      <c r="H24" s="354"/>
      <c r="I24" s="354"/>
      <c r="J24" s="356"/>
      <c r="K24" s="356"/>
      <c r="L24" s="356"/>
      <c r="M24" s="356"/>
      <c r="N24" s="356"/>
      <c r="O24" s="357"/>
      <c r="P24" s="358"/>
      <c r="Q24" s="358"/>
      <c r="R24" s="358"/>
      <c r="S24" s="359"/>
      <c r="T24" s="360"/>
      <c r="U24" s="359"/>
      <c r="V24" s="359"/>
      <c r="W24" s="359"/>
      <c r="X24" s="359"/>
      <c r="Y24" s="361"/>
      <c r="Z24" s="361"/>
      <c r="AA24" s="361"/>
      <c r="AB24" s="361"/>
      <c r="AC24" s="359"/>
      <c r="AD24" s="359"/>
      <c r="AE24" s="359"/>
      <c r="AF24" s="359"/>
      <c r="AG24" s="359"/>
      <c r="AH24" s="359"/>
      <c r="AI24" s="362"/>
      <c r="AJ24" s="362"/>
      <c r="AK24" s="362"/>
      <c r="AL24" s="362"/>
      <c r="AM24" s="363"/>
      <c r="AN24" s="348"/>
    </row>
    <row r="25" spans="1:47" s="187" customFormat="1" ht="18.75" hidden="1" customHeight="1">
      <c r="A25" s="364"/>
      <c r="B25" s="365"/>
      <c r="C25" s="366" t="s">
        <v>194</v>
      </c>
      <c r="D25" s="367"/>
      <c r="E25" s="366"/>
      <c r="F25" s="367"/>
      <c r="G25" s="367"/>
      <c r="H25" s="367"/>
      <c r="I25" s="367"/>
      <c r="J25" s="368"/>
      <c r="K25" s="369"/>
      <c r="L25" s="369"/>
      <c r="M25" s="368" t="s">
        <v>196</v>
      </c>
      <c r="N25" s="369"/>
      <c r="O25" s="370"/>
      <c r="P25" s="371"/>
      <c r="Q25" s="371"/>
      <c r="R25" s="371"/>
      <c r="S25" s="372"/>
      <c r="T25" s="373"/>
      <c r="U25" s="373"/>
      <c r="V25" s="373"/>
      <c r="W25" s="373"/>
      <c r="X25" s="373" t="s">
        <v>204</v>
      </c>
      <c r="Y25" s="374"/>
      <c r="Z25" s="374"/>
      <c r="AA25" s="374"/>
      <c r="AB25" s="374"/>
      <c r="AC25" s="373"/>
      <c r="AD25" s="373"/>
      <c r="AE25" s="373" t="s">
        <v>203</v>
      </c>
      <c r="AF25" s="373"/>
      <c r="AG25" s="373"/>
      <c r="AH25" s="373"/>
      <c r="AI25" s="375"/>
      <c r="AJ25" s="375"/>
      <c r="AK25" s="375"/>
      <c r="AL25" s="375"/>
      <c r="AM25" s="376"/>
      <c r="AN25" s="348"/>
    </row>
    <row r="26" spans="1:47" s="187" customFormat="1" ht="18.75" hidden="1" customHeight="1">
      <c r="A26" s="377" t="s">
        <v>206</v>
      </c>
      <c r="B26" s="378"/>
      <c r="C26" s="379"/>
      <c r="D26" s="379"/>
      <c r="E26" s="351"/>
      <c r="F26" s="379"/>
      <c r="G26" s="379"/>
      <c r="H26" s="379"/>
      <c r="I26" s="379"/>
      <c r="J26" s="380"/>
      <c r="K26" s="380"/>
      <c r="L26" s="380"/>
      <c r="M26" s="380"/>
      <c r="N26" s="380"/>
      <c r="O26" s="381"/>
      <c r="P26" s="382"/>
      <c r="Q26" s="382"/>
      <c r="R26" s="382"/>
      <c r="S26" s="383"/>
      <c r="T26" s="384"/>
      <c r="U26" s="384"/>
      <c r="V26" s="384"/>
      <c r="W26" s="384"/>
      <c r="X26" s="384"/>
      <c r="Y26" s="385"/>
      <c r="Z26" s="385"/>
      <c r="AA26" s="385"/>
      <c r="AB26" s="385"/>
      <c r="AC26" s="384"/>
      <c r="AD26" s="384"/>
      <c r="AE26" s="384"/>
      <c r="AF26" s="384"/>
      <c r="AG26" s="384"/>
      <c r="AH26" s="383"/>
      <c r="AI26" s="386"/>
      <c r="AJ26" s="386"/>
      <c r="AK26" s="386"/>
      <c r="AL26" s="386"/>
      <c r="AM26" s="387"/>
      <c r="AN26" s="348"/>
      <c r="AR26" s="242"/>
      <c r="AS26" s="242"/>
      <c r="AT26" s="242"/>
      <c r="AU26" s="242"/>
    </row>
    <row r="27" spans="1:47" s="187" customFormat="1" ht="18.75" hidden="1" customHeight="1">
      <c r="A27" s="388"/>
      <c r="B27" s="389"/>
      <c r="C27" s="390" t="s">
        <v>207</v>
      </c>
      <c r="D27" s="354"/>
      <c r="E27" s="355"/>
      <c r="F27" s="354"/>
      <c r="G27" s="354"/>
      <c r="H27" s="354"/>
      <c r="I27" s="354"/>
      <c r="J27" s="356"/>
      <c r="K27" s="356"/>
      <c r="L27" s="356"/>
      <c r="M27" s="356"/>
      <c r="N27" s="356"/>
      <c r="O27" s="391"/>
      <c r="P27" s="392" t="s">
        <v>208</v>
      </c>
      <c r="Q27" s="358"/>
      <c r="R27" s="358"/>
      <c r="S27" s="393"/>
      <c r="T27" s="393"/>
      <c r="U27" s="393"/>
      <c r="V27" s="393"/>
      <c r="W27" s="393"/>
      <c r="X27" s="393"/>
      <c r="Y27" s="354"/>
      <c r="Z27" s="354"/>
      <c r="AA27" s="354"/>
      <c r="AB27" s="354"/>
      <c r="AC27" s="393" t="s">
        <v>209</v>
      </c>
      <c r="AD27" s="393"/>
      <c r="AE27" s="393"/>
      <c r="AF27" s="393"/>
      <c r="AG27" s="393"/>
      <c r="AH27" s="356"/>
      <c r="AI27" s="394"/>
      <c r="AJ27" s="394"/>
      <c r="AK27" s="394"/>
      <c r="AL27" s="394"/>
      <c r="AM27" s="395"/>
      <c r="AN27" s="348"/>
      <c r="AU27" s="242"/>
    </row>
    <row r="28" spans="1:47" s="187" customFormat="1" ht="18.75" hidden="1" customHeight="1">
      <c r="A28" s="396"/>
      <c r="B28" s="397"/>
      <c r="C28" s="398" t="s">
        <v>210</v>
      </c>
      <c r="D28" s="385"/>
      <c r="E28" s="399"/>
      <c r="F28" s="385"/>
      <c r="G28" s="385"/>
      <c r="H28" s="385"/>
      <c r="I28" s="385"/>
      <c r="J28" s="383"/>
      <c r="K28" s="383"/>
      <c r="L28" s="383"/>
      <c r="M28" s="383"/>
      <c r="N28" s="383"/>
      <c r="O28" s="400"/>
      <c r="P28" s="401" t="s">
        <v>211</v>
      </c>
      <c r="Q28" s="402"/>
      <c r="R28" s="402"/>
      <c r="S28" s="384"/>
      <c r="T28" s="384"/>
      <c r="U28" s="384"/>
      <c r="V28" s="384"/>
      <c r="W28" s="384"/>
      <c r="X28" s="384"/>
      <c r="Y28" s="385"/>
      <c r="Z28" s="385"/>
      <c r="AA28" s="385"/>
      <c r="AB28" s="385"/>
      <c r="AC28" s="384"/>
      <c r="AD28" s="384"/>
      <c r="AE28" s="384"/>
      <c r="AF28" s="384"/>
      <c r="AG28" s="384"/>
      <c r="AH28" s="383"/>
      <c r="AI28" s="386"/>
      <c r="AJ28" s="386"/>
      <c r="AK28" s="386"/>
      <c r="AL28" s="386"/>
      <c r="AM28" s="387"/>
      <c r="AN28" s="348"/>
      <c r="AU28" s="242"/>
    </row>
    <row r="29" spans="1:47" s="187" customFormat="1" ht="18" customHeight="1">
      <c r="A29" s="188" t="s">
        <v>212</v>
      </c>
      <c r="B29" s="254"/>
      <c r="C29" s="215"/>
      <c r="D29" s="215"/>
      <c r="E29" s="255"/>
      <c r="F29" s="215"/>
      <c r="G29" s="215"/>
      <c r="H29" s="215"/>
      <c r="I29" s="215"/>
      <c r="J29" s="213"/>
      <c r="K29" s="213"/>
      <c r="L29" s="213"/>
      <c r="M29" s="213"/>
      <c r="N29" s="213"/>
      <c r="O29" s="256"/>
      <c r="P29" s="257"/>
      <c r="Q29" s="257"/>
      <c r="R29" s="257"/>
      <c r="S29" s="213"/>
      <c r="T29" s="214"/>
      <c r="U29" s="214"/>
      <c r="V29" s="214"/>
      <c r="W29" s="214"/>
      <c r="X29" s="214"/>
      <c r="Y29" s="214"/>
      <c r="Z29" s="214"/>
      <c r="AA29" s="214"/>
      <c r="AB29" s="214"/>
      <c r="AC29" s="214"/>
      <c r="AD29" s="214"/>
      <c r="AE29" s="214"/>
      <c r="AF29" s="214"/>
      <c r="AG29" s="214"/>
      <c r="AH29" s="213"/>
      <c r="AI29" s="216"/>
      <c r="AJ29" s="216"/>
      <c r="AK29" s="216"/>
      <c r="AL29" s="216"/>
      <c r="AM29" s="217"/>
      <c r="AN29" s="478"/>
      <c r="AP29" s="751" t="s">
        <v>73</v>
      </c>
      <c r="AQ29" s="752"/>
      <c r="AR29" s="752"/>
      <c r="AS29" s="752"/>
      <c r="AT29" s="752"/>
      <c r="AU29" s="753"/>
    </row>
    <row r="30" spans="1:47" s="187" customFormat="1" ht="18.75" customHeight="1">
      <c r="A30" s="258"/>
      <c r="B30" s="202"/>
      <c r="C30" s="203" t="s">
        <v>269</v>
      </c>
      <c r="D30" s="259"/>
      <c r="E30" s="259"/>
      <c r="F30" s="259"/>
      <c r="G30" s="259"/>
      <c r="H30" s="259"/>
      <c r="I30" s="259"/>
      <c r="J30" s="259"/>
      <c r="K30" s="259"/>
      <c r="L30" s="259"/>
      <c r="M30" s="259"/>
      <c r="N30" s="259"/>
      <c r="O30" s="234"/>
      <c r="P30" s="260"/>
      <c r="Q30" s="234"/>
      <c r="R30" s="234"/>
      <c r="S30" s="261"/>
      <c r="T30" s="236"/>
      <c r="U30" s="236"/>
      <c r="V30" s="236"/>
      <c r="W30" s="234"/>
      <c r="X30" s="262"/>
      <c r="Y30" s="262"/>
      <c r="Z30" s="262"/>
      <c r="AA30" s="260"/>
      <c r="AB30" s="260"/>
      <c r="AC30" s="232"/>
      <c r="AD30" s="232"/>
      <c r="AE30" s="232"/>
      <c r="AF30" s="232"/>
      <c r="AG30" s="262"/>
      <c r="AH30" s="262"/>
      <c r="AI30" s="260"/>
      <c r="AJ30" s="260"/>
      <c r="AK30" s="259"/>
      <c r="AL30" s="259"/>
      <c r="AM30" s="207"/>
      <c r="AN30" s="478"/>
      <c r="AP30" s="744" t="s">
        <v>251</v>
      </c>
      <c r="AQ30" s="745"/>
      <c r="AR30" s="745"/>
      <c r="AS30" s="745"/>
      <c r="AT30" s="745"/>
      <c r="AU30" s="746"/>
    </row>
    <row r="31" spans="1:47" s="187" customFormat="1" ht="18.75" customHeight="1">
      <c r="A31" s="188" t="s">
        <v>270</v>
      </c>
      <c r="B31" s="185"/>
      <c r="C31" s="313"/>
      <c r="D31" s="185"/>
      <c r="E31" s="185"/>
      <c r="F31" s="185"/>
      <c r="G31" s="185"/>
      <c r="H31" s="185"/>
      <c r="I31" s="185"/>
      <c r="J31" s="185"/>
      <c r="K31" s="185"/>
      <c r="L31" s="185"/>
      <c r="M31" s="185"/>
      <c r="N31" s="185"/>
      <c r="O31" s="213"/>
      <c r="P31" s="222"/>
      <c r="Q31" s="213"/>
      <c r="R31" s="213"/>
      <c r="S31" s="220"/>
      <c r="T31" s="257"/>
      <c r="U31" s="257"/>
      <c r="V31" s="257"/>
      <c r="W31" s="213"/>
      <c r="X31" s="214"/>
      <c r="Y31" s="214"/>
      <c r="Z31" s="214"/>
      <c r="AA31" s="222"/>
      <c r="AB31" s="222"/>
      <c r="AC31" s="254"/>
      <c r="AD31" s="254"/>
      <c r="AE31" s="254"/>
      <c r="AF31" s="254"/>
      <c r="AG31" s="214"/>
      <c r="AH31" s="214"/>
      <c r="AI31" s="222"/>
      <c r="AJ31" s="222"/>
      <c r="AK31" s="185"/>
      <c r="AL31" s="185"/>
      <c r="AM31" s="186"/>
      <c r="AN31" s="478"/>
      <c r="AP31" s="232"/>
      <c r="AQ31" s="232"/>
      <c r="AR31" s="232"/>
      <c r="AS31" s="232"/>
      <c r="AT31" s="232"/>
      <c r="AU31" s="232"/>
    </row>
    <row r="32" spans="1:47" s="168" customFormat="1" ht="18.75" customHeight="1">
      <c r="A32" s="264"/>
      <c r="B32" s="258"/>
      <c r="C32" s="203" t="s">
        <v>216</v>
      </c>
      <c r="D32" s="233"/>
      <c r="E32" s="206"/>
      <c r="F32" s="233"/>
      <c r="G32" s="233"/>
      <c r="H32" s="233"/>
      <c r="I32" s="233"/>
      <c r="J32" s="234"/>
      <c r="K32" s="234"/>
      <c r="L32" s="234"/>
      <c r="M32" s="234"/>
      <c r="N32" s="234"/>
      <c r="O32" s="235"/>
      <c r="P32" s="205"/>
      <c r="Q32" s="265"/>
      <c r="R32" s="265"/>
      <c r="S32" s="260" t="s">
        <v>217</v>
      </c>
      <c r="T32" s="262"/>
      <c r="U32" s="234"/>
      <c r="V32" s="234"/>
      <c r="W32" s="234"/>
      <c r="X32" s="234"/>
      <c r="Y32" s="233"/>
      <c r="Z32" s="233"/>
      <c r="AA32" s="233"/>
      <c r="AB32" s="233"/>
      <c r="AC32" s="203"/>
      <c r="AD32" s="234"/>
      <c r="AE32" s="234"/>
      <c r="AF32" s="234"/>
      <c r="AG32" s="234"/>
      <c r="AH32" s="234"/>
      <c r="AI32" s="266"/>
      <c r="AJ32" s="266"/>
      <c r="AK32" s="266"/>
      <c r="AL32" s="266"/>
      <c r="AM32" s="267"/>
      <c r="AN32" s="479"/>
    </row>
    <row r="33" spans="1:46" s="168" customFormat="1" ht="18.75" customHeight="1">
      <c r="A33" s="268"/>
      <c r="B33" s="248"/>
      <c r="C33" s="249" t="s">
        <v>218</v>
      </c>
      <c r="D33" s="239"/>
      <c r="E33" s="250"/>
      <c r="F33" s="239"/>
      <c r="G33" s="239"/>
      <c r="H33" s="239"/>
      <c r="I33" s="239"/>
      <c r="J33" s="237"/>
      <c r="K33" s="237"/>
      <c r="L33" s="237"/>
      <c r="M33" s="237"/>
      <c r="N33" s="237"/>
      <c r="O33" s="251"/>
      <c r="P33" s="252"/>
      <c r="Q33" s="269"/>
      <c r="R33" s="269"/>
      <c r="S33" s="237"/>
      <c r="T33" s="238"/>
      <c r="U33" s="237"/>
      <c r="V33" s="237"/>
      <c r="W33" s="237"/>
      <c r="X33" s="237"/>
      <c r="Y33" s="239"/>
      <c r="Z33" s="239"/>
      <c r="AA33" s="239"/>
      <c r="AB33" s="239"/>
      <c r="AC33" s="249"/>
      <c r="AD33" s="237"/>
      <c r="AE33" s="237"/>
      <c r="AF33" s="237"/>
      <c r="AG33" s="237"/>
      <c r="AH33" s="237"/>
      <c r="AI33" s="240"/>
      <c r="AJ33" s="240"/>
      <c r="AK33" s="240"/>
      <c r="AL33" s="240"/>
      <c r="AM33" s="241"/>
      <c r="AN33" s="479"/>
    </row>
    <row r="34" spans="1:46" s="168" customFormat="1" ht="18.75" customHeight="1">
      <c r="A34" s="188" t="s">
        <v>219</v>
      </c>
      <c r="B34" s="254"/>
      <c r="C34" s="215"/>
      <c r="D34" s="215"/>
      <c r="E34" s="255"/>
      <c r="F34" s="215"/>
      <c r="G34" s="215"/>
      <c r="H34" s="215"/>
      <c r="I34" s="215"/>
      <c r="J34" s="213"/>
      <c r="K34" s="213"/>
      <c r="L34" s="213"/>
      <c r="M34" s="213"/>
      <c r="N34" s="213"/>
      <c r="O34" s="256"/>
      <c r="P34" s="257"/>
      <c r="Q34" s="257"/>
      <c r="R34" s="257"/>
      <c r="S34" s="213"/>
      <c r="T34" s="214"/>
      <c r="U34" s="214"/>
      <c r="V34" s="214"/>
      <c r="W34" s="214"/>
      <c r="X34" s="214"/>
      <c r="Y34" s="214"/>
      <c r="Z34" s="214"/>
      <c r="AA34" s="214"/>
      <c r="AB34" s="214"/>
      <c r="AC34" s="214"/>
      <c r="AD34" s="214"/>
      <c r="AE34" s="214"/>
      <c r="AF34" s="214"/>
      <c r="AG34" s="214"/>
      <c r="AH34" s="213"/>
      <c r="AI34" s="216"/>
      <c r="AJ34" s="216"/>
      <c r="AK34" s="216"/>
      <c r="AL34" s="216"/>
      <c r="AM34" s="217"/>
      <c r="AN34" s="479"/>
    </row>
    <row r="35" spans="1:46" s="168" customFormat="1" ht="18.75" customHeight="1">
      <c r="A35" s="270"/>
      <c r="B35" s="741" t="s">
        <v>220</v>
      </c>
      <c r="C35" s="742"/>
      <c r="D35" s="742"/>
      <c r="E35" s="742"/>
      <c r="F35" s="742"/>
      <c r="G35" s="742"/>
      <c r="H35" s="742"/>
      <c r="I35" s="742"/>
      <c r="J35" s="742"/>
      <c r="K35" s="742"/>
      <c r="L35" s="742"/>
      <c r="M35" s="742"/>
      <c r="N35" s="742"/>
      <c r="O35" s="742"/>
      <c r="P35" s="742"/>
      <c r="Q35" s="742"/>
      <c r="R35" s="742"/>
      <c r="S35" s="742"/>
      <c r="T35" s="742"/>
      <c r="U35" s="742"/>
      <c r="V35" s="742"/>
      <c r="W35" s="742"/>
      <c r="X35" s="742"/>
      <c r="Y35" s="742"/>
      <c r="Z35" s="742"/>
      <c r="AA35" s="742"/>
      <c r="AB35" s="742"/>
      <c r="AC35" s="742"/>
      <c r="AD35" s="742"/>
      <c r="AE35" s="742"/>
      <c r="AF35" s="742"/>
      <c r="AG35" s="742"/>
      <c r="AH35" s="742"/>
      <c r="AI35" s="742"/>
      <c r="AJ35" s="742"/>
      <c r="AK35" s="742"/>
      <c r="AL35" s="742"/>
      <c r="AM35" s="743"/>
      <c r="AN35" s="479"/>
    </row>
    <row r="36" spans="1:46" s="168" customFormat="1" ht="18.75" hidden="1" customHeight="1">
      <c r="A36" s="403" t="s">
        <v>258</v>
      </c>
      <c r="B36" s="404"/>
      <c r="C36" s="405"/>
      <c r="D36" s="405"/>
      <c r="E36" s="406"/>
      <c r="F36" s="405"/>
      <c r="G36" s="405"/>
      <c r="H36" s="405"/>
      <c r="I36" s="405"/>
      <c r="J36" s="407"/>
      <c r="K36" s="407"/>
      <c r="L36" s="407"/>
      <c r="M36" s="407"/>
      <c r="N36" s="407"/>
      <c r="O36" s="408"/>
      <c r="P36" s="409"/>
      <c r="Q36" s="409"/>
      <c r="R36" s="409"/>
      <c r="S36" s="407"/>
      <c r="T36" s="410"/>
      <c r="U36" s="410"/>
      <c r="V36" s="410"/>
      <c r="W36" s="410"/>
      <c r="X36" s="410"/>
      <c r="Y36" s="410"/>
      <c r="Z36" s="410"/>
      <c r="AA36" s="410"/>
      <c r="AB36" s="410"/>
      <c r="AC36" s="410"/>
      <c r="AD36" s="410"/>
      <c r="AE36" s="410"/>
      <c r="AF36" s="410"/>
      <c r="AG36" s="410"/>
      <c r="AH36" s="407"/>
      <c r="AI36" s="411"/>
      <c r="AJ36" s="411"/>
      <c r="AK36" s="411"/>
      <c r="AL36" s="411"/>
      <c r="AM36" s="412"/>
      <c r="AN36" s="479"/>
    </row>
    <row r="37" spans="1:46" s="168" customFormat="1" ht="18.75" hidden="1" customHeight="1">
      <c r="A37" s="403" t="s">
        <v>259</v>
      </c>
      <c r="B37" s="404"/>
      <c r="C37" s="405"/>
      <c r="D37" s="405"/>
      <c r="E37" s="406"/>
      <c r="F37" s="405"/>
      <c r="G37" s="405"/>
      <c r="H37" s="405"/>
      <c r="I37" s="405"/>
      <c r="J37" s="407"/>
      <c r="K37" s="407"/>
      <c r="L37" s="407"/>
      <c r="M37" s="407"/>
      <c r="N37" s="407"/>
      <c r="O37" s="408"/>
      <c r="P37" s="409"/>
      <c r="Q37" s="409"/>
      <c r="R37" s="409"/>
      <c r="S37" s="407"/>
      <c r="T37" s="410"/>
      <c r="U37" s="410"/>
      <c r="V37" s="410"/>
      <c r="W37" s="410"/>
      <c r="X37" s="410"/>
      <c r="Y37" s="410"/>
      <c r="Z37" s="410"/>
      <c r="AA37" s="410"/>
      <c r="AB37" s="410"/>
      <c r="AC37" s="410"/>
      <c r="AD37" s="410"/>
      <c r="AE37" s="410"/>
      <c r="AF37" s="410"/>
      <c r="AG37" s="410"/>
      <c r="AH37" s="407"/>
      <c r="AI37" s="411"/>
      <c r="AJ37" s="411"/>
      <c r="AK37" s="411"/>
      <c r="AL37" s="411"/>
      <c r="AM37" s="412"/>
      <c r="AN37" s="479"/>
    </row>
    <row r="38" spans="1:46" s="168" customFormat="1" ht="18.75" hidden="1" customHeight="1">
      <c r="A38" s="413"/>
      <c r="B38" s="414"/>
      <c r="C38" s="415" t="s">
        <v>194</v>
      </c>
      <c r="D38" s="416"/>
      <c r="E38" s="416"/>
      <c r="F38" s="416"/>
      <c r="G38" s="416"/>
      <c r="H38" s="416"/>
      <c r="I38" s="416"/>
      <c r="J38" s="416"/>
      <c r="K38" s="415" t="s">
        <v>223</v>
      </c>
      <c r="L38" s="416"/>
      <c r="M38" s="416"/>
      <c r="N38" s="416"/>
      <c r="O38" s="417"/>
      <c r="P38" s="418"/>
      <c r="Q38" s="417"/>
      <c r="R38" s="418" t="s">
        <v>224</v>
      </c>
      <c r="S38" s="419"/>
      <c r="T38" s="420"/>
      <c r="U38" s="420"/>
      <c r="V38" s="420"/>
      <c r="W38" s="417"/>
      <c r="X38" s="418"/>
      <c r="Y38" s="418" t="s">
        <v>225</v>
      </c>
      <c r="Z38" s="418"/>
      <c r="AA38" s="418"/>
      <c r="AB38" s="418"/>
      <c r="AC38" s="421"/>
      <c r="AD38" s="421"/>
      <c r="AE38" s="421"/>
      <c r="AF38" s="421"/>
      <c r="AG38" s="418"/>
      <c r="AH38" s="418"/>
      <c r="AI38" s="418"/>
      <c r="AJ38" s="418"/>
      <c r="AK38" s="422"/>
      <c r="AL38" s="422"/>
      <c r="AM38" s="423"/>
      <c r="AN38" s="479"/>
    </row>
    <row r="39" spans="1:46" s="168" customFormat="1" ht="18.75" hidden="1" customHeight="1">
      <c r="A39" s="403" t="s">
        <v>221</v>
      </c>
      <c r="B39" s="424"/>
      <c r="C39" s="425"/>
      <c r="D39" s="424"/>
      <c r="E39" s="424"/>
      <c r="F39" s="424"/>
      <c r="G39" s="424"/>
      <c r="H39" s="424"/>
      <c r="I39" s="424"/>
      <c r="J39" s="424"/>
      <c r="K39" s="424"/>
      <c r="L39" s="424"/>
      <c r="M39" s="424"/>
      <c r="N39" s="424"/>
      <c r="O39" s="407"/>
      <c r="P39" s="426"/>
      <c r="Q39" s="407"/>
      <c r="R39" s="407"/>
      <c r="S39" s="427"/>
      <c r="T39" s="409"/>
      <c r="U39" s="409"/>
      <c r="V39" s="409"/>
      <c r="W39" s="407"/>
      <c r="X39" s="410"/>
      <c r="Y39" s="410"/>
      <c r="Z39" s="410"/>
      <c r="AA39" s="426"/>
      <c r="AB39" s="426"/>
      <c r="AC39" s="404"/>
      <c r="AD39" s="404"/>
      <c r="AE39" s="404"/>
      <c r="AF39" s="404"/>
      <c r="AG39" s="410"/>
      <c r="AH39" s="410"/>
      <c r="AI39" s="426"/>
      <c r="AJ39" s="426"/>
      <c r="AK39" s="424"/>
      <c r="AL39" s="424"/>
      <c r="AM39" s="428"/>
      <c r="AN39" s="479"/>
    </row>
    <row r="40" spans="1:46" s="187" customFormat="1" ht="18" hidden="1" customHeight="1">
      <c r="A40" s="429"/>
      <c r="B40" s="413"/>
      <c r="C40" s="415" t="s">
        <v>226</v>
      </c>
      <c r="D40" s="415"/>
      <c r="E40" s="415"/>
      <c r="F40" s="415"/>
      <c r="G40" s="415"/>
      <c r="H40" s="415"/>
      <c r="I40" s="415"/>
      <c r="J40" s="418"/>
      <c r="K40" s="418"/>
      <c r="L40" s="418"/>
      <c r="M40" s="418" t="s">
        <v>208</v>
      </c>
      <c r="N40" s="418"/>
      <c r="O40" s="430"/>
      <c r="P40" s="415"/>
      <c r="Q40" s="415"/>
      <c r="R40" s="415"/>
      <c r="S40" s="418"/>
      <c r="T40" s="418"/>
      <c r="U40" s="418"/>
      <c r="V40" s="418"/>
      <c r="W40" s="418"/>
      <c r="X40" s="418" t="s">
        <v>209</v>
      </c>
      <c r="Y40" s="415"/>
      <c r="Z40" s="415"/>
      <c r="AA40" s="415"/>
      <c r="AB40" s="415"/>
      <c r="AC40" s="415"/>
      <c r="AD40" s="418"/>
      <c r="AE40" s="418"/>
      <c r="AF40" s="418"/>
      <c r="AG40" s="418"/>
      <c r="AH40" s="418"/>
      <c r="AI40" s="431"/>
      <c r="AJ40" s="431"/>
      <c r="AK40" s="431"/>
      <c r="AL40" s="431"/>
      <c r="AM40" s="432"/>
      <c r="AN40" s="478"/>
    </row>
    <row r="41" spans="1:46" s="168" customFormat="1" ht="20.5" hidden="1" customHeight="1">
      <c r="A41" s="433"/>
      <c r="B41" s="434"/>
      <c r="C41" s="435" t="s">
        <v>210</v>
      </c>
      <c r="D41" s="435"/>
      <c r="E41" s="435"/>
      <c r="F41" s="435"/>
      <c r="G41" s="435"/>
      <c r="H41" s="435"/>
      <c r="I41" s="435"/>
      <c r="J41" s="436"/>
      <c r="K41" s="436"/>
      <c r="L41" s="436"/>
      <c r="M41" s="436" t="s">
        <v>230</v>
      </c>
      <c r="N41" s="436"/>
      <c r="O41" s="437"/>
      <c r="P41" s="435"/>
      <c r="Q41" s="435"/>
      <c r="R41" s="435"/>
      <c r="S41" s="436"/>
      <c r="T41" s="436"/>
      <c r="U41" s="436"/>
      <c r="V41" s="436"/>
      <c r="W41" s="436"/>
      <c r="X41" s="436"/>
      <c r="Y41" s="435"/>
      <c r="Z41" s="435"/>
      <c r="AA41" s="435"/>
      <c r="AB41" s="435"/>
      <c r="AC41" s="435"/>
      <c r="AD41" s="436"/>
      <c r="AE41" s="436"/>
      <c r="AF41" s="436"/>
      <c r="AG41" s="436"/>
      <c r="AH41" s="436"/>
      <c r="AI41" s="438"/>
      <c r="AJ41" s="438"/>
      <c r="AK41" s="438"/>
      <c r="AL41" s="438"/>
      <c r="AM41" s="439"/>
      <c r="AN41" s="479"/>
    </row>
    <row r="42" spans="1:46" ht="4.5" hidden="1" customHeight="1">
      <c r="A42" s="338"/>
      <c r="B42" s="339"/>
      <c r="C42" s="340"/>
      <c r="D42" s="339"/>
      <c r="E42" s="341"/>
      <c r="F42" s="339"/>
      <c r="G42" s="339"/>
      <c r="H42" s="339"/>
      <c r="I42" s="339"/>
      <c r="J42" s="342"/>
      <c r="K42" s="342"/>
      <c r="L42" s="342"/>
      <c r="M42" s="342"/>
      <c r="N42" s="342"/>
      <c r="O42" s="343"/>
      <c r="P42" s="344"/>
      <c r="Q42" s="338"/>
      <c r="R42" s="338"/>
      <c r="S42" s="342"/>
      <c r="T42" s="345"/>
      <c r="U42" s="342"/>
      <c r="V42" s="342"/>
      <c r="W42" s="342"/>
      <c r="X42" s="342"/>
      <c r="Y42" s="339"/>
      <c r="Z42" s="339"/>
      <c r="AA42" s="339"/>
      <c r="AB42" s="339"/>
      <c r="AC42" s="340"/>
      <c r="AD42" s="342"/>
      <c r="AE42" s="342"/>
      <c r="AF42" s="342"/>
      <c r="AG42" s="342"/>
      <c r="AH42" s="342"/>
      <c r="AI42" s="346"/>
      <c r="AJ42" s="346"/>
      <c r="AK42" s="346"/>
      <c r="AL42" s="346"/>
      <c r="AM42" s="342"/>
      <c r="AN42" s="476"/>
    </row>
    <row r="43" spans="1:46" ht="18.75" hidden="1" customHeight="1">
      <c r="A43" s="440" t="s">
        <v>44</v>
      </c>
      <c r="B43" s="441"/>
      <c r="C43" s="442"/>
      <c r="D43" s="441"/>
      <c r="E43" s="443"/>
      <c r="F43" s="441"/>
      <c r="G43" s="441"/>
      <c r="H43" s="441"/>
      <c r="I43" s="441"/>
      <c r="J43" s="444"/>
      <c r="K43" s="444"/>
      <c r="L43" s="444"/>
      <c r="M43" s="444"/>
      <c r="N43" s="444"/>
      <c r="O43" s="445"/>
      <c r="P43" s="446"/>
      <c r="Q43" s="447"/>
      <c r="R43" s="447"/>
      <c r="S43" s="444"/>
      <c r="T43" s="448"/>
      <c r="U43" s="444"/>
      <c r="V43" s="444"/>
      <c r="W43" s="889" t="s">
        <v>98</v>
      </c>
      <c r="X43" s="890"/>
      <c r="Y43" s="890"/>
      <c r="Z43" s="891"/>
      <c r="AA43" s="892" t="str">
        <f>IF(L5&lt;&gt;0,IFERROR((VLOOKUP(L5,計算用!A2:D36,4,FALSE)),""),"")</f>
        <v/>
      </c>
      <c r="AB43" s="893"/>
      <c r="AC43" s="893"/>
      <c r="AD43" s="890" t="s">
        <v>74</v>
      </c>
      <c r="AE43" s="891"/>
      <c r="AF43" s="889" t="s">
        <v>45</v>
      </c>
      <c r="AG43" s="890"/>
      <c r="AH43" s="891"/>
      <c r="AI43" s="894">
        <f>ROUNDDOWN($J$95/1000,0)</f>
        <v>0</v>
      </c>
      <c r="AJ43" s="895"/>
      <c r="AK43" s="895"/>
      <c r="AL43" s="890" t="s">
        <v>74</v>
      </c>
      <c r="AM43" s="891"/>
      <c r="AN43" s="476"/>
    </row>
    <row r="44" spans="1:46" ht="22.5" hidden="1" customHeight="1">
      <c r="A44" s="449" t="s">
        <v>128</v>
      </c>
      <c r="B44" s="450"/>
      <c r="C44" s="451"/>
      <c r="D44" s="451"/>
      <c r="E44" s="451"/>
      <c r="F44" s="451"/>
      <c r="G44" s="451"/>
      <c r="H44" s="877"/>
      <c r="I44" s="878"/>
      <c r="J44" s="879"/>
      <c r="K44" s="880" t="s">
        <v>106</v>
      </c>
      <c r="L44" s="881"/>
      <c r="M44" s="881"/>
      <c r="N44" s="881"/>
      <c r="O44" s="881"/>
      <c r="P44" s="881"/>
      <c r="Q44" s="881"/>
      <c r="R44" s="881"/>
      <c r="S44" s="881"/>
      <c r="T44" s="881"/>
      <c r="U44" s="881"/>
      <c r="V44" s="881"/>
      <c r="W44" s="881"/>
      <c r="X44" s="881"/>
      <c r="Y44" s="881"/>
      <c r="Z44" s="881"/>
      <c r="AA44" s="881"/>
      <c r="AB44" s="881"/>
      <c r="AC44" s="881"/>
      <c r="AD44" s="881"/>
      <c r="AE44" s="881"/>
      <c r="AF44" s="882" t="s">
        <v>231</v>
      </c>
      <c r="AG44" s="883"/>
      <c r="AH44" s="883"/>
      <c r="AI44" s="883"/>
      <c r="AJ44" s="883"/>
      <c r="AK44" s="883"/>
      <c r="AL44" s="883"/>
      <c r="AM44" s="884"/>
      <c r="AN44" s="476"/>
    </row>
    <row r="45" spans="1:46" s="168" customFormat="1" ht="22.5" hidden="1" customHeight="1">
      <c r="A45" s="452"/>
      <c r="B45" s="453"/>
      <c r="C45" s="885" t="s">
        <v>260</v>
      </c>
      <c r="D45" s="885"/>
      <c r="E45" s="885"/>
      <c r="F45" s="885"/>
      <c r="G45" s="885"/>
      <c r="H45" s="885"/>
      <c r="I45" s="885"/>
      <c r="J45" s="885"/>
      <c r="K45" s="885"/>
      <c r="L45" s="885"/>
      <c r="M45" s="885"/>
      <c r="N45" s="885"/>
      <c r="O45" s="885"/>
      <c r="P45" s="885"/>
      <c r="Q45" s="885"/>
      <c r="R45" s="885"/>
      <c r="S45" s="885"/>
      <c r="T45" s="885"/>
      <c r="U45" s="885"/>
      <c r="V45" s="885"/>
      <c r="W45" s="885"/>
      <c r="X45" s="885"/>
      <c r="Y45" s="885"/>
      <c r="Z45" s="885"/>
      <c r="AA45" s="885"/>
      <c r="AB45" s="885"/>
      <c r="AC45" s="885"/>
      <c r="AD45" s="885"/>
      <c r="AE45" s="885"/>
      <c r="AF45" s="885"/>
      <c r="AG45" s="885"/>
      <c r="AH45" s="885"/>
      <c r="AI45" s="885"/>
      <c r="AJ45" s="885"/>
      <c r="AK45" s="885"/>
      <c r="AL45" s="885"/>
      <c r="AM45" s="886"/>
      <c r="AN45" s="479"/>
    </row>
    <row r="46" spans="1:46" s="168" customFormat="1" ht="21" hidden="1" customHeight="1">
      <c r="A46" s="454"/>
      <c r="B46" s="422"/>
      <c r="C46" s="887"/>
      <c r="D46" s="887"/>
      <c r="E46" s="887"/>
      <c r="F46" s="887"/>
      <c r="G46" s="887"/>
      <c r="H46" s="887"/>
      <c r="I46" s="887"/>
      <c r="J46" s="887"/>
      <c r="K46" s="887"/>
      <c r="L46" s="887"/>
      <c r="M46" s="887"/>
      <c r="N46" s="887"/>
      <c r="O46" s="887"/>
      <c r="P46" s="887"/>
      <c r="Q46" s="887"/>
      <c r="R46" s="887"/>
      <c r="S46" s="887"/>
      <c r="T46" s="887"/>
      <c r="U46" s="887"/>
      <c r="V46" s="887"/>
      <c r="W46" s="887"/>
      <c r="X46" s="887"/>
      <c r="Y46" s="887"/>
      <c r="Z46" s="887"/>
      <c r="AA46" s="887"/>
      <c r="AB46" s="887"/>
      <c r="AC46" s="887"/>
      <c r="AD46" s="887"/>
      <c r="AE46" s="887"/>
      <c r="AF46" s="887"/>
      <c r="AG46" s="887"/>
      <c r="AH46" s="887"/>
      <c r="AI46" s="887"/>
      <c r="AJ46" s="887"/>
      <c r="AK46" s="887"/>
      <c r="AL46" s="887"/>
      <c r="AM46" s="888"/>
      <c r="AN46" s="479"/>
    </row>
    <row r="47" spans="1:46" s="6" customFormat="1" ht="19.5" hidden="1" customHeight="1">
      <c r="A47" s="455" t="s">
        <v>261</v>
      </c>
      <c r="B47" s="456"/>
      <c r="C47" s="456"/>
      <c r="D47" s="456"/>
      <c r="E47" s="456"/>
      <c r="F47" s="456"/>
      <c r="G47" s="456"/>
      <c r="H47" s="456"/>
      <c r="I47" s="456"/>
      <c r="J47" s="456"/>
      <c r="K47" s="456"/>
      <c r="L47" s="456"/>
      <c r="M47" s="456"/>
      <c r="N47" s="456"/>
      <c r="O47" s="456"/>
      <c r="P47" s="456"/>
      <c r="Q47" s="456"/>
      <c r="R47" s="456"/>
      <c r="S47" s="456"/>
      <c r="T47" s="456"/>
      <c r="U47" s="456"/>
      <c r="V47" s="456"/>
      <c r="W47" s="456"/>
      <c r="X47" s="456"/>
      <c r="Y47" s="456"/>
      <c r="Z47" s="456"/>
      <c r="AA47" s="456"/>
      <c r="AB47" s="456"/>
      <c r="AC47" s="456"/>
      <c r="AD47" s="456"/>
      <c r="AE47" s="456"/>
      <c r="AF47" s="456"/>
      <c r="AG47" s="456"/>
      <c r="AH47" s="456"/>
      <c r="AI47" s="456"/>
      <c r="AJ47" s="456"/>
      <c r="AK47" s="456"/>
      <c r="AL47" s="456"/>
      <c r="AM47" s="457"/>
      <c r="AN47" s="477"/>
      <c r="AT47" s="7"/>
    </row>
    <row r="48" spans="1:46" s="187" customFormat="1" ht="18.75" hidden="1" customHeight="1">
      <c r="A48" s="403" t="s">
        <v>235</v>
      </c>
      <c r="B48" s="458"/>
      <c r="C48" s="458"/>
      <c r="D48" s="458"/>
      <c r="E48" s="458"/>
      <c r="F48" s="458"/>
      <c r="G48" s="458"/>
      <c r="H48" s="458"/>
      <c r="I48" s="458"/>
      <c r="J48" s="458"/>
      <c r="K48" s="458"/>
      <c r="L48" s="458"/>
      <c r="M48" s="458"/>
      <c r="N48" s="458"/>
      <c r="O48" s="458"/>
      <c r="P48" s="458"/>
      <c r="Q48" s="458"/>
      <c r="R48" s="458"/>
      <c r="S48" s="459"/>
      <c r="T48" s="459"/>
      <c r="U48" s="459"/>
      <c r="V48" s="459"/>
      <c r="W48" s="459"/>
      <c r="X48" s="459"/>
      <c r="Y48" s="459"/>
      <c r="Z48" s="459"/>
      <c r="AA48" s="459"/>
      <c r="AB48" s="459"/>
      <c r="AC48" s="459"/>
      <c r="AD48" s="459"/>
      <c r="AE48" s="459"/>
      <c r="AF48" s="459"/>
      <c r="AG48" s="459"/>
      <c r="AH48" s="459"/>
      <c r="AI48" s="459"/>
      <c r="AJ48" s="459"/>
      <c r="AK48" s="459"/>
      <c r="AL48" s="459"/>
      <c r="AM48" s="460"/>
      <c r="AN48" s="478"/>
    </row>
    <row r="49" spans="1:40" s="187" customFormat="1" ht="18.75" hidden="1" customHeight="1">
      <c r="A49" s="461"/>
      <c r="B49" s="462"/>
      <c r="C49" s="463" t="s">
        <v>194</v>
      </c>
      <c r="D49" s="464"/>
      <c r="E49" s="464"/>
      <c r="F49" s="464"/>
      <c r="G49" s="464"/>
      <c r="H49" s="464"/>
      <c r="I49" s="464"/>
      <c r="J49" s="464"/>
      <c r="K49" s="464"/>
      <c r="L49" s="464"/>
      <c r="M49" s="464"/>
      <c r="N49" s="464"/>
      <c r="O49" s="465"/>
      <c r="P49" s="466" t="s">
        <v>223</v>
      </c>
      <c r="Q49" s="465"/>
      <c r="R49" s="465"/>
      <c r="S49" s="467"/>
      <c r="T49" s="468"/>
      <c r="U49" s="468"/>
      <c r="V49" s="468"/>
      <c r="W49" s="465"/>
      <c r="X49" s="466" t="s">
        <v>224</v>
      </c>
      <c r="Y49" s="466"/>
      <c r="Z49" s="466"/>
      <c r="AA49" s="466"/>
      <c r="AB49" s="466"/>
      <c r="AC49" s="469"/>
      <c r="AD49" s="469"/>
      <c r="AE49" s="467" t="s">
        <v>203</v>
      </c>
      <c r="AF49" s="467"/>
      <c r="AG49" s="470"/>
      <c r="AH49" s="466"/>
      <c r="AI49" s="466"/>
      <c r="AJ49" s="466"/>
      <c r="AK49" s="464"/>
      <c r="AL49" s="464"/>
      <c r="AM49" s="471"/>
      <c r="AN49" s="478"/>
    </row>
    <row r="50" spans="1:40" s="168" customFormat="1" ht="18.75" hidden="1" customHeight="1">
      <c r="A50" s="472"/>
      <c r="B50" s="434"/>
      <c r="C50" s="435" t="s">
        <v>234</v>
      </c>
      <c r="D50" s="435"/>
      <c r="E50" s="435"/>
      <c r="F50" s="435"/>
      <c r="G50" s="435"/>
      <c r="H50" s="435"/>
      <c r="I50" s="435"/>
      <c r="J50" s="473"/>
      <c r="K50" s="473"/>
      <c r="L50" s="473"/>
      <c r="M50" s="473"/>
      <c r="N50" s="473"/>
      <c r="O50" s="435"/>
      <c r="P50" s="474"/>
      <c r="Q50" s="474"/>
      <c r="R50" s="474"/>
      <c r="S50" s="473"/>
      <c r="T50" s="436"/>
      <c r="U50" s="473"/>
      <c r="V50" s="473"/>
      <c r="W50" s="473"/>
      <c r="X50" s="473"/>
      <c r="Y50" s="473"/>
      <c r="Z50" s="473"/>
      <c r="AA50" s="473"/>
      <c r="AB50" s="473"/>
      <c r="AC50" s="473"/>
      <c r="AD50" s="473"/>
      <c r="AE50" s="473"/>
      <c r="AF50" s="473"/>
      <c r="AG50" s="473"/>
      <c r="AH50" s="473"/>
      <c r="AI50" s="473"/>
      <c r="AJ50" s="473"/>
      <c r="AK50" s="473"/>
      <c r="AL50" s="473"/>
      <c r="AM50" s="475"/>
      <c r="AN50" s="479"/>
    </row>
    <row r="51" spans="1:40" ht="6" customHeight="1">
      <c r="A51" s="74"/>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N51" s="476"/>
    </row>
    <row r="52" spans="1:40" ht="18" customHeight="1">
      <c r="A52" s="175" t="s">
        <v>41</v>
      </c>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N52" s="476"/>
    </row>
    <row r="53" spans="1:40" ht="18" customHeight="1">
      <c r="A53" s="28" t="s">
        <v>49</v>
      </c>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N53" s="476"/>
    </row>
    <row r="54" spans="1:40" ht="18" customHeight="1">
      <c r="A54" s="766" t="s">
        <v>107</v>
      </c>
      <c r="B54" s="767"/>
      <c r="C54" s="767"/>
      <c r="D54" s="768"/>
      <c r="E54" s="769" t="s">
        <v>42</v>
      </c>
      <c r="F54" s="770"/>
      <c r="G54" s="770"/>
      <c r="H54" s="770"/>
      <c r="I54" s="771"/>
      <c r="J54" s="769" t="s">
        <v>48</v>
      </c>
      <c r="K54" s="770"/>
      <c r="L54" s="770"/>
      <c r="M54" s="770"/>
      <c r="N54" s="770"/>
      <c r="O54" s="772" t="s">
        <v>43</v>
      </c>
      <c r="P54" s="772"/>
      <c r="Q54" s="772"/>
      <c r="R54" s="772"/>
      <c r="S54" s="772"/>
      <c r="T54" s="772"/>
      <c r="U54" s="772"/>
      <c r="V54" s="772"/>
      <c r="W54" s="772"/>
      <c r="X54" s="772"/>
      <c r="Y54" s="772"/>
      <c r="Z54" s="772"/>
      <c r="AA54" s="772"/>
      <c r="AB54" s="772"/>
      <c r="AC54" s="772"/>
      <c r="AD54" s="772"/>
      <c r="AE54" s="772"/>
      <c r="AF54" s="772"/>
      <c r="AG54" s="772"/>
      <c r="AH54" s="772"/>
      <c r="AI54" s="772"/>
      <c r="AJ54" s="772"/>
      <c r="AK54" s="772"/>
      <c r="AL54" s="772"/>
      <c r="AM54" s="772"/>
      <c r="AN54" s="476"/>
    </row>
    <row r="55" spans="1:40" ht="9.75" customHeight="1">
      <c r="A55" s="671" t="s">
        <v>186</v>
      </c>
      <c r="B55" s="672"/>
      <c r="C55" s="672"/>
      <c r="D55" s="673"/>
      <c r="E55" s="680"/>
      <c r="F55" s="681"/>
      <c r="G55" s="681"/>
      <c r="H55" s="681"/>
      <c r="I55" s="682"/>
      <c r="J55" s="683"/>
      <c r="K55" s="684"/>
      <c r="L55" s="684"/>
      <c r="M55" s="684"/>
      <c r="N55" s="684"/>
      <c r="O55" s="685"/>
      <c r="P55" s="685"/>
      <c r="Q55" s="685"/>
      <c r="R55" s="685"/>
      <c r="S55" s="685"/>
      <c r="T55" s="685"/>
      <c r="U55" s="685"/>
      <c r="V55" s="685"/>
      <c r="W55" s="685"/>
      <c r="X55" s="685"/>
      <c r="Y55" s="685"/>
      <c r="Z55" s="685"/>
      <c r="AA55" s="685"/>
      <c r="AB55" s="685"/>
      <c r="AC55" s="685"/>
      <c r="AD55" s="685"/>
      <c r="AE55" s="685"/>
      <c r="AF55" s="685"/>
      <c r="AG55" s="685"/>
      <c r="AH55" s="685"/>
      <c r="AI55" s="685"/>
      <c r="AJ55" s="685"/>
      <c r="AK55" s="685"/>
      <c r="AL55" s="685"/>
      <c r="AM55" s="685"/>
      <c r="AN55" s="476"/>
    </row>
    <row r="56" spans="1:40" ht="9.75" customHeight="1">
      <c r="A56" s="674"/>
      <c r="B56" s="675"/>
      <c r="C56" s="675"/>
      <c r="D56" s="676"/>
      <c r="E56" s="662"/>
      <c r="F56" s="663"/>
      <c r="G56" s="663"/>
      <c r="H56" s="663"/>
      <c r="I56" s="664"/>
      <c r="J56" s="659"/>
      <c r="K56" s="660"/>
      <c r="L56" s="660"/>
      <c r="M56" s="660"/>
      <c r="N56" s="660"/>
      <c r="O56" s="661"/>
      <c r="P56" s="661"/>
      <c r="Q56" s="661"/>
      <c r="R56" s="661"/>
      <c r="S56" s="661"/>
      <c r="T56" s="661"/>
      <c r="U56" s="661"/>
      <c r="V56" s="661"/>
      <c r="W56" s="661"/>
      <c r="X56" s="661"/>
      <c r="Y56" s="661"/>
      <c r="Z56" s="661"/>
      <c r="AA56" s="661"/>
      <c r="AB56" s="661"/>
      <c r="AC56" s="661"/>
      <c r="AD56" s="661"/>
      <c r="AE56" s="661"/>
      <c r="AF56" s="661"/>
      <c r="AG56" s="661"/>
      <c r="AH56" s="661"/>
      <c r="AI56" s="661"/>
      <c r="AJ56" s="661"/>
      <c r="AK56" s="661"/>
      <c r="AL56" s="661"/>
      <c r="AM56" s="661"/>
      <c r="AN56" s="476"/>
    </row>
    <row r="57" spans="1:40" ht="9.75" customHeight="1">
      <c r="A57" s="674"/>
      <c r="B57" s="675"/>
      <c r="C57" s="675"/>
      <c r="D57" s="676"/>
      <c r="E57" s="662"/>
      <c r="F57" s="663"/>
      <c r="G57" s="663"/>
      <c r="H57" s="663"/>
      <c r="I57" s="664"/>
      <c r="J57" s="659"/>
      <c r="K57" s="660"/>
      <c r="L57" s="660"/>
      <c r="M57" s="660"/>
      <c r="N57" s="660"/>
      <c r="O57" s="661"/>
      <c r="P57" s="661"/>
      <c r="Q57" s="661"/>
      <c r="R57" s="661"/>
      <c r="S57" s="661"/>
      <c r="T57" s="661"/>
      <c r="U57" s="661"/>
      <c r="V57" s="661"/>
      <c r="W57" s="661"/>
      <c r="X57" s="661"/>
      <c r="Y57" s="661"/>
      <c r="Z57" s="661"/>
      <c r="AA57" s="661"/>
      <c r="AB57" s="661"/>
      <c r="AC57" s="661"/>
      <c r="AD57" s="661"/>
      <c r="AE57" s="661"/>
      <c r="AF57" s="661"/>
      <c r="AG57" s="661"/>
      <c r="AH57" s="661"/>
      <c r="AI57" s="661"/>
      <c r="AJ57" s="661"/>
      <c r="AK57" s="661"/>
      <c r="AL57" s="661"/>
      <c r="AM57" s="661"/>
      <c r="AN57" s="476"/>
    </row>
    <row r="58" spans="1:40" ht="9.75" customHeight="1">
      <c r="A58" s="674"/>
      <c r="B58" s="675"/>
      <c r="C58" s="675"/>
      <c r="D58" s="676"/>
      <c r="E58" s="713"/>
      <c r="F58" s="714"/>
      <c r="G58" s="714"/>
      <c r="H58" s="714"/>
      <c r="I58" s="715"/>
      <c r="J58" s="716"/>
      <c r="K58" s="717"/>
      <c r="L58" s="717"/>
      <c r="M58" s="717"/>
      <c r="N58" s="717"/>
      <c r="O58" s="718"/>
      <c r="P58" s="718"/>
      <c r="Q58" s="718"/>
      <c r="R58" s="718"/>
      <c r="S58" s="718"/>
      <c r="T58" s="718"/>
      <c r="U58" s="718"/>
      <c r="V58" s="718"/>
      <c r="W58" s="718"/>
      <c r="X58" s="718"/>
      <c r="Y58" s="718"/>
      <c r="Z58" s="718"/>
      <c r="AA58" s="718"/>
      <c r="AB58" s="718"/>
      <c r="AC58" s="718"/>
      <c r="AD58" s="718"/>
      <c r="AE58" s="718"/>
      <c r="AF58" s="718"/>
      <c r="AG58" s="718"/>
      <c r="AH58" s="718"/>
      <c r="AI58" s="718"/>
      <c r="AJ58" s="718"/>
      <c r="AK58" s="718"/>
      <c r="AL58" s="718"/>
      <c r="AM58" s="718"/>
      <c r="AN58" s="476"/>
    </row>
    <row r="59" spans="1:40" ht="9.75" hidden="1" customHeight="1">
      <c r="A59" s="850" t="s">
        <v>187</v>
      </c>
      <c r="B59" s="851"/>
      <c r="C59" s="851"/>
      <c r="D59" s="852"/>
      <c r="E59" s="831"/>
      <c r="F59" s="832"/>
      <c r="G59" s="832"/>
      <c r="H59" s="832"/>
      <c r="I59" s="833"/>
      <c r="J59" s="834"/>
      <c r="K59" s="835"/>
      <c r="L59" s="835"/>
      <c r="M59" s="835"/>
      <c r="N59" s="835"/>
      <c r="O59" s="836"/>
      <c r="P59" s="836"/>
      <c r="Q59" s="836"/>
      <c r="R59" s="836"/>
      <c r="S59" s="836"/>
      <c r="T59" s="836"/>
      <c r="U59" s="836"/>
      <c r="V59" s="836"/>
      <c r="W59" s="836"/>
      <c r="X59" s="836"/>
      <c r="Y59" s="836"/>
      <c r="Z59" s="836"/>
      <c r="AA59" s="836"/>
      <c r="AB59" s="836"/>
      <c r="AC59" s="836"/>
      <c r="AD59" s="836"/>
      <c r="AE59" s="836"/>
      <c r="AF59" s="836"/>
      <c r="AG59" s="836"/>
      <c r="AH59" s="836"/>
      <c r="AI59" s="836"/>
      <c r="AJ59" s="836"/>
      <c r="AK59" s="836"/>
      <c r="AL59" s="836"/>
      <c r="AM59" s="836"/>
      <c r="AN59" s="476"/>
    </row>
    <row r="60" spans="1:40" ht="9.75" hidden="1" customHeight="1">
      <c r="A60" s="853"/>
      <c r="B60" s="854"/>
      <c r="C60" s="854"/>
      <c r="D60" s="855"/>
      <c r="E60" s="837"/>
      <c r="F60" s="838"/>
      <c r="G60" s="838"/>
      <c r="H60" s="838"/>
      <c r="I60" s="839"/>
      <c r="J60" s="840"/>
      <c r="K60" s="841"/>
      <c r="L60" s="841"/>
      <c r="M60" s="841"/>
      <c r="N60" s="841"/>
      <c r="O60" s="842"/>
      <c r="P60" s="842"/>
      <c r="Q60" s="842"/>
      <c r="R60" s="842"/>
      <c r="S60" s="842"/>
      <c r="T60" s="842"/>
      <c r="U60" s="842"/>
      <c r="V60" s="842"/>
      <c r="W60" s="842"/>
      <c r="X60" s="842"/>
      <c r="Y60" s="842"/>
      <c r="Z60" s="842"/>
      <c r="AA60" s="842"/>
      <c r="AB60" s="842"/>
      <c r="AC60" s="842"/>
      <c r="AD60" s="842"/>
      <c r="AE60" s="842"/>
      <c r="AF60" s="842"/>
      <c r="AG60" s="842"/>
      <c r="AH60" s="842"/>
      <c r="AI60" s="842"/>
      <c r="AJ60" s="842"/>
      <c r="AK60" s="842"/>
      <c r="AL60" s="842"/>
      <c r="AM60" s="842"/>
      <c r="AN60" s="476"/>
    </row>
    <row r="61" spans="1:40" ht="9.75" hidden="1" customHeight="1">
      <c r="A61" s="853"/>
      <c r="B61" s="854"/>
      <c r="C61" s="854"/>
      <c r="D61" s="855"/>
      <c r="E61" s="837"/>
      <c r="F61" s="838"/>
      <c r="G61" s="838"/>
      <c r="H61" s="838"/>
      <c r="I61" s="839"/>
      <c r="J61" s="840"/>
      <c r="K61" s="841"/>
      <c r="L61" s="841"/>
      <c r="M61" s="841"/>
      <c r="N61" s="841"/>
      <c r="O61" s="842"/>
      <c r="P61" s="842"/>
      <c r="Q61" s="842"/>
      <c r="R61" s="842"/>
      <c r="S61" s="842"/>
      <c r="T61" s="842"/>
      <c r="U61" s="842"/>
      <c r="V61" s="842"/>
      <c r="W61" s="842"/>
      <c r="X61" s="842"/>
      <c r="Y61" s="842"/>
      <c r="Z61" s="842"/>
      <c r="AA61" s="842"/>
      <c r="AB61" s="842"/>
      <c r="AC61" s="842"/>
      <c r="AD61" s="842"/>
      <c r="AE61" s="842"/>
      <c r="AF61" s="842"/>
      <c r="AG61" s="842"/>
      <c r="AH61" s="842"/>
      <c r="AI61" s="842"/>
      <c r="AJ61" s="842"/>
      <c r="AK61" s="842"/>
      <c r="AL61" s="842"/>
      <c r="AM61" s="842"/>
      <c r="AN61" s="476"/>
    </row>
    <row r="62" spans="1:40" ht="9.75" hidden="1" customHeight="1">
      <c r="A62" s="813"/>
      <c r="B62" s="814"/>
      <c r="C62" s="814"/>
      <c r="D62" s="815"/>
      <c r="E62" s="859"/>
      <c r="F62" s="860"/>
      <c r="G62" s="860"/>
      <c r="H62" s="860"/>
      <c r="I62" s="861"/>
      <c r="J62" s="862"/>
      <c r="K62" s="863"/>
      <c r="L62" s="863"/>
      <c r="M62" s="863"/>
      <c r="N62" s="863"/>
      <c r="O62" s="864"/>
      <c r="P62" s="864"/>
      <c r="Q62" s="864"/>
      <c r="R62" s="864"/>
      <c r="S62" s="864"/>
      <c r="T62" s="864"/>
      <c r="U62" s="864"/>
      <c r="V62" s="864"/>
      <c r="W62" s="864"/>
      <c r="X62" s="864"/>
      <c r="Y62" s="864"/>
      <c r="Z62" s="864"/>
      <c r="AA62" s="864"/>
      <c r="AB62" s="864"/>
      <c r="AC62" s="864"/>
      <c r="AD62" s="864"/>
      <c r="AE62" s="864"/>
      <c r="AF62" s="864"/>
      <c r="AG62" s="864"/>
      <c r="AH62" s="864"/>
      <c r="AI62" s="864"/>
      <c r="AJ62" s="864"/>
      <c r="AK62" s="864"/>
      <c r="AL62" s="864"/>
      <c r="AM62" s="864"/>
      <c r="AN62" s="476"/>
    </row>
    <row r="63" spans="1:40" ht="9.75" hidden="1" customHeight="1">
      <c r="A63" s="853" t="s">
        <v>188</v>
      </c>
      <c r="B63" s="854"/>
      <c r="C63" s="854"/>
      <c r="D63" s="855"/>
      <c r="E63" s="871"/>
      <c r="F63" s="872"/>
      <c r="G63" s="872"/>
      <c r="H63" s="872"/>
      <c r="I63" s="873"/>
      <c r="J63" s="874"/>
      <c r="K63" s="875"/>
      <c r="L63" s="875"/>
      <c r="M63" s="875"/>
      <c r="N63" s="875"/>
      <c r="O63" s="876"/>
      <c r="P63" s="876"/>
      <c r="Q63" s="876"/>
      <c r="R63" s="876"/>
      <c r="S63" s="876"/>
      <c r="T63" s="876"/>
      <c r="U63" s="876"/>
      <c r="V63" s="876"/>
      <c r="W63" s="876"/>
      <c r="X63" s="876"/>
      <c r="Y63" s="876"/>
      <c r="Z63" s="876"/>
      <c r="AA63" s="876"/>
      <c r="AB63" s="876"/>
      <c r="AC63" s="876"/>
      <c r="AD63" s="876"/>
      <c r="AE63" s="876"/>
      <c r="AF63" s="876"/>
      <c r="AG63" s="876"/>
      <c r="AH63" s="876"/>
      <c r="AI63" s="876"/>
      <c r="AJ63" s="876"/>
      <c r="AK63" s="876"/>
      <c r="AL63" s="876"/>
      <c r="AM63" s="876"/>
      <c r="AN63" s="476"/>
    </row>
    <row r="64" spans="1:40" ht="9.75" hidden="1" customHeight="1">
      <c r="A64" s="853"/>
      <c r="B64" s="854"/>
      <c r="C64" s="854"/>
      <c r="D64" s="855"/>
      <c r="E64" s="837"/>
      <c r="F64" s="838"/>
      <c r="G64" s="838"/>
      <c r="H64" s="838"/>
      <c r="I64" s="839"/>
      <c r="J64" s="840"/>
      <c r="K64" s="841"/>
      <c r="L64" s="841"/>
      <c r="M64" s="841"/>
      <c r="N64" s="841"/>
      <c r="O64" s="842"/>
      <c r="P64" s="842"/>
      <c r="Q64" s="842"/>
      <c r="R64" s="842"/>
      <c r="S64" s="842"/>
      <c r="T64" s="842"/>
      <c r="U64" s="842"/>
      <c r="V64" s="842"/>
      <c r="W64" s="842"/>
      <c r="X64" s="842"/>
      <c r="Y64" s="842"/>
      <c r="Z64" s="842"/>
      <c r="AA64" s="842"/>
      <c r="AB64" s="842"/>
      <c r="AC64" s="842"/>
      <c r="AD64" s="842"/>
      <c r="AE64" s="842"/>
      <c r="AF64" s="842"/>
      <c r="AG64" s="842"/>
      <c r="AH64" s="842"/>
      <c r="AI64" s="842"/>
      <c r="AJ64" s="842"/>
      <c r="AK64" s="842"/>
      <c r="AL64" s="842"/>
      <c r="AM64" s="842"/>
      <c r="AN64" s="476"/>
    </row>
    <row r="65" spans="1:40" ht="9.75" hidden="1" customHeight="1">
      <c r="A65" s="853"/>
      <c r="B65" s="854"/>
      <c r="C65" s="854"/>
      <c r="D65" s="855"/>
      <c r="E65" s="837"/>
      <c r="F65" s="838"/>
      <c r="G65" s="838"/>
      <c r="H65" s="838"/>
      <c r="I65" s="839"/>
      <c r="J65" s="840"/>
      <c r="K65" s="841"/>
      <c r="L65" s="841"/>
      <c r="M65" s="841"/>
      <c r="N65" s="841"/>
      <c r="O65" s="842"/>
      <c r="P65" s="842"/>
      <c r="Q65" s="842"/>
      <c r="R65" s="842"/>
      <c r="S65" s="842"/>
      <c r="T65" s="842"/>
      <c r="U65" s="842"/>
      <c r="V65" s="842"/>
      <c r="W65" s="842"/>
      <c r="X65" s="842"/>
      <c r="Y65" s="842"/>
      <c r="Z65" s="842"/>
      <c r="AA65" s="842"/>
      <c r="AB65" s="842"/>
      <c r="AC65" s="842"/>
      <c r="AD65" s="842"/>
      <c r="AE65" s="842"/>
      <c r="AF65" s="842"/>
      <c r="AG65" s="842"/>
      <c r="AH65" s="842"/>
      <c r="AI65" s="842"/>
      <c r="AJ65" s="842"/>
      <c r="AK65" s="842"/>
      <c r="AL65" s="842"/>
      <c r="AM65" s="842"/>
      <c r="AN65" s="476"/>
    </row>
    <row r="66" spans="1:40" ht="9.75" hidden="1" customHeight="1">
      <c r="A66" s="853"/>
      <c r="B66" s="854"/>
      <c r="C66" s="854"/>
      <c r="D66" s="855"/>
      <c r="E66" s="865"/>
      <c r="F66" s="866"/>
      <c r="G66" s="866"/>
      <c r="H66" s="866"/>
      <c r="I66" s="867"/>
      <c r="J66" s="868"/>
      <c r="K66" s="869"/>
      <c r="L66" s="869"/>
      <c r="M66" s="869"/>
      <c r="N66" s="869"/>
      <c r="O66" s="870"/>
      <c r="P66" s="870"/>
      <c r="Q66" s="870"/>
      <c r="R66" s="870"/>
      <c r="S66" s="870"/>
      <c r="T66" s="870"/>
      <c r="U66" s="870"/>
      <c r="V66" s="870"/>
      <c r="W66" s="870"/>
      <c r="X66" s="870"/>
      <c r="Y66" s="870"/>
      <c r="Z66" s="870"/>
      <c r="AA66" s="870"/>
      <c r="AB66" s="870"/>
      <c r="AC66" s="870"/>
      <c r="AD66" s="870"/>
      <c r="AE66" s="870"/>
      <c r="AF66" s="870"/>
      <c r="AG66" s="870"/>
      <c r="AH66" s="870"/>
      <c r="AI66" s="870"/>
      <c r="AJ66" s="870"/>
      <c r="AK66" s="870"/>
      <c r="AL66" s="870"/>
      <c r="AM66" s="870"/>
      <c r="AN66" s="476"/>
    </row>
    <row r="67" spans="1:40" ht="9.75" customHeight="1">
      <c r="A67" s="671" t="s">
        <v>189</v>
      </c>
      <c r="B67" s="672"/>
      <c r="C67" s="672"/>
      <c r="D67" s="673"/>
      <c r="E67" s="680"/>
      <c r="F67" s="681"/>
      <c r="G67" s="681"/>
      <c r="H67" s="681"/>
      <c r="I67" s="682"/>
      <c r="J67" s="683"/>
      <c r="K67" s="684"/>
      <c r="L67" s="684"/>
      <c r="M67" s="684"/>
      <c r="N67" s="684"/>
      <c r="O67" s="685"/>
      <c r="P67" s="685"/>
      <c r="Q67" s="685"/>
      <c r="R67" s="685"/>
      <c r="S67" s="685"/>
      <c r="T67" s="685"/>
      <c r="U67" s="685"/>
      <c r="V67" s="685"/>
      <c r="W67" s="685"/>
      <c r="X67" s="685"/>
      <c r="Y67" s="685"/>
      <c r="Z67" s="685"/>
      <c r="AA67" s="685"/>
      <c r="AB67" s="685"/>
      <c r="AC67" s="685"/>
      <c r="AD67" s="685"/>
      <c r="AE67" s="685"/>
      <c r="AF67" s="685"/>
      <c r="AG67" s="685"/>
      <c r="AH67" s="685"/>
      <c r="AI67" s="685"/>
      <c r="AJ67" s="685"/>
      <c r="AK67" s="685"/>
      <c r="AL67" s="685"/>
      <c r="AM67" s="685"/>
      <c r="AN67" s="476"/>
    </row>
    <row r="68" spans="1:40" ht="9.75" customHeight="1">
      <c r="A68" s="674"/>
      <c r="B68" s="675"/>
      <c r="C68" s="675"/>
      <c r="D68" s="676"/>
      <c r="E68" s="662"/>
      <c r="F68" s="663"/>
      <c r="G68" s="663"/>
      <c r="H68" s="663"/>
      <c r="I68" s="664"/>
      <c r="J68" s="659"/>
      <c r="K68" s="660"/>
      <c r="L68" s="660"/>
      <c r="M68" s="660"/>
      <c r="N68" s="660"/>
      <c r="O68" s="661"/>
      <c r="P68" s="661"/>
      <c r="Q68" s="661"/>
      <c r="R68" s="661"/>
      <c r="S68" s="661"/>
      <c r="T68" s="661"/>
      <c r="U68" s="661"/>
      <c r="V68" s="661"/>
      <c r="W68" s="661"/>
      <c r="X68" s="661"/>
      <c r="Y68" s="661"/>
      <c r="Z68" s="661"/>
      <c r="AA68" s="661"/>
      <c r="AB68" s="661"/>
      <c r="AC68" s="661"/>
      <c r="AD68" s="661"/>
      <c r="AE68" s="661"/>
      <c r="AF68" s="661"/>
      <c r="AG68" s="661"/>
      <c r="AH68" s="661"/>
      <c r="AI68" s="661"/>
      <c r="AJ68" s="661"/>
      <c r="AK68" s="661"/>
      <c r="AL68" s="661"/>
      <c r="AM68" s="661"/>
      <c r="AN68" s="476"/>
    </row>
    <row r="69" spans="1:40" ht="9.75" customHeight="1">
      <c r="A69" s="674"/>
      <c r="B69" s="675"/>
      <c r="C69" s="675"/>
      <c r="D69" s="676"/>
      <c r="E69" s="662"/>
      <c r="F69" s="663"/>
      <c r="G69" s="663"/>
      <c r="H69" s="663"/>
      <c r="I69" s="664"/>
      <c r="J69" s="659"/>
      <c r="K69" s="660"/>
      <c r="L69" s="660"/>
      <c r="M69" s="660"/>
      <c r="N69" s="660"/>
      <c r="O69" s="661"/>
      <c r="P69" s="661"/>
      <c r="Q69" s="661"/>
      <c r="R69" s="661"/>
      <c r="S69" s="661"/>
      <c r="T69" s="661"/>
      <c r="U69" s="661"/>
      <c r="V69" s="661"/>
      <c r="W69" s="661"/>
      <c r="X69" s="661"/>
      <c r="Y69" s="661"/>
      <c r="Z69" s="661"/>
      <c r="AA69" s="661"/>
      <c r="AB69" s="661"/>
      <c r="AC69" s="661"/>
      <c r="AD69" s="661"/>
      <c r="AE69" s="661"/>
      <c r="AF69" s="661"/>
      <c r="AG69" s="661"/>
      <c r="AH69" s="661"/>
      <c r="AI69" s="661"/>
      <c r="AJ69" s="661"/>
      <c r="AK69" s="661"/>
      <c r="AL69" s="661"/>
      <c r="AM69" s="661"/>
      <c r="AN69" s="476"/>
    </row>
    <row r="70" spans="1:40" ht="9.75" customHeight="1">
      <c r="A70" s="677"/>
      <c r="B70" s="678"/>
      <c r="C70" s="678"/>
      <c r="D70" s="679"/>
      <c r="E70" s="665"/>
      <c r="F70" s="666"/>
      <c r="G70" s="666"/>
      <c r="H70" s="666"/>
      <c r="I70" s="667"/>
      <c r="J70" s="668"/>
      <c r="K70" s="669"/>
      <c r="L70" s="669"/>
      <c r="M70" s="669"/>
      <c r="N70" s="669"/>
      <c r="O70" s="670"/>
      <c r="P70" s="670"/>
      <c r="Q70" s="670"/>
      <c r="R70" s="670"/>
      <c r="S70" s="670"/>
      <c r="T70" s="670"/>
      <c r="U70" s="670"/>
      <c r="V70" s="670"/>
      <c r="W70" s="670"/>
      <c r="X70" s="670"/>
      <c r="Y70" s="670"/>
      <c r="Z70" s="670"/>
      <c r="AA70" s="670"/>
      <c r="AB70" s="670"/>
      <c r="AC70" s="670"/>
      <c r="AD70" s="670"/>
      <c r="AE70" s="670"/>
      <c r="AF70" s="670"/>
      <c r="AG70" s="670"/>
      <c r="AH70" s="670"/>
      <c r="AI70" s="670"/>
      <c r="AJ70" s="670"/>
      <c r="AK70" s="670"/>
      <c r="AL70" s="670"/>
      <c r="AM70" s="670"/>
      <c r="AN70" s="476"/>
    </row>
    <row r="71" spans="1:40" ht="9.75" customHeight="1">
      <c r="A71" s="671" t="s">
        <v>190</v>
      </c>
      <c r="B71" s="672"/>
      <c r="C71" s="672"/>
      <c r="D71" s="673"/>
      <c r="E71" s="680"/>
      <c r="F71" s="681"/>
      <c r="G71" s="681"/>
      <c r="H71" s="681"/>
      <c r="I71" s="682"/>
      <c r="J71" s="683"/>
      <c r="K71" s="684"/>
      <c r="L71" s="684"/>
      <c r="M71" s="684"/>
      <c r="N71" s="684"/>
      <c r="O71" s="685"/>
      <c r="P71" s="685"/>
      <c r="Q71" s="685"/>
      <c r="R71" s="685"/>
      <c r="S71" s="685"/>
      <c r="T71" s="685"/>
      <c r="U71" s="685"/>
      <c r="V71" s="685"/>
      <c r="W71" s="685"/>
      <c r="X71" s="685"/>
      <c r="Y71" s="685"/>
      <c r="Z71" s="685"/>
      <c r="AA71" s="685"/>
      <c r="AB71" s="685"/>
      <c r="AC71" s="685"/>
      <c r="AD71" s="685"/>
      <c r="AE71" s="685"/>
      <c r="AF71" s="685"/>
      <c r="AG71" s="685"/>
      <c r="AH71" s="685"/>
      <c r="AI71" s="685"/>
      <c r="AJ71" s="685"/>
      <c r="AK71" s="685"/>
      <c r="AL71" s="685"/>
      <c r="AM71" s="685"/>
      <c r="AN71" s="476"/>
    </row>
    <row r="72" spans="1:40" ht="9.75" customHeight="1">
      <c r="A72" s="674"/>
      <c r="B72" s="675"/>
      <c r="C72" s="675"/>
      <c r="D72" s="676"/>
      <c r="E72" s="662"/>
      <c r="F72" s="663"/>
      <c r="G72" s="663"/>
      <c r="H72" s="663"/>
      <c r="I72" s="664"/>
      <c r="J72" s="659"/>
      <c r="K72" s="660"/>
      <c r="L72" s="660"/>
      <c r="M72" s="660"/>
      <c r="N72" s="660"/>
      <c r="O72" s="661"/>
      <c r="P72" s="661"/>
      <c r="Q72" s="661"/>
      <c r="R72" s="661"/>
      <c r="S72" s="661"/>
      <c r="T72" s="661"/>
      <c r="U72" s="661"/>
      <c r="V72" s="661"/>
      <c r="W72" s="661"/>
      <c r="X72" s="661"/>
      <c r="Y72" s="661"/>
      <c r="Z72" s="661"/>
      <c r="AA72" s="661"/>
      <c r="AB72" s="661"/>
      <c r="AC72" s="661"/>
      <c r="AD72" s="661"/>
      <c r="AE72" s="661"/>
      <c r="AF72" s="661"/>
      <c r="AG72" s="661"/>
      <c r="AH72" s="661"/>
      <c r="AI72" s="661"/>
      <c r="AJ72" s="661"/>
      <c r="AK72" s="661"/>
      <c r="AL72" s="661"/>
      <c r="AM72" s="661"/>
      <c r="AN72" s="476"/>
    </row>
    <row r="73" spans="1:40" ht="9.75" customHeight="1">
      <c r="A73" s="674"/>
      <c r="B73" s="675"/>
      <c r="C73" s="675"/>
      <c r="D73" s="676"/>
      <c r="E73" s="662"/>
      <c r="F73" s="663"/>
      <c r="G73" s="663"/>
      <c r="H73" s="663"/>
      <c r="I73" s="664"/>
      <c r="J73" s="659"/>
      <c r="K73" s="660"/>
      <c r="L73" s="660"/>
      <c r="M73" s="660"/>
      <c r="N73" s="660"/>
      <c r="O73" s="661"/>
      <c r="P73" s="661"/>
      <c r="Q73" s="661"/>
      <c r="R73" s="661"/>
      <c r="S73" s="661"/>
      <c r="T73" s="661"/>
      <c r="U73" s="661"/>
      <c r="V73" s="661"/>
      <c r="W73" s="661"/>
      <c r="X73" s="661"/>
      <c r="Y73" s="661"/>
      <c r="Z73" s="661"/>
      <c r="AA73" s="661"/>
      <c r="AB73" s="661"/>
      <c r="AC73" s="661"/>
      <c r="AD73" s="661"/>
      <c r="AE73" s="661"/>
      <c r="AF73" s="661"/>
      <c r="AG73" s="661"/>
      <c r="AH73" s="661"/>
      <c r="AI73" s="661"/>
      <c r="AJ73" s="661"/>
      <c r="AK73" s="661"/>
      <c r="AL73" s="661"/>
      <c r="AM73" s="661"/>
      <c r="AN73" s="476"/>
    </row>
    <row r="74" spans="1:40" ht="9.75" customHeight="1">
      <c r="A74" s="677"/>
      <c r="B74" s="678"/>
      <c r="C74" s="678"/>
      <c r="D74" s="679"/>
      <c r="E74" s="665"/>
      <c r="F74" s="666"/>
      <c r="G74" s="666"/>
      <c r="H74" s="666"/>
      <c r="I74" s="667"/>
      <c r="J74" s="668"/>
      <c r="K74" s="669"/>
      <c r="L74" s="669"/>
      <c r="M74" s="669"/>
      <c r="N74" s="669"/>
      <c r="O74" s="670"/>
      <c r="P74" s="670"/>
      <c r="Q74" s="670"/>
      <c r="R74" s="670"/>
      <c r="S74" s="670"/>
      <c r="T74" s="670"/>
      <c r="U74" s="670"/>
      <c r="V74" s="670"/>
      <c r="W74" s="670"/>
      <c r="X74" s="670"/>
      <c r="Y74" s="670"/>
      <c r="Z74" s="670"/>
      <c r="AA74" s="670"/>
      <c r="AB74" s="670"/>
      <c r="AC74" s="670"/>
      <c r="AD74" s="670"/>
      <c r="AE74" s="670"/>
      <c r="AF74" s="670"/>
      <c r="AG74" s="670"/>
      <c r="AH74" s="670"/>
      <c r="AI74" s="670"/>
      <c r="AJ74" s="670"/>
      <c r="AK74" s="670"/>
      <c r="AL74" s="670"/>
      <c r="AM74" s="670"/>
      <c r="AN74" s="476"/>
    </row>
    <row r="75" spans="1:40" ht="9.75" customHeight="1">
      <c r="A75" s="671" t="s">
        <v>191</v>
      </c>
      <c r="B75" s="672"/>
      <c r="C75" s="672"/>
      <c r="D75" s="673"/>
      <c r="E75" s="680"/>
      <c r="F75" s="681"/>
      <c r="G75" s="681"/>
      <c r="H75" s="681"/>
      <c r="I75" s="682"/>
      <c r="J75" s="683"/>
      <c r="K75" s="684"/>
      <c r="L75" s="684"/>
      <c r="M75" s="684"/>
      <c r="N75" s="684"/>
      <c r="O75" s="685"/>
      <c r="P75" s="685"/>
      <c r="Q75" s="685"/>
      <c r="R75" s="685"/>
      <c r="S75" s="685"/>
      <c r="T75" s="685"/>
      <c r="U75" s="685"/>
      <c r="V75" s="685"/>
      <c r="W75" s="685"/>
      <c r="X75" s="685"/>
      <c r="Y75" s="685"/>
      <c r="Z75" s="685"/>
      <c r="AA75" s="685"/>
      <c r="AB75" s="685"/>
      <c r="AC75" s="685"/>
      <c r="AD75" s="685"/>
      <c r="AE75" s="685"/>
      <c r="AF75" s="685"/>
      <c r="AG75" s="685"/>
      <c r="AH75" s="685"/>
      <c r="AI75" s="685"/>
      <c r="AJ75" s="685"/>
      <c r="AK75" s="685"/>
      <c r="AL75" s="685"/>
      <c r="AM75" s="685"/>
      <c r="AN75" s="476"/>
    </row>
    <row r="76" spans="1:40" ht="9.75" customHeight="1">
      <c r="A76" s="674"/>
      <c r="B76" s="675"/>
      <c r="C76" s="675"/>
      <c r="D76" s="676"/>
      <c r="E76" s="662"/>
      <c r="F76" s="663"/>
      <c r="G76" s="663"/>
      <c r="H76" s="663"/>
      <c r="I76" s="664"/>
      <c r="J76" s="659"/>
      <c r="K76" s="660"/>
      <c r="L76" s="660"/>
      <c r="M76" s="660"/>
      <c r="N76" s="660"/>
      <c r="O76" s="661"/>
      <c r="P76" s="661"/>
      <c r="Q76" s="661"/>
      <c r="R76" s="661"/>
      <c r="S76" s="661"/>
      <c r="T76" s="661"/>
      <c r="U76" s="661"/>
      <c r="V76" s="661"/>
      <c r="W76" s="661"/>
      <c r="X76" s="661"/>
      <c r="Y76" s="661"/>
      <c r="Z76" s="661"/>
      <c r="AA76" s="661"/>
      <c r="AB76" s="661"/>
      <c r="AC76" s="661"/>
      <c r="AD76" s="661"/>
      <c r="AE76" s="661"/>
      <c r="AF76" s="661"/>
      <c r="AG76" s="661"/>
      <c r="AH76" s="661"/>
      <c r="AI76" s="661"/>
      <c r="AJ76" s="661"/>
      <c r="AK76" s="661"/>
      <c r="AL76" s="661"/>
      <c r="AM76" s="661"/>
      <c r="AN76" s="476"/>
    </row>
    <row r="77" spans="1:40" ht="9.75" customHeight="1">
      <c r="A77" s="674"/>
      <c r="B77" s="675"/>
      <c r="C77" s="675"/>
      <c r="D77" s="676"/>
      <c r="E77" s="662"/>
      <c r="F77" s="663"/>
      <c r="G77" s="663"/>
      <c r="H77" s="663"/>
      <c r="I77" s="664"/>
      <c r="J77" s="659"/>
      <c r="K77" s="660"/>
      <c r="L77" s="660"/>
      <c r="M77" s="660"/>
      <c r="N77" s="660"/>
      <c r="O77" s="661"/>
      <c r="P77" s="661"/>
      <c r="Q77" s="661"/>
      <c r="R77" s="661"/>
      <c r="S77" s="661"/>
      <c r="T77" s="661"/>
      <c r="U77" s="661"/>
      <c r="V77" s="661"/>
      <c r="W77" s="661"/>
      <c r="X77" s="661"/>
      <c r="Y77" s="661"/>
      <c r="Z77" s="661"/>
      <c r="AA77" s="661"/>
      <c r="AB77" s="661"/>
      <c r="AC77" s="661"/>
      <c r="AD77" s="661"/>
      <c r="AE77" s="661"/>
      <c r="AF77" s="661"/>
      <c r="AG77" s="661"/>
      <c r="AH77" s="661"/>
      <c r="AI77" s="661"/>
      <c r="AJ77" s="661"/>
      <c r="AK77" s="661"/>
      <c r="AL77" s="661"/>
      <c r="AM77" s="661"/>
      <c r="AN77" s="476"/>
    </row>
    <row r="78" spans="1:40" ht="9.75" customHeight="1">
      <c r="A78" s="677"/>
      <c r="B78" s="678"/>
      <c r="C78" s="678"/>
      <c r="D78" s="679"/>
      <c r="E78" s="665"/>
      <c r="F78" s="666"/>
      <c r="G78" s="666"/>
      <c r="H78" s="666"/>
      <c r="I78" s="667"/>
      <c r="J78" s="668"/>
      <c r="K78" s="669"/>
      <c r="L78" s="669"/>
      <c r="M78" s="669"/>
      <c r="N78" s="669"/>
      <c r="O78" s="670"/>
      <c r="P78" s="670"/>
      <c r="Q78" s="670"/>
      <c r="R78" s="670"/>
      <c r="S78" s="670"/>
      <c r="T78" s="670"/>
      <c r="U78" s="670"/>
      <c r="V78" s="670"/>
      <c r="W78" s="670"/>
      <c r="X78" s="670"/>
      <c r="Y78" s="670"/>
      <c r="Z78" s="670"/>
      <c r="AA78" s="670"/>
      <c r="AB78" s="670"/>
      <c r="AC78" s="670"/>
      <c r="AD78" s="670"/>
      <c r="AE78" s="670"/>
      <c r="AF78" s="670"/>
      <c r="AG78" s="670"/>
      <c r="AH78" s="670"/>
      <c r="AI78" s="670"/>
      <c r="AJ78" s="670"/>
      <c r="AK78" s="670"/>
      <c r="AL78" s="670"/>
      <c r="AM78" s="670"/>
      <c r="AN78" s="476"/>
    </row>
    <row r="79" spans="1:40" ht="9.75" hidden="1" customHeight="1">
      <c r="A79" s="850" t="s">
        <v>192</v>
      </c>
      <c r="B79" s="851"/>
      <c r="C79" s="851"/>
      <c r="D79" s="852"/>
      <c r="E79" s="831"/>
      <c r="F79" s="832"/>
      <c r="G79" s="832"/>
      <c r="H79" s="832"/>
      <c r="I79" s="833"/>
      <c r="J79" s="834"/>
      <c r="K79" s="835"/>
      <c r="L79" s="835"/>
      <c r="M79" s="835"/>
      <c r="N79" s="835"/>
      <c r="O79" s="836"/>
      <c r="P79" s="836"/>
      <c r="Q79" s="836"/>
      <c r="R79" s="836"/>
      <c r="S79" s="836"/>
      <c r="T79" s="836"/>
      <c r="U79" s="836"/>
      <c r="V79" s="836"/>
      <c r="W79" s="836"/>
      <c r="X79" s="836"/>
      <c r="Y79" s="836"/>
      <c r="Z79" s="836"/>
      <c r="AA79" s="836"/>
      <c r="AB79" s="836"/>
      <c r="AC79" s="836"/>
      <c r="AD79" s="836"/>
      <c r="AE79" s="836"/>
      <c r="AF79" s="836"/>
      <c r="AG79" s="836"/>
      <c r="AH79" s="836"/>
      <c r="AI79" s="836"/>
      <c r="AJ79" s="836"/>
      <c r="AK79" s="836"/>
      <c r="AL79" s="836"/>
      <c r="AM79" s="836"/>
    </row>
    <row r="80" spans="1:40" ht="9.75" hidden="1" customHeight="1">
      <c r="A80" s="853"/>
      <c r="B80" s="854"/>
      <c r="C80" s="854"/>
      <c r="D80" s="855"/>
      <c r="E80" s="837"/>
      <c r="F80" s="838"/>
      <c r="G80" s="838"/>
      <c r="H80" s="838"/>
      <c r="I80" s="839"/>
      <c r="J80" s="840"/>
      <c r="K80" s="841"/>
      <c r="L80" s="841"/>
      <c r="M80" s="841"/>
      <c r="N80" s="841"/>
      <c r="O80" s="842"/>
      <c r="P80" s="842"/>
      <c r="Q80" s="842"/>
      <c r="R80" s="842"/>
      <c r="S80" s="842"/>
      <c r="T80" s="842"/>
      <c r="U80" s="842"/>
      <c r="V80" s="842"/>
      <c r="W80" s="842"/>
      <c r="X80" s="842"/>
      <c r="Y80" s="842"/>
      <c r="Z80" s="842"/>
      <c r="AA80" s="842"/>
      <c r="AB80" s="842"/>
      <c r="AC80" s="842"/>
      <c r="AD80" s="842"/>
      <c r="AE80" s="842"/>
      <c r="AF80" s="842"/>
      <c r="AG80" s="842"/>
      <c r="AH80" s="842"/>
      <c r="AI80" s="842"/>
      <c r="AJ80" s="842"/>
      <c r="AK80" s="842"/>
      <c r="AL80" s="842"/>
      <c r="AM80" s="842"/>
    </row>
    <row r="81" spans="1:40" ht="9.75" hidden="1" customHeight="1">
      <c r="A81" s="853"/>
      <c r="B81" s="854"/>
      <c r="C81" s="854"/>
      <c r="D81" s="855"/>
      <c r="E81" s="837"/>
      <c r="F81" s="838"/>
      <c r="G81" s="838"/>
      <c r="H81" s="838"/>
      <c r="I81" s="839"/>
      <c r="J81" s="840"/>
      <c r="K81" s="841"/>
      <c r="L81" s="841"/>
      <c r="M81" s="841"/>
      <c r="N81" s="841"/>
      <c r="O81" s="842"/>
      <c r="P81" s="842"/>
      <c r="Q81" s="842"/>
      <c r="R81" s="842"/>
      <c r="S81" s="842"/>
      <c r="T81" s="842"/>
      <c r="U81" s="842"/>
      <c r="V81" s="842"/>
      <c r="W81" s="842"/>
      <c r="X81" s="842"/>
      <c r="Y81" s="842"/>
      <c r="Z81" s="842"/>
      <c r="AA81" s="842"/>
      <c r="AB81" s="842"/>
      <c r="AC81" s="842"/>
      <c r="AD81" s="842"/>
      <c r="AE81" s="842"/>
      <c r="AF81" s="842"/>
      <c r="AG81" s="842"/>
      <c r="AH81" s="842"/>
      <c r="AI81" s="842"/>
      <c r="AJ81" s="842"/>
      <c r="AK81" s="842"/>
      <c r="AL81" s="842"/>
      <c r="AM81" s="842"/>
    </row>
    <row r="82" spans="1:40" ht="9.75" hidden="1" customHeight="1">
      <c r="A82" s="813"/>
      <c r="B82" s="814"/>
      <c r="C82" s="814"/>
      <c r="D82" s="815"/>
      <c r="E82" s="859"/>
      <c r="F82" s="860"/>
      <c r="G82" s="860"/>
      <c r="H82" s="860"/>
      <c r="I82" s="861"/>
      <c r="J82" s="862"/>
      <c r="K82" s="863"/>
      <c r="L82" s="863"/>
      <c r="M82" s="863"/>
      <c r="N82" s="863"/>
      <c r="O82" s="864"/>
      <c r="P82" s="864"/>
      <c r="Q82" s="864"/>
      <c r="R82" s="864"/>
      <c r="S82" s="864"/>
      <c r="T82" s="864"/>
      <c r="U82" s="864"/>
      <c r="V82" s="864"/>
      <c r="W82" s="864"/>
      <c r="X82" s="864"/>
      <c r="Y82" s="864"/>
      <c r="Z82" s="864"/>
      <c r="AA82" s="864"/>
      <c r="AB82" s="864"/>
      <c r="AC82" s="864"/>
      <c r="AD82" s="864"/>
      <c r="AE82" s="864"/>
      <c r="AF82" s="864"/>
      <c r="AG82" s="864"/>
      <c r="AH82" s="864"/>
      <c r="AI82" s="864"/>
      <c r="AJ82" s="864"/>
      <c r="AK82" s="864"/>
      <c r="AL82" s="864"/>
      <c r="AM82" s="864"/>
    </row>
    <row r="83" spans="1:40" ht="9.75" hidden="1" customHeight="1">
      <c r="A83" s="850" t="s">
        <v>193</v>
      </c>
      <c r="B83" s="851"/>
      <c r="C83" s="851"/>
      <c r="D83" s="852"/>
      <c r="E83" s="831"/>
      <c r="F83" s="832"/>
      <c r="G83" s="832"/>
      <c r="H83" s="832"/>
      <c r="I83" s="833"/>
      <c r="J83" s="834"/>
      <c r="K83" s="835"/>
      <c r="L83" s="835"/>
      <c r="M83" s="835"/>
      <c r="N83" s="835"/>
      <c r="O83" s="836"/>
      <c r="P83" s="836"/>
      <c r="Q83" s="836"/>
      <c r="R83" s="836"/>
      <c r="S83" s="836"/>
      <c r="T83" s="836"/>
      <c r="U83" s="836"/>
      <c r="V83" s="836"/>
      <c r="W83" s="836"/>
      <c r="X83" s="836"/>
      <c r="Y83" s="836"/>
      <c r="Z83" s="836"/>
      <c r="AA83" s="836"/>
      <c r="AB83" s="836"/>
      <c r="AC83" s="836"/>
      <c r="AD83" s="836"/>
      <c r="AE83" s="836"/>
      <c r="AF83" s="836"/>
      <c r="AG83" s="836"/>
      <c r="AH83" s="836"/>
      <c r="AI83" s="836"/>
      <c r="AJ83" s="836"/>
      <c r="AK83" s="836"/>
      <c r="AL83" s="836"/>
      <c r="AM83" s="836"/>
    </row>
    <row r="84" spans="1:40" ht="9.75" hidden="1" customHeight="1">
      <c r="A84" s="853"/>
      <c r="B84" s="854"/>
      <c r="C84" s="854"/>
      <c r="D84" s="855"/>
      <c r="E84" s="837"/>
      <c r="F84" s="838"/>
      <c r="G84" s="838"/>
      <c r="H84" s="838"/>
      <c r="I84" s="839"/>
      <c r="J84" s="840"/>
      <c r="K84" s="841"/>
      <c r="L84" s="841"/>
      <c r="M84" s="841"/>
      <c r="N84" s="841"/>
      <c r="O84" s="842"/>
      <c r="P84" s="842"/>
      <c r="Q84" s="842"/>
      <c r="R84" s="842"/>
      <c r="S84" s="842"/>
      <c r="T84" s="842"/>
      <c r="U84" s="842"/>
      <c r="V84" s="842"/>
      <c r="W84" s="842"/>
      <c r="X84" s="842"/>
      <c r="Y84" s="842"/>
      <c r="Z84" s="842"/>
      <c r="AA84" s="842"/>
      <c r="AB84" s="842"/>
      <c r="AC84" s="842"/>
      <c r="AD84" s="842"/>
      <c r="AE84" s="842"/>
      <c r="AF84" s="842"/>
      <c r="AG84" s="842"/>
      <c r="AH84" s="842"/>
      <c r="AI84" s="842"/>
      <c r="AJ84" s="842"/>
      <c r="AK84" s="842"/>
      <c r="AL84" s="842"/>
      <c r="AM84" s="842"/>
    </row>
    <row r="85" spans="1:40" ht="9.75" hidden="1" customHeight="1">
      <c r="A85" s="853"/>
      <c r="B85" s="854"/>
      <c r="C85" s="854"/>
      <c r="D85" s="855"/>
      <c r="E85" s="837"/>
      <c r="F85" s="838"/>
      <c r="G85" s="838"/>
      <c r="H85" s="838"/>
      <c r="I85" s="839"/>
      <c r="J85" s="840"/>
      <c r="K85" s="841"/>
      <c r="L85" s="841"/>
      <c r="M85" s="841"/>
      <c r="N85" s="841"/>
      <c r="O85" s="842"/>
      <c r="P85" s="842"/>
      <c r="Q85" s="842"/>
      <c r="R85" s="842"/>
      <c r="S85" s="842"/>
      <c r="T85" s="842"/>
      <c r="U85" s="842"/>
      <c r="V85" s="842"/>
      <c r="W85" s="842"/>
      <c r="X85" s="842"/>
      <c r="Y85" s="842"/>
      <c r="Z85" s="842"/>
      <c r="AA85" s="842"/>
      <c r="AB85" s="842"/>
      <c r="AC85" s="842"/>
      <c r="AD85" s="842"/>
      <c r="AE85" s="842"/>
      <c r="AF85" s="842"/>
      <c r="AG85" s="842"/>
      <c r="AH85" s="842"/>
      <c r="AI85" s="842"/>
      <c r="AJ85" s="842"/>
      <c r="AK85" s="842"/>
      <c r="AL85" s="842"/>
      <c r="AM85" s="842"/>
    </row>
    <row r="86" spans="1:40" ht="9.75" hidden="1" customHeight="1" thickBot="1">
      <c r="A86" s="856"/>
      <c r="B86" s="857"/>
      <c r="C86" s="857"/>
      <c r="D86" s="858"/>
      <c r="E86" s="807"/>
      <c r="F86" s="808"/>
      <c r="G86" s="808"/>
      <c r="H86" s="808"/>
      <c r="I86" s="809"/>
      <c r="J86" s="810"/>
      <c r="K86" s="811"/>
      <c r="L86" s="811"/>
      <c r="M86" s="811"/>
      <c r="N86" s="811"/>
      <c r="O86" s="812"/>
      <c r="P86" s="812"/>
      <c r="Q86" s="812"/>
      <c r="R86" s="812"/>
      <c r="S86" s="812"/>
      <c r="T86" s="812"/>
      <c r="U86" s="812"/>
      <c r="V86" s="812"/>
      <c r="W86" s="812"/>
      <c r="X86" s="812"/>
      <c r="Y86" s="812"/>
      <c r="Z86" s="812"/>
      <c r="AA86" s="812"/>
      <c r="AB86" s="812"/>
      <c r="AC86" s="812"/>
      <c r="AD86" s="812"/>
      <c r="AE86" s="812"/>
      <c r="AF86" s="812"/>
      <c r="AG86" s="812"/>
      <c r="AH86" s="812"/>
      <c r="AI86" s="812"/>
      <c r="AJ86" s="812"/>
      <c r="AK86" s="812"/>
      <c r="AL86" s="812"/>
      <c r="AM86" s="812"/>
    </row>
    <row r="87" spans="1:40" ht="22.5" customHeight="1">
      <c r="A87" s="677" t="s">
        <v>118</v>
      </c>
      <c r="B87" s="678"/>
      <c r="C87" s="678"/>
      <c r="D87" s="679"/>
      <c r="E87" s="760"/>
      <c r="F87" s="761"/>
      <c r="G87" s="761"/>
      <c r="H87" s="761"/>
      <c r="I87" s="762"/>
      <c r="J87" s="785">
        <f>SUM(J55:N86)</f>
        <v>0</v>
      </c>
      <c r="K87" s="786"/>
      <c r="L87" s="786"/>
      <c r="M87" s="786"/>
      <c r="N87" s="786"/>
      <c r="O87" s="765"/>
      <c r="P87" s="765"/>
      <c r="Q87" s="765"/>
      <c r="R87" s="765"/>
      <c r="S87" s="765"/>
      <c r="T87" s="765"/>
      <c r="U87" s="765"/>
      <c r="V87" s="765"/>
      <c r="W87" s="765"/>
      <c r="X87" s="765"/>
      <c r="Y87" s="765"/>
      <c r="Z87" s="765"/>
      <c r="AA87" s="765"/>
      <c r="AB87" s="765"/>
      <c r="AC87" s="765"/>
      <c r="AD87" s="765"/>
      <c r="AE87" s="765"/>
      <c r="AF87" s="765"/>
      <c r="AG87" s="765"/>
      <c r="AH87" s="765"/>
      <c r="AI87" s="765"/>
      <c r="AJ87" s="765"/>
      <c r="AK87" s="765"/>
      <c r="AL87" s="765"/>
      <c r="AM87" s="765"/>
      <c r="AN87" s="476"/>
    </row>
    <row r="88" spans="1:40" ht="2.25" customHeight="1">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N88" s="476"/>
    </row>
    <row r="89" spans="1:40" ht="18" hidden="1" customHeight="1">
      <c r="A89" s="335" t="s">
        <v>44</v>
      </c>
      <c r="B89" s="336"/>
      <c r="C89" s="336"/>
      <c r="D89" s="336"/>
      <c r="E89" s="336"/>
      <c r="F89" s="336"/>
      <c r="G89" s="336"/>
      <c r="H89" s="336"/>
      <c r="I89" s="336"/>
      <c r="J89" s="336"/>
      <c r="K89" s="336"/>
      <c r="L89" s="336"/>
      <c r="M89" s="336"/>
      <c r="N89" s="336"/>
      <c r="O89" s="336"/>
      <c r="P89" s="336"/>
      <c r="Q89" s="336"/>
      <c r="R89" s="336"/>
      <c r="S89" s="336"/>
      <c r="T89" s="336"/>
      <c r="U89" s="336"/>
      <c r="V89" s="336"/>
      <c r="W89" s="336"/>
      <c r="X89" s="336"/>
      <c r="Y89" s="336"/>
      <c r="Z89" s="336"/>
      <c r="AA89" s="336"/>
      <c r="AB89" s="336"/>
      <c r="AC89" s="336"/>
      <c r="AD89" s="336"/>
      <c r="AE89" s="336"/>
      <c r="AF89" s="336"/>
      <c r="AG89" s="336"/>
      <c r="AH89" s="336"/>
      <c r="AI89" s="336"/>
      <c r="AJ89" s="336"/>
      <c r="AK89" s="337"/>
      <c r="AL89" s="337"/>
      <c r="AM89" s="337"/>
      <c r="AN89" s="476"/>
    </row>
    <row r="90" spans="1:40" ht="18" hidden="1" customHeight="1">
      <c r="A90" s="843" t="s">
        <v>39</v>
      </c>
      <c r="B90" s="844"/>
      <c r="C90" s="844"/>
      <c r="D90" s="845"/>
      <c r="E90" s="846" t="s">
        <v>42</v>
      </c>
      <c r="F90" s="847"/>
      <c r="G90" s="847"/>
      <c r="H90" s="847"/>
      <c r="I90" s="848"/>
      <c r="J90" s="846" t="s">
        <v>48</v>
      </c>
      <c r="K90" s="847"/>
      <c r="L90" s="847"/>
      <c r="M90" s="847"/>
      <c r="N90" s="847"/>
      <c r="O90" s="849" t="s">
        <v>43</v>
      </c>
      <c r="P90" s="849"/>
      <c r="Q90" s="849"/>
      <c r="R90" s="849"/>
      <c r="S90" s="849"/>
      <c r="T90" s="849"/>
      <c r="U90" s="849"/>
      <c r="V90" s="849"/>
      <c r="W90" s="849"/>
      <c r="X90" s="849"/>
      <c r="Y90" s="849"/>
      <c r="Z90" s="849"/>
      <c r="AA90" s="849"/>
      <c r="AB90" s="849"/>
      <c r="AC90" s="849"/>
      <c r="AD90" s="849"/>
      <c r="AE90" s="849"/>
      <c r="AF90" s="849"/>
      <c r="AG90" s="849"/>
      <c r="AH90" s="849"/>
      <c r="AI90" s="849"/>
      <c r="AJ90" s="849"/>
      <c r="AK90" s="849"/>
      <c r="AL90" s="849"/>
      <c r="AM90" s="849"/>
      <c r="AN90" s="476"/>
    </row>
    <row r="91" spans="1:40" ht="9.75" hidden="1" customHeight="1">
      <c r="A91" s="822" t="s">
        <v>47</v>
      </c>
      <c r="B91" s="823"/>
      <c r="C91" s="823"/>
      <c r="D91" s="824"/>
      <c r="E91" s="831"/>
      <c r="F91" s="832"/>
      <c r="G91" s="832"/>
      <c r="H91" s="832"/>
      <c r="I91" s="833"/>
      <c r="J91" s="834"/>
      <c r="K91" s="835"/>
      <c r="L91" s="835"/>
      <c r="M91" s="835"/>
      <c r="N91" s="835"/>
      <c r="O91" s="836"/>
      <c r="P91" s="836"/>
      <c r="Q91" s="836"/>
      <c r="R91" s="836"/>
      <c r="S91" s="836"/>
      <c r="T91" s="836"/>
      <c r="U91" s="836"/>
      <c r="V91" s="836"/>
      <c r="W91" s="836"/>
      <c r="X91" s="836"/>
      <c r="Y91" s="836"/>
      <c r="Z91" s="836"/>
      <c r="AA91" s="836"/>
      <c r="AB91" s="836"/>
      <c r="AC91" s="836"/>
      <c r="AD91" s="836"/>
      <c r="AE91" s="836"/>
      <c r="AF91" s="836"/>
      <c r="AG91" s="836"/>
      <c r="AH91" s="836"/>
      <c r="AI91" s="836"/>
      <c r="AJ91" s="836"/>
      <c r="AK91" s="836"/>
      <c r="AL91" s="836"/>
      <c r="AM91" s="836"/>
      <c r="AN91" s="476"/>
    </row>
    <row r="92" spans="1:40" ht="9.75" hidden="1" customHeight="1">
      <c r="A92" s="825"/>
      <c r="B92" s="826"/>
      <c r="C92" s="826"/>
      <c r="D92" s="827"/>
      <c r="E92" s="837"/>
      <c r="F92" s="838"/>
      <c r="G92" s="838"/>
      <c r="H92" s="838"/>
      <c r="I92" s="839"/>
      <c r="J92" s="840"/>
      <c r="K92" s="841"/>
      <c r="L92" s="841"/>
      <c r="M92" s="841"/>
      <c r="N92" s="841"/>
      <c r="O92" s="842"/>
      <c r="P92" s="842"/>
      <c r="Q92" s="842"/>
      <c r="R92" s="842"/>
      <c r="S92" s="842"/>
      <c r="T92" s="842"/>
      <c r="U92" s="842"/>
      <c r="V92" s="842"/>
      <c r="W92" s="842"/>
      <c r="X92" s="842"/>
      <c r="Y92" s="842"/>
      <c r="Z92" s="842"/>
      <c r="AA92" s="842"/>
      <c r="AB92" s="842"/>
      <c r="AC92" s="842"/>
      <c r="AD92" s="842"/>
      <c r="AE92" s="842"/>
      <c r="AF92" s="842"/>
      <c r="AG92" s="842"/>
      <c r="AH92" s="842"/>
      <c r="AI92" s="842"/>
      <c r="AJ92" s="842"/>
      <c r="AK92" s="842"/>
      <c r="AL92" s="842"/>
      <c r="AM92" s="842"/>
      <c r="AN92" s="476"/>
    </row>
    <row r="93" spans="1:40" ht="9.75" hidden="1" customHeight="1">
      <c r="A93" s="825"/>
      <c r="B93" s="826"/>
      <c r="C93" s="826"/>
      <c r="D93" s="827"/>
      <c r="E93" s="837"/>
      <c r="F93" s="838"/>
      <c r="G93" s="838"/>
      <c r="H93" s="838"/>
      <c r="I93" s="839"/>
      <c r="J93" s="840"/>
      <c r="K93" s="841"/>
      <c r="L93" s="841"/>
      <c r="M93" s="841"/>
      <c r="N93" s="841"/>
      <c r="O93" s="842"/>
      <c r="P93" s="842"/>
      <c r="Q93" s="842"/>
      <c r="R93" s="842"/>
      <c r="S93" s="842"/>
      <c r="T93" s="842"/>
      <c r="U93" s="842"/>
      <c r="V93" s="842"/>
      <c r="W93" s="842"/>
      <c r="X93" s="842"/>
      <c r="Y93" s="842"/>
      <c r="Z93" s="842"/>
      <c r="AA93" s="842"/>
      <c r="AB93" s="842"/>
      <c r="AC93" s="842"/>
      <c r="AD93" s="842"/>
      <c r="AE93" s="842"/>
      <c r="AF93" s="842"/>
      <c r="AG93" s="842"/>
      <c r="AH93" s="842"/>
      <c r="AI93" s="842"/>
      <c r="AJ93" s="842"/>
      <c r="AK93" s="842"/>
      <c r="AL93" s="842"/>
      <c r="AM93" s="842"/>
      <c r="AN93" s="476"/>
    </row>
    <row r="94" spans="1:40" ht="9.75" hidden="1" customHeight="1" thickBot="1">
      <c r="A94" s="828"/>
      <c r="B94" s="829"/>
      <c r="C94" s="829"/>
      <c r="D94" s="830"/>
      <c r="E94" s="807"/>
      <c r="F94" s="808"/>
      <c r="G94" s="808"/>
      <c r="H94" s="808"/>
      <c r="I94" s="809"/>
      <c r="J94" s="810"/>
      <c r="K94" s="811"/>
      <c r="L94" s="811"/>
      <c r="M94" s="811"/>
      <c r="N94" s="811"/>
      <c r="O94" s="812"/>
      <c r="P94" s="812"/>
      <c r="Q94" s="812"/>
      <c r="R94" s="812"/>
      <c r="S94" s="812"/>
      <c r="T94" s="812"/>
      <c r="U94" s="812"/>
      <c r="V94" s="812"/>
      <c r="W94" s="812"/>
      <c r="X94" s="812"/>
      <c r="Y94" s="812"/>
      <c r="Z94" s="812"/>
      <c r="AA94" s="812"/>
      <c r="AB94" s="812"/>
      <c r="AC94" s="812"/>
      <c r="AD94" s="812"/>
      <c r="AE94" s="812"/>
      <c r="AF94" s="812"/>
      <c r="AG94" s="812"/>
      <c r="AH94" s="812"/>
      <c r="AI94" s="812"/>
      <c r="AJ94" s="812"/>
      <c r="AK94" s="812"/>
      <c r="AL94" s="812"/>
      <c r="AM94" s="812"/>
      <c r="AN94" s="476"/>
    </row>
    <row r="95" spans="1:40" ht="22.5" hidden="1" customHeight="1" thickTop="1">
      <c r="A95" s="813" t="s">
        <v>96</v>
      </c>
      <c r="B95" s="814"/>
      <c r="C95" s="814"/>
      <c r="D95" s="815"/>
      <c r="E95" s="816"/>
      <c r="F95" s="817"/>
      <c r="G95" s="817"/>
      <c r="H95" s="817"/>
      <c r="I95" s="818"/>
      <c r="J95" s="819">
        <f>SUM(J91:N94)</f>
        <v>0</v>
      </c>
      <c r="K95" s="820"/>
      <c r="L95" s="820"/>
      <c r="M95" s="820"/>
      <c r="N95" s="820"/>
      <c r="O95" s="821"/>
      <c r="P95" s="821"/>
      <c r="Q95" s="821"/>
      <c r="R95" s="821"/>
      <c r="S95" s="821"/>
      <c r="T95" s="821"/>
      <c r="U95" s="821"/>
      <c r="V95" s="821"/>
      <c r="W95" s="821"/>
      <c r="X95" s="821"/>
      <c r="Y95" s="821"/>
      <c r="Z95" s="821"/>
      <c r="AA95" s="821"/>
      <c r="AB95" s="821"/>
      <c r="AC95" s="821"/>
      <c r="AD95" s="821"/>
      <c r="AE95" s="821"/>
      <c r="AF95" s="821"/>
      <c r="AG95" s="821"/>
      <c r="AH95" s="821"/>
      <c r="AI95" s="821"/>
      <c r="AJ95" s="821"/>
      <c r="AK95" s="821"/>
      <c r="AL95" s="821"/>
      <c r="AM95" s="821"/>
      <c r="AN95" s="476"/>
    </row>
    <row r="96" spans="1:40" s="168" customFormat="1" ht="12.75" customHeight="1">
      <c r="A96" s="285"/>
      <c r="B96" s="285"/>
      <c r="C96" s="285"/>
      <c r="D96" s="285"/>
      <c r="E96" s="285"/>
      <c r="F96" s="285"/>
      <c r="G96" s="285"/>
      <c r="H96" s="285"/>
      <c r="I96" s="285"/>
      <c r="J96" s="285"/>
      <c r="K96" s="285"/>
      <c r="L96" s="285"/>
      <c r="M96" s="285"/>
      <c r="N96" s="285"/>
      <c r="O96" s="285"/>
      <c r="P96" s="285"/>
      <c r="Q96" s="285"/>
      <c r="R96" s="285"/>
      <c r="S96" s="285"/>
      <c r="T96" s="285"/>
      <c r="U96" s="285"/>
      <c r="V96" s="285"/>
      <c r="W96" s="285"/>
      <c r="X96" s="285"/>
      <c r="Y96" s="285"/>
      <c r="Z96" s="285"/>
      <c r="AA96" s="285"/>
      <c r="AB96" s="285"/>
      <c r="AC96" s="285"/>
      <c r="AD96" s="285"/>
      <c r="AE96" s="285"/>
      <c r="AF96" s="285"/>
      <c r="AG96" s="285"/>
      <c r="AH96" s="285"/>
      <c r="AI96" s="285"/>
      <c r="AJ96" s="285"/>
      <c r="AK96" s="265"/>
      <c r="AL96" s="265"/>
      <c r="AM96" s="286" t="s">
        <v>176</v>
      </c>
      <c r="AN96" s="479"/>
    </row>
    <row r="97" spans="1:40" ht="11.25" customHeight="1">
      <c r="A97" s="87"/>
      <c r="B97" s="87"/>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8"/>
      <c r="AL97" s="88"/>
      <c r="AM97" s="88"/>
      <c r="AN97" s="476"/>
    </row>
    <row r="98" spans="1:40" ht="19.5" customHeight="1">
      <c r="A98" s="75"/>
      <c r="B98" s="154"/>
      <c r="C98" s="75"/>
      <c r="D98" s="75"/>
      <c r="E98" s="75"/>
      <c r="F98" s="75"/>
      <c r="G98" s="75"/>
      <c r="H98" s="75"/>
      <c r="I98" s="75"/>
      <c r="J98" s="75"/>
      <c r="K98" s="75"/>
      <c r="L98" s="75"/>
      <c r="M98" s="75"/>
      <c r="N98" s="75"/>
      <c r="O98" s="75"/>
      <c r="P98" s="75"/>
      <c r="Q98" s="75"/>
      <c r="R98" s="75"/>
      <c r="S98" s="75"/>
      <c r="T98" s="155"/>
      <c r="U98" s="155"/>
      <c r="V98" s="155"/>
      <c r="W98" s="155"/>
      <c r="X98" s="155"/>
      <c r="Y98" s="155"/>
      <c r="Z98" s="155"/>
      <c r="AA98" s="155"/>
      <c r="AB98" s="155"/>
      <c r="AC98" s="155"/>
      <c r="AD98" s="155"/>
      <c r="AE98" s="155"/>
      <c r="AF98" s="155"/>
      <c r="AG98" s="155"/>
      <c r="AH98" s="155"/>
      <c r="AI98" s="155"/>
      <c r="AJ98" s="155"/>
      <c r="AK98" s="155"/>
      <c r="AL98" s="155"/>
      <c r="AM98" s="155"/>
      <c r="AN98" s="476"/>
    </row>
    <row r="99" spans="1:40" s="291" customFormat="1" ht="11.25" customHeight="1">
      <c r="A99" s="287" t="s">
        <v>161</v>
      </c>
      <c r="B99" s="288"/>
      <c r="C99" s="288"/>
      <c r="D99" s="288"/>
      <c r="E99" s="288"/>
      <c r="F99" s="288"/>
      <c r="G99" s="288"/>
      <c r="H99" s="288"/>
      <c r="I99" s="288"/>
      <c r="J99" s="288"/>
      <c r="K99" s="288"/>
      <c r="L99" s="288"/>
      <c r="M99" s="288"/>
      <c r="N99" s="288"/>
      <c r="O99" s="288"/>
      <c r="P99" s="288"/>
      <c r="Q99" s="288"/>
      <c r="R99" s="288"/>
      <c r="S99" s="288"/>
      <c r="T99" s="288"/>
      <c r="U99" s="288"/>
      <c r="V99" s="288"/>
      <c r="W99" s="288"/>
      <c r="X99" s="288"/>
      <c r="Y99" s="288"/>
      <c r="Z99" s="288"/>
      <c r="AA99" s="288"/>
      <c r="AB99" s="288"/>
      <c r="AC99" s="288"/>
      <c r="AD99" s="288"/>
      <c r="AE99" s="288"/>
      <c r="AF99" s="288"/>
      <c r="AG99" s="288"/>
      <c r="AH99" s="288"/>
      <c r="AI99" s="288"/>
      <c r="AJ99" s="288"/>
      <c r="AK99" s="288"/>
      <c r="AL99" s="289"/>
      <c r="AM99" s="290"/>
      <c r="AN99" s="480"/>
    </row>
    <row r="100" spans="1:40" s="291" customFormat="1" ht="11.25" customHeight="1">
      <c r="A100" s="316" t="s">
        <v>179</v>
      </c>
      <c r="B100" s="315"/>
      <c r="C100" s="315"/>
      <c r="D100" s="315"/>
      <c r="E100" s="315"/>
      <c r="F100" s="315"/>
      <c r="G100" s="315"/>
      <c r="H100" s="315"/>
      <c r="I100" s="315"/>
      <c r="J100" s="315"/>
      <c r="K100" s="315"/>
      <c r="L100" s="315"/>
      <c r="M100" s="315"/>
      <c r="N100" s="315"/>
      <c r="O100" s="315"/>
      <c r="P100" s="315"/>
      <c r="Q100" s="315"/>
      <c r="R100" s="315"/>
      <c r="S100" s="315"/>
      <c r="T100" s="315"/>
      <c r="U100" s="315"/>
      <c r="V100" s="315"/>
      <c r="W100" s="315"/>
      <c r="X100" s="315"/>
      <c r="Y100" s="315"/>
      <c r="Z100" s="315"/>
      <c r="AA100" s="315"/>
      <c r="AB100" s="315"/>
      <c r="AC100" s="315"/>
      <c r="AD100" s="315"/>
      <c r="AE100" s="315"/>
      <c r="AF100" s="315"/>
      <c r="AG100" s="315"/>
      <c r="AH100" s="315"/>
      <c r="AI100" s="315"/>
      <c r="AJ100" s="315"/>
      <c r="AK100" s="315"/>
      <c r="AL100" s="294"/>
      <c r="AM100" s="295"/>
      <c r="AN100" s="480"/>
    </row>
    <row r="101" spans="1:40" s="291" customFormat="1" ht="11.25" customHeight="1">
      <c r="A101" s="296" t="s">
        <v>162</v>
      </c>
      <c r="B101" s="297"/>
      <c r="C101" s="297"/>
      <c r="D101" s="297"/>
      <c r="E101" s="297"/>
      <c r="F101" s="297"/>
      <c r="G101" s="297"/>
      <c r="H101" s="297"/>
      <c r="I101" s="297"/>
      <c r="J101" s="297"/>
      <c r="K101" s="297"/>
      <c r="L101" s="297"/>
      <c r="M101" s="297"/>
      <c r="N101" s="297"/>
      <c r="O101" s="297"/>
      <c r="P101" s="297"/>
      <c r="Q101" s="297"/>
      <c r="R101" s="297"/>
      <c r="S101" s="297"/>
      <c r="T101" s="297"/>
      <c r="U101" s="297"/>
      <c r="V101" s="297"/>
      <c r="W101" s="297"/>
      <c r="X101" s="297"/>
      <c r="Y101" s="297"/>
      <c r="Z101" s="297"/>
      <c r="AA101" s="297"/>
      <c r="AB101" s="297"/>
      <c r="AC101" s="297"/>
      <c r="AD101" s="297"/>
      <c r="AE101" s="297"/>
      <c r="AF101" s="297"/>
      <c r="AG101" s="297"/>
      <c r="AH101" s="297"/>
      <c r="AI101" s="297"/>
      <c r="AJ101" s="297"/>
      <c r="AK101" s="297"/>
      <c r="AL101" s="298"/>
      <c r="AM101" s="299"/>
      <c r="AN101" s="480"/>
    </row>
    <row r="102" spans="1:40" s="291" customFormat="1" ht="11.25" customHeight="1">
      <c r="A102" s="296" t="s">
        <v>163</v>
      </c>
      <c r="B102" s="297"/>
      <c r="C102" s="297"/>
      <c r="D102" s="297"/>
      <c r="E102" s="297"/>
      <c r="F102" s="297"/>
      <c r="G102" s="297"/>
      <c r="H102" s="297"/>
      <c r="I102" s="297"/>
      <c r="J102" s="297"/>
      <c r="K102" s="297"/>
      <c r="L102" s="297"/>
      <c r="M102" s="297"/>
      <c r="N102" s="297"/>
      <c r="O102" s="297"/>
      <c r="P102" s="297"/>
      <c r="Q102" s="297"/>
      <c r="R102" s="297"/>
      <c r="S102" s="297"/>
      <c r="T102" s="297"/>
      <c r="U102" s="297"/>
      <c r="V102" s="297"/>
      <c r="W102" s="297"/>
      <c r="X102" s="297"/>
      <c r="Y102" s="297"/>
      <c r="Z102" s="297"/>
      <c r="AA102" s="297"/>
      <c r="AB102" s="297"/>
      <c r="AC102" s="297"/>
      <c r="AD102" s="297"/>
      <c r="AE102" s="297"/>
      <c r="AF102" s="297"/>
      <c r="AG102" s="297"/>
      <c r="AH102" s="297"/>
      <c r="AI102" s="297"/>
      <c r="AJ102" s="297"/>
      <c r="AK102" s="300"/>
      <c r="AL102" s="301"/>
      <c r="AM102" s="302"/>
      <c r="AN102" s="480"/>
    </row>
    <row r="103" spans="1:40" s="291" customFormat="1" ht="4.5" customHeight="1">
      <c r="A103" s="296"/>
      <c r="B103" s="297"/>
      <c r="C103" s="297"/>
      <c r="D103" s="297"/>
      <c r="E103" s="297"/>
      <c r="F103" s="297"/>
      <c r="G103" s="297"/>
      <c r="H103" s="297"/>
      <c r="I103" s="297"/>
      <c r="J103" s="297"/>
      <c r="K103" s="297"/>
      <c r="L103" s="297"/>
      <c r="M103" s="297"/>
      <c r="N103" s="297"/>
      <c r="O103" s="297"/>
      <c r="P103" s="297"/>
      <c r="Q103" s="297"/>
      <c r="R103" s="297"/>
      <c r="S103" s="297"/>
      <c r="T103" s="297"/>
      <c r="U103" s="297"/>
      <c r="V103" s="297"/>
      <c r="W103" s="297"/>
      <c r="X103" s="297"/>
      <c r="Y103" s="297"/>
      <c r="Z103" s="297"/>
      <c r="AA103" s="297"/>
      <c r="AB103" s="297"/>
      <c r="AC103" s="297"/>
      <c r="AD103" s="297"/>
      <c r="AE103" s="297"/>
      <c r="AF103" s="297"/>
      <c r="AG103" s="297"/>
      <c r="AH103" s="297"/>
      <c r="AI103" s="297"/>
      <c r="AJ103" s="297"/>
      <c r="AK103" s="300"/>
      <c r="AL103" s="301"/>
      <c r="AM103" s="302"/>
      <c r="AN103" s="480"/>
    </row>
    <row r="104" spans="1:40" s="291" customFormat="1" ht="11.25" customHeight="1">
      <c r="A104" s="782" t="s">
        <v>164</v>
      </c>
      <c r="B104" s="783"/>
      <c r="C104" s="783"/>
      <c r="D104" s="783"/>
      <c r="E104" s="783"/>
      <c r="F104" s="783"/>
      <c r="G104" s="783"/>
      <c r="H104" s="783"/>
      <c r="I104" s="783"/>
      <c r="J104" s="783"/>
      <c r="K104" s="783"/>
      <c r="L104" s="783"/>
      <c r="M104" s="783"/>
      <c r="N104" s="783"/>
      <c r="O104" s="783"/>
      <c r="P104" s="783"/>
      <c r="Q104" s="783"/>
      <c r="R104" s="783"/>
      <c r="S104" s="783"/>
      <c r="T104" s="783"/>
      <c r="U104" s="783"/>
      <c r="V104" s="783"/>
      <c r="W104" s="783"/>
      <c r="X104" s="783"/>
      <c r="Y104" s="783"/>
      <c r="Z104" s="783"/>
      <c r="AA104" s="783"/>
      <c r="AB104" s="783"/>
      <c r="AC104" s="783"/>
      <c r="AD104" s="783"/>
      <c r="AE104" s="783"/>
      <c r="AF104" s="783"/>
      <c r="AG104" s="783"/>
      <c r="AH104" s="783"/>
      <c r="AI104" s="783"/>
      <c r="AJ104" s="783"/>
      <c r="AK104" s="783"/>
      <c r="AL104" s="301"/>
      <c r="AM104" s="302"/>
      <c r="AN104" s="480"/>
    </row>
    <row r="105" spans="1:40" s="291" customFormat="1" ht="11.25" customHeight="1">
      <c r="A105" s="316" t="s">
        <v>165</v>
      </c>
      <c r="B105" s="315"/>
      <c r="C105" s="315"/>
      <c r="D105" s="315"/>
      <c r="E105" s="315"/>
      <c r="F105" s="315"/>
      <c r="G105" s="315"/>
      <c r="H105" s="315"/>
      <c r="I105" s="315"/>
      <c r="J105" s="315"/>
      <c r="K105" s="315"/>
      <c r="L105" s="315"/>
      <c r="M105" s="315"/>
      <c r="N105" s="315"/>
      <c r="O105" s="315"/>
      <c r="P105" s="315"/>
      <c r="Q105" s="315"/>
      <c r="R105" s="315"/>
      <c r="S105" s="315"/>
      <c r="T105" s="315"/>
      <c r="U105" s="315"/>
      <c r="V105" s="315"/>
      <c r="W105" s="315"/>
      <c r="X105" s="315"/>
      <c r="Y105" s="315"/>
      <c r="Z105" s="315"/>
      <c r="AA105" s="315"/>
      <c r="AB105" s="315"/>
      <c r="AC105" s="315"/>
      <c r="AD105" s="315"/>
      <c r="AE105" s="315"/>
      <c r="AF105" s="315"/>
      <c r="AG105" s="315"/>
      <c r="AH105" s="315"/>
      <c r="AI105" s="315"/>
      <c r="AJ105" s="315"/>
      <c r="AK105" s="315"/>
      <c r="AL105" s="301"/>
      <c r="AM105" s="302"/>
      <c r="AN105" s="481"/>
    </row>
    <row r="106" spans="1:40" s="291" customFormat="1" ht="11.25" customHeight="1">
      <c r="A106" s="316" t="s">
        <v>166</v>
      </c>
      <c r="B106" s="303"/>
      <c r="C106" s="303"/>
      <c r="D106" s="303"/>
      <c r="E106" s="303"/>
      <c r="F106" s="303"/>
      <c r="G106" s="303"/>
      <c r="H106" s="303"/>
      <c r="I106" s="303"/>
      <c r="J106" s="303"/>
      <c r="K106" s="303"/>
      <c r="L106" s="303"/>
      <c r="M106" s="303"/>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c r="AI106" s="303"/>
      <c r="AJ106" s="303"/>
      <c r="AK106" s="300"/>
      <c r="AL106" s="301"/>
      <c r="AM106" s="302"/>
      <c r="AN106" s="482"/>
    </row>
    <row r="107" spans="1:40" s="291" customFormat="1" ht="11.25" customHeight="1">
      <c r="A107" s="316" t="s">
        <v>180</v>
      </c>
      <c r="B107" s="303"/>
      <c r="C107" s="303"/>
      <c r="D107" s="303"/>
      <c r="E107" s="303"/>
      <c r="F107" s="303"/>
      <c r="G107" s="303"/>
      <c r="H107" s="303"/>
      <c r="I107" s="303"/>
      <c r="J107" s="303"/>
      <c r="K107" s="303"/>
      <c r="L107" s="303"/>
      <c r="M107" s="303"/>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c r="AJ107" s="303"/>
      <c r="AK107" s="300"/>
      <c r="AL107" s="301"/>
      <c r="AM107" s="302"/>
      <c r="AN107" s="482"/>
    </row>
    <row r="108" spans="1:40" s="291" customFormat="1" ht="4.5" customHeight="1">
      <c r="A108" s="316"/>
      <c r="B108" s="303"/>
      <c r="C108" s="303"/>
      <c r="D108" s="303"/>
      <c r="E108" s="303"/>
      <c r="F108" s="303"/>
      <c r="G108" s="303"/>
      <c r="H108" s="303"/>
      <c r="I108" s="303"/>
      <c r="J108" s="303"/>
      <c r="K108" s="303"/>
      <c r="L108" s="303"/>
      <c r="M108" s="303"/>
      <c r="N108" s="303"/>
      <c r="O108" s="303"/>
      <c r="P108" s="303"/>
      <c r="Q108" s="303"/>
      <c r="R108" s="303"/>
      <c r="S108" s="303"/>
      <c r="T108" s="303"/>
      <c r="U108" s="303"/>
      <c r="V108" s="303"/>
      <c r="W108" s="303"/>
      <c r="X108" s="303"/>
      <c r="Y108" s="303"/>
      <c r="Z108" s="303"/>
      <c r="AA108" s="303"/>
      <c r="AB108" s="303"/>
      <c r="AC108" s="303"/>
      <c r="AD108" s="303"/>
      <c r="AE108" s="303"/>
      <c r="AF108" s="303"/>
      <c r="AG108" s="303"/>
      <c r="AH108" s="303"/>
      <c r="AI108" s="303"/>
      <c r="AJ108" s="303"/>
      <c r="AK108" s="300"/>
      <c r="AL108" s="301"/>
      <c r="AM108" s="302"/>
      <c r="AN108" s="480"/>
    </row>
    <row r="109" spans="1:40" s="291" customFormat="1" ht="11.25" customHeight="1">
      <c r="A109" s="784" t="s">
        <v>167</v>
      </c>
      <c r="B109" s="783"/>
      <c r="C109" s="783"/>
      <c r="D109" s="783"/>
      <c r="E109" s="783"/>
      <c r="F109" s="783"/>
      <c r="G109" s="783"/>
      <c r="H109" s="783"/>
      <c r="I109" s="783"/>
      <c r="J109" s="783"/>
      <c r="K109" s="783"/>
      <c r="L109" s="783"/>
      <c r="M109" s="783"/>
      <c r="N109" s="783"/>
      <c r="O109" s="783"/>
      <c r="P109" s="783"/>
      <c r="Q109" s="783"/>
      <c r="R109" s="783"/>
      <c r="S109" s="783"/>
      <c r="T109" s="783"/>
      <c r="U109" s="783"/>
      <c r="V109" s="783"/>
      <c r="W109" s="783"/>
      <c r="X109" s="783"/>
      <c r="Y109" s="783"/>
      <c r="Z109" s="783"/>
      <c r="AA109" s="783"/>
      <c r="AB109" s="783"/>
      <c r="AC109" s="783"/>
      <c r="AD109" s="783"/>
      <c r="AE109" s="783"/>
      <c r="AF109" s="783"/>
      <c r="AG109" s="783"/>
      <c r="AH109" s="783"/>
      <c r="AI109" s="783"/>
      <c r="AJ109" s="783"/>
      <c r="AK109" s="783"/>
      <c r="AL109" s="301"/>
      <c r="AM109" s="302"/>
      <c r="AN109" s="480"/>
    </row>
    <row r="110" spans="1:40" s="291" customFormat="1" ht="11.25" customHeight="1">
      <c r="A110" s="316" t="s">
        <v>168</v>
      </c>
      <c r="B110" s="315"/>
      <c r="C110" s="315"/>
      <c r="D110" s="315"/>
      <c r="E110" s="315"/>
      <c r="F110" s="315"/>
      <c r="G110" s="315"/>
      <c r="H110" s="315"/>
      <c r="I110" s="315"/>
      <c r="J110" s="315"/>
      <c r="K110" s="315"/>
      <c r="L110" s="315"/>
      <c r="M110" s="315"/>
      <c r="N110" s="315"/>
      <c r="O110" s="315"/>
      <c r="P110" s="315"/>
      <c r="Q110" s="315"/>
      <c r="R110" s="315"/>
      <c r="S110" s="315"/>
      <c r="T110" s="315"/>
      <c r="U110" s="315"/>
      <c r="V110" s="315"/>
      <c r="W110" s="315"/>
      <c r="X110" s="315"/>
      <c r="Y110" s="315"/>
      <c r="Z110" s="315"/>
      <c r="AA110" s="315"/>
      <c r="AB110" s="315"/>
      <c r="AC110" s="315"/>
      <c r="AD110" s="315"/>
      <c r="AE110" s="315"/>
      <c r="AF110" s="315"/>
      <c r="AG110" s="315"/>
      <c r="AH110" s="315"/>
      <c r="AI110" s="315"/>
      <c r="AJ110" s="315"/>
      <c r="AK110" s="315"/>
      <c r="AL110" s="301"/>
      <c r="AM110" s="302"/>
      <c r="AN110" s="480"/>
    </row>
    <row r="111" spans="1:40" s="291" customFormat="1" ht="11.25" customHeight="1">
      <c r="A111" s="316" t="s">
        <v>169</v>
      </c>
      <c r="B111" s="315"/>
      <c r="C111" s="315"/>
      <c r="D111" s="315"/>
      <c r="E111" s="315"/>
      <c r="F111" s="315"/>
      <c r="G111" s="315"/>
      <c r="H111" s="315"/>
      <c r="I111" s="315"/>
      <c r="J111" s="315"/>
      <c r="K111" s="315"/>
      <c r="L111" s="315"/>
      <c r="M111" s="315"/>
      <c r="N111" s="315"/>
      <c r="O111" s="315"/>
      <c r="P111" s="315"/>
      <c r="Q111" s="315"/>
      <c r="R111" s="315"/>
      <c r="S111" s="315"/>
      <c r="T111" s="315"/>
      <c r="U111" s="315"/>
      <c r="V111" s="315"/>
      <c r="W111" s="315"/>
      <c r="X111" s="315"/>
      <c r="Y111" s="315"/>
      <c r="Z111" s="315"/>
      <c r="AA111" s="315"/>
      <c r="AB111" s="315"/>
      <c r="AC111" s="315"/>
      <c r="AD111" s="315"/>
      <c r="AE111" s="315"/>
      <c r="AF111" s="315"/>
      <c r="AG111" s="315"/>
      <c r="AH111" s="315"/>
      <c r="AI111" s="315"/>
      <c r="AJ111" s="315"/>
      <c r="AK111" s="315"/>
      <c r="AL111" s="301"/>
      <c r="AM111" s="302"/>
      <c r="AN111" s="480"/>
    </row>
    <row r="112" spans="1:40" s="291" customFormat="1" ht="3" customHeight="1">
      <c r="A112" s="316"/>
      <c r="B112" s="315"/>
      <c r="C112" s="315"/>
      <c r="D112" s="315"/>
      <c r="E112" s="315"/>
      <c r="F112" s="315"/>
      <c r="G112" s="315"/>
      <c r="H112" s="315"/>
      <c r="I112" s="315"/>
      <c r="J112" s="315"/>
      <c r="K112" s="315"/>
      <c r="L112" s="315"/>
      <c r="M112" s="315"/>
      <c r="N112" s="315"/>
      <c r="O112" s="315"/>
      <c r="P112" s="315"/>
      <c r="Q112" s="315"/>
      <c r="R112" s="315"/>
      <c r="S112" s="315"/>
      <c r="T112" s="315"/>
      <c r="U112" s="315"/>
      <c r="V112" s="315"/>
      <c r="W112" s="315"/>
      <c r="X112" s="315"/>
      <c r="Y112" s="315"/>
      <c r="Z112" s="315"/>
      <c r="AA112" s="315"/>
      <c r="AB112" s="315"/>
      <c r="AC112" s="315"/>
      <c r="AD112" s="315"/>
      <c r="AE112" s="315"/>
      <c r="AF112" s="315"/>
      <c r="AG112" s="315"/>
      <c r="AH112" s="315"/>
      <c r="AI112" s="315"/>
      <c r="AJ112" s="315"/>
      <c r="AK112" s="315"/>
      <c r="AL112" s="301"/>
      <c r="AM112" s="302"/>
      <c r="AN112" s="480"/>
    </row>
    <row r="113" spans="1:40" s="291" customFormat="1" ht="11.25" customHeight="1">
      <c r="A113" s="782" t="s">
        <v>170</v>
      </c>
      <c r="B113" s="783"/>
      <c r="C113" s="783"/>
      <c r="D113" s="783"/>
      <c r="E113" s="783"/>
      <c r="F113" s="783"/>
      <c r="G113" s="783"/>
      <c r="H113" s="783"/>
      <c r="I113" s="783"/>
      <c r="J113" s="783"/>
      <c r="K113" s="783"/>
      <c r="L113" s="783"/>
      <c r="M113" s="783"/>
      <c r="N113" s="783"/>
      <c r="O113" s="783"/>
      <c r="P113" s="783"/>
      <c r="Q113" s="783"/>
      <c r="R113" s="783"/>
      <c r="S113" s="783"/>
      <c r="T113" s="783"/>
      <c r="U113" s="783"/>
      <c r="V113" s="783"/>
      <c r="W113" s="783"/>
      <c r="X113" s="783"/>
      <c r="Y113" s="783"/>
      <c r="Z113" s="783"/>
      <c r="AA113" s="783"/>
      <c r="AB113" s="783"/>
      <c r="AC113" s="783"/>
      <c r="AD113" s="783"/>
      <c r="AE113" s="783"/>
      <c r="AF113" s="783"/>
      <c r="AG113" s="783"/>
      <c r="AH113" s="783"/>
      <c r="AI113" s="783"/>
      <c r="AJ113" s="783"/>
      <c r="AK113" s="783"/>
      <c r="AL113" s="301"/>
      <c r="AM113" s="302"/>
      <c r="AN113" s="480"/>
    </row>
    <row r="114" spans="1:40" s="291" customFormat="1" ht="11.25" customHeight="1">
      <c r="A114" s="316" t="s">
        <v>171</v>
      </c>
      <c r="B114" s="304"/>
      <c r="C114" s="304"/>
      <c r="D114" s="304"/>
      <c r="E114" s="304"/>
      <c r="F114" s="304"/>
      <c r="G114" s="304"/>
      <c r="H114" s="304"/>
      <c r="I114" s="304"/>
      <c r="J114" s="304"/>
      <c r="K114" s="304"/>
      <c r="L114" s="304"/>
      <c r="M114" s="304"/>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1"/>
      <c r="AL114" s="301"/>
      <c r="AM114" s="302"/>
      <c r="AN114" s="480"/>
    </row>
    <row r="115" spans="1:40" s="291" customFormat="1" ht="11.25" customHeight="1">
      <c r="A115" s="316" t="s">
        <v>172</v>
      </c>
      <c r="B115" s="304"/>
      <c r="C115" s="304"/>
      <c r="D115" s="304"/>
      <c r="E115" s="304"/>
      <c r="F115" s="304"/>
      <c r="G115" s="304"/>
      <c r="H115" s="304"/>
      <c r="I115" s="304"/>
      <c r="J115" s="304"/>
      <c r="K115" s="304"/>
      <c r="L115" s="304"/>
      <c r="M115" s="304"/>
      <c r="N115" s="304"/>
      <c r="O115" s="304"/>
      <c r="P115" s="304"/>
      <c r="Q115" s="304"/>
      <c r="R115" s="304"/>
      <c r="S115" s="304"/>
      <c r="T115" s="304"/>
      <c r="U115" s="304"/>
      <c r="V115" s="304"/>
      <c r="W115" s="304"/>
      <c r="X115" s="304"/>
      <c r="Y115" s="304"/>
      <c r="Z115" s="304"/>
      <c r="AA115" s="304"/>
      <c r="AB115" s="304"/>
      <c r="AC115" s="304"/>
      <c r="AD115" s="304"/>
      <c r="AE115" s="304"/>
      <c r="AF115" s="304"/>
      <c r="AG115" s="304"/>
      <c r="AH115" s="304"/>
      <c r="AI115" s="304"/>
      <c r="AJ115" s="304"/>
      <c r="AK115" s="301"/>
      <c r="AL115" s="301"/>
      <c r="AM115" s="302"/>
      <c r="AN115" s="480"/>
    </row>
    <row r="116" spans="1:40" s="291" customFormat="1" ht="3" customHeight="1">
      <c r="A116" s="316"/>
      <c r="B116" s="304"/>
      <c r="C116" s="304"/>
      <c r="D116" s="304"/>
      <c r="E116" s="304"/>
      <c r="F116" s="304"/>
      <c r="G116" s="304"/>
      <c r="H116" s="304"/>
      <c r="I116" s="304"/>
      <c r="J116" s="304"/>
      <c r="K116" s="304"/>
      <c r="L116" s="304"/>
      <c r="M116" s="304"/>
      <c r="N116" s="304"/>
      <c r="O116" s="304"/>
      <c r="P116" s="304"/>
      <c r="Q116" s="304"/>
      <c r="R116" s="304"/>
      <c r="S116" s="304"/>
      <c r="T116" s="304"/>
      <c r="U116" s="304"/>
      <c r="V116" s="304"/>
      <c r="W116" s="304"/>
      <c r="X116" s="304"/>
      <c r="Y116" s="304"/>
      <c r="Z116" s="304"/>
      <c r="AA116" s="304"/>
      <c r="AB116" s="304"/>
      <c r="AC116" s="304"/>
      <c r="AD116" s="304"/>
      <c r="AE116" s="304"/>
      <c r="AF116" s="304"/>
      <c r="AG116" s="304"/>
      <c r="AH116" s="304"/>
      <c r="AI116" s="304"/>
      <c r="AJ116" s="304"/>
      <c r="AK116" s="301"/>
      <c r="AL116" s="301"/>
      <c r="AM116" s="302"/>
      <c r="AN116" s="480"/>
    </row>
    <row r="117" spans="1:40" s="291" customFormat="1" ht="11.25" customHeight="1">
      <c r="A117" s="316" t="s">
        <v>173</v>
      </c>
      <c r="B117" s="304"/>
      <c r="C117" s="304"/>
      <c r="D117" s="304"/>
      <c r="E117" s="304"/>
      <c r="F117" s="304"/>
      <c r="G117" s="304"/>
      <c r="H117" s="304"/>
      <c r="I117" s="304"/>
      <c r="J117" s="304"/>
      <c r="K117" s="304"/>
      <c r="L117" s="304"/>
      <c r="M117" s="304"/>
      <c r="N117" s="304"/>
      <c r="O117" s="304"/>
      <c r="P117" s="304"/>
      <c r="Q117" s="304"/>
      <c r="R117" s="304"/>
      <c r="S117" s="304"/>
      <c r="T117" s="304"/>
      <c r="U117" s="304"/>
      <c r="V117" s="304"/>
      <c r="W117" s="304"/>
      <c r="X117" s="304"/>
      <c r="Y117" s="304"/>
      <c r="Z117" s="304"/>
      <c r="AA117" s="304"/>
      <c r="AB117" s="304"/>
      <c r="AC117" s="304"/>
      <c r="AD117" s="304"/>
      <c r="AE117" s="304"/>
      <c r="AF117" s="304"/>
      <c r="AG117" s="304"/>
      <c r="AH117" s="304"/>
      <c r="AI117" s="304"/>
      <c r="AJ117" s="304"/>
      <c r="AK117" s="301"/>
      <c r="AL117" s="301"/>
      <c r="AM117" s="302"/>
      <c r="AN117" s="480"/>
    </row>
    <row r="118" spans="1:40" s="168" customFormat="1">
      <c r="A118" s="305" t="s">
        <v>174</v>
      </c>
      <c r="B118" s="306"/>
      <c r="C118" s="265"/>
      <c r="D118" s="265"/>
      <c r="E118" s="265"/>
      <c r="F118" s="265"/>
      <c r="G118" s="265"/>
      <c r="H118" s="265"/>
      <c r="I118" s="265"/>
      <c r="J118" s="265"/>
      <c r="K118" s="265"/>
      <c r="L118" s="265"/>
      <c r="M118" s="265"/>
      <c r="N118" s="265"/>
      <c r="O118" s="265"/>
      <c r="P118" s="265"/>
      <c r="Q118" s="265"/>
      <c r="R118" s="265"/>
      <c r="S118" s="265"/>
      <c r="T118" s="265"/>
      <c r="U118" s="265"/>
      <c r="V118" s="265"/>
      <c r="W118" s="265"/>
      <c r="X118" s="265"/>
      <c r="Y118" s="265"/>
      <c r="Z118" s="265"/>
      <c r="AA118" s="265"/>
      <c r="AB118" s="265"/>
      <c r="AC118" s="265"/>
      <c r="AD118" s="265"/>
      <c r="AE118" s="265"/>
      <c r="AF118" s="265"/>
      <c r="AG118" s="265"/>
      <c r="AH118" s="265"/>
      <c r="AI118" s="265"/>
      <c r="AJ118" s="265"/>
      <c r="AK118" s="265"/>
      <c r="AL118" s="265"/>
      <c r="AM118" s="307"/>
      <c r="AN118" s="479"/>
    </row>
    <row r="119" spans="1:40" s="168" customFormat="1">
      <c r="A119" s="308" t="s">
        <v>175</v>
      </c>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309"/>
      <c r="AK119" s="309"/>
      <c r="AL119" s="309"/>
      <c r="AM119" s="310"/>
      <c r="AN119" s="479"/>
    </row>
    <row r="120" spans="1:40">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N120" s="476"/>
    </row>
    <row r="121" spans="1:40">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row>
    <row r="122" spans="1:40">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row>
    <row r="123" spans="1:40">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row>
    <row r="124" spans="1:40">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row>
    <row r="125" spans="1:40">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row>
    <row r="126" spans="1:40">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row>
    <row r="127" spans="1:40">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row>
    <row r="128" spans="1:40">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row>
    <row r="129" spans="1:36">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row>
    <row r="130" spans="1:36">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row>
    <row r="131" spans="1:36">
      <c r="A131" s="18"/>
      <c r="B131" s="17"/>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row>
    <row r="132" spans="1:36">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row>
    <row r="133" spans="1:36">
      <c r="B133" s="18"/>
    </row>
  </sheetData>
  <sheetProtection formatCells="0" formatColumns="0" formatRows="0" insertColumns="0" insertRows="0" autoFilter="0"/>
  <mergeCells count="179">
    <mergeCell ref="AP5:AU5"/>
    <mergeCell ref="B6:K7"/>
    <mergeCell ref="Q6:R6"/>
    <mergeCell ref="T6:V6"/>
    <mergeCell ref="AU6:AU7"/>
    <mergeCell ref="L7:AM7"/>
    <mergeCell ref="A3:A9"/>
    <mergeCell ref="L3:AF3"/>
    <mergeCell ref="AG3:AM3"/>
    <mergeCell ref="L4:AF4"/>
    <mergeCell ref="AG4:AM4"/>
    <mergeCell ref="AP4:AU4"/>
    <mergeCell ref="L5:AB5"/>
    <mergeCell ref="AC5:AF5"/>
    <mergeCell ref="AG5:AK5"/>
    <mergeCell ref="AL5:AM5"/>
    <mergeCell ref="H14:J14"/>
    <mergeCell ref="K14:AE14"/>
    <mergeCell ref="AF14:AM14"/>
    <mergeCell ref="C15:AM19"/>
    <mergeCell ref="AP29:AU29"/>
    <mergeCell ref="AP30:AU30"/>
    <mergeCell ref="S8:Y8"/>
    <mergeCell ref="AG8:AM8"/>
    <mergeCell ref="L9:AM9"/>
    <mergeCell ref="A10:H11"/>
    <mergeCell ref="W13:Z13"/>
    <mergeCell ref="AA13:AC13"/>
    <mergeCell ref="AD13:AE13"/>
    <mergeCell ref="AF13:AH13"/>
    <mergeCell ref="AI13:AK13"/>
    <mergeCell ref="AL13:AM13"/>
    <mergeCell ref="H44:J44"/>
    <mergeCell ref="K44:AE44"/>
    <mergeCell ref="AF44:AM44"/>
    <mergeCell ref="C45:AM46"/>
    <mergeCell ref="A54:D54"/>
    <mergeCell ref="E54:I54"/>
    <mergeCell ref="J54:N54"/>
    <mergeCell ref="O54:AM54"/>
    <mergeCell ref="B35:AM35"/>
    <mergeCell ref="W43:Z43"/>
    <mergeCell ref="AA43:AC43"/>
    <mergeCell ref="AD43:AE43"/>
    <mergeCell ref="AF43:AH43"/>
    <mergeCell ref="AI43:AK43"/>
    <mergeCell ref="AL43:AM43"/>
    <mergeCell ref="A59:D62"/>
    <mergeCell ref="E59:I59"/>
    <mergeCell ref="J59:N59"/>
    <mergeCell ref="O59:AM59"/>
    <mergeCell ref="E60:I60"/>
    <mergeCell ref="J60:N60"/>
    <mergeCell ref="O60:AM60"/>
    <mergeCell ref="A55:D58"/>
    <mergeCell ref="E55:I55"/>
    <mergeCell ref="J55:N55"/>
    <mergeCell ref="O55:AM55"/>
    <mergeCell ref="E56:I56"/>
    <mergeCell ref="J56:N56"/>
    <mergeCell ref="O56:AM56"/>
    <mergeCell ref="E57:I57"/>
    <mergeCell ref="J57:N57"/>
    <mergeCell ref="O57:AM57"/>
    <mergeCell ref="E61:I61"/>
    <mergeCell ref="J61:N61"/>
    <mergeCell ref="O61:AM61"/>
    <mergeCell ref="E62:I62"/>
    <mergeCell ref="J62:N62"/>
    <mergeCell ref="O62:AM62"/>
    <mergeCell ref="E58:I58"/>
    <mergeCell ref="J58:N58"/>
    <mergeCell ref="O58:AM58"/>
    <mergeCell ref="A67:D70"/>
    <mergeCell ref="E67:I67"/>
    <mergeCell ref="J67:N67"/>
    <mergeCell ref="O67:AM67"/>
    <mergeCell ref="E68:I68"/>
    <mergeCell ref="J68:N68"/>
    <mergeCell ref="O68:AM68"/>
    <mergeCell ref="A63:D66"/>
    <mergeCell ref="E63:I63"/>
    <mergeCell ref="J63:N63"/>
    <mergeCell ref="O63:AM63"/>
    <mergeCell ref="E64:I64"/>
    <mergeCell ref="J64:N64"/>
    <mergeCell ref="O64:AM64"/>
    <mergeCell ref="E65:I65"/>
    <mergeCell ref="J65:N65"/>
    <mergeCell ref="O65:AM65"/>
    <mergeCell ref="E69:I69"/>
    <mergeCell ref="J69:N69"/>
    <mergeCell ref="O69:AM69"/>
    <mergeCell ref="E70:I70"/>
    <mergeCell ref="J70:N70"/>
    <mergeCell ref="O70:AM70"/>
    <mergeCell ref="E66:I66"/>
    <mergeCell ref="J66:N66"/>
    <mergeCell ref="O66:AM66"/>
    <mergeCell ref="A75:D78"/>
    <mergeCell ref="E75:I75"/>
    <mergeCell ref="J75:N75"/>
    <mergeCell ref="O75:AM75"/>
    <mergeCell ref="E76:I76"/>
    <mergeCell ref="J76:N76"/>
    <mergeCell ref="O76:AM76"/>
    <mergeCell ref="A71:D74"/>
    <mergeCell ref="E71:I71"/>
    <mergeCell ref="J71:N71"/>
    <mergeCell ref="O71:AM71"/>
    <mergeCell ref="E72:I72"/>
    <mergeCell ref="J72:N72"/>
    <mergeCell ref="O72:AM72"/>
    <mergeCell ref="E73:I73"/>
    <mergeCell ref="J73:N73"/>
    <mergeCell ref="O73:AM73"/>
    <mergeCell ref="E77:I77"/>
    <mergeCell ref="J77:N77"/>
    <mergeCell ref="O77:AM77"/>
    <mergeCell ref="E78:I78"/>
    <mergeCell ref="J78:N78"/>
    <mergeCell ref="O78:AM78"/>
    <mergeCell ref="E74:I74"/>
    <mergeCell ref="J74:N74"/>
    <mergeCell ref="O74:AM74"/>
    <mergeCell ref="E82:I82"/>
    <mergeCell ref="J82:N82"/>
    <mergeCell ref="O82:AM82"/>
    <mergeCell ref="A79:D82"/>
    <mergeCell ref="E79:I79"/>
    <mergeCell ref="J79:N79"/>
    <mergeCell ref="O79:AM79"/>
    <mergeCell ref="E80:I80"/>
    <mergeCell ref="J80:N80"/>
    <mergeCell ref="O80:AM80"/>
    <mergeCell ref="E81:I81"/>
    <mergeCell ref="J81:N81"/>
    <mergeCell ref="O81:AM81"/>
    <mergeCell ref="A87:D87"/>
    <mergeCell ref="E87:I87"/>
    <mergeCell ref="J87:N87"/>
    <mergeCell ref="O87:AM87"/>
    <mergeCell ref="A90:D90"/>
    <mergeCell ref="E90:I90"/>
    <mergeCell ref="J90:N90"/>
    <mergeCell ref="O90:AM90"/>
    <mergeCell ref="E85:I85"/>
    <mergeCell ref="J85:N85"/>
    <mergeCell ref="O85:AM85"/>
    <mergeCell ref="E86:I86"/>
    <mergeCell ref="J86:N86"/>
    <mergeCell ref="O86:AM86"/>
    <mergeCell ref="A83:D86"/>
    <mergeCell ref="E83:I83"/>
    <mergeCell ref="J83:N83"/>
    <mergeCell ref="O83:AM83"/>
    <mergeCell ref="E84:I84"/>
    <mergeCell ref="J84:N84"/>
    <mergeCell ref="O84:AM84"/>
    <mergeCell ref="A104:AK104"/>
    <mergeCell ref="A109:AK109"/>
    <mergeCell ref="A113:AK113"/>
    <mergeCell ref="E94:I94"/>
    <mergeCell ref="J94:N94"/>
    <mergeCell ref="O94:AM94"/>
    <mergeCell ref="A95:D95"/>
    <mergeCell ref="E95:I95"/>
    <mergeCell ref="J95:N95"/>
    <mergeCell ref="O95:AM95"/>
    <mergeCell ref="A91:D94"/>
    <mergeCell ref="E91:I91"/>
    <mergeCell ref="J91:N91"/>
    <mergeCell ref="O91:AM91"/>
    <mergeCell ref="E92:I92"/>
    <mergeCell ref="J92:N92"/>
    <mergeCell ref="O92:AM92"/>
    <mergeCell ref="E93:I93"/>
    <mergeCell ref="J93:N93"/>
    <mergeCell ref="O93:AM93"/>
  </mergeCells>
  <phoneticPr fontId="4"/>
  <dataValidations count="2">
    <dataValidation type="list" allowBlank="1" showInputMessage="1" showErrorMessage="1" sqref="H14:J14" xr:uid="{168E45C1-07EC-4270-9CB5-192AA42EEC96}">
      <formula1>"(ア)①,(ア)②,(ア)③,(ア)④,(ア)⑤,(イ)"</formula1>
    </dataValidation>
    <dataValidation imeMode="halfAlpha" allowBlank="1" showInputMessage="1" showErrorMessage="1" sqref="W22:AB22 O22:R22 AG22:AI22 AM24 S24:X28 AC24:AH28 S29:W29 J24:N29 AM26:AM29 AG29:AH29 W30:AB31 O30:R31 AG30:AJ31 J36:N37 AM36:AM37 AD40:AH42 J40:N43 AM50 AM40:AM42 S50:V50 J50:N50 S48 AI48 W49:AB49 O49:R49 AG49:AJ49 AG38:AJ39 W42:X42 W38:AB39 O38:R39 S42:V43 AD32:AH33 S32:X33 J32:N34 AM32:AM34 S34:W34 AG34:AH34 AG36:AH37 S36:W37 S40:X41" xr:uid="{7B8BD37D-FBBD-401D-AF1C-B4703144F657}"/>
  </dataValidations>
  <printOptions horizontalCentered="1"/>
  <pageMargins left="0.55118110236220474" right="0.55118110236220474" top="0.43307086614173229" bottom="0.23622047244094491" header="0.51181102362204722" footer="0.35433070866141736"/>
  <pageSetup paperSize="9" scale="77"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7</xdr:col>
                    <xdr:colOff>152400</xdr:colOff>
                    <xdr:row>8</xdr:row>
                    <xdr:rowOff>260350</xdr:rowOff>
                  </from>
                  <to>
                    <xdr:col>9</xdr:col>
                    <xdr:colOff>50800</xdr:colOff>
                    <xdr:row>10</xdr:row>
                    <xdr:rowOff>31750</xdr:rowOff>
                  </to>
                </anchor>
              </controlPr>
            </control>
          </mc:Choice>
        </mc:AlternateContent>
        <mc:AlternateContent xmlns:mc="http://schemas.openxmlformats.org/markup-compatibility/2006">
          <mc:Choice Requires="x14">
            <control shapeId="32771" r:id="rId5" name="Check Box 3">
              <controlPr defaultSize="0" autoFill="0" autoLine="0" autoPict="0">
                <anchor moveWithCells="1">
                  <from>
                    <xdr:col>0</xdr:col>
                    <xdr:colOff>146050</xdr:colOff>
                    <xdr:row>20</xdr:row>
                    <xdr:rowOff>228600</xdr:rowOff>
                  </from>
                  <to>
                    <xdr:col>2</xdr:col>
                    <xdr:colOff>38100</xdr:colOff>
                    <xdr:row>22</xdr:row>
                    <xdr:rowOff>12700</xdr:rowOff>
                  </to>
                </anchor>
              </controlPr>
            </control>
          </mc:Choice>
        </mc:AlternateContent>
        <mc:AlternateContent xmlns:mc="http://schemas.openxmlformats.org/markup-compatibility/2006">
          <mc:Choice Requires="x14">
            <control shapeId="32772" r:id="rId6" name="Check Box 4">
              <controlPr defaultSize="0" autoFill="0" autoLine="0" autoPict="0">
                <anchor moveWithCells="1">
                  <from>
                    <xdr:col>10</xdr:col>
                    <xdr:colOff>95250</xdr:colOff>
                    <xdr:row>20</xdr:row>
                    <xdr:rowOff>222250</xdr:rowOff>
                  </from>
                  <to>
                    <xdr:col>11</xdr:col>
                    <xdr:colOff>165100</xdr:colOff>
                    <xdr:row>22</xdr:row>
                    <xdr:rowOff>0</xdr:rowOff>
                  </to>
                </anchor>
              </controlPr>
            </control>
          </mc:Choice>
        </mc:AlternateContent>
        <mc:AlternateContent xmlns:mc="http://schemas.openxmlformats.org/markup-compatibility/2006">
          <mc:Choice Requires="x14">
            <control shapeId="32773" r:id="rId7" name="Check Box 5">
              <controlPr defaultSize="0" autoFill="0" autoLine="0" autoPict="0">
                <anchor moveWithCells="1">
                  <from>
                    <xdr:col>18</xdr:col>
                    <xdr:colOff>114300</xdr:colOff>
                    <xdr:row>20</xdr:row>
                    <xdr:rowOff>222250</xdr:rowOff>
                  </from>
                  <to>
                    <xdr:col>20</xdr:col>
                    <xdr:colOff>12700</xdr:colOff>
                    <xdr:row>22</xdr:row>
                    <xdr:rowOff>0</xdr:rowOff>
                  </to>
                </anchor>
              </controlPr>
            </control>
          </mc:Choice>
        </mc:AlternateContent>
        <mc:AlternateContent xmlns:mc="http://schemas.openxmlformats.org/markup-compatibility/2006">
          <mc:Choice Requires="x14">
            <control shapeId="32774" r:id="rId8" name="Check Box 6">
              <controlPr defaultSize="0" autoFill="0" autoLine="0" autoPict="0">
                <anchor moveWithCells="1">
                  <from>
                    <xdr:col>0</xdr:col>
                    <xdr:colOff>146050</xdr:colOff>
                    <xdr:row>22</xdr:row>
                    <xdr:rowOff>0</xdr:rowOff>
                  </from>
                  <to>
                    <xdr:col>2</xdr:col>
                    <xdr:colOff>38100</xdr:colOff>
                    <xdr:row>28</xdr:row>
                    <xdr:rowOff>12700</xdr:rowOff>
                  </to>
                </anchor>
              </controlPr>
            </control>
          </mc:Choice>
        </mc:AlternateContent>
        <mc:AlternateContent xmlns:mc="http://schemas.openxmlformats.org/markup-compatibility/2006">
          <mc:Choice Requires="x14">
            <control shapeId="32775" r:id="rId9" name="Check Box 7">
              <controlPr defaultSize="0" autoFill="0" autoLine="0" autoPict="0">
                <anchor moveWithCells="1">
                  <from>
                    <xdr:col>0</xdr:col>
                    <xdr:colOff>146050</xdr:colOff>
                    <xdr:row>22</xdr:row>
                    <xdr:rowOff>0</xdr:rowOff>
                  </from>
                  <to>
                    <xdr:col>2</xdr:col>
                    <xdr:colOff>38100</xdr:colOff>
                    <xdr:row>28</xdr:row>
                    <xdr:rowOff>12700</xdr:rowOff>
                  </to>
                </anchor>
              </controlPr>
            </control>
          </mc:Choice>
        </mc:AlternateContent>
        <mc:AlternateContent xmlns:mc="http://schemas.openxmlformats.org/markup-compatibility/2006">
          <mc:Choice Requires="x14">
            <control shapeId="32776" r:id="rId10" name="Check Box 8">
              <controlPr defaultSize="0" autoFill="0" autoLine="0" autoPict="0">
                <anchor moveWithCells="1">
                  <from>
                    <xdr:col>0</xdr:col>
                    <xdr:colOff>146050</xdr:colOff>
                    <xdr:row>22</xdr:row>
                    <xdr:rowOff>0</xdr:rowOff>
                  </from>
                  <to>
                    <xdr:col>2</xdr:col>
                    <xdr:colOff>38100</xdr:colOff>
                    <xdr:row>28</xdr:row>
                    <xdr:rowOff>12700</xdr:rowOff>
                  </to>
                </anchor>
              </controlPr>
            </control>
          </mc:Choice>
        </mc:AlternateContent>
        <mc:AlternateContent xmlns:mc="http://schemas.openxmlformats.org/markup-compatibility/2006">
          <mc:Choice Requires="x14">
            <control shapeId="32781" r:id="rId11" name="Check Box 13">
              <controlPr defaultSize="0" autoFill="0" autoLine="0" autoPict="0">
                <anchor moveWithCells="1">
                  <from>
                    <xdr:col>0</xdr:col>
                    <xdr:colOff>146050</xdr:colOff>
                    <xdr:row>29</xdr:row>
                    <xdr:rowOff>0</xdr:rowOff>
                  </from>
                  <to>
                    <xdr:col>2</xdr:col>
                    <xdr:colOff>38100</xdr:colOff>
                    <xdr:row>30</xdr:row>
                    <xdr:rowOff>12700</xdr:rowOff>
                  </to>
                </anchor>
              </controlPr>
            </control>
          </mc:Choice>
        </mc:AlternateContent>
        <mc:AlternateContent xmlns:mc="http://schemas.openxmlformats.org/markup-compatibility/2006">
          <mc:Choice Requires="x14">
            <control shapeId="32782" r:id="rId12" name="Check Box 14">
              <controlPr defaultSize="0" autoFill="0" autoLine="0" autoPict="0">
                <anchor moveWithCells="1">
                  <from>
                    <xdr:col>16</xdr:col>
                    <xdr:colOff>152400</xdr:colOff>
                    <xdr:row>30</xdr:row>
                    <xdr:rowOff>228600</xdr:rowOff>
                  </from>
                  <to>
                    <xdr:col>18</xdr:col>
                    <xdr:colOff>50800</xdr:colOff>
                    <xdr:row>32</xdr:row>
                    <xdr:rowOff>19050</xdr:rowOff>
                  </to>
                </anchor>
              </controlPr>
            </control>
          </mc:Choice>
        </mc:AlternateContent>
        <mc:AlternateContent xmlns:mc="http://schemas.openxmlformats.org/markup-compatibility/2006">
          <mc:Choice Requires="x14">
            <control shapeId="32788" r:id="rId13" name="Check Box 20">
              <controlPr defaultSize="0" autoFill="0" autoLine="0" autoPict="0">
                <anchor moveWithCells="1">
                  <from>
                    <xdr:col>24</xdr:col>
                    <xdr:colOff>88900</xdr:colOff>
                    <xdr:row>20</xdr:row>
                    <xdr:rowOff>222250</xdr:rowOff>
                  </from>
                  <to>
                    <xdr:col>25</xdr:col>
                    <xdr:colOff>152400</xdr:colOff>
                    <xdr:row>22</xdr:row>
                    <xdr:rowOff>0</xdr:rowOff>
                  </to>
                </anchor>
              </controlPr>
            </control>
          </mc:Choice>
        </mc:AlternateContent>
        <mc:AlternateContent xmlns:mc="http://schemas.openxmlformats.org/markup-compatibility/2006">
          <mc:Choice Requires="x14">
            <control shapeId="32789" r:id="rId14" name="Check Box 21">
              <controlPr defaultSize="0" autoFill="0" autoLine="0" autoPict="0">
                <anchor moveWithCells="1">
                  <from>
                    <xdr:col>9</xdr:col>
                    <xdr:colOff>114300</xdr:colOff>
                    <xdr:row>22</xdr:row>
                    <xdr:rowOff>12700</xdr:rowOff>
                  </from>
                  <to>
                    <xdr:col>11</xdr:col>
                    <xdr:colOff>12700</xdr:colOff>
                    <xdr:row>28</xdr:row>
                    <xdr:rowOff>19050</xdr:rowOff>
                  </to>
                </anchor>
              </controlPr>
            </control>
          </mc:Choice>
        </mc:AlternateContent>
        <mc:AlternateContent xmlns:mc="http://schemas.openxmlformats.org/markup-compatibility/2006">
          <mc:Choice Requires="x14">
            <control shapeId="32796" r:id="rId15" name="Check Box 28">
              <controlPr defaultSize="0" autoFill="0" autoLine="0" autoPict="0">
                <anchor moveWithCells="1">
                  <from>
                    <xdr:col>0</xdr:col>
                    <xdr:colOff>152400</xdr:colOff>
                    <xdr:row>30</xdr:row>
                    <xdr:rowOff>228600</xdr:rowOff>
                  </from>
                  <to>
                    <xdr:col>2</xdr:col>
                    <xdr:colOff>50800</xdr:colOff>
                    <xdr:row>32</xdr:row>
                    <xdr:rowOff>19050</xdr:rowOff>
                  </to>
                </anchor>
              </controlPr>
            </control>
          </mc:Choice>
        </mc:AlternateContent>
        <mc:AlternateContent xmlns:mc="http://schemas.openxmlformats.org/markup-compatibility/2006">
          <mc:Choice Requires="x14">
            <control shapeId="32797" r:id="rId16" name="Check Box 29">
              <controlPr defaultSize="0" autoFill="0" autoLine="0" autoPict="0">
                <anchor moveWithCells="1">
                  <from>
                    <xdr:col>0</xdr:col>
                    <xdr:colOff>152400</xdr:colOff>
                    <xdr:row>31</xdr:row>
                    <xdr:rowOff>222250</xdr:rowOff>
                  </from>
                  <to>
                    <xdr:col>2</xdr:col>
                    <xdr:colOff>50800</xdr:colOff>
                    <xdr:row>32</xdr:row>
                    <xdr:rowOff>228600</xdr:rowOff>
                  </to>
                </anchor>
              </controlPr>
            </control>
          </mc:Choice>
        </mc:AlternateContent>
        <mc:AlternateContent xmlns:mc="http://schemas.openxmlformats.org/markup-compatibility/2006">
          <mc:Choice Requires="x14">
            <control shapeId="32798" r:id="rId17" name="Check Box 30">
              <controlPr defaultSize="0" autoFill="0" autoLine="0" autoPict="0">
                <anchor moveWithCells="1">
                  <from>
                    <xdr:col>0</xdr:col>
                    <xdr:colOff>165100</xdr:colOff>
                    <xdr:row>34</xdr:row>
                    <xdr:rowOff>0</xdr:rowOff>
                  </from>
                  <to>
                    <xdr:col>2</xdr:col>
                    <xdr:colOff>57150</xdr:colOff>
                    <xdr:row>50</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A98CF38-4D88-4C01-947A-355FFC35C12C}">
          <x14:formula1>
            <xm:f>計算用!$A$38:$A$39</xm:f>
          </x14:formula1>
          <xm:sqref>H44:J44</xm:sqref>
        </x14:dataValidation>
        <x14:dataValidation type="list" allowBlank="1" showInputMessage="1" showErrorMessage="1" xr:uid="{F673275D-0F47-48A5-B686-04CE5A8F3570}">
          <x14:formula1>
            <xm:f>計算用!$A$2:$A$36</xm:f>
          </x14:formula1>
          <xm:sqref>L5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C30"/>
  <sheetViews>
    <sheetView view="pageBreakPreview" zoomScale="70" zoomScaleNormal="100" zoomScaleSheetLayoutView="70" workbookViewId="0">
      <selection activeCell="AC17" sqref="AC17"/>
    </sheetView>
  </sheetViews>
  <sheetFormatPr defaultColWidth="8.7265625" defaultRowHeight="13" customHeight="1"/>
  <cols>
    <col min="1" max="1" width="3.6328125" style="94" customWidth="1"/>
    <col min="2" max="2" width="18.7265625" style="94" customWidth="1"/>
    <col min="3" max="20" width="5" style="94" customWidth="1"/>
    <col min="21" max="21" width="8.90625" style="94" customWidth="1"/>
    <col min="22" max="23" width="9.90625" style="94" customWidth="1"/>
    <col min="24" max="24" width="13.7265625" style="94" customWidth="1"/>
    <col min="25" max="25" width="8.90625" style="94" customWidth="1"/>
    <col min="26" max="28" width="13.7265625" style="94" customWidth="1"/>
    <col min="29" max="29" width="8.7265625" style="172"/>
    <col min="30" max="16384" width="8.7265625" style="94"/>
  </cols>
  <sheetData>
    <row r="1" spans="1:28" ht="27" customHeight="1">
      <c r="A1" s="91" t="s">
        <v>156</v>
      </c>
      <c r="B1" s="91"/>
      <c r="C1" s="92"/>
      <c r="D1" s="91"/>
      <c r="E1" s="93"/>
      <c r="F1" s="91"/>
      <c r="G1" s="93"/>
      <c r="H1" s="91"/>
      <c r="I1" s="93"/>
      <c r="J1" s="91"/>
      <c r="K1" s="91"/>
      <c r="L1" s="92"/>
      <c r="M1" s="91"/>
      <c r="N1" s="93"/>
      <c r="O1" s="91"/>
      <c r="P1" s="93"/>
      <c r="Q1" s="91"/>
      <c r="R1" s="93"/>
      <c r="S1" s="91"/>
      <c r="T1" s="91"/>
      <c r="U1" s="91"/>
      <c r="V1" s="91"/>
      <c r="W1" s="91"/>
      <c r="X1" s="91"/>
      <c r="Y1" s="91"/>
      <c r="Z1" s="91"/>
      <c r="AA1" s="91"/>
      <c r="AB1" s="91"/>
    </row>
    <row r="2" spans="1:28" ht="14.15" customHeight="1">
      <c r="A2" s="91"/>
      <c r="B2" s="312" t="s">
        <v>250</v>
      </c>
      <c r="C2" s="92"/>
      <c r="D2" s="91"/>
      <c r="E2" s="93"/>
      <c r="F2" s="91"/>
      <c r="G2" s="93"/>
      <c r="H2" s="91"/>
      <c r="I2" s="93"/>
      <c r="J2" s="91"/>
      <c r="K2" s="91"/>
      <c r="L2" s="92"/>
      <c r="M2" s="91"/>
      <c r="N2" s="93"/>
      <c r="O2" s="91"/>
      <c r="P2" s="93"/>
      <c r="Q2" s="91"/>
      <c r="R2" s="93"/>
      <c r="S2" s="91"/>
      <c r="T2" s="91"/>
      <c r="U2" s="91"/>
      <c r="V2" s="91"/>
      <c r="W2" s="91"/>
      <c r="X2" s="91"/>
      <c r="Y2" s="91"/>
      <c r="Z2" s="91"/>
      <c r="AA2" s="91"/>
      <c r="AB2" s="91"/>
    </row>
    <row r="3" spans="1:28" ht="15.65" customHeight="1">
      <c r="A3" s="91"/>
      <c r="B3" s="91"/>
      <c r="C3" s="92"/>
      <c r="D3" s="91"/>
      <c r="E3" s="93"/>
      <c r="F3" s="91"/>
      <c r="G3" s="93"/>
      <c r="H3" s="91"/>
      <c r="I3" s="93"/>
      <c r="J3" s="91"/>
      <c r="K3" s="91"/>
      <c r="L3" s="92"/>
      <c r="M3" s="91"/>
      <c r="N3" s="93"/>
      <c r="O3" s="91"/>
      <c r="P3" s="93"/>
      <c r="Q3" s="91"/>
      <c r="R3" s="93"/>
      <c r="S3" s="91"/>
      <c r="T3" s="91"/>
      <c r="U3" s="91"/>
      <c r="V3" s="91"/>
      <c r="W3" s="91"/>
      <c r="X3" s="91"/>
      <c r="Y3" s="91"/>
      <c r="Z3" s="91"/>
      <c r="AA3" s="91"/>
      <c r="AB3" s="91"/>
    </row>
    <row r="4" spans="1:28" ht="21.75" customHeight="1">
      <c r="A4" s="311" t="s">
        <v>185</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row>
    <row r="5" spans="1:28" ht="19.5" customHeight="1">
      <c r="A5" s="901"/>
      <c r="B5" s="95" t="s">
        <v>130</v>
      </c>
      <c r="C5" s="903" t="s">
        <v>131</v>
      </c>
      <c r="D5" s="904"/>
      <c r="E5" s="904"/>
      <c r="F5" s="904"/>
      <c r="G5" s="904"/>
      <c r="H5" s="904"/>
      <c r="I5" s="904"/>
      <c r="J5" s="904"/>
      <c r="K5" s="905"/>
      <c r="L5" s="903" t="s">
        <v>132</v>
      </c>
      <c r="M5" s="904"/>
      <c r="N5" s="904"/>
      <c r="O5" s="904"/>
      <c r="P5" s="904"/>
      <c r="Q5" s="904"/>
      <c r="R5" s="904"/>
      <c r="S5" s="904"/>
      <c r="T5" s="905"/>
      <c r="U5" s="903" t="s">
        <v>133</v>
      </c>
      <c r="V5" s="909"/>
      <c r="W5" s="909"/>
      <c r="X5" s="910"/>
      <c r="Y5" s="911" t="s">
        <v>249</v>
      </c>
      <c r="Z5" s="912"/>
      <c r="AA5" s="913"/>
      <c r="AB5" s="934" t="s">
        <v>147</v>
      </c>
    </row>
    <row r="6" spans="1:28" ht="43.5" customHeight="1">
      <c r="A6" s="902"/>
      <c r="B6" s="96" t="s">
        <v>134</v>
      </c>
      <c r="C6" s="906"/>
      <c r="D6" s="907"/>
      <c r="E6" s="907"/>
      <c r="F6" s="907"/>
      <c r="G6" s="907"/>
      <c r="H6" s="907"/>
      <c r="I6" s="907"/>
      <c r="J6" s="907"/>
      <c r="K6" s="908"/>
      <c r="L6" s="906"/>
      <c r="M6" s="907"/>
      <c r="N6" s="907"/>
      <c r="O6" s="907"/>
      <c r="P6" s="907"/>
      <c r="Q6" s="907"/>
      <c r="R6" s="907"/>
      <c r="S6" s="907"/>
      <c r="T6" s="908"/>
      <c r="U6" s="97" t="s">
        <v>148</v>
      </c>
      <c r="V6" s="97" t="s">
        <v>149</v>
      </c>
      <c r="W6" s="97" t="s">
        <v>150</v>
      </c>
      <c r="X6" s="97" t="s">
        <v>151</v>
      </c>
      <c r="Y6" s="98" t="s">
        <v>154</v>
      </c>
      <c r="Z6" s="98" t="s">
        <v>152</v>
      </c>
      <c r="AA6" s="97" t="s">
        <v>153</v>
      </c>
      <c r="AB6" s="935"/>
    </row>
    <row r="7" spans="1:28" ht="25" customHeight="1">
      <c r="A7" s="903">
        <v>1</v>
      </c>
      <c r="B7" s="915"/>
      <c r="C7" s="99" t="s">
        <v>135</v>
      </c>
      <c r="D7" s="110"/>
      <c r="E7" s="100" t="s">
        <v>136</v>
      </c>
      <c r="F7" s="110"/>
      <c r="G7" s="100" t="s">
        <v>137</v>
      </c>
      <c r="H7" s="110"/>
      <c r="I7" s="100" t="s">
        <v>138</v>
      </c>
      <c r="J7" s="916"/>
      <c r="K7" s="905" t="s">
        <v>139</v>
      </c>
      <c r="L7" s="99" t="s">
        <v>135</v>
      </c>
      <c r="M7" s="110"/>
      <c r="N7" s="100" t="s">
        <v>136</v>
      </c>
      <c r="O7" s="110"/>
      <c r="P7" s="100" t="s">
        <v>137</v>
      </c>
      <c r="Q7" s="110"/>
      <c r="R7" s="100" t="s">
        <v>138</v>
      </c>
      <c r="S7" s="916"/>
      <c r="T7" s="905" t="s">
        <v>139</v>
      </c>
      <c r="U7" s="920">
        <v>16000</v>
      </c>
      <c r="V7" s="922"/>
      <c r="W7" s="924">
        <f>S7</f>
        <v>0</v>
      </c>
      <c r="X7" s="926">
        <f>MIN(U7:V7)*W7</f>
        <v>0</v>
      </c>
      <c r="Y7" s="928">
        <v>10000</v>
      </c>
      <c r="Z7" s="914">
        <f>J7+S7</f>
        <v>0</v>
      </c>
      <c r="AA7" s="918"/>
      <c r="AB7" s="926">
        <f>X7+AA7</f>
        <v>0</v>
      </c>
    </row>
    <row r="8" spans="1:28" ht="25" customHeight="1">
      <c r="A8" s="906"/>
      <c r="B8" s="915"/>
      <c r="C8" s="101" t="s">
        <v>140</v>
      </c>
      <c r="D8" s="111"/>
      <c r="E8" s="102" t="s">
        <v>136</v>
      </c>
      <c r="F8" s="111"/>
      <c r="G8" s="102" t="s">
        <v>137</v>
      </c>
      <c r="H8" s="111"/>
      <c r="I8" s="102" t="s">
        <v>138</v>
      </c>
      <c r="J8" s="917"/>
      <c r="K8" s="908"/>
      <c r="L8" s="101" t="s">
        <v>140</v>
      </c>
      <c r="M8" s="111"/>
      <c r="N8" s="102" t="s">
        <v>136</v>
      </c>
      <c r="O8" s="111"/>
      <c r="P8" s="102" t="s">
        <v>137</v>
      </c>
      <c r="Q8" s="111"/>
      <c r="R8" s="102" t="s">
        <v>138</v>
      </c>
      <c r="S8" s="917"/>
      <c r="T8" s="908"/>
      <c r="U8" s="921"/>
      <c r="V8" s="923"/>
      <c r="W8" s="925"/>
      <c r="X8" s="927"/>
      <c r="Y8" s="928"/>
      <c r="Z8" s="914"/>
      <c r="AA8" s="919"/>
      <c r="AB8" s="927"/>
    </row>
    <row r="9" spans="1:28" ht="25" customHeight="1">
      <c r="A9" s="903">
        <v>2</v>
      </c>
      <c r="B9" s="915"/>
      <c r="C9" s="99" t="s">
        <v>135</v>
      </c>
      <c r="D9" s="110"/>
      <c r="E9" s="100" t="s">
        <v>136</v>
      </c>
      <c r="F9" s="110"/>
      <c r="G9" s="100" t="s">
        <v>137</v>
      </c>
      <c r="H9" s="110"/>
      <c r="I9" s="100" t="s">
        <v>138</v>
      </c>
      <c r="J9" s="916"/>
      <c r="K9" s="905" t="s">
        <v>139</v>
      </c>
      <c r="L9" s="99" t="s">
        <v>135</v>
      </c>
      <c r="M9" s="110"/>
      <c r="N9" s="100" t="s">
        <v>136</v>
      </c>
      <c r="O9" s="110"/>
      <c r="P9" s="100" t="s">
        <v>137</v>
      </c>
      <c r="Q9" s="110"/>
      <c r="R9" s="100" t="s">
        <v>138</v>
      </c>
      <c r="S9" s="916"/>
      <c r="T9" s="905" t="s">
        <v>139</v>
      </c>
      <c r="U9" s="920">
        <v>16000</v>
      </c>
      <c r="V9" s="922"/>
      <c r="W9" s="924">
        <f>S9</f>
        <v>0</v>
      </c>
      <c r="X9" s="926">
        <f>MIN(U9:V9)*W9</f>
        <v>0</v>
      </c>
      <c r="Y9" s="928">
        <v>10000</v>
      </c>
      <c r="Z9" s="914">
        <f t="shared" ref="Z9" si="0">J9+S9</f>
        <v>0</v>
      </c>
      <c r="AA9" s="918"/>
      <c r="AB9" s="926">
        <f t="shared" ref="AB9" si="1">X9+AA9</f>
        <v>0</v>
      </c>
    </row>
    <row r="10" spans="1:28" ht="25" customHeight="1">
      <c r="A10" s="906"/>
      <c r="B10" s="915"/>
      <c r="C10" s="101" t="s">
        <v>140</v>
      </c>
      <c r="D10" s="111"/>
      <c r="E10" s="102" t="s">
        <v>136</v>
      </c>
      <c r="F10" s="111"/>
      <c r="G10" s="102" t="s">
        <v>137</v>
      </c>
      <c r="H10" s="111"/>
      <c r="I10" s="102" t="s">
        <v>138</v>
      </c>
      <c r="J10" s="917"/>
      <c r="K10" s="908"/>
      <c r="L10" s="101" t="s">
        <v>140</v>
      </c>
      <c r="M10" s="111"/>
      <c r="N10" s="102" t="s">
        <v>136</v>
      </c>
      <c r="O10" s="111"/>
      <c r="P10" s="102" t="s">
        <v>137</v>
      </c>
      <c r="Q10" s="111"/>
      <c r="R10" s="102" t="s">
        <v>138</v>
      </c>
      <c r="S10" s="917"/>
      <c r="T10" s="908"/>
      <c r="U10" s="921"/>
      <c r="V10" s="923"/>
      <c r="W10" s="925"/>
      <c r="X10" s="927"/>
      <c r="Y10" s="928"/>
      <c r="Z10" s="914"/>
      <c r="AA10" s="919"/>
      <c r="AB10" s="927"/>
    </row>
    <row r="11" spans="1:28" ht="25" customHeight="1">
      <c r="A11" s="903">
        <v>3</v>
      </c>
      <c r="B11" s="915"/>
      <c r="C11" s="99" t="s">
        <v>135</v>
      </c>
      <c r="D11" s="110"/>
      <c r="E11" s="100" t="s">
        <v>136</v>
      </c>
      <c r="F11" s="110"/>
      <c r="G11" s="100" t="s">
        <v>141</v>
      </c>
      <c r="H11" s="110"/>
      <c r="I11" s="100" t="s">
        <v>142</v>
      </c>
      <c r="J11" s="916"/>
      <c r="K11" s="905" t="s">
        <v>139</v>
      </c>
      <c r="L11" s="99" t="s">
        <v>135</v>
      </c>
      <c r="M11" s="110"/>
      <c r="N11" s="100" t="s">
        <v>136</v>
      </c>
      <c r="O11" s="110"/>
      <c r="P11" s="100" t="s">
        <v>141</v>
      </c>
      <c r="Q11" s="110"/>
      <c r="R11" s="100" t="s">
        <v>142</v>
      </c>
      <c r="S11" s="916"/>
      <c r="T11" s="905" t="s">
        <v>139</v>
      </c>
      <c r="U11" s="920">
        <v>16000</v>
      </c>
      <c r="V11" s="922"/>
      <c r="W11" s="924">
        <f>S11</f>
        <v>0</v>
      </c>
      <c r="X11" s="926">
        <f t="shared" ref="X11" si="2">MIN(U11:V11)*W11</f>
        <v>0</v>
      </c>
      <c r="Y11" s="928">
        <v>10000</v>
      </c>
      <c r="Z11" s="914">
        <f t="shared" ref="Z11" si="3">J11+S11</f>
        <v>0</v>
      </c>
      <c r="AA11" s="918"/>
      <c r="AB11" s="926">
        <f t="shared" ref="AB11" si="4">X11+AA11</f>
        <v>0</v>
      </c>
    </row>
    <row r="12" spans="1:28" ht="25" customHeight="1">
      <c r="A12" s="906"/>
      <c r="B12" s="915"/>
      <c r="C12" s="101" t="s">
        <v>140</v>
      </c>
      <c r="D12" s="111"/>
      <c r="E12" s="102" t="s">
        <v>136</v>
      </c>
      <c r="F12" s="111"/>
      <c r="G12" s="102" t="s">
        <v>141</v>
      </c>
      <c r="H12" s="111"/>
      <c r="I12" s="102" t="s">
        <v>142</v>
      </c>
      <c r="J12" s="917"/>
      <c r="K12" s="908"/>
      <c r="L12" s="101" t="s">
        <v>140</v>
      </c>
      <c r="M12" s="111"/>
      <c r="N12" s="102" t="s">
        <v>136</v>
      </c>
      <c r="O12" s="111"/>
      <c r="P12" s="102" t="s">
        <v>141</v>
      </c>
      <c r="Q12" s="111"/>
      <c r="R12" s="102" t="s">
        <v>142</v>
      </c>
      <c r="S12" s="917"/>
      <c r="T12" s="908"/>
      <c r="U12" s="921"/>
      <c r="V12" s="923"/>
      <c r="W12" s="925"/>
      <c r="X12" s="927"/>
      <c r="Y12" s="928"/>
      <c r="Z12" s="914"/>
      <c r="AA12" s="919"/>
      <c r="AB12" s="927"/>
    </row>
    <row r="13" spans="1:28" ht="24.75" customHeight="1">
      <c r="A13" s="929"/>
      <c r="B13" s="929"/>
      <c r="C13" s="103"/>
      <c r="D13" s="104"/>
      <c r="E13" s="105"/>
      <c r="F13" s="104"/>
      <c r="G13" s="105"/>
      <c r="H13" s="104"/>
      <c r="I13" s="105"/>
      <c r="J13" s="104"/>
      <c r="K13" s="104"/>
      <c r="L13" s="103"/>
      <c r="M13" s="104"/>
      <c r="N13" s="105"/>
      <c r="O13" s="104"/>
      <c r="P13" s="105"/>
      <c r="Q13" s="104"/>
      <c r="R13" s="105"/>
      <c r="S13" s="903" t="s">
        <v>143</v>
      </c>
      <c r="T13" s="905"/>
      <c r="U13" s="930"/>
      <c r="V13" s="930"/>
      <c r="W13" s="930"/>
      <c r="X13" s="926">
        <f>SUM(X7:X12)</f>
        <v>0</v>
      </c>
      <c r="Y13" s="932"/>
      <c r="Z13" s="933"/>
      <c r="AA13" s="926">
        <f>SUM(AA7:AA12)</f>
        <v>0</v>
      </c>
      <c r="AB13" s="926">
        <f>X13+AA13</f>
        <v>0</v>
      </c>
    </row>
    <row r="14" spans="1:28" ht="25" customHeight="1">
      <c r="A14" s="929"/>
      <c r="B14" s="929"/>
      <c r="C14" s="103"/>
      <c r="D14" s="104"/>
      <c r="E14" s="105"/>
      <c r="F14" s="104"/>
      <c r="G14" s="105"/>
      <c r="H14" s="104"/>
      <c r="I14" s="105"/>
      <c r="J14" s="104"/>
      <c r="K14" s="104"/>
      <c r="L14" s="103"/>
      <c r="M14" s="104"/>
      <c r="N14" s="105"/>
      <c r="O14" s="104"/>
      <c r="P14" s="105"/>
      <c r="Q14" s="104"/>
      <c r="R14" s="105"/>
      <c r="S14" s="906"/>
      <c r="T14" s="908"/>
      <c r="U14" s="931"/>
      <c r="V14" s="931"/>
      <c r="W14" s="931"/>
      <c r="X14" s="927"/>
      <c r="Y14" s="932"/>
      <c r="Z14" s="933"/>
      <c r="AA14" s="927"/>
      <c r="AB14" s="927"/>
    </row>
    <row r="15" spans="1:28" ht="25" customHeight="1">
      <c r="A15" s="94" t="s">
        <v>146</v>
      </c>
      <c r="B15" s="104" t="s">
        <v>144</v>
      </c>
      <c r="C15" s="104"/>
    </row>
    <row r="16" spans="1:28" ht="25" customHeight="1">
      <c r="A16" s="94" t="s">
        <v>146</v>
      </c>
      <c r="B16" s="104" t="s">
        <v>155</v>
      </c>
    </row>
    <row r="17" spans="6:6" ht="25" customHeight="1"/>
    <row r="18" spans="6:6" ht="25" customHeight="1"/>
    <row r="19" spans="6:6" ht="25" customHeight="1"/>
    <row r="20" spans="6:6" ht="25" customHeight="1"/>
    <row r="21" spans="6:6" ht="25" customHeight="1"/>
    <row r="22" spans="6:6" ht="25" customHeight="1">
      <c r="F22" s="104"/>
    </row>
    <row r="23" spans="6:6" ht="25" customHeight="1">
      <c r="F23" s="104"/>
    </row>
    <row r="24" spans="6:6" ht="25" customHeight="1"/>
    <row r="25" spans="6:6" ht="25" customHeight="1"/>
    <row r="26" spans="6:6" ht="25" customHeight="1"/>
    <row r="27" spans="6:6" ht="25" customHeight="1"/>
    <row r="28" spans="6:6" ht="25" customHeight="1"/>
    <row r="29" spans="6:6" ht="25" customHeight="1"/>
    <row r="30" spans="6:6" ht="25" customHeight="1"/>
  </sheetData>
  <mergeCells count="59">
    <mergeCell ref="AB5:AB6"/>
    <mergeCell ref="AB7:AB8"/>
    <mergeCell ref="AB9:AB10"/>
    <mergeCell ref="AB11:AB12"/>
    <mergeCell ref="AB13:AB14"/>
    <mergeCell ref="AA13:AA14"/>
    <mergeCell ref="AA11:AA12"/>
    <mergeCell ref="A13:A14"/>
    <mergeCell ref="B13:B14"/>
    <mergeCell ref="S13:T14"/>
    <mergeCell ref="U13:U14"/>
    <mergeCell ref="V13:V14"/>
    <mergeCell ref="W13:W14"/>
    <mergeCell ref="X13:X14"/>
    <mergeCell ref="Y13:Y14"/>
    <mergeCell ref="Z13:Z14"/>
    <mergeCell ref="U11:U12"/>
    <mergeCell ref="V11:V12"/>
    <mergeCell ref="W11:W12"/>
    <mergeCell ref="X11:X12"/>
    <mergeCell ref="Y11:Y12"/>
    <mergeCell ref="Z11:Z12"/>
    <mergeCell ref="X9:X10"/>
    <mergeCell ref="Y9:Y10"/>
    <mergeCell ref="Z9:Z10"/>
    <mergeCell ref="AA9:AA10"/>
    <mergeCell ref="A11:A12"/>
    <mergeCell ref="B11:B12"/>
    <mergeCell ref="J11:J12"/>
    <mergeCell ref="K11:K12"/>
    <mergeCell ref="S11:S12"/>
    <mergeCell ref="T11:T12"/>
    <mergeCell ref="AA7:AA8"/>
    <mergeCell ref="A9:A10"/>
    <mergeCell ref="B9:B10"/>
    <mergeCell ref="J9:J10"/>
    <mergeCell ref="K9:K10"/>
    <mergeCell ref="S9:S10"/>
    <mergeCell ref="T9:T10"/>
    <mergeCell ref="U9:U10"/>
    <mergeCell ref="V9:V10"/>
    <mergeCell ref="W9:W10"/>
    <mergeCell ref="U7:U8"/>
    <mergeCell ref="V7:V8"/>
    <mergeCell ref="W7:W8"/>
    <mergeCell ref="X7:X8"/>
    <mergeCell ref="Y7:Y8"/>
    <mergeCell ref="Z7:Z8"/>
    <mergeCell ref="A7:A8"/>
    <mergeCell ref="B7:B8"/>
    <mergeCell ref="J7:J8"/>
    <mergeCell ref="K7:K8"/>
    <mergeCell ref="S7:S8"/>
    <mergeCell ref="T7:T8"/>
    <mergeCell ref="A5:A6"/>
    <mergeCell ref="C5:K6"/>
    <mergeCell ref="L5:T6"/>
    <mergeCell ref="U5:X5"/>
    <mergeCell ref="Y5:AA5"/>
  </mergeCells>
  <phoneticPr fontId="4"/>
  <pageMargins left="0.51181102362204722" right="0.51181102362204722" top="0.94488188976377963" bottom="0.35433070866141736" header="0.31496062992125984" footer="0.31496062992125984"/>
  <pageSetup paperSize="9" scale="68" orientation="landscape" r:id="rId1"/>
  <headerFooter>
    <oddHeader>&amp;C</oddHeader>
  </headerFooter>
  <colBreaks count="1" manualBreakCount="1">
    <brk id="29"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3"/>
  <sheetViews>
    <sheetView zoomScale="140" zoomScaleNormal="140" workbookViewId="0">
      <selection activeCell="C3" sqref="C3"/>
    </sheetView>
  </sheetViews>
  <sheetFormatPr defaultRowHeight="13"/>
  <cols>
    <col min="1" max="1" width="49.08984375" bestFit="1" customWidth="1"/>
    <col min="2" max="2" width="9.08984375" customWidth="1"/>
  </cols>
  <sheetData>
    <row r="1" spans="1:8">
      <c r="B1" s="39" t="s">
        <v>75</v>
      </c>
      <c r="C1" s="39" t="s">
        <v>76</v>
      </c>
      <c r="D1" s="39" t="s">
        <v>68</v>
      </c>
      <c r="E1" s="39" t="s">
        <v>77</v>
      </c>
      <c r="F1" s="39" t="s">
        <v>78</v>
      </c>
    </row>
    <row r="2" spans="1:8">
      <c r="A2" t="s">
        <v>52</v>
      </c>
      <c r="B2" s="38">
        <v>537</v>
      </c>
      <c r="C2" s="38">
        <f t="shared" ref="C2:C9" si="0">E2*2</f>
        <v>1074</v>
      </c>
      <c r="D2" s="38">
        <v>268</v>
      </c>
      <c r="E2" s="38">
        <v>537</v>
      </c>
      <c r="F2" s="38">
        <v>268</v>
      </c>
      <c r="G2" t="s">
        <v>58</v>
      </c>
      <c r="H2" s="38"/>
    </row>
    <row r="3" spans="1:8">
      <c r="A3" t="s">
        <v>53</v>
      </c>
      <c r="B3" s="38">
        <v>684</v>
      </c>
      <c r="C3" s="38">
        <f t="shared" si="0"/>
        <v>1368</v>
      </c>
      <c r="D3" s="38">
        <v>342</v>
      </c>
      <c r="E3" s="38">
        <v>684</v>
      </c>
      <c r="F3" s="38">
        <v>342</v>
      </c>
      <c r="G3" t="s">
        <v>58</v>
      </c>
      <c r="H3" s="38"/>
    </row>
    <row r="4" spans="1:8">
      <c r="A4" t="s">
        <v>54</v>
      </c>
      <c r="B4" s="38">
        <v>889</v>
      </c>
      <c r="C4" s="38">
        <f t="shared" si="0"/>
        <v>1778</v>
      </c>
      <c r="D4" s="38">
        <v>445</v>
      </c>
      <c r="E4" s="38">
        <v>889</v>
      </c>
      <c r="F4" s="38">
        <v>445</v>
      </c>
      <c r="G4" t="s">
        <v>58</v>
      </c>
      <c r="H4" s="38"/>
    </row>
    <row r="5" spans="1:8">
      <c r="A5" s="4" t="s">
        <v>88</v>
      </c>
      <c r="B5" s="38">
        <v>231</v>
      </c>
      <c r="C5" s="38">
        <f t="shared" si="0"/>
        <v>462</v>
      </c>
      <c r="D5" s="38">
        <v>115</v>
      </c>
      <c r="E5" s="38">
        <v>231</v>
      </c>
      <c r="F5" s="38">
        <v>115</v>
      </c>
      <c r="G5" t="s">
        <v>58</v>
      </c>
      <c r="H5" s="38"/>
    </row>
    <row r="6" spans="1:8">
      <c r="A6" t="s">
        <v>14</v>
      </c>
      <c r="B6" s="38">
        <v>226</v>
      </c>
      <c r="C6" s="38">
        <f t="shared" si="0"/>
        <v>452</v>
      </c>
      <c r="D6" s="38">
        <v>113</v>
      </c>
      <c r="E6" s="38">
        <v>226</v>
      </c>
      <c r="F6" s="38">
        <v>113</v>
      </c>
      <c r="G6" t="s">
        <v>58</v>
      </c>
      <c r="H6" s="38"/>
    </row>
    <row r="7" spans="1:8">
      <c r="A7" t="s">
        <v>55</v>
      </c>
      <c r="B7" s="38">
        <v>564</v>
      </c>
      <c r="C7" s="38">
        <f t="shared" si="0"/>
        <v>1128</v>
      </c>
      <c r="D7" s="38">
        <v>282</v>
      </c>
      <c r="E7" s="38">
        <v>564</v>
      </c>
      <c r="F7" s="38">
        <v>282</v>
      </c>
      <c r="G7" t="s">
        <v>58</v>
      </c>
      <c r="H7" s="38"/>
    </row>
    <row r="8" spans="1:8">
      <c r="A8" t="s">
        <v>56</v>
      </c>
      <c r="B8" s="38">
        <v>710</v>
      </c>
      <c r="C8" s="38">
        <f t="shared" si="0"/>
        <v>1420</v>
      </c>
      <c r="D8" s="38">
        <v>355</v>
      </c>
      <c r="E8" s="38">
        <v>710</v>
      </c>
      <c r="F8" s="38">
        <v>355</v>
      </c>
      <c r="G8" t="s">
        <v>58</v>
      </c>
      <c r="H8" s="38"/>
    </row>
    <row r="9" spans="1:8">
      <c r="A9" t="s">
        <v>57</v>
      </c>
      <c r="B9" s="38">
        <v>1133</v>
      </c>
      <c r="C9" s="38">
        <f t="shared" si="0"/>
        <v>2266</v>
      </c>
      <c r="D9" s="38">
        <v>567</v>
      </c>
      <c r="E9" s="38">
        <v>1133</v>
      </c>
      <c r="F9" s="38">
        <v>567</v>
      </c>
      <c r="G9" t="s">
        <v>58</v>
      </c>
      <c r="H9" s="38"/>
    </row>
    <row r="10" spans="1:8">
      <c r="A10" t="s">
        <v>51</v>
      </c>
      <c r="B10" s="38">
        <f>E10*'☆個表（別紙３）'!$AG$5</f>
        <v>0</v>
      </c>
      <c r="C10" s="38">
        <f t="shared" ref="C10:C18" si="1">B10</f>
        <v>0</v>
      </c>
      <c r="D10" s="38">
        <f>F10*'☆個表（別紙３）'!$AG$5</f>
        <v>0</v>
      </c>
      <c r="E10" s="38">
        <v>27</v>
      </c>
      <c r="F10" s="38">
        <v>13</v>
      </c>
      <c r="G10" t="s">
        <v>59</v>
      </c>
      <c r="H10" s="38"/>
    </row>
    <row r="11" spans="1:8">
      <c r="A11" t="s">
        <v>33</v>
      </c>
      <c r="B11" s="38">
        <f>E11*'☆個表（別紙３）'!$AG$5</f>
        <v>0</v>
      </c>
      <c r="C11" s="38">
        <f t="shared" si="1"/>
        <v>0</v>
      </c>
      <c r="D11" s="38">
        <f>F11*'☆個表（別紙３）'!$AG$5</f>
        <v>0</v>
      </c>
      <c r="E11" s="38">
        <v>27</v>
      </c>
      <c r="F11" s="38">
        <v>13</v>
      </c>
      <c r="G11" t="s">
        <v>59</v>
      </c>
      <c r="H11" s="38"/>
    </row>
    <row r="12" spans="1:8">
      <c r="A12" t="s">
        <v>15</v>
      </c>
      <c r="B12" s="38">
        <v>320</v>
      </c>
      <c r="C12" s="38">
        <f t="shared" si="1"/>
        <v>320</v>
      </c>
      <c r="D12" s="38">
        <v>160</v>
      </c>
      <c r="E12" s="38">
        <v>320</v>
      </c>
      <c r="F12" s="38">
        <v>160</v>
      </c>
      <c r="G12" t="s">
        <v>58</v>
      </c>
      <c r="H12" s="38"/>
    </row>
    <row r="13" spans="1:8">
      <c r="A13" t="s">
        <v>16</v>
      </c>
      <c r="B13" s="38">
        <v>339</v>
      </c>
      <c r="C13" s="38">
        <f t="shared" si="1"/>
        <v>339</v>
      </c>
      <c r="D13" s="38">
        <v>169</v>
      </c>
      <c r="E13" s="38">
        <v>339</v>
      </c>
      <c r="F13" s="38">
        <v>169</v>
      </c>
      <c r="G13" t="s">
        <v>58</v>
      </c>
      <c r="H13" s="38"/>
    </row>
    <row r="14" spans="1:8">
      <c r="A14" t="s">
        <v>17</v>
      </c>
      <c r="B14" s="38">
        <v>311</v>
      </c>
      <c r="C14" s="38">
        <f t="shared" si="1"/>
        <v>311</v>
      </c>
      <c r="D14" s="38">
        <v>156</v>
      </c>
      <c r="E14" s="38">
        <v>311</v>
      </c>
      <c r="F14" s="38">
        <v>156</v>
      </c>
      <c r="G14" t="s">
        <v>58</v>
      </c>
      <c r="H14" s="38"/>
    </row>
    <row r="15" spans="1:8">
      <c r="A15" t="s">
        <v>18</v>
      </c>
      <c r="B15" s="38">
        <v>137</v>
      </c>
      <c r="C15" s="38">
        <f t="shared" si="1"/>
        <v>137</v>
      </c>
      <c r="D15" s="38">
        <v>68</v>
      </c>
      <c r="E15" s="38">
        <v>137</v>
      </c>
      <c r="F15" s="38">
        <v>68</v>
      </c>
      <c r="G15" t="s">
        <v>58</v>
      </c>
      <c r="H15" s="38"/>
    </row>
    <row r="16" spans="1:8">
      <c r="A16" t="s">
        <v>19</v>
      </c>
      <c r="B16" s="38">
        <v>508</v>
      </c>
      <c r="C16" s="38">
        <f t="shared" si="1"/>
        <v>508</v>
      </c>
      <c r="D16" s="38">
        <v>254</v>
      </c>
      <c r="E16" s="38">
        <v>508</v>
      </c>
      <c r="F16" s="38">
        <v>254</v>
      </c>
      <c r="G16" t="s">
        <v>58</v>
      </c>
      <c r="H16" s="38"/>
    </row>
    <row r="17" spans="1:8">
      <c r="A17" t="s">
        <v>20</v>
      </c>
      <c r="B17" s="38">
        <v>204</v>
      </c>
      <c r="C17" s="38">
        <f t="shared" si="1"/>
        <v>204</v>
      </c>
      <c r="D17" s="38">
        <v>102</v>
      </c>
      <c r="E17" s="38">
        <v>204</v>
      </c>
      <c r="F17" s="38">
        <v>102</v>
      </c>
      <c r="G17" t="s">
        <v>58</v>
      </c>
      <c r="H17" s="38"/>
    </row>
    <row r="18" spans="1:8">
      <c r="A18" t="s">
        <v>21</v>
      </c>
      <c r="B18" s="38">
        <v>148</v>
      </c>
      <c r="C18" s="38">
        <f t="shared" si="1"/>
        <v>148</v>
      </c>
      <c r="D18" s="38">
        <v>74</v>
      </c>
      <c r="E18" s="38">
        <v>148</v>
      </c>
      <c r="F18" s="38">
        <v>74</v>
      </c>
      <c r="G18" t="s">
        <v>58</v>
      </c>
      <c r="H18" s="38"/>
    </row>
    <row r="19" spans="1:8">
      <c r="A19" t="s">
        <v>22</v>
      </c>
      <c r="B19" s="38"/>
      <c r="C19" s="38"/>
      <c r="D19" s="38">
        <v>282</v>
      </c>
      <c r="E19" s="38"/>
      <c r="F19" s="38">
        <v>282</v>
      </c>
      <c r="G19" t="s">
        <v>58</v>
      </c>
      <c r="H19" s="38"/>
    </row>
    <row r="20" spans="1:8">
      <c r="A20" s="83" t="s">
        <v>117</v>
      </c>
      <c r="B20" s="38">
        <v>33</v>
      </c>
      <c r="C20" s="38">
        <f t="shared" ref="C20:C36" si="2">B20</f>
        <v>33</v>
      </c>
      <c r="D20" s="38">
        <v>16</v>
      </c>
      <c r="E20" s="38">
        <v>33</v>
      </c>
      <c r="F20" s="38">
        <v>16</v>
      </c>
      <c r="G20" t="s">
        <v>58</v>
      </c>
      <c r="H20" s="38"/>
    </row>
    <row r="21" spans="1:8">
      <c r="A21" t="s">
        <v>23</v>
      </c>
      <c r="B21" s="38">
        <v>475</v>
      </c>
      <c r="C21" s="38">
        <f t="shared" si="2"/>
        <v>475</v>
      </c>
      <c r="D21" s="38">
        <v>237</v>
      </c>
      <c r="E21" s="38">
        <v>475</v>
      </c>
      <c r="F21" s="38">
        <v>237</v>
      </c>
      <c r="G21" t="s">
        <v>58</v>
      </c>
      <c r="H21" s="38"/>
    </row>
    <row r="22" spans="1:8">
      <c r="A22" t="s">
        <v>24</v>
      </c>
      <c r="B22" s="38">
        <v>638</v>
      </c>
      <c r="C22" s="38">
        <v>638</v>
      </c>
      <c r="D22" s="38">
        <v>319</v>
      </c>
      <c r="E22" s="38">
        <v>638</v>
      </c>
      <c r="F22" s="38">
        <v>319</v>
      </c>
      <c r="G22" t="s">
        <v>58</v>
      </c>
      <c r="H22" s="38"/>
    </row>
    <row r="23" spans="1:8">
      <c r="A23" t="s">
        <v>25</v>
      </c>
      <c r="B23" s="38">
        <f>E23*'☆個表（別紙３）'!$AG$5</f>
        <v>0</v>
      </c>
      <c r="C23" s="38">
        <f t="shared" si="2"/>
        <v>0</v>
      </c>
      <c r="D23" s="38">
        <f>F23*'☆個表（別紙３）'!$AG$5</f>
        <v>0</v>
      </c>
      <c r="E23" s="38">
        <v>38</v>
      </c>
      <c r="F23" s="38">
        <v>19</v>
      </c>
      <c r="G23" t="s">
        <v>59</v>
      </c>
      <c r="H23" s="38"/>
    </row>
    <row r="24" spans="1:8">
      <c r="A24" t="s">
        <v>26</v>
      </c>
      <c r="B24" s="38">
        <f>E24*'☆個表（別紙３）'!$AG$5</f>
        <v>0</v>
      </c>
      <c r="C24" s="38">
        <f t="shared" si="2"/>
        <v>0</v>
      </c>
      <c r="D24" s="38">
        <f>F24*'☆個表（別紙３）'!$AG$5</f>
        <v>0</v>
      </c>
      <c r="E24" s="38">
        <v>40</v>
      </c>
      <c r="F24" s="38">
        <v>20</v>
      </c>
      <c r="G24" t="s">
        <v>59</v>
      </c>
      <c r="H24" s="38"/>
    </row>
    <row r="25" spans="1:8">
      <c r="A25" t="s">
        <v>27</v>
      </c>
      <c r="B25" s="38">
        <f>E25*'☆個表（別紙３）'!$AG$5</f>
        <v>0</v>
      </c>
      <c r="C25" s="38">
        <f t="shared" si="2"/>
        <v>0</v>
      </c>
      <c r="D25" s="38">
        <f>F25*'☆個表（別紙３）'!$AG$5</f>
        <v>0</v>
      </c>
      <c r="E25" s="38">
        <v>38</v>
      </c>
      <c r="F25" s="38">
        <v>19</v>
      </c>
      <c r="G25" t="s">
        <v>59</v>
      </c>
      <c r="H25" s="38"/>
    </row>
    <row r="26" spans="1:8">
      <c r="A26" t="s">
        <v>28</v>
      </c>
      <c r="B26" s="38">
        <f>E26*'☆個表（別紙３）'!$AG$5</f>
        <v>0</v>
      </c>
      <c r="C26" s="38">
        <f t="shared" si="2"/>
        <v>0</v>
      </c>
      <c r="D26" s="38">
        <f>F26*'☆個表（別紙３）'!$AG$5</f>
        <v>0</v>
      </c>
      <c r="E26" s="38">
        <v>48</v>
      </c>
      <c r="F26" s="38">
        <v>24</v>
      </c>
      <c r="G26" t="s">
        <v>59</v>
      </c>
      <c r="H26" s="38"/>
    </row>
    <row r="27" spans="1:8">
      <c r="A27" t="s">
        <v>29</v>
      </c>
      <c r="B27" s="38">
        <f>E27*'☆個表（別紙３）'!$AG$5</f>
        <v>0</v>
      </c>
      <c r="C27" s="38">
        <f t="shared" si="2"/>
        <v>0</v>
      </c>
      <c r="D27" s="38">
        <f>F27*'☆個表（別紙３）'!$AG$5</f>
        <v>0</v>
      </c>
      <c r="E27" s="38">
        <v>43</v>
      </c>
      <c r="F27" s="38">
        <v>21</v>
      </c>
      <c r="G27" t="s">
        <v>59</v>
      </c>
      <c r="H27" s="38"/>
    </row>
    <row r="28" spans="1:8">
      <c r="A28" t="s">
        <v>30</v>
      </c>
      <c r="B28" s="38">
        <f>E28*'☆個表（別紙３）'!$AG$5</f>
        <v>0</v>
      </c>
      <c r="C28" s="38">
        <f t="shared" si="2"/>
        <v>0</v>
      </c>
      <c r="D28" s="38">
        <f>F28*'☆個表（別紙３）'!$AG$5</f>
        <v>0</v>
      </c>
      <c r="E28" s="38">
        <v>36</v>
      </c>
      <c r="F28" s="38">
        <v>18</v>
      </c>
      <c r="G28" t="s">
        <v>59</v>
      </c>
      <c r="H28" s="38"/>
    </row>
    <row r="29" spans="1:8">
      <c r="A29" t="s">
        <v>60</v>
      </c>
      <c r="B29" s="38">
        <f>E29*'☆個表（別紙３）'!$AG$5</f>
        <v>0</v>
      </c>
      <c r="C29" s="38">
        <f t="shared" si="2"/>
        <v>0</v>
      </c>
      <c r="D29" s="38">
        <f>F29*'☆個表（別紙３）'!$AG$5</f>
        <v>0</v>
      </c>
      <c r="E29" s="38">
        <v>37</v>
      </c>
      <c r="F29" s="38">
        <v>19</v>
      </c>
      <c r="G29" t="s">
        <v>59</v>
      </c>
      <c r="H29" s="38"/>
    </row>
    <row r="30" spans="1:8">
      <c r="A30" t="s">
        <v>61</v>
      </c>
      <c r="B30" s="38">
        <f>E30*'☆個表（別紙３）'!$AG$5</f>
        <v>0</v>
      </c>
      <c r="C30" s="38">
        <f t="shared" si="2"/>
        <v>0</v>
      </c>
      <c r="D30" s="38">
        <f>F30*'☆個表（別紙３）'!$AG$5</f>
        <v>0</v>
      </c>
      <c r="E30" s="38">
        <v>35</v>
      </c>
      <c r="F30" s="38">
        <v>18</v>
      </c>
      <c r="G30" t="s">
        <v>59</v>
      </c>
      <c r="H30" s="38"/>
    </row>
    <row r="31" spans="1:8">
      <c r="A31" t="s">
        <v>62</v>
      </c>
      <c r="B31" s="38">
        <f>E31*'☆個表（別紙３）'!$AG$5</f>
        <v>0</v>
      </c>
      <c r="C31" s="38">
        <f t="shared" si="2"/>
        <v>0</v>
      </c>
      <c r="D31" s="38">
        <f>F31*'☆個表（別紙３）'!$AG$5</f>
        <v>0</v>
      </c>
      <c r="E31" s="38">
        <v>37</v>
      </c>
      <c r="F31" s="38">
        <v>19</v>
      </c>
      <c r="G31" t="s">
        <v>59</v>
      </c>
      <c r="H31" s="38"/>
    </row>
    <row r="32" spans="1:8">
      <c r="A32" t="s">
        <v>63</v>
      </c>
      <c r="B32" s="38">
        <f>E32*'☆個表（別紙３）'!$AG$5</f>
        <v>0</v>
      </c>
      <c r="C32" s="38">
        <f t="shared" si="2"/>
        <v>0</v>
      </c>
      <c r="D32" s="38">
        <f>F32*'☆個表（別紙３）'!$AG$5</f>
        <v>0</v>
      </c>
      <c r="E32" s="38">
        <v>35</v>
      </c>
      <c r="F32" s="38">
        <v>18</v>
      </c>
      <c r="G32" t="s">
        <v>59</v>
      </c>
      <c r="H32" s="38"/>
    </row>
    <row r="33" spans="1:12">
      <c r="A33" t="s">
        <v>64</v>
      </c>
      <c r="B33" s="38">
        <f>E33*'☆個表（別紙３）'!$AG$5</f>
        <v>0</v>
      </c>
      <c r="C33" s="38">
        <f t="shared" si="2"/>
        <v>0</v>
      </c>
      <c r="D33" s="38">
        <f>F33*'☆個表（別紙３）'!$AG$5</f>
        <v>0</v>
      </c>
      <c r="E33" s="38">
        <v>37</v>
      </c>
      <c r="F33" s="38">
        <v>19</v>
      </c>
      <c r="G33" t="s">
        <v>59</v>
      </c>
      <c r="H33" s="38"/>
    </row>
    <row r="34" spans="1:12">
      <c r="A34" t="s">
        <v>65</v>
      </c>
      <c r="B34" s="38">
        <f>E34*'☆個表（別紙３）'!$AG$5</f>
        <v>0</v>
      </c>
      <c r="C34" s="38">
        <f t="shared" si="2"/>
        <v>0</v>
      </c>
      <c r="D34" s="38">
        <f>F34*'☆個表（別紙３）'!$AG$5</f>
        <v>0</v>
      </c>
      <c r="E34" s="38">
        <v>35</v>
      </c>
      <c r="F34" s="38">
        <v>18</v>
      </c>
      <c r="G34" t="s">
        <v>59</v>
      </c>
      <c r="H34" s="38"/>
    </row>
    <row r="35" spans="1:12">
      <c r="A35" t="s">
        <v>66</v>
      </c>
      <c r="B35" s="38">
        <f>E35*'☆個表（別紙３）'!$AG$5</f>
        <v>0</v>
      </c>
      <c r="C35" s="38">
        <f t="shared" si="2"/>
        <v>0</v>
      </c>
      <c r="D35" s="38">
        <f>F35*'☆個表（別紙３）'!$AG$5</f>
        <v>0</v>
      </c>
      <c r="E35" s="38">
        <v>37</v>
      </c>
      <c r="F35" s="38">
        <v>19</v>
      </c>
      <c r="G35" t="s">
        <v>59</v>
      </c>
      <c r="H35" s="38"/>
    </row>
    <row r="36" spans="1:12">
      <c r="A36" t="s">
        <v>67</v>
      </c>
      <c r="B36" s="38">
        <f>E36*'☆個表（別紙３）'!$AG$5</f>
        <v>0</v>
      </c>
      <c r="C36" s="38">
        <f t="shared" si="2"/>
        <v>0</v>
      </c>
      <c r="D36" s="38">
        <f>F36*'☆個表（別紙３）'!$AG$5</f>
        <v>0</v>
      </c>
      <c r="E36" s="38">
        <v>35</v>
      </c>
      <c r="F36" s="38">
        <v>18</v>
      </c>
      <c r="G36" t="s">
        <v>59</v>
      </c>
      <c r="H36" s="38"/>
    </row>
    <row r="38" spans="1:12">
      <c r="A38" t="s">
        <v>69</v>
      </c>
      <c r="B38" s="40" t="s">
        <v>105</v>
      </c>
      <c r="C38" s="40"/>
      <c r="D38" s="40"/>
      <c r="E38" s="33"/>
      <c r="F38" s="33"/>
      <c r="G38" s="33"/>
      <c r="H38" s="43"/>
      <c r="L38" s="6"/>
    </row>
    <row r="39" spans="1:12">
      <c r="A39" t="s">
        <v>70</v>
      </c>
      <c r="B39" s="44">
        <f>IF('☆個表（別紙３）'!H14="④",4,)</f>
        <v>0</v>
      </c>
      <c r="C39" s="44" t="b">
        <v>0</v>
      </c>
      <c r="D39" s="44" t="b">
        <v>0</v>
      </c>
      <c r="E39" s="44" t="b">
        <v>0</v>
      </c>
      <c r="F39" s="44" t="b">
        <v>0</v>
      </c>
      <c r="G39" s="33">
        <f>COUNTIF(C39:F39,TRUE)</f>
        <v>0</v>
      </c>
      <c r="H39" s="43">
        <f>G39-B39</f>
        <v>0</v>
      </c>
    </row>
    <row r="40" spans="1:12">
      <c r="A40" t="s">
        <v>71</v>
      </c>
    </row>
    <row r="41" spans="1:12">
      <c r="A41" t="s">
        <v>72</v>
      </c>
    </row>
    <row r="43" spans="1:12">
      <c r="A43" s="84" t="s">
        <v>122</v>
      </c>
    </row>
  </sheetData>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☆交付申請額総括表（別紙１）</vt:lpstr>
      <vt:lpstr>☆申請額一覧 （別紙２）</vt:lpstr>
      <vt:lpstr>☆個表（別紙３）</vt:lpstr>
      <vt:lpstr>☆【入所系11~1月上限額超過用】個表（別紙３’）</vt:lpstr>
      <vt:lpstr>☆別紙３の（別紙）積算内訳２</vt:lpstr>
      <vt:lpstr>計算用</vt:lpstr>
      <vt:lpstr>'☆【入所系11~1月上限額超過用】個表（別紙３’’）'!Print_Area</vt:lpstr>
      <vt:lpstr>'☆個表（別紙３）'!Print_Area</vt:lpstr>
      <vt:lpstr>'☆交付申請額総括表（別紙１）'!Print_Area</vt:lpstr>
      <vt:lpstr>'☆申請額一覧 （別紙２）'!Print_Area</vt:lpstr>
      <vt:lpstr>'☆別紙３の（別紙）積算内訳２'!Print_Area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榊　大裕</cp:lastModifiedBy>
  <cp:lastPrinted>2023-01-17T10:31:06Z</cp:lastPrinted>
  <dcterms:created xsi:type="dcterms:W3CDTF">2018-06-19T01:27:02Z</dcterms:created>
  <dcterms:modified xsi:type="dcterms:W3CDTF">2023-01-20T03:10:09Z</dcterms:modified>
</cp:coreProperties>
</file>