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0F425A52-6ABC-4161-A928-DB6A4E767F99}" xr6:coauthVersionLast="47" xr6:coauthVersionMax="47" xr10:uidLastSave="{00000000-0000-0000-0000-000000000000}"/>
  <bookViews>
    <workbookView xWindow="-105" yWindow="0" windowWidth="14610" windowHeight="15585" xr2:uid="{00000000-000D-0000-FFFF-FFFF00000000}"/>
  </bookViews>
  <sheets>
    <sheet name="第２号" sheetId="1" r:id="rId1"/>
    <sheet name=" (記載例)" sheetId="4" r:id="rId2"/>
    <sheet name="Sheet2" sheetId="2" r:id="rId3"/>
    <sheet name="Sheet3" sheetId="3" r:id="rId4"/>
  </sheets>
  <definedNames>
    <definedName name="_xlnm.Print_Area" localSheetId="1">' (記載例)'!$A$1:$H$98</definedName>
    <definedName name="_xlnm.Print_Area" localSheetId="0">第２号!$A$1:$H$98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9" i="4" l="1"/>
  <c r="H88" i="4"/>
  <c r="H87" i="4"/>
  <c r="H86" i="4"/>
  <c r="H85" i="4"/>
  <c r="H84" i="4"/>
  <c r="H83" i="4"/>
  <c r="H82" i="4"/>
  <c r="H81" i="4"/>
  <c r="H80" i="4"/>
  <c r="H79" i="4"/>
  <c r="H78" i="4"/>
  <c r="H68" i="4"/>
  <c r="H67" i="4"/>
  <c r="H66" i="4"/>
  <c r="H65" i="4"/>
  <c r="H64" i="4"/>
  <c r="H63" i="4"/>
  <c r="H62" i="4"/>
  <c r="H61" i="4"/>
  <c r="H60" i="4"/>
  <c r="H59" i="4"/>
  <c r="H58" i="4"/>
  <c r="H57" i="4"/>
  <c r="G15" i="4"/>
  <c r="D15" i="4"/>
  <c r="C15" i="4"/>
  <c r="B15" i="4"/>
  <c r="H26" i="4"/>
  <c r="H24" i="4"/>
  <c r="H25" i="4"/>
  <c r="H23" i="4"/>
  <c r="H22" i="4"/>
  <c r="H21" i="4"/>
  <c r="H20" i="4"/>
  <c r="H19" i="4"/>
  <c r="H18" i="4"/>
  <c r="H17" i="4"/>
  <c r="H16" i="4"/>
  <c r="H89" i="1"/>
  <c r="H88" i="1"/>
  <c r="H87" i="1"/>
  <c r="H86" i="1"/>
  <c r="H85" i="1"/>
  <c r="H84" i="1"/>
  <c r="H83" i="1"/>
  <c r="H82" i="1"/>
  <c r="H81" i="1"/>
  <c r="H80" i="1"/>
  <c r="H79" i="1"/>
  <c r="H78" i="1"/>
  <c r="H68" i="1"/>
  <c r="H67" i="1"/>
  <c r="H66" i="1"/>
  <c r="H65" i="1"/>
  <c r="H64" i="1"/>
  <c r="H63" i="1"/>
  <c r="H62" i="1"/>
  <c r="H61" i="1"/>
  <c r="H60" i="1"/>
  <c r="H59" i="1"/>
  <c r="H58" i="1"/>
  <c r="H57" i="1"/>
  <c r="H47" i="1"/>
  <c r="H46" i="1"/>
  <c r="H45" i="1"/>
  <c r="H44" i="1"/>
  <c r="H43" i="1"/>
  <c r="H42" i="1"/>
  <c r="H41" i="1"/>
  <c r="H40" i="1"/>
  <c r="H39" i="1"/>
  <c r="H38" i="1"/>
  <c r="H37" i="1"/>
  <c r="H36" i="1"/>
  <c r="H26" i="1"/>
  <c r="H17" i="1"/>
  <c r="H25" i="1"/>
  <c r="H24" i="1"/>
  <c r="H23" i="1"/>
  <c r="H22" i="1"/>
  <c r="H21" i="1"/>
  <c r="H20" i="1"/>
  <c r="H19" i="1"/>
  <c r="H18" i="1"/>
  <c r="H16" i="1"/>
  <c r="G90" i="4"/>
  <c r="E90" i="4"/>
  <c r="D90" i="4"/>
  <c r="C90" i="4"/>
  <c r="B90" i="4"/>
  <c r="G69" i="4"/>
  <c r="E69" i="4"/>
  <c r="D69" i="4"/>
  <c r="C69" i="4"/>
  <c r="B69" i="4"/>
  <c r="G48" i="4"/>
  <c r="E48" i="4"/>
  <c r="D48" i="4"/>
  <c r="C48" i="4"/>
  <c r="B48" i="4"/>
  <c r="G27" i="4"/>
  <c r="E27" i="4"/>
  <c r="D27" i="4"/>
  <c r="C27" i="4"/>
  <c r="B27" i="4"/>
  <c r="G90" i="1"/>
  <c r="E90" i="1"/>
  <c r="D90" i="1"/>
  <c r="C90" i="1"/>
  <c r="B90" i="1"/>
  <c r="G69" i="1"/>
  <c r="E69" i="1"/>
  <c r="D69" i="1"/>
  <c r="C69" i="1"/>
  <c r="B69" i="1"/>
  <c r="G48" i="1"/>
  <c r="E48" i="1"/>
  <c r="D48" i="1"/>
  <c r="C48" i="1"/>
  <c r="B48" i="1"/>
  <c r="G27" i="1"/>
  <c r="C27" i="1"/>
  <c r="D27" i="1"/>
  <c r="E27" i="1"/>
  <c r="B27" i="1"/>
  <c r="F89" i="4" l="1"/>
  <c r="F88" i="4"/>
  <c r="F87" i="4"/>
  <c r="F86" i="4"/>
  <c r="F85" i="4"/>
  <c r="F84" i="4"/>
  <c r="F83" i="4"/>
  <c r="F82" i="4"/>
  <c r="F81" i="4"/>
  <c r="F80" i="4"/>
  <c r="F79" i="4"/>
  <c r="F78" i="4"/>
  <c r="F68" i="4"/>
  <c r="F67" i="4"/>
  <c r="F66" i="4"/>
  <c r="F65" i="4"/>
  <c r="F64" i="4"/>
  <c r="F63" i="4"/>
  <c r="F62" i="4"/>
  <c r="F61" i="4"/>
  <c r="F60" i="4"/>
  <c r="F59" i="4"/>
  <c r="F58" i="4"/>
  <c r="F57" i="4"/>
  <c r="F47" i="4"/>
  <c r="H47" i="4" s="1"/>
  <c r="F46" i="4"/>
  <c r="H46" i="4" s="1"/>
  <c r="F45" i="4"/>
  <c r="H45" i="4" s="1"/>
  <c r="F44" i="4"/>
  <c r="H44" i="4" s="1"/>
  <c r="F43" i="4"/>
  <c r="H43" i="4" s="1"/>
  <c r="F42" i="4"/>
  <c r="H42" i="4" s="1"/>
  <c r="F41" i="4"/>
  <c r="H41" i="4" s="1"/>
  <c r="F40" i="4"/>
  <c r="H40" i="4" s="1"/>
  <c r="F39" i="4"/>
  <c r="H39" i="4" s="1"/>
  <c r="F38" i="4"/>
  <c r="H38" i="4" s="1"/>
  <c r="F37" i="4"/>
  <c r="H37" i="4" s="1"/>
  <c r="F36" i="4"/>
  <c r="H36" i="4" s="1"/>
  <c r="F26" i="4"/>
  <c r="F25" i="4"/>
  <c r="F24" i="4"/>
  <c r="F23" i="4"/>
  <c r="F22" i="4"/>
  <c r="F21" i="4"/>
  <c r="F20" i="4"/>
  <c r="F19" i="4"/>
  <c r="F18" i="4"/>
  <c r="F17" i="4"/>
  <c r="F16" i="4"/>
  <c r="F15" i="4"/>
  <c r="H15" i="4" s="1"/>
  <c r="H27" i="4" l="1"/>
  <c r="C93" i="4" s="1"/>
  <c r="F27" i="4"/>
  <c r="H48" i="4"/>
  <c r="D93" i="4" s="1"/>
  <c r="F48" i="4"/>
  <c r="H69" i="4"/>
  <c r="E93" i="4" s="1"/>
  <c r="F69" i="4"/>
  <c r="H90" i="4"/>
  <c r="F90" i="4"/>
  <c r="F93" i="4"/>
  <c r="F89" i="1"/>
  <c r="F88" i="1"/>
  <c r="F87" i="1"/>
  <c r="F86" i="1"/>
  <c r="F85" i="1"/>
  <c r="F84" i="1"/>
  <c r="F83" i="1"/>
  <c r="F82" i="1"/>
  <c r="F81" i="1"/>
  <c r="F80" i="1"/>
  <c r="F79" i="1"/>
  <c r="F78" i="1"/>
  <c r="F68" i="1"/>
  <c r="F67" i="1"/>
  <c r="F66" i="1"/>
  <c r="F65" i="1"/>
  <c r="F64" i="1"/>
  <c r="F63" i="1"/>
  <c r="F62" i="1"/>
  <c r="F61" i="1"/>
  <c r="F60" i="1"/>
  <c r="F59" i="1"/>
  <c r="F58" i="1"/>
  <c r="F57" i="1"/>
  <c r="H69" i="1" l="1"/>
  <c r="F69" i="1"/>
  <c r="H90" i="1"/>
  <c r="F93" i="1" s="1"/>
  <c r="F90" i="1"/>
  <c r="G93" i="4"/>
  <c r="H93" i="4" s="1"/>
  <c r="E93" i="1"/>
  <c r="F47" i="1"/>
  <c r="F46" i="1"/>
  <c r="F45" i="1"/>
  <c r="F44" i="1"/>
  <c r="F43" i="1"/>
  <c r="F42" i="1"/>
  <c r="F41" i="1"/>
  <c r="F40" i="1"/>
  <c r="F39" i="1"/>
  <c r="F38" i="1"/>
  <c r="F37" i="1"/>
  <c r="F36" i="1"/>
  <c r="H48" i="1" l="1"/>
  <c r="F48" i="1"/>
  <c r="D93" i="1"/>
  <c r="F16" i="1"/>
  <c r="F17" i="1"/>
  <c r="F18" i="1"/>
  <c r="F19" i="1"/>
  <c r="F20" i="1"/>
  <c r="F21" i="1"/>
  <c r="F22" i="1"/>
  <c r="F23" i="1"/>
  <c r="F24" i="1"/>
  <c r="F25" i="1"/>
  <c r="F26" i="1"/>
  <c r="F15" i="1"/>
  <c r="H15" i="1" s="1"/>
  <c r="F27" i="1" l="1"/>
  <c r="H27" i="1"/>
  <c r="C93" i="1" l="1"/>
  <c r="G93" i="1" s="1"/>
  <c r="H93" i="1" s="1"/>
</calcChain>
</file>

<file path=xl/sharedStrings.xml><?xml version="1.0" encoding="utf-8"?>
<sst xmlns="http://schemas.openxmlformats.org/spreadsheetml/2006/main" count="256" uniqueCount="64">
  <si>
    <t>補助対象外国人介護人材氏名</t>
    <rPh sb="0" eb="2">
      <t>ホジョ</t>
    </rPh>
    <rPh sb="2" eb="4">
      <t>タイショウ</t>
    </rPh>
    <rPh sb="4" eb="6">
      <t>ガイコク</t>
    </rPh>
    <rPh sb="6" eb="7">
      <t>ジン</t>
    </rPh>
    <rPh sb="7" eb="9">
      <t>カイゴ</t>
    </rPh>
    <rPh sb="9" eb="11">
      <t>ジンザイ</t>
    </rPh>
    <rPh sb="11" eb="13">
      <t>シメイ</t>
    </rPh>
    <phoneticPr fontId="1"/>
  </si>
  <si>
    <t>採用年月日</t>
    <rPh sb="0" eb="2">
      <t>サイヨウ</t>
    </rPh>
    <rPh sb="2" eb="5">
      <t>ネンガッピ</t>
    </rPh>
    <phoneticPr fontId="1"/>
  </si>
  <si>
    <t>補助対象期間（開始日～完了予定日）</t>
    <rPh sb="0" eb="2">
      <t>ホジョ</t>
    </rPh>
    <rPh sb="2" eb="4">
      <t>タイショウ</t>
    </rPh>
    <rPh sb="4" eb="6">
      <t>キカン</t>
    </rPh>
    <rPh sb="7" eb="10">
      <t>カイシビ</t>
    </rPh>
    <rPh sb="11" eb="13">
      <t>カンリョウ</t>
    </rPh>
    <rPh sb="13" eb="16">
      <t>ヨテイビ</t>
    </rPh>
    <phoneticPr fontId="1"/>
  </si>
  <si>
    <t>賃借料</t>
    <rPh sb="0" eb="3">
      <t>チンシャクリョウ</t>
    </rPh>
    <phoneticPr fontId="1"/>
  </si>
  <si>
    <t>共益費</t>
    <rPh sb="0" eb="3">
      <t>キョウエキヒ</t>
    </rPh>
    <phoneticPr fontId="1"/>
  </si>
  <si>
    <t>10月分</t>
    <rPh sb="2" eb="3">
      <t>ガツ</t>
    </rPh>
    <rPh sb="3" eb="4">
      <t>ブン</t>
    </rPh>
    <phoneticPr fontId="1"/>
  </si>
  <si>
    <t>11月分</t>
    <rPh sb="2" eb="4">
      <t>ガツブン</t>
    </rPh>
    <phoneticPr fontId="1"/>
  </si>
  <si>
    <t>12月分</t>
    <rPh sb="2" eb="3">
      <t>ガツ</t>
    </rPh>
    <rPh sb="3" eb="4">
      <t>ブン</t>
    </rPh>
    <phoneticPr fontId="1"/>
  </si>
  <si>
    <t>１月分</t>
    <rPh sb="1" eb="2">
      <t>ガツ</t>
    </rPh>
    <rPh sb="2" eb="3">
      <t>ブン</t>
    </rPh>
    <phoneticPr fontId="1"/>
  </si>
  <si>
    <t>２月分</t>
    <rPh sb="1" eb="2">
      <t>ガツ</t>
    </rPh>
    <rPh sb="2" eb="3">
      <t>ブン</t>
    </rPh>
    <phoneticPr fontId="1"/>
  </si>
  <si>
    <t>３月分</t>
    <rPh sb="1" eb="2">
      <t>ガツ</t>
    </rPh>
    <rPh sb="2" eb="3">
      <t>ブン</t>
    </rPh>
    <phoneticPr fontId="1"/>
  </si>
  <si>
    <t>４月分</t>
    <rPh sb="1" eb="2">
      <t>ガツ</t>
    </rPh>
    <rPh sb="2" eb="3">
      <t>ブン</t>
    </rPh>
    <phoneticPr fontId="1"/>
  </si>
  <si>
    <t>５月分</t>
    <rPh sb="1" eb="3">
      <t>ガツブン</t>
    </rPh>
    <phoneticPr fontId="1"/>
  </si>
  <si>
    <t>６月分</t>
    <rPh sb="1" eb="2">
      <t>ガツ</t>
    </rPh>
    <rPh sb="2" eb="3">
      <t>ブン</t>
    </rPh>
    <phoneticPr fontId="1"/>
  </si>
  <si>
    <t>７月分</t>
    <rPh sb="1" eb="3">
      <t>ガツブン</t>
    </rPh>
    <phoneticPr fontId="1"/>
  </si>
  <si>
    <t>８月分</t>
    <rPh sb="1" eb="2">
      <t>ガツ</t>
    </rPh>
    <rPh sb="2" eb="3">
      <t>ブン</t>
    </rPh>
    <phoneticPr fontId="1"/>
  </si>
  <si>
    <t>９月分</t>
    <rPh sb="1" eb="3">
      <t>ガツブン</t>
    </rPh>
    <phoneticPr fontId="1"/>
  </si>
  <si>
    <t>インターネット回線等料金</t>
    <rPh sb="7" eb="9">
      <t>カイセン</t>
    </rPh>
    <rPh sb="9" eb="10">
      <t>ナド</t>
    </rPh>
    <rPh sb="10" eb="12">
      <t>リョウキン</t>
    </rPh>
    <phoneticPr fontId="1"/>
  </si>
  <si>
    <t>計
(a)</t>
    <rPh sb="0" eb="1">
      <t>ケイ</t>
    </rPh>
    <phoneticPr fontId="1"/>
  </si>
  <si>
    <t>居住者負担額
(b)</t>
    <rPh sb="0" eb="3">
      <t>キョジュウシャ</t>
    </rPh>
    <rPh sb="3" eb="5">
      <t>フタン</t>
    </rPh>
    <rPh sb="5" eb="6">
      <t>ガク</t>
    </rPh>
    <phoneticPr fontId="1"/>
  </si>
  <si>
    <t>その他</t>
    <rPh sb="2" eb="3">
      <t>タ</t>
    </rPh>
    <phoneticPr fontId="1"/>
  </si>
  <si>
    <t>補助事業者名</t>
    <rPh sb="0" eb="2">
      <t>ホジョ</t>
    </rPh>
    <rPh sb="2" eb="6">
      <t>ジギョウシャメイ</t>
    </rPh>
    <phoneticPr fontId="6"/>
  </si>
  <si>
    <t>（事務担当者）</t>
    <rPh sb="1" eb="3">
      <t>ジム</t>
    </rPh>
    <rPh sb="3" eb="6">
      <t>タントウシャ</t>
    </rPh>
    <phoneticPr fontId="6"/>
  </si>
  <si>
    <t>役職・氏名</t>
    <rPh sb="0" eb="2">
      <t>ヤクショク</t>
    </rPh>
    <rPh sb="3" eb="5">
      <t>シメイ</t>
    </rPh>
    <phoneticPr fontId="6"/>
  </si>
  <si>
    <t>○○係長　　○○　○○</t>
    <rPh sb="2" eb="4">
      <t>カカリチョウ</t>
    </rPh>
    <phoneticPr fontId="6"/>
  </si>
  <si>
    <t>電話番号</t>
    <rPh sb="0" eb="2">
      <t>デンワ</t>
    </rPh>
    <rPh sb="2" eb="4">
      <t>バンゴウ</t>
    </rPh>
    <phoneticPr fontId="6"/>
  </si>
  <si>
    <t>026-235-××××</t>
    <phoneticPr fontId="6"/>
  </si>
  <si>
    <t>電子メール</t>
    <rPh sb="0" eb="2">
      <t>デンシ</t>
    </rPh>
    <phoneticPr fontId="6"/>
  </si>
  <si>
    <t>◇◇◇@pref.nagano.lg.jp</t>
    <phoneticPr fontId="6"/>
  </si>
  <si>
    <t>合計</t>
    <rPh sb="0" eb="2">
      <t>ゴウケイ</t>
    </rPh>
    <phoneticPr fontId="1"/>
  </si>
  <si>
    <t>補助金所要額</t>
    <rPh sb="0" eb="3">
      <t>ホジョキン</t>
    </rPh>
    <rPh sb="3" eb="5">
      <t>ショヨウ</t>
    </rPh>
    <rPh sb="5" eb="6">
      <t>ガク</t>
    </rPh>
    <phoneticPr fontId="1"/>
  </si>
  <si>
    <t xml:space="preserve">  年　　月　　日～　　年　　月　　日</t>
    <rPh sb="2" eb="3">
      <t>ネン</t>
    </rPh>
    <rPh sb="5" eb="6">
      <t>ガツ</t>
    </rPh>
    <rPh sb="8" eb="9">
      <t>ニチ</t>
    </rPh>
    <rPh sb="12" eb="13">
      <t>ネン</t>
    </rPh>
    <rPh sb="15" eb="16">
      <t>ガツ</t>
    </rPh>
    <rPh sb="18" eb="19">
      <t>ニチ</t>
    </rPh>
    <phoneticPr fontId="1"/>
  </si>
  <si>
    <t>　年　月　日</t>
    <rPh sb="1" eb="2">
      <t>ネン</t>
    </rPh>
    <rPh sb="3" eb="4">
      <t>ガツ</t>
    </rPh>
    <rPh sb="5" eb="6">
      <t>ニチ</t>
    </rPh>
    <phoneticPr fontId="1"/>
  </si>
  <si>
    <t>【２人目】</t>
    <rPh sb="2" eb="3">
      <t>ニン</t>
    </rPh>
    <rPh sb="3" eb="4">
      <t>メ</t>
    </rPh>
    <phoneticPr fontId="1"/>
  </si>
  <si>
    <t>【３人目】</t>
    <rPh sb="2" eb="3">
      <t>ニン</t>
    </rPh>
    <rPh sb="3" eb="4">
      <t>メ</t>
    </rPh>
    <phoneticPr fontId="1"/>
  </si>
  <si>
    <t>【４人目】</t>
    <rPh sb="2" eb="3">
      <t>ニン</t>
    </rPh>
    <rPh sb="3" eb="4">
      <t>メ</t>
    </rPh>
    <phoneticPr fontId="1"/>
  </si>
  <si>
    <t>【受入施設等名　　　　　　　　/１人目】</t>
    <rPh sb="1" eb="3">
      <t>ウケイレ</t>
    </rPh>
    <rPh sb="3" eb="5">
      <t>シセツ</t>
    </rPh>
    <rPh sb="5" eb="6">
      <t>ナド</t>
    </rPh>
    <rPh sb="6" eb="7">
      <t>メイ</t>
    </rPh>
    <rPh sb="17" eb="18">
      <t>ニン</t>
    </rPh>
    <rPh sb="18" eb="19">
      <t>メ</t>
    </rPh>
    <phoneticPr fontId="1"/>
  </si>
  <si>
    <t>社会福祉法人○○会</t>
    <rPh sb="0" eb="2">
      <t>シャカイ</t>
    </rPh>
    <rPh sb="2" eb="4">
      <t>フクシ</t>
    </rPh>
    <rPh sb="4" eb="6">
      <t>ホウジン</t>
    </rPh>
    <rPh sb="8" eb="9">
      <t>カイ</t>
    </rPh>
    <phoneticPr fontId="1"/>
  </si>
  <si>
    <r>
      <t>【受入施設等名　</t>
    </r>
    <r>
      <rPr>
        <sz val="11"/>
        <color rgb="FFFF0000"/>
        <rFont val="ＭＳ Ｐゴシック"/>
        <family val="3"/>
        <charset val="128"/>
        <scheme val="minor"/>
      </rPr>
      <t>介護老人保健施設○○の里</t>
    </r>
    <r>
      <rPr>
        <sz val="11"/>
        <color theme="1"/>
        <rFont val="ＭＳ Ｐゴシック"/>
        <family val="2"/>
        <scheme val="minor"/>
      </rPr>
      <t>　/１人目】</t>
    </r>
    <rPh sb="1" eb="3">
      <t>ウケイレ</t>
    </rPh>
    <rPh sb="3" eb="5">
      <t>シセツ</t>
    </rPh>
    <rPh sb="5" eb="6">
      <t>ナド</t>
    </rPh>
    <rPh sb="6" eb="7">
      <t>メイ</t>
    </rPh>
    <rPh sb="8" eb="10">
      <t>カイゴ</t>
    </rPh>
    <rPh sb="10" eb="12">
      <t>ロウジン</t>
    </rPh>
    <rPh sb="12" eb="14">
      <t>ホケン</t>
    </rPh>
    <rPh sb="14" eb="16">
      <t>シセツ</t>
    </rPh>
    <rPh sb="19" eb="20">
      <t>サト</t>
    </rPh>
    <rPh sb="23" eb="24">
      <t>ニン</t>
    </rPh>
    <rPh sb="24" eb="25">
      <t>メ</t>
    </rPh>
    <phoneticPr fontId="1"/>
  </si>
  <si>
    <t>住所</t>
    <rPh sb="0" eb="2">
      <t>ジュウショ</t>
    </rPh>
    <phoneticPr fontId="1"/>
  </si>
  <si>
    <r>
      <t>住所</t>
    </r>
    <r>
      <rPr>
        <sz val="11"/>
        <color rgb="FFFF0000"/>
        <rFont val="ＭＳ Ｐゴシック"/>
        <family val="3"/>
        <charset val="128"/>
        <scheme val="minor"/>
      </rPr>
      <t>（わかる範囲で詳しく）</t>
    </r>
    <rPh sb="0" eb="2">
      <t>ジュウショ</t>
    </rPh>
    <rPh sb="6" eb="8">
      <t>ハンイ</t>
    </rPh>
    <rPh sb="9" eb="10">
      <t>クワ</t>
    </rPh>
    <phoneticPr fontId="1"/>
  </si>
  <si>
    <t>合計</t>
    <rPh sb="0" eb="2">
      <t>ゴウケイ</t>
    </rPh>
    <phoneticPr fontId="1"/>
  </si>
  <si>
    <t>補助基準額
((a)-(b))/2</t>
    <phoneticPr fontId="1"/>
  </si>
  <si>
    <t>補助基準額(1人目）</t>
    <rPh sb="7" eb="8">
      <t>ニン</t>
    </rPh>
    <rPh sb="8" eb="9">
      <t>メ</t>
    </rPh>
    <phoneticPr fontId="1"/>
  </si>
  <si>
    <t>補助基準額(2人目）</t>
    <rPh sb="7" eb="8">
      <t>ニン</t>
    </rPh>
    <rPh sb="8" eb="9">
      <t>メ</t>
    </rPh>
    <phoneticPr fontId="1"/>
  </si>
  <si>
    <t>補助基準額(3人目）</t>
    <rPh sb="7" eb="8">
      <t>ニン</t>
    </rPh>
    <rPh sb="8" eb="9">
      <t>メ</t>
    </rPh>
    <phoneticPr fontId="1"/>
  </si>
  <si>
    <t>補助基準額(4人目）</t>
    <rPh sb="7" eb="8">
      <t>ニン</t>
    </rPh>
    <rPh sb="8" eb="9">
      <t>メ</t>
    </rPh>
    <phoneticPr fontId="1"/>
  </si>
  <si>
    <t>外国人介護人材住居借上支援事業計画書</t>
    <rPh sb="0" eb="2">
      <t>ガイコク</t>
    </rPh>
    <rPh sb="2" eb="3">
      <t>ジン</t>
    </rPh>
    <rPh sb="3" eb="5">
      <t>カイゴ</t>
    </rPh>
    <rPh sb="5" eb="7">
      <t>ジンザイ</t>
    </rPh>
    <rPh sb="7" eb="9">
      <t>ジュウキョ</t>
    </rPh>
    <rPh sb="9" eb="11">
      <t>カリア</t>
    </rPh>
    <rPh sb="11" eb="13">
      <t>シエン</t>
    </rPh>
    <rPh sb="13" eb="15">
      <t>ジギョウ</t>
    </rPh>
    <rPh sb="15" eb="18">
      <t>ケイカクショ</t>
    </rPh>
    <phoneticPr fontId="1"/>
  </si>
  <si>
    <t>（要領様式第２号）</t>
    <rPh sb="1" eb="3">
      <t>ヨウリョウ</t>
    </rPh>
    <rPh sb="3" eb="5">
      <t>ヨウシキ</t>
    </rPh>
    <rPh sb="5" eb="6">
      <t>ダイ</t>
    </rPh>
    <rPh sb="7" eb="8">
      <t>ゴウ</t>
    </rPh>
    <phoneticPr fontId="1"/>
  </si>
  <si>
    <t>(上限額は20万円)</t>
    <rPh sb="1" eb="4">
      <t>ジョウゲンガク</t>
    </rPh>
    <rPh sb="7" eb="9">
      <t>マンエン</t>
    </rPh>
    <phoneticPr fontId="1"/>
  </si>
  <si>
    <t>（要領様式第２号）</t>
    <phoneticPr fontId="1"/>
  </si>
  <si>
    <t>(上限額は20万円)</t>
    <phoneticPr fontId="1"/>
  </si>
  <si>
    <t>住所（市町村名から建物部屋番号まで）</t>
    <rPh sb="0" eb="2">
      <t>ジュウショ</t>
    </rPh>
    <phoneticPr fontId="1"/>
  </si>
  <si>
    <t>記載上の留意事項
①補助基準額は、１戸当たりの賃借料、共益費、インターネット回線使用料等の合計（税込み）月額から居住者負担　
   額を引いた額の1/2（2万円を上限）
②補助対象期間が年度末を超える場合は、完了予定日を年度末（3月31日）としてください。
　 また、補助対象年度の前年度以前から雇用している者を補助金の対象とする場合、開始日を４月１日としてください。
③補助基準額の合計に1,000円未満の端数があるときは、その端数を切り捨てて補助金額とします。また、１事業所
　 あたりの上限額は20万円です。
④月の途中から事業を開始する等の場合は、日割りにより積算してください。
⑤対象者が４人を超える場合は、適宜行を追加してください。
⑥複数の事業所を補助対象とする場合、シートを追加してください。（事業所ごとにシートを分けてください。）</t>
    <rPh sb="0" eb="2">
      <t>キサイ</t>
    </rPh>
    <rPh sb="2" eb="3">
      <t>ジョウ</t>
    </rPh>
    <rPh sb="4" eb="6">
      <t>リュウイ</t>
    </rPh>
    <rPh sb="6" eb="8">
      <t>ジコウ</t>
    </rPh>
    <rPh sb="18" eb="19">
      <t>コ</t>
    </rPh>
    <rPh sb="19" eb="20">
      <t>ア</t>
    </rPh>
    <rPh sb="23" eb="26">
      <t>チンシャクリョウ</t>
    </rPh>
    <rPh sb="27" eb="30">
      <t>キョウエキヒ</t>
    </rPh>
    <rPh sb="38" eb="40">
      <t>カイセン</t>
    </rPh>
    <rPh sb="40" eb="43">
      <t>シヨウリョウ</t>
    </rPh>
    <rPh sb="43" eb="44">
      <t>ナド</t>
    </rPh>
    <rPh sb="45" eb="47">
      <t>ゴウケイ</t>
    </rPh>
    <rPh sb="48" eb="50">
      <t>ゼイコ</t>
    </rPh>
    <rPh sb="52" eb="54">
      <t>ゲツガク</t>
    </rPh>
    <rPh sb="56" eb="59">
      <t>キョジュウシャ</t>
    </rPh>
    <rPh sb="59" eb="61">
      <t>フタン</t>
    </rPh>
    <rPh sb="66" eb="67">
      <t>ガク</t>
    </rPh>
    <rPh sb="68" eb="69">
      <t>ヒ</t>
    </rPh>
    <rPh sb="71" eb="72">
      <t>ガク</t>
    </rPh>
    <rPh sb="78" eb="79">
      <t>マン</t>
    </rPh>
    <rPh sb="81" eb="83">
      <t>ジョウゲン</t>
    </rPh>
    <rPh sb="90" eb="92">
      <t>キカン</t>
    </rPh>
    <rPh sb="93" eb="96">
      <t>ネンドマツ</t>
    </rPh>
    <rPh sb="97" eb="98">
      <t>コ</t>
    </rPh>
    <rPh sb="100" eb="102">
      <t>バアイ</t>
    </rPh>
    <rPh sb="104" eb="106">
      <t>カンリョウ</t>
    </rPh>
    <rPh sb="106" eb="108">
      <t>ヨテイ</t>
    </rPh>
    <rPh sb="108" eb="109">
      <t>ビ</t>
    </rPh>
    <rPh sb="110" eb="113">
      <t>ネンドマツ</t>
    </rPh>
    <rPh sb="115" eb="116">
      <t>ガツ</t>
    </rPh>
    <rPh sb="118" eb="119">
      <t>ニチ</t>
    </rPh>
    <rPh sb="134" eb="138">
      <t>ホジョタイショウ</t>
    </rPh>
    <rPh sb="138" eb="140">
      <t>ネンド</t>
    </rPh>
    <rPh sb="141" eb="144">
      <t>ゼンネンド</t>
    </rPh>
    <rPh sb="144" eb="146">
      <t>イゼン</t>
    </rPh>
    <rPh sb="148" eb="150">
      <t>コヨウ</t>
    </rPh>
    <rPh sb="154" eb="155">
      <t>モノ</t>
    </rPh>
    <rPh sb="156" eb="159">
      <t>ホジョキン</t>
    </rPh>
    <rPh sb="160" eb="162">
      <t>タイショウ</t>
    </rPh>
    <rPh sb="165" eb="167">
      <t>バアイ</t>
    </rPh>
    <rPh sb="168" eb="171">
      <t>カイシビ</t>
    </rPh>
    <rPh sb="173" eb="174">
      <t>ツキ</t>
    </rPh>
    <rPh sb="175" eb="176">
      <t>ニチ</t>
    </rPh>
    <rPh sb="192" eb="194">
      <t>ゴウケイ</t>
    </rPh>
    <rPh sb="200" eb="201">
      <t>エン</t>
    </rPh>
    <rPh sb="201" eb="203">
      <t>ミマン</t>
    </rPh>
    <rPh sb="204" eb="206">
      <t>ハスウ</t>
    </rPh>
    <rPh sb="215" eb="217">
      <t>ハスウ</t>
    </rPh>
    <rPh sb="218" eb="219">
      <t>キ</t>
    </rPh>
    <rPh sb="220" eb="221">
      <t>ス</t>
    </rPh>
    <rPh sb="223" eb="225">
      <t>ホジョ</t>
    </rPh>
    <rPh sb="236" eb="239">
      <t>ジギョウショ</t>
    </rPh>
    <rPh sb="246" eb="248">
      <t>ジョウゲン</t>
    </rPh>
    <rPh sb="248" eb="249">
      <t>ガク</t>
    </rPh>
    <rPh sb="252" eb="254">
      <t>マンエン</t>
    </rPh>
    <rPh sb="259" eb="260">
      <t>ツキ</t>
    </rPh>
    <rPh sb="261" eb="263">
      <t>トチュウ</t>
    </rPh>
    <rPh sb="265" eb="267">
      <t>ジギョウ</t>
    </rPh>
    <rPh sb="268" eb="270">
      <t>カイシ</t>
    </rPh>
    <rPh sb="272" eb="273">
      <t>トウ</t>
    </rPh>
    <rPh sb="274" eb="276">
      <t>バアイ</t>
    </rPh>
    <rPh sb="278" eb="280">
      <t>ヒワ</t>
    </rPh>
    <rPh sb="284" eb="286">
      <t>セキサン</t>
    </rPh>
    <rPh sb="295" eb="298">
      <t>タイショウシャ</t>
    </rPh>
    <rPh sb="300" eb="301">
      <t>ニン</t>
    </rPh>
    <rPh sb="302" eb="303">
      <t>コ</t>
    </rPh>
    <rPh sb="305" eb="307">
      <t>バアイ</t>
    </rPh>
    <rPh sb="309" eb="311">
      <t>テキギ</t>
    </rPh>
    <rPh sb="311" eb="312">
      <t>ギョウ</t>
    </rPh>
    <rPh sb="313" eb="315">
      <t>ツイカ</t>
    </rPh>
    <rPh sb="324" eb="326">
      <t>フクスウ</t>
    </rPh>
    <rPh sb="327" eb="330">
      <t>ジギョウショ</t>
    </rPh>
    <rPh sb="331" eb="335">
      <t>ホジョタイショウ</t>
    </rPh>
    <rPh sb="338" eb="340">
      <t>バアイ</t>
    </rPh>
    <rPh sb="345" eb="347">
      <t>ツイカ</t>
    </rPh>
    <rPh sb="355" eb="358">
      <t>ジギョウショ</t>
    </rPh>
    <rPh sb="365" eb="366">
      <t>ワ</t>
    </rPh>
    <phoneticPr fontId="1"/>
  </si>
  <si>
    <t>○○</t>
    <phoneticPr fontId="1"/>
  </si>
  <si>
    <t>△△</t>
    <phoneticPr fontId="1"/>
  </si>
  <si>
    <t>長野市○○　○○荘　101号室　</t>
    <rPh sb="0" eb="3">
      <t>ナガノシ</t>
    </rPh>
    <rPh sb="8" eb="9">
      <t>ソウ</t>
    </rPh>
    <rPh sb="13" eb="15">
      <t>ゴウシツ</t>
    </rPh>
    <phoneticPr fontId="1"/>
  </si>
  <si>
    <t>××</t>
    <phoneticPr fontId="1"/>
  </si>
  <si>
    <t>○○年４月15日</t>
    <rPh sb="2" eb="3">
      <t>ネン</t>
    </rPh>
    <rPh sb="4" eb="5">
      <t>ガツ</t>
    </rPh>
    <rPh sb="7" eb="8">
      <t>ニチ</t>
    </rPh>
    <phoneticPr fontId="1"/>
  </si>
  <si>
    <t>○○年４月15日～○○年３月31日</t>
    <rPh sb="2" eb="3">
      <t>ネン</t>
    </rPh>
    <rPh sb="4" eb="5">
      <t>ガツ</t>
    </rPh>
    <rPh sb="7" eb="8">
      <t>ニチ</t>
    </rPh>
    <rPh sb="11" eb="12">
      <t>ネン</t>
    </rPh>
    <rPh sb="13" eb="14">
      <t>ガツ</t>
    </rPh>
    <rPh sb="16" eb="17">
      <t>ニチ</t>
    </rPh>
    <phoneticPr fontId="1"/>
  </si>
  <si>
    <t>長野市○○　△△荘　201号室　※××氏と2名で居住</t>
    <rPh sb="0" eb="3">
      <t>ナガノシ</t>
    </rPh>
    <rPh sb="8" eb="9">
      <t>ソウ</t>
    </rPh>
    <rPh sb="13" eb="15">
      <t>ゴウシツ</t>
    </rPh>
    <rPh sb="19" eb="20">
      <t>シ</t>
    </rPh>
    <rPh sb="22" eb="23">
      <t>メイ</t>
    </rPh>
    <rPh sb="24" eb="26">
      <t>キョジュウ</t>
    </rPh>
    <phoneticPr fontId="1"/>
  </si>
  <si>
    <t>○○年４月１日</t>
    <rPh sb="2" eb="3">
      <t>ネン</t>
    </rPh>
    <rPh sb="4" eb="5">
      <t>ガツ</t>
    </rPh>
    <rPh sb="6" eb="7">
      <t>ニチ</t>
    </rPh>
    <phoneticPr fontId="1"/>
  </si>
  <si>
    <t>○○年４月１日～○○年３月31日</t>
    <rPh sb="2" eb="3">
      <t>ネン</t>
    </rPh>
    <rPh sb="4" eb="5">
      <t>ガツ</t>
    </rPh>
    <rPh sb="6" eb="7">
      <t>ニチ</t>
    </rPh>
    <rPh sb="10" eb="11">
      <t>ネン</t>
    </rPh>
    <rPh sb="12" eb="13">
      <t>ガツ</t>
    </rPh>
    <rPh sb="15" eb="16">
      <t>ニチ</t>
    </rPh>
    <phoneticPr fontId="1"/>
  </si>
  <si>
    <t>長野市○○　△△荘　201号室　※△△氏と2名で居住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</si>
</sst>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4"/>
      <name val="ＭＳ 明朝"/>
      <family val="1"/>
      <charset val="128"/>
    </font>
    <font>
      <sz val="11"/>
      <name val="ＭＳ 明朝"/>
      <family val="1"/>
      <charset val="128"/>
    </font>
    <font>
      <sz val="11"/>
      <name val="ＭＳ ゴシック"/>
      <family val="3"/>
      <charset val="128"/>
    </font>
    <font>
      <sz val="6"/>
      <name val="ＭＳ Ｐゴシック"/>
      <family val="3"/>
      <charset val="128"/>
    </font>
    <font>
      <sz val="11"/>
      <color rgb="FFFF0000"/>
      <name val="ＭＳ 明朝"/>
      <family val="1"/>
      <charset val="128"/>
    </font>
    <font>
      <sz val="11"/>
      <name val="ＭＳ Ｐゴシック"/>
      <family val="2"/>
      <scheme val="minor"/>
    </font>
    <font>
      <sz val="8"/>
      <color theme="1"/>
      <name val="ＭＳ Ｐゴシック"/>
      <family val="2"/>
      <scheme val="minor"/>
    </font>
    <font>
      <sz val="10"/>
      <color theme="1"/>
      <name val="ＭＳ Ｐゴシック"/>
      <family val="3"/>
      <charset val="128"/>
      <scheme val="minor"/>
    </font>
    <font>
      <sz val="11"/>
      <color rgb="FFFF0000"/>
      <name val="ＭＳ Ｐゴシック"/>
      <family val="3"/>
      <charset val="128"/>
      <scheme val="minor"/>
    </font>
    <font>
      <sz val="11"/>
      <color rgb="FFFF0000"/>
      <name val="ＭＳ Ｐゴシック"/>
      <family val="2"/>
      <scheme val="minor"/>
    </font>
    <font>
      <sz val="11"/>
      <color theme="1"/>
      <name val="ＭＳ Ｐゴシック"/>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38" fontId="13" fillId="0" borderId="0" applyFont="0" applyFill="0" applyBorder="0" applyAlignment="0" applyProtection="0">
      <alignment vertical="center"/>
    </xf>
  </cellStyleXfs>
  <cellXfs count="69">
    <xf numFmtId="0" fontId="0" fillId="0" borderId="0" xfId="0"/>
    <xf numFmtId="0" fontId="0" fillId="0" borderId="1" xfId="0" applyBorder="1"/>
    <xf numFmtId="0" fontId="0" fillId="0" borderId="3" xfId="0" applyBorder="1"/>
    <xf numFmtId="0" fontId="0" fillId="0" borderId="1" xfId="0" applyBorder="1" applyAlignment="1">
      <alignment horizontal="center" vertical="center"/>
    </xf>
    <xf numFmtId="0" fontId="0" fillId="0" borderId="4" xfId="0" applyBorder="1"/>
    <xf numFmtId="0" fontId="0" fillId="0" borderId="5" xfId="0" applyBorder="1" applyAlignment="1">
      <alignment horizontal="left" vertical="center" wrapText="1"/>
    </xf>
    <xf numFmtId="0" fontId="0" fillId="0" borderId="6" xfId="0" applyBorder="1"/>
    <xf numFmtId="0" fontId="0" fillId="0" borderId="2" xfId="0" applyBorder="1"/>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8" xfId="0" applyBorder="1"/>
    <xf numFmtId="0" fontId="0" fillId="0" borderId="9" xfId="0" applyBorder="1"/>
    <xf numFmtId="1" fontId="0" fillId="0" borderId="8" xfId="0" applyNumberFormat="1" applyBorder="1"/>
    <xf numFmtId="1" fontId="0" fillId="0" borderId="11" xfId="0" applyNumberFormat="1" applyBorder="1"/>
    <xf numFmtId="0" fontId="3" fillId="0" borderId="0" xfId="0" applyFont="1" applyAlignment="1">
      <alignment horizontal="center" vertical="center"/>
    </xf>
    <xf numFmtId="0" fontId="4" fillId="0" borderId="0" xfId="0" applyFont="1" applyAlignment="1">
      <alignment vertical="center"/>
    </xf>
    <xf numFmtId="0" fontId="5" fillId="0" borderId="0" xfId="0" applyFont="1" applyBorder="1" applyAlignment="1">
      <alignment horizontal="right"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Font="1" applyBorder="1" applyAlignment="1">
      <alignment horizontal="center" vertical="center"/>
    </xf>
    <xf numFmtId="0" fontId="7" fillId="0" borderId="4" xfId="0" applyFont="1" applyBorder="1" applyAlignment="1">
      <alignment horizontal="left" vertical="center"/>
    </xf>
    <xf numFmtId="0" fontId="7" fillId="0" borderId="6" xfId="0" applyFont="1" applyBorder="1" applyAlignment="1">
      <alignment horizontal="left" vertical="center"/>
    </xf>
    <xf numFmtId="0" fontId="8" fillId="0" borderId="1" xfId="0" applyFont="1" applyBorder="1"/>
    <xf numFmtId="0" fontId="2" fillId="0" borderId="0" xfId="0" applyFont="1" applyBorder="1"/>
    <xf numFmtId="1" fontId="0" fillId="0" borderId="0" xfId="0" applyNumberFormat="1" applyBorder="1"/>
    <xf numFmtId="0" fontId="0" fillId="0" borderId="10" xfId="0" applyBorder="1"/>
    <xf numFmtId="0" fontId="0" fillId="0" borderId="0" xfId="0" applyFill="1" applyBorder="1"/>
    <xf numFmtId="0" fontId="0" fillId="0" borderId="0" xfId="0" applyBorder="1"/>
    <xf numFmtId="1" fontId="0" fillId="0" borderId="10" xfId="0" applyNumberFormat="1" applyBorder="1"/>
    <xf numFmtId="0" fontId="10" fillId="0" borderId="3" xfId="0" applyFont="1" applyBorder="1"/>
    <xf numFmtId="0" fontId="2" fillId="0" borderId="3" xfId="0" applyFont="1" applyBorder="1"/>
    <xf numFmtId="0" fontId="9" fillId="0" borderId="13" xfId="0" applyFont="1" applyBorder="1"/>
    <xf numFmtId="0" fontId="0" fillId="0" borderId="10" xfId="0" applyFont="1" applyBorder="1"/>
    <xf numFmtId="0" fontId="9" fillId="0" borderId="14" xfId="0" applyFont="1" applyBorder="1"/>
    <xf numFmtId="0" fontId="12" fillId="0" borderId="1" xfId="0" applyFont="1" applyBorder="1"/>
    <xf numFmtId="0" fontId="4" fillId="0" borderId="4" xfId="0" applyFont="1" applyBorder="1" applyAlignment="1">
      <alignment horizontal="left" vertical="center"/>
    </xf>
    <xf numFmtId="0" fontId="4" fillId="0" borderId="6" xfId="0" applyFont="1" applyBorder="1" applyAlignment="1">
      <alignment horizontal="left" vertical="center"/>
    </xf>
    <xf numFmtId="0" fontId="0" fillId="0" borderId="15" xfId="0" applyFill="1" applyBorder="1"/>
    <xf numFmtId="38" fontId="8" fillId="0" borderId="1" xfId="1" applyFont="1" applyBorder="1" applyAlignment="1"/>
    <xf numFmtId="38" fontId="0" fillId="0" borderId="1" xfId="1" applyFont="1" applyBorder="1" applyAlignment="1"/>
    <xf numFmtId="38" fontId="0" fillId="0" borderId="6" xfId="1" applyFont="1" applyBorder="1" applyAlignment="1"/>
    <xf numFmtId="38" fontId="0" fillId="0" borderId="8" xfId="1" applyFont="1" applyBorder="1" applyAlignment="1"/>
    <xf numFmtId="38" fontId="0" fillId="0" borderId="3" xfId="1" applyFont="1" applyBorder="1" applyAlignment="1"/>
    <xf numFmtId="38" fontId="0" fillId="0" borderId="2" xfId="1" applyFont="1" applyBorder="1" applyAlignment="1"/>
    <xf numFmtId="38" fontId="0" fillId="0" borderId="9" xfId="1" applyFont="1" applyBorder="1" applyAlignment="1"/>
    <xf numFmtId="38" fontId="0" fillId="0" borderId="10" xfId="1" applyFont="1" applyBorder="1" applyAlignment="1"/>
    <xf numFmtId="38" fontId="0" fillId="0" borderId="11" xfId="1" applyFont="1" applyBorder="1" applyAlignment="1"/>
    <xf numFmtId="1" fontId="0" fillId="0" borderId="0" xfId="0" applyNumberFormat="1" applyBorder="1" applyAlignment="1">
      <alignment horizontal="right"/>
    </xf>
    <xf numFmtId="0" fontId="12" fillId="0" borderId="6" xfId="0" applyFont="1" applyBorder="1"/>
    <xf numFmtId="0" fontId="0" fillId="0" borderId="0" xfId="0" applyFill="1" applyBorder="1" applyAlignment="1">
      <alignmen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0" fillId="0" borderId="12" xfId="0" applyBorder="1" applyAlignment="1">
      <alignment horizontal="left" vertical="center"/>
    </xf>
    <xf numFmtId="0" fontId="0" fillId="0" borderId="5" xfId="0" applyBorder="1" applyAlignment="1">
      <alignment horizontal="left"/>
    </xf>
    <xf numFmtId="0" fontId="0" fillId="0" borderId="6" xfId="0" applyBorder="1" applyAlignment="1">
      <alignment horizontal="left"/>
    </xf>
    <xf numFmtId="0" fontId="0" fillId="0" borderId="12" xfId="0" applyBorder="1" applyAlignment="1">
      <alignment horizontal="left"/>
    </xf>
    <xf numFmtId="0" fontId="0" fillId="0" borderId="5" xfId="0" applyBorder="1" applyAlignment="1">
      <alignment horizontal="left" vertical="center" shrinkToFit="1"/>
    </xf>
    <xf numFmtId="0" fontId="0" fillId="0" borderId="6" xfId="0" applyBorder="1" applyAlignment="1">
      <alignment horizontal="left" vertical="center" shrinkToFit="1"/>
    </xf>
    <xf numFmtId="0" fontId="0" fillId="0" borderId="12" xfId="0" applyBorder="1" applyAlignment="1">
      <alignment horizontal="left" vertical="center" shrinkToFit="1"/>
    </xf>
    <xf numFmtId="0" fontId="0" fillId="0" borderId="0" xfId="0"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2" xfId="0" applyBorder="1" applyAlignment="1">
      <alignment horizontal="center"/>
    </xf>
    <xf numFmtId="0" fontId="12" fillId="0" borderId="5" xfId="0" applyFont="1" applyBorder="1" applyAlignment="1">
      <alignment horizontal="left"/>
    </xf>
    <xf numFmtId="0" fontId="11" fillId="0" borderId="6" xfId="0" applyFont="1" applyBorder="1" applyAlignment="1">
      <alignment horizontal="left"/>
    </xf>
    <xf numFmtId="0" fontId="11" fillId="0" borderId="12" xfId="0" applyFont="1" applyBorder="1" applyAlignment="1">
      <alignment horizontal="left"/>
    </xf>
    <xf numFmtId="0" fontId="11" fillId="0" borderId="5" xfId="0" applyFont="1" applyBorder="1" applyAlignment="1">
      <alignment horizontal="left"/>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8"/>
  <sheetViews>
    <sheetView tabSelected="1" view="pageBreakPreview" topLeftCell="A71" zoomScaleNormal="100" zoomScaleSheetLayoutView="100" workbookViewId="0">
      <selection activeCell="A96" sqref="A96:H98"/>
    </sheetView>
  </sheetViews>
  <sheetFormatPr defaultRowHeight="13.5" x14ac:dyDescent="0.15"/>
  <cols>
    <col min="1" max="1" width="9" customWidth="1"/>
    <col min="2" max="8" width="12.625" customWidth="1"/>
  </cols>
  <sheetData>
    <row r="1" spans="1:8" x14ac:dyDescent="0.15">
      <c r="A1" t="s">
        <v>48</v>
      </c>
    </row>
    <row r="2" spans="1:8" x14ac:dyDescent="0.15">
      <c r="A2" s="60" t="s">
        <v>47</v>
      </c>
      <c r="B2" s="60"/>
      <c r="C2" s="60"/>
      <c r="D2" s="60"/>
      <c r="E2" s="60"/>
      <c r="F2" s="60"/>
      <c r="G2" s="60"/>
      <c r="H2" s="60"/>
    </row>
    <row r="4" spans="1:8" s="16" customFormat="1" ht="18" customHeight="1" x14ac:dyDescent="0.15">
      <c r="A4" s="15"/>
      <c r="B4" s="15"/>
      <c r="C4" s="15"/>
      <c r="E4" s="17" t="s">
        <v>21</v>
      </c>
      <c r="F4" s="36"/>
      <c r="G4" s="21"/>
      <c r="H4" s="21"/>
    </row>
    <row r="5" spans="1:8" s="16" customFormat="1" ht="18" customHeight="1" x14ac:dyDescent="0.15">
      <c r="A5" s="15"/>
      <c r="B5" s="15"/>
      <c r="C5" s="15"/>
      <c r="D5" s="18" t="s">
        <v>22</v>
      </c>
      <c r="E5" s="19" t="s">
        <v>23</v>
      </c>
      <c r="F5" s="37"/>
      <c r="G5" s="22"/>
      <c r="H5" s="22"/>
    </row>
    <row r="6" spans="1:8" s="16" customFormat="1" ht="18" customHeight="1" x14ac:dyDescent="0.15">
      <c r="E6" s="19" t="s">
        <v>25</v>
      </c>
      <c r="F6" s="37"/>
      <c r="G6" s="22"/>
      <c r="H6" s="22"/>
    </row>
    <row r="7" spans="1:8" s="16" customFormat="1" ht="18" customHeight="1" x14ac:dyDescent="0.15">
      <c r="E7" s="20" t="s">
        <v>27</v>
      </c>
      <c r="F7" s="37"/>
      <c r="G7" s="22"/>
      <c r="H7" s="22"/>
    </row>
    <row r="8" spans="1:8" ht="15" customHeight="1" x14ac:dyDescent="0.15">
      <c r="A8" t="s">
        <v>36</v>
      </c>
      <c r="F8" s="4"/>
      <c r="G8" s="4"/>
      <c r="H8" s="4"/>
    </row>
    <row r="9" spans="1:8" ht="15" customHeight="1" x14ac:dyDescent="0.15">
      <c r="A9" s="51" t="s">
        <v>0</v>
      </c>
      <c r="B9" s="52"/>
      <c r="C9" s="53"/>
      <c r="D9" s="54"/>
      <c r="E9" s="55"/>
      <c r="F9" s="55"/>
      <c r="G9" s="55"/>
      <c r="H9" s="56"/>
    </row>
    <row r="10" spans="1:8" ht="15" customHeight="1" x14ac:dyDescent="0.15">
      <c r="A10" s="57" t="s">
        <v>52</v>
      </c>
      <c r="B10" s="58"/>
      <c r="C10" s="59"/>
      <c r="D10" s="54"/>
      <c r="E10" s="55"/>
      <c r="F10" s="55"/>
      <c r="G10" s="55"/>
      <c r="H10" s="56"/>
    </row>
    <row r="11" spans="1:8" ht="15" customHeight="1" x14ac:dyDescent="0.15">
      <c r="A11" s="51" t="s">
        <v>1</v>
      </c>
      <c r="B11" s="52"/>
      <c r="C11" s="53"/>
      <c r="D11" s="54" t="s">
        <v>32</v>
      </c>
      <c r="E11" s="55"/>
      <c r="F11" s="55"/>
      <c r="G11" s="55"/>
      <c r="H11" s="56"/>
    </row>
    <row r="12" spans="1:8" ht="15" customHeight="1" x14ac:dyDescent="0.15">
      <c r="A12" s="51" t="s">
        <v>2</v>
      </c>
      <c r="B12" s="52"/>
      <c r="C12" s="53"/>
      <c r="D12" s="54" t="s">
        <v>31</v>
      </c>
      <c r="E12" s="55"/>
      <c r="F12" s="55"/>
      <c r="G12" s="55"/>
      <c r="H12" s="56"/>
    </row>
    <row r="13" spans="1:8" ht="14.25" thickBot="1" x14ac:dyDescent="0.2"/>
    <row r="14" spans="1:8" ht="27" x14ac:dyDescent="0.15">
      <c r="A14" s="1"/>
      <c r="B14" s="3" t="s">
        <v>3</v>
      </c>
      <c r="C14" s="3" t="s">
        <v>4</v>
      </c>
      <c r="D14" s="5" t="s">
        <v>17</v>
      </c>
      <c r="E14" s="9" t="s">
        <v>20</v>
      </c>
      <c r="F14" s="10" t="s">
        <v>18</v>
      </c>
      <c r="G14" s="8" t="s">
        <v>19</v>
      </c>
      <c r="H14" s="10" t="s">
        <v>42</v>
      </c>
    </row>
    <row r="15" spans="1:8" ht="15" customHeight="1" x14ac:dyDescent="0.15">
      <c r="A15" s="1" t="s">
        <v>11</v>
      </c>
      <c r="B15" s="39"/>
      <c r="C15" s="40"/>
      <c r="D15" s="40"/>
      <c r="E15" s="41"/>
      <c r="F15" s="42">
        <f>SUM(B15:E15)</f>
        <v>0</v>
      </c>
      <c r="G15" s="41"/>
      <c r="H15" s="42">
        <f t="shared" ref="H15:H26" si="0">IF((F15-G15)&gt;=40000,20000,ROUNDDOWN((F15-G15)/2,0))</f>
        <v>0</v>
      </c>
    </row>
    <row r="16" spans="1:8" ht="15" customHeight="1" x14ac:dyDescent="0.15">
      <c r="A16" s="1" t="s">
        <v>12</v>
      </c>
      <c r="B16" s="39"/>
      <c r="C16" s="40"/>
      <c r="D16" s="40"/>
      <c r="E16" s="41"/>
      <c r="F16" s="42">
        <f t="shared" ref="F16:F26" si="1">SUM(B16:E16)</f>
        <v>0</v>
      </c>
      <c r="G16" s="41"/>
      <c r="H16" s="42">
        <f t="shared" si="0"/>
        <v>0</v>
      </c>
    </row>
    <row r="17" spans="1:8" ht="15" customHeight="1" x14ac:dyDescent="0.15">
      <c r="A17" s="1" t="s">
        <v>13</v>
      </c>
      <c r="B17" s="39"/>
      <c r="C17" s="40"/>
      <c r="D17" s="40"/>
      <c r="E17" s="41"/>
      <c r="F17" s="42">
        <f t="shared" si="1"/>
        <v>0</v>
      </c>
      <c r="G17" s="41"/>
      <c r="H17" s="42">
        <f t="shared" si="0"/>
        <v>0</v>
      </c>
    </row>
    <row r="18" spans="1:8" ht="15" customHeight="1" x14ac:dyDescent="0.15">
      <c r="A18" s="1" t="s">
        <v>14</v>
      </c>
      <c r="B18" s="39"/>
      <c r="C18" s="40"/>
      <c r="D18" s="40"/>
      <c r="E18" s="41"/>
      <c r="F18" s="42">
        <f t="shared" si="1"/>
        <v>0</v>
      </c>
      <c r="G18" s="41"/>
      <c r="H18" s="42">
        <f t="shared" si="0"/>
        <v>0</v>
      </c>
    </row>
    <row r="19" spans="1:8" ht="15" customHeight="1" x14ac:dyDescent="0.15">
      <c r="A19" s="1" t="s">
        <v>15</v>
      </c>
      <c r="B19" s="39"/>
      <c r="C19" s="40"/>
      <c r="D19" s="40"/>
      <c r="E19" s="41"/>
      <c r="F19" s="42">
        <f t="shared" si="1"/>
        <v>0</v>
      </c>
      <c r="G19" s="41"/>
      <c r="H19" s="42">
        <f t="shared" si="0"/>
        <v>0</v>
      </c>
    </row>
    <row r="20" spans="1:8" ht="15" customHeight="1" x14ac:dyDescent="0.15">
      <c r="A20" s="1" t="s">
        <v>16</v>
      </c>
      <c r="B20" s="39"/>
      <c r="C20" s="40"/>
      <c r="D20" s="40"/>
      <c r="E20" s="41"/>
      <c r="F20" s="42">
        <f t="shared" si="1"/>
        <v>0</v>
      </c>
      <c r="G20" s="41"/>
      <c r="H20" s="42">
        <f t="shared" si="0"/>
        <v>0</v>
      </c>
    </row>
    <row r="21" spans="1:8" ht="15" customHeight="1" x14ac:dyDescent="0.15">
      <c r="A21" s="1" t="s">
        <v>5</v>
      </c>
      <c r="B21" s="39"/>
      <c r="C21" s="40"/>
      <c r="D21" s="40"/>
      <c r="E21" s="41"/>
      <c r="F21" s="42">
        <f t="shared" si="1"/>
        <v>0</v>
      </c>
      <c r="G21" s="41"/>
      <c r="H21" s="42">
        <f t="shared" si="0"/>
        <v>0</v>
      </c>
    </row>
    <row r="22" spans="1:8" ht="15" customHeight="1" x14ac:dyDescent="0.15">
      <c r="A22" s="1" t="s">
        <v>6</v>
      </c>
      <c r="B22" s="39"/>
      <c r="C22" s="40"/>
      <c r="D22" s="40"/>
      <c r="E22" s="41"/>
      <c r="F22" s="42">
        <f t="shared" si="1"/>
        <v>0</v>
      </c>
      <c r="G22" s="41"/>
      <c r="H22" s="42">
        <f t="shared" si="0"/>
        <v>0</v>
      </c>
    </row>
    <row r="23" spans="1:8" ht="15" customHeight="1" x14ac:dyDescent="0.15">
      <c r="A23" s="1" t="s">
        <v>7</v>
      </c>
      <c r="B23" s="39"/>
      <c r="C23" s="40"/>
      <c r="D23" s="40"/>
      <c r="E23" s="41"/>
      <c r="F23" s="42">
        <f t="shared" si="1"/>
        <v>0</v>
      </c>
      <c r="G23" s="41"/>
      <c r="H23" s="42">
        <f t="shared" si="0"/>
        <v>0</v>
      </c>
    </row>
    <row r="24" spans="1:8" ht="15" customHeight="1" x14ac:dyDescent="0.15">
      <c r="A24" s="1" t="s">
        <v>8</v>
      </c>
      <c r="B24" s="39"/>
      <c r="C24" s="40"/>
      <c r="D24" s="40"/>
      <c r="E24" s="41"/>
      <c r="F24" s="42">
        <f t="shared" si="1"/>
        <v>0</v>
      </c>
      <c r="G24" s="41"/>
      <c r="H24" s="42">
        <f t="shared" si="0"/>
        <v>0</v>
      </c>
    </row>
    <row r="25" spans="1:8" ht="15" customHeight="1" x14ac:dyDescent="0.15">
      <c r="A25" s="1" t="s">
        <v>9</v>
      </c>
      <c r="B25" s="39"/>
      <c r="C25" s="40"/>
      <c r="D25" s="40"/>
      <c r="E25" s="41"/>
      <c r="F25" s="42">
        <f t="shared" si="1"/>
        <v>0</v>
      </c>
      <c r="G25" s="41"/>
      <c r="H25" s="42">
        <f t="shared" si="0"/>
        <v>0</v>
      </c>
    </row>
    <row r="26" spans="1:8" ht="15" customHeight="1" thickBot="1" x14ac:dyDescent="0.2">
      <c r="A26" s="2" t="s">
        <v>10</v>
      </c>
      <c r="B26" s="39"/>
      <c r="C26" s="43"/>
      <c r="D26" s="43"/>
      <c r="E26" s="44"/>
      <c r="F26" s="45">
        <f t="shared" si="1"/>
        <v>0</v>
      </c>
      <c r="G26" s="44"/>
      <c r="H26" s="42">
        <f t="shared" si="0"/>
        <v>0</v>
      </c>
    </row>
    <row r="27" spans="1:8" ht="15" customHeight="1" thickBot="1" x14ac:dyDescent="0.2">
      <c r="A27" s="38" t="s">
        <v>41</v>
      </c>
      <c r="B27" s="46">
        <f>SUM(B15:B26)</f>
        <v>0</v>
      </c>
      <c r="C27" s="46">
        <f t="shared" ref="C27:G27" si="2">SUM(C15:C26)</f>
        <v>0</v>
      </c>
      <c r="D27" s="46">
        <f t="shared" si="2"/>
        <v>0</v>
      </c>
      <c r="E27" s="46">
        <f t="shared" si="2"/>
        <v>0</v>
      </c>
      <c r="F27" s="46">
        <f t="shared" si="2"/>
        <v>0</v>
      </c>
      <c r="G27" s="46">
        <f t="shared" si="2"/>
        <v>0</v>
      </c>
      <c r="H27" s="47">
        <f>SUM(H15:H26)</f>
        <v>0</v>
      </c>
    </row>
    <row r="28" spans="1:8" ht="15" customHeight="1" x14ac:dyDescent="0.15">
      <c r="A28" s="27"/>
      <c r="B28" s="28"/>
      <c r="C28" s="28"/>
      <c r="D28" s="28"/>
      <c r="E28" s="28"/>
      <c r="F28" s="28"/>
      <c r="G28" s="24"/>
      <c r="H28" s="25"/>
    </row>
    <row r="29" spans="1:8" ht="15" customHeight="1" x14ac:dyDescent="0.15">
      <c r="A29" t="s">
        <v>33</v>
      </c>
      <c r="F29" s="4"/>
      <c r="G29" s="4"/>
      <c r="H29" s="4"/>
    </row>
    <row r="30" spans="1:8" ht="15" customHeight="1" x14ac:dyDescent="0.15">
      <c r="A30" s="51" t="s">
        <v>0</v>
      </c>
      <c r="B30" s="52"/>
      <c r="C30" s="53"/>
      <c r="D30" s="54"/>
      <c r="E30" s="55"/>
      <c r="F30" s="55"/>
      <c r="G30" s="55"/>
      <c r="H30" s="56"/>
    </row>
    <row r="31" spans="1:8" ht="15" customHeight="1" x14ac:dyDescent="0.15">
      <c r="A31" s="57" t="s">
        <v>52</v>
      </c>
      <c r="B31" s="58"/>
      <c r="C31" s="59"/>
      <c r="D31" s="54"/>
      <c r="E31" s="55"/>
      <c r="F31" s="55"/>
      <c r="G31" s="55"/>
      <c r="H31" s="56"/>
    </row>
    <row r="32" spans="1:8" ht="15" customHeight="1" x14ac:dyDescent="0.15">
      <c r="A32" s="51" t="s">
        <v>1</v>
      </c>
      <c r="B32" s="52"/>
      <c r="C32" s="53"/>
      <c r="D32" s="54" t="s">
        <v>32</v>
      </c>
      <c r="E32" s="55"/>
      <c r="F32" s="55"/>
      <c r="G32" s="55"/>
      <c r="H32" s="56"/>
    </row>
    <row r="33" spans="1:8" ht="15" customHeight="1" x14ac:dyDescent="0.15">
      <c r="A33" s="51" t="s">
        <v>2</v>
      </c>
      <c r="B33" s="52"/>
      <c r="C33" s="53"/>
      <c r="D33" s="54" t="s">
        <v>31</v>
      </c>
      <c r="E33" s="55"/>
      <c r="F33" s="55"/>
      <c r="G33" s="55"/>
      <c r="H33" s="56"/>
    </row>
    <row r="34" spans="1:8" ht="14.25" thickBot="1" x14ac:dyDescent="0.2"/>
    <row r="35" spans="1:8" ht="27" x14ac:dyDescent="0.15">
      <c r="A35" s="1"/>
      <c r="B35" s="3" t="s">
        <v>3</v>
      </c>
      <c r="C35" s="3" t="s">
        <v>4</v>
      </c>
      <c r="D35" s="5" t="s">
        <v>17</v>
      </c>
      <c r="E35" s="9" t="s">
        <v>20</v>
      </c>
      <c r="F35" s="10" t="s">
        <v>18</v>
      </c>
      <c r="G35" s="8" t="s">
        <v>19</v>
      </c>
      <c r="H35" s="10" t="s">
        <v>42</v>
      </c>
    </row>
    <row r="36" spans="1:8" ht="15" customHeight="1" x14ac:dyDescent="0.15">
      <c r="A36" s="1" t="s">
        <v>11</v>
      </c>
      <c r="B36" s="39"/>
      <c r="C36" s="40"/>
      <c r="D36" s="40"/>
      <c r="E36" s="41"/>
      <c r="F36" s="42">
        <f>SUM(B36:E36)</f>
        <v>0</v>
      </c>
      <c r="G36" s="41"/>
      <c r="H36" s="42">
        <f t="shared" ref="H36:H47" si="3">IF((F36-G36)&gt;=40000,20000,ROUNDDOWN((F36-G36)/2,0))</f>
        <v>0</v>
      </c>
    </row>
    <row r="37" spans="1:8" ht="15" customHeight="1" x14ac:dyDescent="0.15">
      <c r="A37" s="1" t="s">
        <v>12</v>
      </c>
      <c r="B37" s="39"/>
      <c r="C37" s="40"/>
      <c r="D37" s="40"/>
      <c r="E37" s="41"/>
      <c r="F37" s="42">
        <f t="shared" ref="F37:F47" si="4">SUM(B37:E37)</f>
        <v>0</v>
      </c>
      <c r="G37" s="41"/>
      <c r="H37" s="42">
        <f t="shared" si="3"/>
        <v>0</v>
      </c>
    </row>
    <row r="38" spans="1:8" ht="15" customHeight="1" x14ac:dyDescent="0.15">
      <c r="A38" s="1" t="s">
        <v>13</v>
      </c>
      <c r="B38" s="39"/>
      <c r="C38" s="40"/>
      <c r="D38" s="40"/>
      <c r="E38" s="41"/>
      <c r="F38" s="42">
        <f t="shared" si="4"/>
        <v>0</v>
      </c>
      <c r="G38" s="41"/>
      <c r="H38" s="42">
        <f t="shared" si="3"/>
        <v>0</v>
      </c>
    </row>
    <row r="39" spans="1:8" ht="15" customHeight="1" x14ac:dyDescent="0.15">
      <c r="A39" s="1" t="s">
        <v>14</v>
      </c>
      <c r="B39" s="39"/>
      <c r="C39" s="40"/>
      <c r="D39" s="40"/>
      <c r="E39" s="41"/>
      <c r="F39" s="42">
        <f t="shared" si="4"/>
        <v>0</v>
      </c>
      <c r="G39" s="41"/>
      <c r="H39" s="42">
        <f t="shared" si="3"/>
        <v>0</v>
      </c>
    </row>
    <row r="40" spans="1:8" ht="15" customHeight="1" x14ac:dyDescent="0.15">
      <c r="A40" s="1" t="s">
        <v>15</v>
      </c>
      <c r="B40" s="39"/>
      <c r="C40" s="40"/>
      <c r="D40" s="40"/>
      <c r="E40" s="41"/>
      <c r="F40" s="42">
        <f t="shared" si="4"/>
        <v>0</v>
      </c>
      <c r="G40" s="41"/>
      <c r="H40" s="42">
        <f t="shared" si="3"/>
        <v>0</v>
      </c>
    </row>
    <row r="41" spans="1:8" ht="15" customHeight="1" x14ac:dyDescent="0.15">
      <c r="A41" s="1" t="s">
        <v>16</v>
      </c>
      <c r="B41" s="39"/>
      <c r="C41" s="40"/>
      <c r="D41" s="40"/>
      <c r="E41" s="41"/>
      <c r="F41" s="42">
        <f t="shared" si="4"/>
        <v>0</v>
      </c>
      <c r="G41" s="41"/>
      <c r="H41" s="42">
        <f t="shared" si="3"/>
        <v>0</v>
      </c>
    </row>
    <row r="42" spans="1:8" ht="15" customHeight="1" x14ac:dyDescent="0.15">
      <c r="A42" s="1" t="s">
        <v>5</v>
      </c>
      <c r="B42" s="39"/>
      <c r="C42" s="40"/>
      <c r="D42" s="40"/>
      <c r="E42" s="41"/>
      <c r="F42" s="42">
        <f t="shared" si="4"/>
        <v>0</v>
      </c>
      <c r="G42" s="41"/>
      <c r="H42" s="42">
        <f t="shared" si="3"/>
        <v>0</v>
      </c>
    </row>
    <row r="43" spans="1:8" ht="15" customHeight="1" x14ac:dyDescent="0.15">
      <c r="A43" s="1" t="s">
        <v>6</v>
      </c>
      <c r="B43" s="39"/>
      <c r="C43" s="40"/>
      <c r="D43" s="40"/>
      <c r="E43" s="41"/>
      <c r="F43" s="42">
        <f t="shared" si="4"/>
        <v>0</v>
      </c>
      <c r="G43" s="41"/>
      <c r="H43" s="42">
        <f t="shared" si="3"/>
        <v>0</v>
      </c>
    </row>
    <row r="44" spans="1:8" ht="15" customHeight="1" x14ac:dyDescent="0.15">
      <c r="A44" s="1" t="s">
        <v>7</v>
      </c>
      <c r="B44" s="39"/>
      <c r="C44" s="40"/>
      <c r="D44" s="40"/>
      <c r="E44" s="41"/>
      <c r="F44" s="42">
        <f t="shared" si="4"/>
        <v>0</v>
      </c>
      <c r="G44" s="41"/>
      <c r="H44" s="42">
        <f t="shared" si="3"/>
        <v>0</v>
      </c>
    </row>
    <row r="45" spans="1:8" ht="15" customHeight="1" x14ac:dyDescent="0.15">
      <c r="A45" s="1" t="s">
        <v>8</v>
      </c>
      <c r="B45" s="39"/>
      <c r="C45" s="40"/>
      <c r="D45" s="40"/>
      <c r="E45" s="41"/>
      <c r="F45" s="42">
        <f t="shared" si="4"/>
        <v>0</v>
      </c>
      <c r="G45" s="41"/>
      <c r="H45" s="42">
        <f t="shared" si="3"/>
        <v>0</v>
      </c>
    </row>
    <row r="46" spans="1:8" ht="15" customHeight="1" x14ac:dyDescent="0.15">
      <c r="A46" s="1" t="s">
        <v>9</v>
      </c>
      <c r="B46" s="39"/>
      <c r="C46" s="40"/>
      <c r="D46" s="40"/>
      <c r="E46" s="41"/>
      <c r="F46" s="42">
        <f t="shared" si="4"/>
        <v>0</v>
      </c>
      <c r="G46" s="41"/>
      <c r="H46" s="42">
        <f t="shared" si="3"/>
        <v>0</v>
      </c>
    </row>
    <row r="47" spans="1:8" ht="15" customHeight="1" thickBot="1" x14ac:dyDescent="0.2">
      <c r="A47" s="2" t="s">
        <v>10</v>
      </c>
      <c r="B47" s="39"/>
      <c r="C47" s="43"/>
      <c r="D47" s="43"/>
      <c r="E47" s="44"/>
      <c r="F47" s="45">
        <f t="shared" si="4"/>
        <v>0</v>
      </c>
      <c r="G47" s="44"/>
      <c r="H47" s="42">
        <f t="shared" si="3"/>
        <v>0</v>
      </c>
    </row>
    <row r="48" spans="1:8" ht="15" customHeight="1" thickBot="1" x14ac:dyDescent="0.2">
      <c r="A48" s="38" t="s">
        <v>41</v>
      </c>
      <c r="B48" s="46">
        <f>SUM(B36:B47)</f>
        <v>0</v>
      </c>
      <c r="C48" s="46">
        <f t="shared" ref="C48" si="5">SUM(C36:C47)</f>
        <v>0</v>
      </c>
      <c r="D48" s="46">
        <f t="shared" ref="D48" si="6">SUM(D36:D47)</f>
        <v>0</v>
      </c>
      <c r="E48" s="46">
        <f t="shared" ref="E48" si="7">SUM(E36:E47)</f>
        <v>0</v>
      </c>
      <c r="F48" s="46">
        <f t="shared" ref="F48" si="8">SUM(F36:F47)</f>
        <v>0</v>
      </c>
      <c r="G48" s="46">
        <f t="shared" ref="G48" si="9">SUM(G36:G47)</f>
        <v>0</v>
      </c>
      <c r="H48" s="47">
        <f>SUM(H36:H47)</f>
        <v>0</v>
      </c>
    </row>
    <row r="49" spans="1:8" ht="15" customHeight="1" x14ac:dyDescent="0.15">
      <c r="G49" s="24"/>
      <c r="H49" s="25"/>
    </row>
    <row r="50" spans="1:8" ht="15" customHeight="1" x14ac:dyDescent="0.15">
      <c r="A50" t="s">
        <v>34</v>
      </c>
      <c r="F50" s="4"/>
      <c r="G50" s="4"/>
      <c r="H50" s="4"/>
    </row>
    <row r="51" spans="1:8" ht="15" customHeight="1" x14ac:dyDescent="0.15">
      <c r="A51" s="51" t="s">
        <v>0</v>
      </c>
      <c r="B51" s="52"/>
      <c r="C51" s="53"/>
      <c r="D51" s="54"/>
      <c r="E51" s="55"/>
      <c r="F51" s="55"/>
      <c r="G51" s="55"/>
      <c r="H51" s="56"/>
    </row>
    <row r="52" spans="1:8" ht="15" customHeight="1" x14ac:dyDescent="0.15">
      <c r="A52" s="57" t="s">
        <v>52</v>
      </c>
      <c r="B52" s="58"/>
      <c r="C52" s="59"/>
      <c r="D52" s="54"/>
      <c r="E52" s="55"/>
      <c r="F52" s="55"/>
      <c r="G52" s="55"/>
      <c r="H52" s="56"/>
    </row>
    <row r="53" spans="1:8" ht="15" customHeight="1" x14ac:dyDescent="0.15">
      <c r="A53" s="51" t="s">
        <v>1</v>
      </c>
      <c r="B53" s="52"/>
      <c r="C53" s="53"/>
      <c r="D53" s="54" t="s">
        <v>32</v>
      </c>
      <c r="E53" s="55"/>
      <c r="F53" s="55"/>
      <c r="G53" s="55"/>
      <c r="H53" s="56"/>
    </row>
    <row r="54" spans="1:8" ht="15" customHeight="1" x14ac:dyDescent="0.15">
      <c r="A54" s="51" t="s">
        <v>2</v>
      </c>
      <c r="B54" s="52"/>
      <c r="C54" s="53"/>
      <c r="D54" s="54" t="s">
        <v>31</v>
      </c>
      <c r="E54" s="55"/>
      <c r="F54" s="55"/>
      <c r="G54" s="55"/>
      <c r="H54" s="56"/>
    </row>
    <row r="55" spans="1:8" ht="14.25" thickBot="1" x14ac:dyDescent="0.2"/>
    <row r="56" spans="1:8" ht="27" x14ac:dyDescent="0.15">
      <c r="A56" s="1"/>
      <c r="B56" s="3" t="s">
        <v>3</v>
      </c>
      <c r="C56" s="3" t="s">
        <v>4</v>
      </c>
      <c r="D56" s="5" t="s">
        <v>17</v>
      </c>
      <c r="E56" s="9" t="s">
        <v>20</v>
      </c>
      <c r="F56" s="10" t="s">
        <v>18</v>
      </c>
      <c r="G56" s="8" t="s">
        <v>19</v>
      </c>
      <c r="H56" s="10" t="s">
        <v>42</v>
      </c>
    </row>
    <row r="57" spans="1:8" ht="15" customHeight="1" x14ac:dyDescent="0.15">
      <c r="A57" s="1" t="s">
        <v>11</v>
      </c>
      <c r="B57" s="39"/>
      <c r="C57" s="40"/>
      <c r="D57" s="40"/>
      <c r="E57" s="41"/>
      <c r="F57" s="42">
        <f>SUM(B57:E57)</f>
        <v>0</v>
      </c>
      <c r="G57" s="41"/>
      <c r="H57" s="42">
        <f t="shared" ref="H57:H68" si="10">IF((F57-G57)&gt;=40000,20000,ROUNDDOWN((F57-G57)/2,0))</f>
        <v>0</v>
      </c>
    </row>
    <row r="58" spans="1:8" ht="15" customHeight="1" x14ac:dyDescent="0.15">
      <c r="A58" s="1" t="s">
        <v>12</v>
      </c>
      <c r="B58" s="39"/>
      <c r="C58" s="40"/>
      <c r="D58" s="40"/>
      <c r="E58" s="41"/>
      <c r="F58" s="42">
        <f t="shared" ref="F58:F68" si="11">SUM(B58:E58)</f>
        <v>0</v>
      </c>
      <c r="G58" s="41"/>
      <c r="H58" s="42">
        <f t="shared" si="10"/>
        <v>0</v>
      </c>
    </row>
    <row r="59" spans="1:8" ht="15" customHeight="1" x14ac:dyDescent="0.15">
      <c r="A59" s="1" t="s">
        <v>13</v>
      </c>
      <c r="B59" s="39"/>
      <c r="C59" s="40"/>
      <c r="D59" s="40"/>
      <c r="E59" s="41"/>
      <c r="F59" s="42">
        <f t="shared" si="11"/>
        <v>0</v>
      </c>
      <c r="G59" s="41"/>
      <c r="H59" s="42">
        <f t="shared" si="10"/>
        <v>0</v>
      </c>
    </row>
    <row r="60" spans="1:8" ht="15" customHeight="1" x14ac:dyDescent="0.15">
      <c r="A60" s="1" t="s">
        <v>14</v>
      </c>
      <c r="B60" s="39"/>
      <c r="C60" s="40"/>
      <c r="D60" s="40"/>
      <c r="E60" s="41"/>
      <c r="F60" s="42">
        <f t="shared" si="11"/>
        <v>0</v>
      </c>
      <c r="G60" s="41"/>
      <c r="H60" s="42">
        <f t="shared" si="10"/>
        <v>0</v>
      </c>
    </row>
    <row r="61" spans="1:8" ht="15" customHeight="1" x14ac:dyDescent="0.15">
      <c r="A61" s="1" t="s">
        <v>15</v>
      </c>
      <c r="B61" s="39"/>
      <c r="C61" s="40"/>
      <c r="D61" s="40"/>
      <c r="E61" s="41"/>
      <c r="F61" s="42">
        <f t="shared" si="11"/>
        <v>0</v>
      </c>
      <c r="G61" s="41"/>
      <c r="H61" s="42">
        <f t="shared" si="10"/>
        <v>0</v>
      </c>
    </row>
    <row r="62" spans="1:8" ht="15" customHeight="1" x14ac:dyDescent="0.15">
      <c r="A62" s="1" t="s">
        <v>16</v>
      </c>
      <c r="B62" s="39"/>
      <c r="C62" s="40"/>
      <c r="D62" s="40"/>
      <c r="E62" s="41"/>
      <c r="F62" s="42">
        <f t="shared" si="11"/>
        <v>0</v>
      </c>
      <c r="G62" s="41"/>
      <c r="H62" s="42">
        <f t="shared" si="10"/>
        <v>0</v>
      </c>
    </row>
    <row r="63" spans="1:8" ht="15" customHeight="1" x14ac:dyDescent="0.15">
      <c r="A63" s="1" t="s">
        <v>5</v>
      </c>
      <c r="B63" s="39"/>
      <c r="C63" s="40"/>
      <c r="D63" s="40"/>
      <c r="E63" s="41"/>
      <c r="F63" s="42">
        <f t="shared" si="11"/>
        <v>0</v>
      </c>
      <c r="G63" s="41"/>
      <c r="H63" s="42">
        <f t="shared" si="10"/>
        <v>0</v>
      </c>
    </row>
    <row r="64" spans="1:8" ht="15" customHeight="1" x14ac:dyDescent="0.15">
      <c r="A64" s="1" t="s">
        <v>6</v>
      </c>
      <c r="B64" s="39"/>
      <c r="C64" s="40"/>
      <c r="D64" s="40"/>
      <c r="E64" s="41"/>
      <c r="F64" s="42">
        <f t="shared" si="11"/>
        <v>0</v>
      </c>
      <c r="G64" s="41"/>
      <c r="H64" s="42">
        <f t="shared" si="10"/>
        <v>0</v>
      </c>
    </row>
    <row r="65" spans="1:8" ht="15" customHeight="1" x14ac:dyDescent="0.15">
      <c r="A65" s="1" t="s">
        <v>7</v>
      </c>
      <c r="B65" s="39"/>
      <c r="C65" s="40"/>
      <c r="D65" s="40"/>
      <c r="E65" s="41"/>
      <c r="F65" s="42">
        <f t="shared" si="11"/>
        <v>0</v>
      </c>
      <c r="G65" s="41"/>
      <c r="H65" s="42">
        <f t="shared" si="10"/>
        <v>0</v>
      </c>
    </row>
    <row r="66" spans="1:8" ht="15" customHeight="1" x14ac:dyDescent="0.15">
      <c r="A66" s="1" t="s">
        <v>8</v>
      </c>
      <c r="B66" s="39"/>
      <c r="C66" s="40"/>
      <c r="D66" s="40"/>
      <c r="E66" s="41"/>
      <c r="F66" s="42">
        <f t="shared" si="11"/>
        <v>0</v>
      </c>
      <c r="G66" s="41"/>
      <c r="H66" s="42">
        <f t="shared" si="10"/>
        <v>0</v>
      </c>
    </row>
    <row r="67" spans="1:8" ht="15" customHeight="1" x14ac:dyDescent="0.15">
      <c r="A67" s="1" t="s">
        <v>9</v>
      </c>
      <c r="B67" s="39"/>
      <c r="C67" s="40"/>
      <c r="D67" s="40"/>
      <c r="E67" s="41"/>
      <c r="F67" s="42">
        <f t="shared" si="11"/>
        <v>0</v>
      </c>
      <c r="G67" s="41"/>
      <c r="H67" s="42">
        <f t="shared" si="10"/>
        <v>0</v>
      </c>
    </row>
    <row r="68" spans="1:8" ht="15" customHeight="1" thickBot="1" x14ac:dyDescent="0.2">
      <c r="A68" s="2" t="s">
        <v>10</v>
      </c>
      <c r="B68" s="39"/>
      <c r="C68" s="43"/>
      <c r="D68" s="43"/>
      <c r="E68" s="44"/>
      <c r="F68" s="45">
        <f t="shared" si="11"/>
        <v>0</v>
      </c>
      <c r="G68" s="44"/>
      <c r="H68" s="42">
        <f t="shared" si="10"/>
        <v>0</v>
      </c>
    </row>
    <row r="69" spans="1:8" ht="15" customHeight="1" thickBot="1" x14ac:dyDescent="0.2">
      <c r="A69" s="38" t="s">
        <v>41</v>
      </c>
      <c r="B69" s="46">
        <f>SUM(B57:B68)</f>
        <v>0</v>
      </c>
      <c r="C69" s="46">
        <f t="shared" ref="C69" si="12">SUM(C57:C68)</f>
        <v>0</v>
      </c>
      <c r="D69" s="46">
        <f t="shared" ref="D69" si="13">SUM(D57:D68)</f>
        <v>0</v>
      </c>
      <c r="E69" s="46">
        <f t="shared" ref="E69" si="14">SUM(E57:E68)</f>
        <v>0</v>
      </c>
      <c r="F69" s="46">
        <f t="shared" ref="F69" si="15">SUM(F57:F68)</f>
        <v>0</v>
      </c>
      <c r="G69" s="46">
        <f t="shared" ref="G69" si="16">SUM(G57:G68)</f>
        <v>0</v>
      </c>
      <c r="H69" s="47">
        <f>SUM(H57:H68)</f>
        <v>0</v>
      </c>
    </row>
    <row r="70" spans="1:8" ht="15" customHeight="1" x14ac:dyDescent="0.15">
      <c r="A70" s="27"/>
      <c r="B70" s="28"/>
      <c r="C70" s="28"/>
      <c r="D70" s="28"/>
      <c r="E70" s="28"/>
      <c r="F70" s="28"/>
      <c r="G70" s="24"/>
      <c r="H70" s="25"/>
    </row>
    <row r="71" spans="1:8" ht="15" customHeight="1" x14ac:dyDescent="0.15">
      <c r="A71" t="s">
        <v>35</v>
      </c>
      <c r="F71" s="4"/>
      <c r="G71" s="4"/>
      <c r="H71" s="4"/>
    </row>
    <row r="72" spans="1:8" ht="15" customHeight="1" x14ac:dyDescent="0.15">
      <c r="A72" s="51" t="s">
        <v>0</v>
      </c>
      <c r="B72" s="52"/>
      <c r="C72" s="53"/>
      <c r="D72" s="54"/>
      <c r="E72" s="55"/>
      <c r="F72" s="55"/>
      <c r="G72" s="55"/>
      <c r="H72" s="56"/>
    </row>
    <row r="73" spans="1:8" ht="15" customHeight="1" x14ac:dyDescent="0.15">
      <c r="A73" s="57" t="s">
        <v>52</v>
      </c>
      <c r="B73" s="58"/>
      <c r="C73" s="59"/>
      <c r="D73" s="54"/>
      <c r="E73" s="55"/>
      <c r="F73" s="55"/>
      <c r="G73" s="55"/>
      <c r="H73" s="56"/>
    </row>
    <row r="74" spans="1:8" ht="15" customHeight="1" x14ac:dyDescent="0.15">
      <c r="A74" s="51" t="s">
        <v>1</v>
      </c>
      <c r="B74" s="52"/>
      <c r="C74" s="53"/>
      <c r="D74" s="54" t="s">
        <v>32</v>
      </c>
      <c r="E74" s="55"/>
      <c r="F74" s="55"/>
      <c r="G74" s="55"/>
      <c r="H74" s="56"/>
    </row>
    <row r="75" spans="1:8" ht="15" customHeight="1" x14ac:dyDescent="0.15">
      <c r="A75" s="51" t="s">
        <v>2</v>
      </c>
      <c r="B75" s="52"/>
      <c r="C75" s="53"/>
      <c r="D75" s="54" t="s">
        <v>31</v>
      </c>
      <c r="E75" s="55"/>
      <c r="F75" s="55"/>
      <c r="G75" s="55"/>
      <c r="H75" s="56"/>
    </row>
    <row r="76" spans="1:8" ht="14.25" thickBot="1" x14ac:dyDescent="0.2"/>
    <row r="77" spans="1:8" ht="27" x14ac:dyDescent="0.15">
      <c r="A77" s="1"/>
      <c r="B77" s="3" t="s">
        <v>3</v>
      </c>
      <c r="C77" s="3" t="s">
        <v>4</v>
      </c>
      <c r="D77" s="5" t="s">
        <v>17</v>
      </c>
      <c r="E77" s="9" t="s">
        <v>20</v>
      </c>
      <c r="F77" s="10" t="s">
        <v>18</v>
      </c>
      <c r="G77" s="8" t="s">
        <v>19</v>
      </c>
      <c r="H77" s="10" t="s">
        <v>42</v>
      </c>
    </row>
    <row r="78" spans="1:8" ht="15" customHeight="1" x14ac:dyDescent="0.15">
      <c r="A78" s="1" t="s">
        <v>11</v>
      </c>
      <c r="B78" s="39"/>
      <c r="C78" s="40"/>
      <c r="D78" s="40"/>
      <c r="E78" s="41"/>
      <c r="F78" s="42">
        <f>SUM(B78:E78)</f>
        <v>0</v>
      </c>
      <c r="G78" s="41"/>
      <c r="H78" s="42">
        <f t="shared" ref="H78:H89" si="17">IF((F78-G78)&gt;=40000,20000,ROUNDDOWN((F78-G78)/2,0))</f>
        <v>0</v>
      </c>
    </row>
    <row r="79" spans="1:8" ht="15" customHeight="1" x14ac:dyDescent="0.15">
      <c r="A79" s="1" t="s">
        <v>12</v>
      </c>
      <c r="B79" s="39"/>
      <c r="C79" s="40"/>
      <c r="D79" s="40"/>
      <c r="E79" s="41"/>
      <c r="F79" s="42">
        <f t="shared" ref="F79:F89" si="18">SUM(B79:E79)</f>
        <v>0</v>
      </c>
      <c r="G79" s="41"/>
      <c r="H79" s="42">
        <f t="shared" si="17"/>
        <v>0</v>
      </c>
    </row>
    <row r="80" spans="1:8" ht="15" customHeight="1" x14ac:dyDescent="0.15">
      <c r="A80" s="1" t="s">
        <v>13</v>
      </c>
      <c r="B80" s="39"/>
      <c r="C80" s="40"/>
      <c r="D80" s="40"/>
      <c r="E80" s="41"/>
      <c r="F80" s="42">
        <f t="shared" si="18"/>
        <v>0</v>
      </c>
      <c r="G80" s="41"/>
      <c r="H80" s="42">
        <f t="shared" si="17"/>
        <v>0</v>
      </c>
    </row>
    <row r="81" spans="1:8" ht="15" customHeight="1" x14ac:dyDescent="0.15">
      <c r="A81" s="1" t="s">
        <v>14</v>
      </c>
      <c r="B81" s="39"/>
      <c r="C81" s="40"/>
      <c r="D81" s="40"/>
      <c r="E81" s="41"/>
      <c r="F81" s="42">
        <f t="shared" si="18"/>
        <v>0</v>
      </c>
      <c r="G81" s="41"/>
      <c r="H81" s="42">
        <f t="shared" si="17"/>
        <v>0</v>
      </c>
    </row>
    <row r="82" spans="1:8" ht="15" customHeight="1" x14ac:dyDescent="0.15">
      <c r="A82" s="1" t="s">
        <v>15</v>
      </c>
      <c r="B82" s="39"/>
      <c r="C82" s="40"/>
      <c r="D82" s="40"/>
      <c r="E82" s="41"/>
      <c r="F82" s="42">
        <f t="shared" si="18"/>
        <v>0</v>
      </c>
      <c r="G82" s="41"/>
      <c r="H82" s="42">
        <f t="shared" si="17"/>
        <v>0</v>
      </c>
    </row>
    <row r="83" spans="1:8" ht="15" customHeight="1" x14ac:dyDescent="0.15">
      <c r="A83" s="1" t="s">
        <v>16</v>
      </c>
      <c r="B83" s="39"/>
      <c r="C83" s="40"/>
      <c r="D83" s="40"/>
      <c r="E83" s="41"/>
      <c r="F83" s="42">
        <f t="shared" si="18"/>
        <v>0</v>
      </c>
      <c r="G83" s="41"/>
      <c r="H83" s="42">
        <f t="shared" si="17"/>
        <v>0</v>
      </c>
    </row>
    <row r="84" spans="1:8" ht="15" customHeight="1" x14ac:dyDescent="0.15">
      <c r="A84" s="1" t="s">
        <v>5</v>
      </c>
      <c r="B84" s="39"/>
      <c r="C84" s="40"/>
      <c r="D84" s="40"/>
      <c r="E84" s="41"/>
      <c r="F84" s="42">
        <f t="shared" si="18"/>
        <v>0</v>
      </c>
      <c r="G84" s="41"/>
      <c r="H84" s="42">
        <f t="shared" si="17"/>
        <v>0</v>
      </c>
    </row>
    <row r="85" spans="1:8" ht="15" customHeight="1" x14ac:dyDescent="0.15">
      <c r="A85" s="1" t="s">
        <v>6</v>
      </c>
      <c r="B85" s="39"/>
      <c r="C85" s="40"/>
      <c r="D85" s="40"/>
      <c r="E85" s="41"/>
      <c r="F85" s="42">
        <f t="shared" si="18"/>
        <v>0</v>
      </c>
      <c r="G85" s="41"/>
      <c r="H85" s="42">
        <f t="shared" si="17"/>
        <v>0</v>
      </c>
    </row>
    <row r="86" spans="1:8" ht="15" customHeight="1" x14ac:dyDescent="0.15">
      <c r="A86" s="1" t="s">
        <v>7</v>
      </c>
      <c r="B86" s="39"/>
      <c r="C86" s="40"/>
      <c r="D86" s="40"/>
      <c r="E86" s="41"/>
      <c r="F86" s="42">
        <f t="shared" si="18"/>
        <v>0</v>
      </c>
      <c r="G86" s="41"/>
      <c r="H86" s="42">
        <f t="shared" si="17"/>
        <v>0</v>
      </c>
    </row>
    <row r="87" spans="1:8" ht="15" customHeight="1" x14ac:dyDescent="0.15">
      <c r="A87" s="1" t="s">
        <v>8</v>
      </c>
      <c r="B87" s="39"/>
      <c r="C87" s="40"/>
      <c r="D87" s="40"/>
      <c r="E87" s="41"/>
      <c r="F87" s="42">
        <f t="shared" si="18"/>
        <v>0</v>
      </c>
      <c r="G87" s="41"/>
      <c r="H87" s="42">
        <f t="shared" si="17"/>
        <v>0</v>
      </c>
    </row>
    <row r="88" spans="1:8" ht="15" customHeight="1" x14ac:dyDescent="0.15">
      <c r="A88" s="1" t="s">
        <v>9</v>
      </c>
      <c r="B88" s="39"/>
      <c r="C88" s="40"/>
      <c r="D88" s="40"/>
      <c r="E88" s="41"/>
      <c r="F88" s="42">
        <f t="shared" si="18"/>
        <v>0</v>
      </c>
      <c r="G88" s="41"/>
      <c r="H88" s="42">
        <f t="shared" si="17"/>
        <v>0</v>
      </c>
    </row>
    <row r="89" spans="1:8" ht="15" customHeight="1" thickBot="1" x14ac:dyDescent="0.2">
      <c r="A89" s="2" t="s">
        <v>10</v>
      </c>
      <c r="B89" s="39"/>
      <c r="C89" s="43"/>
      <c r="D89" s="43"/>
      <c r="E89" s="44"/>
      <c r="F89" s="45">
        <f t="shared" si="18"/>
        <v>0</v>
      </c>
      <c r="G89" s="44"/>
      <c r="H89" s="42">
        <f t="shared" si="17"/>
        <v>0</v>
      </c>
    </row>
    <row r="90" spans="1:8" ht="15" customHeight="1" thickBot="1" x14ac:dyDescent="0.2">
      <c r="A90" s="38" t="s">
        <v>41</v>
      </c>
      <c r="B90" s="46">
        <f>SUM(B78:B89)</f>
        <v>0</v>
      </c>
      <c r="C90" s="46">
        <f t="shared" ref="C90" si="19">SUM(C78:C89)</f>
        <v>0</v>
      </c>
      <c r="D90" s="46">
        <f t="shared" ref="D90" si="20">SUM(D78:D89)</f>
        <v>0</v>
      </c>
      <c r="E90" s="46">
        <f t="shared" ref="E90" si="21">SUM(E78:E89)</f>
        <v>0</v>
      </c>
      <c r="F90" s="46">
        <f t="shared" ref="F90" si="22">SUM(F78:F89)</f>
        <v>0</v>
      </c>
      <c r="G90" s="46">
        <f t="shared" ref="G90" si="23">SUM(G78:G89)</f>
        <v>0</v>
      </c>
      <c r="H90" s="47">
        <f>SUM(H78:H89)</f>
        <v>0</v>
      </c>
    </row>
    <row r="91" spans="1:8" ht="15" customHeight="1" x14ac:dyDescent="0.15">
      <c r="G91" s="24"/>
      <c r="H91" s="25"/>
    </row>
    <row r="92" spans="1:8" ht="15" customHeight="1" thickBot="1" x14ac:dyDescent="0.2">
      <c r="A92" s="61"/>
      <c r="B92" s="61"/>
      <c r="C92" s="34" t="s">
        <v>43</v>
      </c>
      <c r="D92" s="32" t="s">
        <v>44</v>
      </c>
      <c r="E92" s="32" t="s">
        <v>45</v>
      </c>
      <c r="F92" s="32" t="s">
        <v>46</v>
      </c>
      <c r="G92" s="30" t="s">
        <v>29</v>
      </c>
      <c r="H92" s="31" t="s">
        <v>30</v>
      </c>
    </row>
    <row r="93" spans="1:8" ht="15" customHeight="1" thickBot="1" x14ac:dyDescent="0.2">
      <c r="A93" s="61"/>
      <c r="B93" s="61"/>
      <c r="C93" s="29">
        <f>H27</f>
        <v>0</v>
      </c>
      <c r="D93" s="29">
        <f>H48</f>
        <v>0</v>
      </c>
      <c r="E93" s="29">
        <f>H69</f>
        <v>0</v>
      </c>
      <c r="F93" s="29">
        <f>H90</f>
        <v>0</v>
      </c>
      <c r="G93" s="26">
        <f>SUM(C93:F93)</f>
        <v>0</v>
      </c>
      <c r="H93" s="33">
        <f>IF(G93&gt;=200000,200000,ROUNDDOWN(G93,-3))</f>
        <v>0</v>
      </c>
    </row>
    <row r="94" spans="1:8" ht="15" customHeight="1" x14ac:dyDescent="0.15">
      <c r="G94" s="24"/>
      <c r="H94" s="48" t="s">
        <v>49</v>
      </c>
    </row>
    <row r="95" spans="1:8" ht="15" customHeight="1" x14ac:dyDescent="0.15">
      <c r="G95" s="24"/>
      <c r="H95" s="25"/>
    </row>
    <row r="96" spans="1:8" ht="13.5" customHeight="1" x14ac:dyDescent="0.15">
      <c r="A96" s="50" t="s">
        <v>53</v>
      </c>
      <c r="B96" s="50"/>
      <c r="C96" s="50"/>
      <c r="D96" s="50"/>
      <c r="E96" s="50"/>
      <c r="F96" s="50"/>
      <c r="G96" s="50"/>
      <c r="H96" s="50"/>
    </row>
    <row r="97" spans="1:8" x14ac:dyDescent="0.15">
      <c r="A97" s="50"/>
      <c r="B97" s="50"/>
      <c r="C97" s="50"/>
      <c r="D97" s="50"/>
      <c r="E97" s="50"/>
      <c r="F97" s="50"/>
      <c r="G97" s="50"/>
      <c r="H97" s="50"/>
    </row>
    <row r="98" spans="1:8" ht="122.25" customHeight="1" x14ac:dyDescent="0.15">
      <c r="A98" s="50"/>
      <c r="B98" s="50"/>
      <c r="C98" s="50"/>
      <c r="D98" s="50"/>
      <c r="E98" s="50"/>
      <c r="F98" s="50"/>
      <c r="G98" s="50"/>
      <c r="H98" s="50"/>
    </row>
  </sheetData>
  <mergeCells count="35">
    <mergeCell ref="A92:B93"/>
    <mergeCell ref="A73:C73"/>
    <mergeCell ref="D73:H73"/>
    <mergeCell ref="A74:C74"/>
    <mergeCell ref="D74:H74"/>
    <mergeCell ref="A75:C75"/>
    <mergeCell ref="D75:H75"/>
    <mergeCell ref="D53:H53"/>
    <mergeCell ref="A54:C54"/>
    <mergeCell ref="D54:H54"/>
    <mergeCell ref="A72:C72"/>
    <mergeCell ref="D72:H72"/>
    <mergeCell ref="A11:C11"/>
    <mergeCell ref="D11:H11"/>
    <mergeCell ref="A2:H2"/>
    <mergeCell ref="A9:C9"/>
    <mergeCell ref="D9:H9"/>
    <mergeCell ref="A10:C10"/>
    <mergeCell ref="D10:H10"/>
    <mergeCell ref="A96:H98"/>
    <mergeCell ref="A12:C12"/>
    <mergeCell ref="A30:C30"/>
    <mergeCell ref="D30:H30"/>
    <mergeCell ref="A31:C31"/>
    <mergeCell ref="D31:H31"/>
    <mergeCell ref="A32:C32"/>
    <mergeCell ref="D32:H32"/>
    <mergeCell ref="A33:C33"/>
    <mergeCell ref="D33:H33"/>
    <mergeCell ref="D12:H12"/>
    <mergeCell ref="A51:C51"/>
    <mergeCell ref="D51:H51"/>
    <mergeCell ref="A52:C52"/>
    <mergeCell ref="D52:H52"/>
    <mergeCell ref="A53:C53"/>
  </mergeCells>
  <phoneticPr fontId="1"/>
  <pageMargins left="0.7" right="0.7" top="0.75" bottom="0.75" header="0.3" footer="0.3"/>
  <pageSetup paperSize="9" scale="84" orientation="portrait" r:id="rId1"/>
  <rowBreaks count="1" manualBreakCount="1">
    <brk id="49"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8"/>
  <sheetViews>
    <sheetView view="pageBreakPreview" topLeftCell="A44" zoomScaleNormal="100" zoomScaleSheetLayoutView="100" workbookViewId="0">
      <selection activeCell="M40" sqref="M40"/>
    </sheetView>
  </sheetViews>
  <sheetFormatPr defaultRowHeight="13.5" x14ac:dyDescent="0.15"/>
  <cols>
    <col min="1" max="1" width="9" customWidth="1"/>
    <col min="2" max="8" width="12.625" customWidth="1"/>
  </cols>
  <sheetData>
    <row r="1" spans="1:8" x14ac:dyDescent="0.15">
      <c r="A1" t="s">
        <v>50</v>
      </c>
    </row>
    <row r="2" spans="1:8" x14ac:dyDescent="0.15">
      <c r="A2" s="60" t="s">
        <v>47</v>
      </c>
      <c r="B2" s="60"/>
      <c r="C2" s="60"/>
      <c r="D2" s="60"/>
      <c r="E2" s="60"/>
      <c r="F2" s="60"/>
      <c r="G2" s="60"/>
      <c r="H2" s="60"/>
    </row>
    <row r="4" spans="1:8" s="16" customFormat="1" ht="18" customHeight="1" x14ac:dyDescent="0.15">
      <c r="A4" s="15"/>
      <c r="B4" s="15"/>
      <c r="C4" s="15"/>
      <c r="E4" s="17" t="s">
        <v>21</v>
      </c>
      <c r="F4" s="21" t="s">
        <v>37</v>
      </c>
      <c r="G4" s="21"/>
      <c r="H4" s="21"/>
    </row>
    <row r="5" spans="1:8" s="16" customFormat="1" ht="18" customHeight="1" x14ac:dyDescent="0.15">
      <c r="A5" s="15"/>
      <c r="B5" s="15"/>
      <c r="C5" s="15"/>
      <c r="D5" s="18" t="s">
        <v>22</v>
      </c>
      <c r="E5" s="19" t="s">
        <v>23</v>
      </c>
      <c r="F5" s="22" t="s">
        <v>24</v>
      </c>
      <c r="G5" s="22"/>
      <c r="H5" s="22"/>
    </row>
    <row r="6" spans="1:8" s="16" customFormat="1" ht="18" customHeight="1" x14ac:dyDescent="0.15">
      <c r="E6" s="19" t="s">
        <v>25</v>
      </c>
      <c r="F6" s="22" t="s">
        <v>26</v>
      </c>
      <c r="G6" s="22"/>
      <c r="H6" s="22"/>
    </row>
    <row r="7" spans="1:8" s="16" customFormat="1" ht="18" customHeight="1" x14ac:dyDescent="0.15">
      <c r="E7" s="20" t="s">
        <v>27</v>
      </c>
      <c r="F7" s="22" t="s">
        <v>28</v>
      </c>
      <c r="G7" s="22"/>
      <c r="H7" s="22"/>
    </row>
    <row r="8" spans="1:8" ht="15" customHeight="1" x14ac:dyDescent="0.15">
      <c r="A8" t="s">
        <v>38</v>
      </c>
      <c r="F8" s="4"/>
      <c r="G8" s="4"/>
      <c r="H8" s="4"/>
    </row>
    <row r="9" spans="1:8" ht="15" customHeight="1" x14ac:dyDescent="0.15">
      <c r="A9" s="51" t="s">
        <v>0</v>
      </c>
      <c r="B9" s="52"/>
      <c r="C9" s="53"/>
      <c r="D9" s="65" t="s">
        <v>54</v>
      </c>
      <c r="E9" s="66"/>
      <c r="F9" s="66"/>
      <c r="G9" s="66"/>
      <c r="H9" s="67"/>
    </row>
    <row r="10" spans="1:8" ht="15" customHeight="1" x14ac:dyDescent="0.15">
      <c r="A10" s="51" t="s">
        <v>40</v>
      </c>
      <c r="B10" s="52"/>
      <c r="C10" s="53"/>
      <c r="D10" s="65" t="s">
        <v>56</v>
      </c>
      <c r="E10" s="66"/>
      <c r="F10" s="66"/>
      <c r="G10" s="66"/>
      <c r="H10" s="67"/>
    </row>
    <row r="11" spans="1:8" ht="15" customHeight="1" x14ac:dyDescent="0.15">
      <c r="A11" s="51" t="s">
        <v>1</v>
      </c>
      <c r="B11" s="52"/>
      <c r="C11" s="53"/>
      <c r="D11" s="65" t="s">
        <v>58</v>
      </c>
      <c r="E11" s="66"/>
      <c r="F11" s="66"/>
      <c r="G11" s="66"/>
      <c r="H11" s="67"/>
    </row>
    <row r="12" spans="1:8" ht="15" customHeight="1" x14ac:dyDescent="0.15">
      <c r="A12" s="51" t="s">
        <v>2</v>
      </c>
      <c r="B12" s="52"/>
      <c r="C12" s="53"/>
      <c r="D12" s="65" t="s">
        <v>59</v>
      </c>
      <c r="E12" s="66"/>
      <c r="F12" s="66"/>
      <c r="G12" s="66"/>
      <c r="H12" s="67"/>
    </row>
    <row r="13" spans="1:8" ht="14.25" thickBot="1" x14ac:dyDescent="0.2"/>
    <row r="14" spans="1:8" ht="27" x14ac:dyDescent="0.15">
      <c r="A14" s="1"/>
      <c r="B14" s="3" t="s">
        <v>3</v>
      </c>
      <c r="C14" s="3" t="s">
        <v>4</v>
      </c>
      <c r="D14" s="5" t="s">
        <v>17</v>
      </c>
      <c r="E14" s="9" t="s">
        <v>20</v>
      </c>
      <c r="F14" s="10" t="s">
        <v>18</v>
      </c>
      <c r="G14" s="8" t="s">
        <v>19</v>
      </c>
      <c r="H14" s="10" t="s">
        <v>42</v>
      </c>
    </row>
    <row r="15" spans="1:8" ht="15" customHeight="1" x14ac:dyDescent="0.15">
      <c r="A15" s="1" t="s">
        <v>11</v>
      </c>
      <c r="B15" s="35">
        <f>30000*15/30</f>
        <v>15000</v>
      </c>
      <c r="C15" s="35">
        <f>3000*15/30</f>
        <v>1500</v>
      </c>
      <c r="D15" s="35">
        <f>3000*15/30</f>
        <v>1500</v>
      </c>
      <c r="E15" s="6"/>
      <c r="F15" s="11">
        <f>SUM(B15:E15)</f>
        <v>18000</v>
      </c>
      <c r="G15" s="49">
        <f>10000*15/30</f>
        <v>5000</v>
      </c>
      <c r="H15" s="13">
        <f t="shared" ref="H15:H26" si="0">IF((F15-G15)&gt;=40000,20000,ROUNDDOWN((F15-G15)/2,0))</f>
        <v>6500</v>
      </c>
    </row>
    <row r="16" spans="1:8" ht="15" customHeight="1" x14ac:dyDescent="0.15">
      <c r="A16" s="1" t="s">
        <v>12</v>
      </c>
      <c r="B16" s="35">
        <v>30000</v>
      </c>
      <c r="C16" s="35">
        <v>3000</v>
      </c>
      <c r="D16" s="35">
        <v>3000</v>
      </c>
      <c r="E16" s="6"/>
      <c r="F16" s="11">
        <f t="shared" ref="F16:F26" si="1">SUM(B16:E16)</f>
        <v>36000</v>
      </c>
      <c r="G16" s="49">
        <v>10000</v>
      </c>
      <c r="H16" s="13">
        <f t="shared" si="0"/>
        <v>13000</v>
      </c>
    </row>
    <row r="17" spans="1:8" ht="15" customHeight="1" x14ac:dyDescent="0.15">
      <c r="A17" s="1" t="s">
        <v>13</v>
      </c>
      <c r="B17" s="35">
        <v>30000</v>
      </c>
      <c r="C17" s="35">
        <v>3000</v>
      </c>
      <c r="D17" s="35">
        <v>3000</v>
      </c>
      <c r="E17" s="6"/>
      <c r="F17" s="11">
        <f t="shared" si="1"/>
        <v>36000</v>
      </c>
      <c r="G17" s="49">
        <v>10000</v>
      </c>
      <c r="H17" s="13">
        <f t="shared" si="0"/>
        <v>13000</v>
      </c>
    </row>
    <row r="18" spans="1:8" ht="15" customHeight="1" x14ac:dyDescent="0.15">
      <c r="A18" s="1" t="s">
        <v>14</v>
      </c>
      <c r="B18" s="35">
        <v>30000</v>
      </c>
      <c r="C18" s="35">
        <v>3000</v>
      </c>
      <c r="D18" s="35">
        <v>3000</v>
      </c>
      <c r="E18" s="6"/>
      <c r="F18" s="11">
        <f t="shared" si="1"/>
        <v>36000</v>
      </c>
      <c r="G18" s="49">
        <v>10000</v>
      </c>
      <c r="H18" s="13">
        <f t="shared" si="0"/>
        <v>13000</v>
      </c>
    </row>
    <row r="19" spans="1:8" ht="15" customHeight="1" x14ac:dyDescent="0.15">
      <c r="A19" s="1" t="s">
        <v>15</v>
      </c>
      <c r="B19" s="35">
        <v>30000</v>
      </c>
      <c r="C19" s="35">
        <v>3000</v>
      </c>
      <c r="D19" s="35">
        <v>3000</v>
      </c>
      <c r="E19" s="6"/>
      <c r="F19" s="11">
        <f t="shared" si="1"/>
        <v>36000</v>
      </c>
      <c r="G19" s="49">
        <v>10000</v>
      </c>
      <c r="H19" s="13">
        <f t="shared" si="0"/>
        <v>13000</v>
      </c>
    </row>
    <row r="20" spans="1:8" ht="15" customHeight="1" x14ac:dyDescent="0.15">
      <c r="A20" s="1" t="s">
        <v>16</v>
      </c>
      <c r="B20" s="35">
        <v>30000</v>
      </c>
      <c r="C20" s="35">
        <v>3000</v>
      </c>
      <c r="D20" s="35">
        <v>3000</v>
      </c>
      <c r="E20" s="6"/>
      <c r="F20" s="11">
        <f t="shared" si="1"/>
        <v>36000</v>
      </c>
      <c r="G20" s="49">
        <v>10000</v>
      </c>
      <c r="H20" s="13">
        <f t="shared" si="0"/>
        <v>13000</v>
      </c>
    </row>
    <row r="21" spans="1:8" ht="15" customHeight="1" x14ac:dyDescent="0.15">
      <c r="A21" s="1" t="s">
        <v>5</v>
      </c>
      <c r="B21" s="35">
        <v>30000</v>
      </c>
      <c r="C21" s="35">
        <v>3000</v>
      </c>
      <c r="D21" s="35">
        <v>3000</v>
      </c>
      <c r="E21" s="6"/>
      <c r="F21" s="11">
        <f t="shared" si="1"/>
        <v>36000</v>
      </c>
      <c r="G21" s="49">
        <v>10000</v>
      </c>
      <c r="H21" s="13">
        <f t="shared" si="0"/>
        <v>13000</v>
      </c>
    </row>
    <row r="22" spans="1:8" ht="15" customHeight="1" x14ac:dyDescent="0.15">
      <c r="A22" s="1" t="s">
        <v>6</v>
      </c>
      <c r="B22" s="35">
        <v>30000</v>
      </c>
      <c r="C22" s="35">
        <v>3000</v>
      </c>
      <c r="D22" s="35">
        <v>3000</v>
      </c>
      <c r="E22" s="6"/>
      <c r="F22" s="11">
        <f t="shared" si="1"/>
        <v>36000</v>
      </c>
      <c r="G22" s="49">
        <v>10000</v>
      </c>
      <c r="H22" s="13">
        <f t="shared" si="0"/>
        <v>13000</v>
      </c>
    </row>
    <row r="23" spans="1:8" ht="15" customHeight="1" x14ac:dyDescent="0.15">
      <c r="A23" s="1" t="s">
        <v>7</v>
      </c>
      <c r="B23" s="35">
        <v>30000</v>
      </c>
      <c r="C23" s="35">
        <v>3000</v>
      </c>
      <c r="D23" s="35">
        <v>3000</v>
      </c>
      <c r="E23" s="6"/>
      <c r="F23" s="11">
        <f t="shared" si="1"/>
        <v>36000</v>
      </c>
      <c r="G23" s="49">
        <v>10000</v>
      </c>
      <c r="H23" s="13">
        <f t="shared" si="0"/>
        <v>13000</v>
      </c>
    </row>
    <row r="24" spans="1:8" ht="15" customHeight="1" x14ac:dyDescent="0.15">
      <c r="A24" s="1" t="s">
        <v>8</v>
      </c>
      <c r="B24" s="35">
        <v>30000</v>
      </c>
      <c r="C24" s="35">
        <v>3000</v>
      </c>
      <c r="D24" s="35">
        <v>3000</v>
      </c>
      <c r="E24" s="6"/>
      <c r="F24" s="11">
        <f t="shared" si="1"/>
        <v>36000</v>
      </c>
      <c r="G24" s="49">
        <v>10000</v>
      </c>
      <c r="H24" s="13">
        <f t="shared" si="0"/>
        <v>13000</v>
      </c>
    </row>
    <row r="25" spans="1:8" ht="15" customHeight="1" x14ac:dyDescent="0.15">
      <c r="A25" s="1" t="s">
        <v>9</v>
      </c>
      <c r="B25" s="35">
        <v>30000</v>
      </c>
      <c r="C25" s="35">
        <v>3000</v>
      </c>
      <c r="D25" s="35">
        <v>3000</v>
      </c>
      <c r="E25" s="6"/>
      <c r="F25" s="11">
        <f t="shared" si="1"/>
        <v>36000</v>
      </c>
      <c r="G25" s="49">
        <v>10000</v>
      </c>
      <c r="H25" s="13">
        <f t="shared" si="0"/>
        <v>13000</v>
      </c>
    </row>
    <row r="26" spans="1:8" ht="15" customHeight="1" thickBot="1" x14ac:dyDescent="0.2">
      <c r="A26" s="2" t="s">
        <v>10</v>
      </c>
      <c r="B26" s="35">
        <v>30000</v>
      </c>
      <c r="C26" s="35">
        <v>3000</v>
      </c>
      <c r="D26" s="35">
        <v>3000</v>
      </c>
      <c r="E26" s="7"/>
      <c r="F26" s="12">
        <f t="shared" si="1"/>
        <v>36000</v>
      </c>
      <c r="G26" s="49">
        <v>10000</v>
      </c>
      <c r="H26" s="13">
        <f t="shared" si="0"/>
        <v>13000</v>
      </c>
    </row>
    <row r="27" spans="1:8" ht="15" customHeight="1" thickBot="1" x14ac:dyDescent="0.2">
      <c r="A27" s="38" t="s">
        <v>41</v>
      </c>
      <c r="B27" s="26">
        <f>SUM(B15:B26)</f>
        <v>345000</v>
      </c>
      <c r="C27" s="26">
        <f t="shared" ref="C27:G27" si="2">SUM(C15:C26)</f>
        <v>34500</v>
      </c>
      <c r="D27" s="26">
        <f t="shared" si="2"/>
        <v>34500</v>
      </c>
      <c r="E27" s="26">
        <f t="shared" si="2"/>
        <v>0</v>
      </c>
      <c r="F27" s="26">
        <f t="shared" si="2"/>
        <v>414000</v>
      </c>
      <c r="G27" s="26">
        <f t="shared" si="2"/>
        <v>115000</v>
      </c>
      <c r="H27" s="14">
        <f>SUM(H15:H26)</f>
        <v>149500</v>
      </c>
    </row>
    <row r="28" spans="1:8" ht="15" customHeight="1" x14ac:dyDescent="0.15">
      <c r="A28" s="27"/>
      <c r="B28" s="28"/>
      <c r="C28" s="28"/>
      <c r="D28" s="28"/>
      <c r="E28" s="28"/>
      <c r="F28" s="28"/>
      <c r="G28" s="24"/>
      <c r="H28" s="25"/>
    </row>
    <row r="29" spans="1:8" ht="15" customHeight="1" x14ac:dyDescent="0.15">
      <c r="A29" t="s">
        <v>33</v>
      </c>
      <c r="F29" s="4"/>
      <c r="G29" s="4"/>
      <c r="H29" s="4"/>
    </row>
    <row r="30" spans="1:8" ht="15" customHeight="1" x14ac:dyDescent="0.15">
      <c r="A30" s="51" t="s">
        <v>0</v>
      </c>
      <c r="B30" s="52"/>
      <c r="C30" s="53"/>
      <c r="D30" s="65" t="s">
        <v>55</v>
      </c>
      <c r="E30" s="66"/>
      <c r="F30" s="66"/>
      <c r="G30" s="66"/>
      <c r="H30" s="67"/>
    </row>
    <row r="31" spans="1:8" ht="15" customHeight="1" x14ac:dyDescent="0.15">
      <c r="A31" s="51" t="s">
        <v>39</v>
      </c>
      <c r="B31" s="52"/>
      <c r="C31" s="53"/>
      <c r="D31" s="65" t="s">
        <v>60</v>
      </c>
      <c r="E31" s="66"/>
      <c r="F31" s="66"/>
      <c r="G31" s="66"/>
      <c r="H31" s="67"/>
    </row>
    <row r="32" spans="1:8" ht="15" customHeight="1" x14ac:dyDescent="0.15">
      <c r="A32" s="51" t="s">
        <v>1</v>
      </c>
      <c r="B32" s="52"/>
      <c r="C32" s="53"/>
      <c r="D32" s="65" t="s">
        <v>61</v>
      </c>
      <c r="E32" s="66"/>
      <c r="F32" s="66"/>
      <c r="G32" s="66"/>
      <c r="H32" s="67"/>
    </row>
    <row r="33" spans="1:8" ht="15" customHeight="1" x14ac:dyDescent="0.15">
      <c r="A33" s="51" t="s">
        <v>2</v>
      </c>
      <c r="B33" s="52"/>
      <c r="C33" s="53"/>
      <c r="D33" s="68" t="s">
        <v>62</v>
      </c>
      <c r="E33" s="66"/>
      <c r="F33" s="66"/>
      <c r="G33" s="66"/>
      <c r="H33" s="67"/>
    </row>
    <row r="34" spans="1:8" ht="14.25" thickBot="1" x14ac:dyDescent="0.2"/>
    <row r="35" spans="1:8" ht="27" x14ac:dyDescent="0.15">
      <c r="A35" s="1"/>
      <c r="B35" s="3" t="s">
        <v>3</v>
      </c>
      <c r="C35" s="3" t="s">
        <v>4</v>
      </c>
      <c r="D35" s="5" t="s">
        <v>17</v>
      </c>
      <c r="E35" s="9" t="s">
        <v>20</v>
      </c>
      <c r="F35" s="10" t="s">
        <v>18</v>
      </c>
      <c r="G35" s="8" t="s">
        <v>19</v>
      </c>
      <c r="H35" s="10" t="s">
        <v>42</v>
      </c>
    </row>
    <row r="36" spans="1:8" ht="15" customHeight="1" x14ac:dyDescent="0.15">
      <c r="A36" s="1" t="s">
        <v>11</v>
      </c>
      <c r="B36" s="35">
        <v>25000</v>
      </c>
      <c r="C36" s="35">
        <v>3000</v>
      </c>
      <c r="D36" s="35">
        <v>3000</v>
      </c>
      <c r="E36" s="6"/>
      <c r="F36" s="11">
        <f>SUM(B36:E36)</f>
        <v>31000</v>
      </c>
      <c r="G36" s="49">
        <v>10000</v>
      </c>
      <c r="H36" s="13">
        <f t="shared" ref="H36:H47" si="3">IF((F36-G36)&gt;=40000,20000,ROUNDDOWN((F36-G36)/2,0))</f>
        <v>10500</v>
      </c>
    </row>
    <row r="37" spans="1:8" ht="15" customHeight="1" x14ac:dyDescent="0.15">
      <c r="A37" s="1" t="s">
        <v>12</v>
      </c>
      <c r="B37" s="35">
        <v>25000</v>
      </c>
      <c r="C37" s="35">
        <v>3000</v>
      </c>
      <c r="D37" s="35">
        <v>3000</v>
      </c>
      <c r="E37" s="6"/>
      <c r="F37" s="11">
        <f t="shared" ref="F37:F47" si="4">SUM(B37:E37)</f>
        <v>31000</v>
      </c>
      <c r="G37" s="49">
        <v>10000</v>
      </c>
      <c r="H37" s="13">
        <f t="shared" si="3"/>
        <v>10500</v>
      </c>
    </row>
    <row r="38" spans="1:8" ht="15" customHeight="1" x14ac:dyDescent="0.15">
      <c r="A38" s="1" t="s">
        <v>13</v>
      </c>
      <c r="B38" s="35">
        <v>25000</v>
      </c>
      <c r="C38" s="35">
        <v>3000</v>
      </c>
      <c r="D38" s="35">
        <v>3000</v>
      </c>
      <c r="E38" s="6"/>
      <c r="F38" s="11">
        <f t="shared" si="4"/>
        <v>31000</v>
      </c>
      <c r="G38" s="49">
        <v>10000</v>
      </c>
      <c r="H38" s="13">
        <f t="shared" si="3"/>
        <v>10500</v>
      </c>
    </row>
    <row r="39" spans="1:8" ht="15" customHeight="1" x14ac:dyDescent="0.15">
      <c r="A39" s="1" t="s">
        <v>14</v>
      </c>
      <c r="B39" s="35">
        <v>25000</v>
      </c>
      <c r="C39" s="35">
        <v>3000</v>
      </c>
      <c r="D39" s="35">
        <v>3000</v>
      </c>
      <c r="E39" s="6"/>
      <c r="F39" s="11">
        <f t="shared" si="4"/>
        <v>31000</v>
      </c>
      <c r="G39" s="49">
        <v>10000</v>
      </c>
      <c r="H39" s="13">
        <f t="shared" si="3"/>
        <v>10500</v>
      </c>
    </row>
    <row r="40" spans="1:8" ht="15" customHeight="1" x14ac:dyDescent="0.15">
      <c r="A40" s="1" t="s">
        <v>15</v>
      </c>
      <c r="B40" s="35">
        <v>25000</v>
      </c>
      <c r="C40" s="35">
        <v>3000</v>
      </c>
      <c r="D40" s="35">
        <v>3000</v>
      </c>
      <c r="E40" s="6"/>
      <c r="F40" s="11">
        <f t="shared" si="4"/>
        <v>31000</v>
      </c>
      <c r="G40" s="49">
        <v>10000</v>
      </c>
      <c r="H40" s="13">
        <f t="shared" si="3"/>
        <v>10500</v>
      </c>
    </row>
    <row r="41" spans="1:8" ht="15" customHeight="1" x14ac:dyDescent="0.15">
      <c r="A41" s="1" t="s">
        <v>16</v>
      </c>
      <c r="B41" s="35">
        <v>25000</v>
      </c>
      <c r="C41" s="35">
        <v>3000</v>
      </c>
      <c r="D41" s="35">
        <v>3000</v>
      </c>
      <c r="E41" s="6"/>
      <c r="F41" s="11">
        <f t="shared" si="4"/>
        <v>31000</v>
      </c>
      <c r="G41" s="49">
        <v>10000</v>
      </c>
      <c r="H41" s="13">
        <f t="shared" si="3"/>
        <v>10500</v>
      </c>
    </row>
    <row r="42" spans="1:8" ht="15" customHeight="1" x14ac:dyDescent="0.15">
      <c r="A42" s="1" t="s">
        <v>5</v>
      </c>
      <c r="B42" s="35">
        <v>25000</v>
      </c>
      <c r="C42" s="35">
        <v>3000</v>
      </c>
      <c r="D42" s="35">
        <v>3000</v>
      </c>
      <c r="E42" s="6"/>
      <c r="F42" s="11">
        <f t="shared" si="4"/>
        <v>31000</v>
      </c>
      <c r="G42" s="49">
        <v>10000</v>
      </c>
      <c r="H42" s="13">
        <f t="shared" si="3"/>
        <v>10500</v>
      </c>
    </row>
    <row r="43" spans="1:8" ht="15" customHeight="1" x14ac:dyDescent="0.15">
      <c r="A43" s="1" t="s">
        <v>6</v>
      </c>
      <c r="B43" s="35">
        <v>25000</v>
      </c>
      <c r="C43" s="35">
        <v>3000</v>
      </c>
      <c r="D43" s="35">
        <v>3000</v>
      </c>
      <c r="E43" s="6"/>
      <c r="F43" s="11">
        <f t="shared" si="4"/>
        <v>31000</v>
      </c>
      <c r="G43" s="49">
        <v>10000</v>
      </c>
      <c r="H43" s="13">
        <f t="shared" si="3"/>
        <v>10500</v>
      </c>
    </row>
    <row r="44" spans="1:8" ht="15" customHeight="1" x14ac:dyDescent="0.15">
      <c r="A44" s="1" t="s">
        <v>7</v>
      </c>
      <c r="B44" s="35">
        <v>25000</v>
      </c>
      <c r="C44" s="35">
        <v>3000</v>
      </c>
      <c r="D44" s="35">
        <v>3000</v>
      </c>
      <c r="E44" s="6"/>
      <c r="F44" s="11">
        <f t="shared" si="4"/>
        <v>31000</v>
      </c>
      <c r="G44" s="49">
        <v>10000</v>
      </c>
      <c r="H44" s="13">
        <f t="shared" si="3"/>
        <v>10500</v>
      </c>
    </row>
    <row r="45" spans="1:8" ht="15" customHeight="1" x14ac:dyDescent="0.15">
      <c r="A45" s="1" t="s">
        <v>8</v>
      </c>
      <c r="B45" s="35">
        <v>25000</v>
      </c>
      <c r="C45" s="35">
        <v>3000</v>
      </c>
      <c r="D45" s="35">
        <v>3000</v>
      </c>
      <c r="E45" s="6"/>
      <c r="F45" s="11">
        <f t="shared" si="4"/>
        <v>31000</v>
      </c>
      <c r="G45" s="49">
        <v>10000</v>
      </c>
      <c r="H45" s="13">
        <f t="shared" si="3"/>
        <v>10500</v>
      </c>
    </row>
    <row r="46" spans="1:8" ht="15" customHeight="1" x14ac:dyDescent="0.15">
      <c r="A46" s="1" t="s">
        <v>9</v>
      </c>
      <c r="B46" s="35">
        <v>25000</v>
      </c>
      <c r="C46" s="35">
        <v>3000</v>
      </c>
      <c r="D46" s="35">
        <v>3000</v>
      </c>
      <c r="E46" s="6"/>
      <c r="F46" s="11">
        <f t="shared" si="4"/>
        <v>31000</v>
      </c>
      <c r="G46" s="49">
        <v>10000</v>
      </c>
      <c r="H46" s="13">
        <f t="shared" si="3"/>
        <v>10500</v>
      </c>
    </row>
    <row r="47" spans="1:8" ht="15" customHeight="1" thickBot="1" x14ac:dyDescent="0.2">
      <c r="A47" s="2" t="s">
        <v>10</v>
      </c>
      <c r="B47" s="35">
        <v>25000</v>
      </c>
      <c r="C47" s="35">
        <v>3000</v>
      </c>
      <c r="D47" s="35">
        <v>3000</v>
      </c>
      <c r="E47" s="7"/>
      <c r="F47" s="12">
        <f t="shared" si="4"/>
        <v>31000</v>
      </c>
      <c r="G47" s="49">
        <v>10000</v>
      </c>
      <c r="H47" s="13">
        <f t="shared" si="3"/>
        <v>10500</v>
      </c>
    </row>
    <row r="48" spans="1:8" ht="15" customHeight="1" thickBot="1" x14ac:dyDescent="0.2">
      <c r="A48" s="38" t="s">
        <v>41</v>
      </c>
      <c r="B48" s="26">
        <f>SUM(B36:B47)</f>
        <v>300000</v>
      </c>
      <c r="C48" s="26">
        <f t="shared" ref="C48:G48" si="5">SUM(C36:C47)</f>
        <v>36000</v>
      </c>
      <c r="D48" s="26">
        <f t="shared" si="5"/>
        <v>36000</v>
      </c>
      <c r="E48" s="26">
        <f t="shared" si="5"/>
        <v>0</v>
      </c>
      <c r="F48" s="26">
        <f t="shared" si="5"/>
        <v>372000</v>
      </c>
      <c r="G48" s="26">
        <f t="shared" si="5"/>
        <v>120000</v>
      </c>
      <c r="H48" s="14">
        <f>SUM(H36:H47)</f>
        <v>126000</v>
      </c>
    </row>
    <row r="49" spans="1:8" ht="15" customHeight="1" x14ac:dyDescent="0.15">
      <c r="G49" s="24"/>
      <c r="H49" s="25"/>
    </row>
    <row r="50" spans="1:8" ht="15" customHeight="1" x14ac:dyDescent="0.15">
      <c r="A50" t="s">
        <v>34</v>
      </c>
      <c r="F50" s="4"/>
      <c r="G50" s="4"/>
      <c r="H50" s="4"/>
    </row>
    <row r="51" spans="1:8" ht="15" customHeight="1" x14ac:dyDescent="0.15">
      <c r="A51" s="51" t="s">
        <v>0</v>
      </c>
      <c r="B51" s="52"/>
      <c r="C51" s="53"/>
      <c r="D51" s="65" t="s">
        <v>57</v>
      </c>
      <c r="E51" s="66"/>
      <c r="F51" s="66"/>
      <c r="G51" s="66"/>
      <c r="H51" s="67"/>
    </row>
    <row r="52" spans="1:8" ht="15" customHeight="1" x14ac:dyDescent="0.15">
      <c r="A52" s="51" t="s">
        <v>39</v>
      </c>
      <c r="B52" s="52"/>
      <c r="C52" s="53"/>
      <c r="D52" s="65" t="s">
        <v>63</v>
      </c>
      <c r="E52" s="66"/>
      <c r="F52" s="66"/>
      <c r="G52" s="66"/>
      <c r="H52" s="67"/>
    </row>
    <row r="53" spans="1:8" ht="15" customHeight="1" x14ac:dyDescent="0.15">
      <c r="A53" s="51" t="s">
        <v>1</v>
      </c>
      <c r="B53" s="52"/>
      <c r="C53" s="53"/>
      <c r="D53" s="68" t="s">
        <v>61</v>
      </c>
      <c r="E53" s="66"/>
      <c r="F53" s="66"/>
      <c r="G53" s="66"/>
      <c r="H53" s="67"/>
    </row>
    <row r="54" spans="1:8" ht="15" customHeight="1" x14ac:dyDescent="0.15">
      <c r="A54" s="51" t="s">
        <v>2</v>
      </c>
      <c r="B54" s="52"/>
      <c r="C54" s="53"/>
      <c r="D54" s="68" t="s">
        <v>62</v>
      </c>
      <c r="E54" s="66"/>
      <c r="F54" s="66"/>
      <c r="G54" s="66"/>
      <c r="H54" s="67"/>
    </row>
    <row r="55" spans="1:8" ht="14.25" thickBot="1" x14ac:dyDescent="0.2"/>
    <row r="56" spans="1:8" ht="27" x14ac:dyDescent="0.15">
      <c r="A56" s="1"/>
      <c r="B56" s="3" t="s">
        <v>3</v>
      </c>
      <c r="C56" s="3" t="s">
        <v>4</v>
      </c>
      <c r="D56" s="5" t="s">
        <v>17</v>
      </c>
      <c r="E56" s="9" t="s">
        <v>20</v>
      </c>
      <c r="F56" s="10" t="s">
        <v>18</v>
      </c>
      <c r="G56" s="8" t="s">
        <v>19</v>
      </c>
      <c r="H56" s="10" t="s">
        <v>42</v>
      </c>
    </row>
    <row r="57" spans="1:8" ht="15" customHeight="1" x14ac:dyDescent="0.15">
      <c r="A57" s="1" t="s">
        <v>11</v>
      </c>
      <c r="B57" s="35">
        <v>25000</v>
      </c>
      <c r="C57" s="35">
        <v>3000</v>
      </c>
      <c r="D57" s="35">
        <v>3000</v>
      </c>
      <c r="E57" s="6"/>
      <c r="F57" s="11">
        <f>SUM(B57:E57)</f>
        <v>31000</v>
      </c>
      <c r="G57" s="49">
        <v>10000</v>
      </c>
      <c r="H57" s="13">
        <f t="shared" ref="H57:H68" si="6">IF((F57-G57)&gt;=40000,20000,ROUNDDOWN((F57-G57)/2,0))</f>
        <v>10500</v>
      </c>
    </row>
    <row r="58" spans="1:8" ht="15" customHeight="1" x14ac:dyDescent="0.15">
      <c r="A58" s="1" t="s">
        <v>12</v>
      </c>
      <c r="B58" s="35">
        <v>25000</v>
      </c>
      <c r="C58" s="35">
        <v>3000</v>
      </c>
      <c r="D58" s="35">
        <v>3000</v>
      </c>
      <c r="E58" s="6"/>
      <c r="F58" s="11">
        <f t="shared" ref="F58:F68" si="7">SUM(B58:E58)</f>
        <v>31000</v>
      </c>
      <c r="G58" s="49">
        <v>10000</v>
      </c>
      <c r="H58" s="13">
        <f t="shared" si="6"/>
        <v>10500</v>
      </c>
    </row>
    <row r="59" spans="1:8" ht="15" customHeight="1" x14ac:dyDescent="0.15">
      <c r="A59" s="1" t="s">
        <v>13</v>
      </c>
      <c r="B59" s="35">
        <v>25000</v>
      </c>
      <c r="C59" s="35">
        <v>3000</v>
      </c>
      <c r="D59" s="35">
        <v>3000</v>
      </c>
      <c r="E59" s="6"/>
      <c r="F59" s="11">
        <f t="shared" si="7"/>
        <v>31000</v>
      </c>
      <c r="G59" s="49">
        <v>10000</v>
      </c>
      <c r="H59" s="13">
        <f t="shared" si="6"/>
        <v>10500</v>
      </c>
    </row>
    <row r="60" spans="1:8" ht="15" customHeight="1" x14ac:dyDescent="0.15">
      <c r="A60" s="1" t="s">
        <v>14</v>
      </c>
      <c r="B60" s="35">
        <v>25000</v>
      </c>
      <c r="C60" s="35">
        <v>3000</v>
      </c>
      <c r="D60" s="35">
        <v>3000</v>
      </c>
      <c r="E60" s="6"/>
      <c r="F60" s="11">
        <f t="shared" si="7"/>
        <v>31000</v>
      </c>
      <c r="G60" s="49">
        <v>10000</v>
      </c>
      <c r="H60" s="13">
        <f t="shared" si="6"/>
        <v>10500</v>
      </c>
    </row>
    <row r="61" spans="1:8" ht="15" customHeight="1" x14ac:dyDescent="0.15">
      <c r="A61" s="1" t="s">
        <v>15</v>
      </c>
      <c r="B61" s="35">
        <v>25000</v>
      </c>
      <c r="C61" s="35">
        <v>3000</v>
      </c>
      <c r="D61" s="35">
        <v>3000</v>
      </c>
      <c r="E61" s="6"/>
      <c r="F61" s="11">
        <f t="shared" si="7"/>
        <v>31000</v>
      </c>
      <c r="G61" s="49">
        <v>10000</v>
      </c>
      <c r="H61" s="13">
        <f t="shared" si="6"/>
        <v>10500</v>
      </c>
    </row>
    <row r="62" spans="1:8" ht="15" customHeight="1" x14ac:dyDescent="0.15">
      <c r="A62" s="1" t="s">
        <v>16</v>
      </c>
      <c r="B62" s="35">
        <v>25000</v>
      </c>
      <c r="C62" s="35">
        <v>3000</v>
      </c>
      <c r="D62" s="35">
        <v>3000</v>
      </c>
      <c r="E62" s="6"/>
      <c r="F62" s="11">
        <f t="shared" si="7"/>
        <v>31000</v>
      </c>
      <c r="G62" s="49">
        <v>10000</v>
      </c>
      <c r="H62" s="13">
        <f t="shared" si="6"/>
        <v>10500</v>
      </c>
    </row>
    <row r="63" spans="1:8" ht="15" customHeight="1" x14ac:dyDescent="0.15">
      <c r="A63" s="1" t="s">
        <v>5</v>
      </c>
      <c r="B63" s="35">
        <v>25000</v>
      </c>
      <c r="C63" s="35">
        <v>3000</v>
      </c>
      <c r="D63" s="35">
        <v>3000</v>
      </c>
      <c r="E63" s="6"/>
      <c r="F63" s="11">
        <f t="shared" si="7"/>
        <v>31000</v>
      </c>
      <c r="G63" s="49">
        <v>10000</v>
      </c>
      <c r="H63" s="13">
        <f t="shared" si="6"/>
        <v>10500</v>
      </c>
    </row>
    <row r="64" spans="1:8" ht="15" customHeight="1" x14ac:dyDescent="0.15">
      <c r="A64" s="1" t="s">
        <v>6</v>
      </c>
      <c r="B64" s="35">
        <v>25000</v>
      </c>
      <c r="C64" s="35">
        <v>3000</v>
      </c>
      <c r="D64" s="35">
        <v>3000</v>
      </c>
      <c r="E64" s="6"/>
      <c r="F64" s="11">
        <f t="shared" si="7"/>
        <v>31000</v>
      </c>
      <c r="G64" s="49">
        <v>10000</v>
      </c>
      <c r="H64" s="13">
        <f t="shared" si="6"/>
        <v>10500</v>
      </c>
    </row>
    <row r="65" spans="1:8" ht="15" customHeight="1" x14ac:dyDescent="0.15">
      <c r="A65" s="1" t="s">
        <v>7</v>
      </c>
      <c r="B65" s="35">
        <v>25000</v>
      </c>
      <c r="C65" s="35">
        <v>3000</v>
      </c>
      <c r="D65" s="35">
        <v>3000</v>
      </c>
      <c r="E65" s="6"/>
      <c r="F65" s="11">
        <f t="shared" si="7"/>
        <v>31000</v>
      </c>
      <c r="G65" s="49">
        <v>10000</v>
      </c>
      <c r="H65" s="13">
        <f t="shared" si="6"/>
        <v>10500</v>
      </c>
    </row>
    <row r="66" spans="1:8" ht="15" customHeight="1" x14ac:dyDescent="0.15">
      <c r="A66" s="1" t="s">
        <v>8</v>
      </c>
      <c r="B66" s="35">
        <v>25000</v>
      </c>
      <c r="C66" s="35">
        <v>3000</v>
      </c>
      <c r="D66" s="35">
        <v>3000</v>
      </c>
      <c r="E66" s="6"/>
      <c r="F66" s="11">
        <f t="shared" si="7"/>
        <v>31000</v>
      </c>
      <c r="G66" s="49">
        <v>10000</v>
      </c>
      <c r="H66" s="13">
        <f t="shared" si="6"/>
        <v>10500</v>
      </c>
    </row>
    <row r="67" spans="1:8" ht="15" customHeight="1" x14ac:dyDescent="0.15">
      <c r="A67" s="1" t="s">
        <v>9</v>
      </c>
      <c r="B67" s="35">
        <v>25000</v>
      </c>
      <c r="C67" s="35">
        <v>3000</v>
      </c>
      <c r="D67" s="35">
        <v>3000</v>
      </c>
      <c r="E67" s="6"/>
      <c r="F67" s="11">
        <f t="shared" si="7"/>
        <v>31000</v>
      </c>
      <c r="G67" s="49">
        <v>10000</v>
      </c>
      <c r="H67" s="13">
        <f t="shared" si="6"/>
        <v>10500</v>
      </c>
    </row>
    <row r="68" spans="1:8" ht="15" customHeight="1" thickBot="1" x14ac:dyDescent="0.2">
      <c r="A68" s="2" t="s">
        <v>10</v>
      </c>
      <c r="B68" s="35">
        <v>25000</v>
      </c>
      <c r="C68" s="35">
        <v>3000</v>
      </c>
      <c r="D68" s="35">
        <v>3000</v>
      </c>
      <c r="E68" s="7"/>
      <c r="F68" s="12">
        <f t="shared" si="7"/>
        <v>31000</v>
      </c>
      <c r="G68" s="49">
        <v>10000</v>
      </c>
      <c r="H68" s="13">
        <f t="shared" si="6"/>
        <v>10500</v>
      </c>
    </row>
    <row r="69" spans="1:8" ht="15" customHeight="1" thickBot="1" x14ac:dyDescent="0.2">
      <c r="A69" s="38" t="s">
        <v>41</v>
      </c>
      <c r="B69" s="26">
        <f>SUM(B57:B68)</f>
        <v>300000</v>
      </c>
      <c r="C69" s="26">
        <f t="shared" ref="C69:G69" si="8">SUM(C57:C68)</f>
        <v>36000</v>
      </c>
      <c r="D69" s="26">
        <f t="shared" si="8"/>
        <v>36000</v>
      </c>
      <c r="E69" s="26">
        <f t="shared" si="8"/>
        <v>0</v>
      </c>
      <c r="F69" s="26">
        <f t="shared" si="8"/>
        <v>372000</v>
      </c>
      <c r="G69" s="26">
        <f t="shared" si="8"/>
        <v>120000</v>
      </c>
      <c r="H69" s="14">
        <f>SUM(H57:H68)</f>
        <v>126000</v>
      </c>
    </row>
    <row r="70" spans="1:8" ht="15" customHeight="1" x14ac:dyDescent="0.15">
      <c r="A70" s="27"/>
      <c r="B70" s="28"/>
      <c r="C70" s="28"/>
      <c r="D70" s="28"/>
      <c r="E70" s="28"/>
      <c r="F70" s="28"/>
      <c r="G70" s="24"/>
      <c r="H70" s="25"/>
    </row>
    <row r="71" spans="1:8" ht="15" customHeight="1" x14ac:dyDescent="0.15">
      <c r="A71" t="s">
        <v>35</v>
      </c>
      <c r="F71" s="4"/>
      <c r="G71" s="4"/>
      <c r="H71" s="4"/>
    </row>
    <row r="72" spans="1:8" ht="15" customHeight="1" x14ac:dyDescent="0.15">
      <c r="A72" s="51" t="s">
        <v>0</v>
      </c>
      <c r="B72" s="52"/>
      <c r="C72" s="53"/>
      <c r="D72" s="62"/>
      <c r="E72" s="63"/>
      <c r="F72" s="63"/>
      <c r="G72" s="63"/>
      <c r="H72" s="64"/>
    </row>
    <row r="73" spans="1:8" ht="15" customHeight="1" x14ac:dyDescent="0.15">
      <c r="A73" s="51" t="s">
        <v>39</v>
      </c>
      <c r="B73" s="52"/>
      <c r="C73" s="53"/>
      <c r="D73" s="62"/>
      <c r="E73" s="63"/>
      <c r="F73" s="63"/>
      <c r="G73" s="63"/>
      <c r="H73" s="64"/>
    </row>
    <row r="74" spans="1:8" ht="15" customHeight="1" x14ac:dyDescent="0.15">
      <c r="A74" s="51" t="s">
        <v>1</v>
      </c>
      <c r="B74" s="52"/>
      <c r="C74" s="53"/>
      <c r="D74" s="54" t="s">
        <v>32</v>
      </c>
      <c r="E74" s="55"/>
      <c r="F74" s="55"/>
      <c r="G74" s="55"/>
      <c r="H74" s="56"/>
    </row>
    <row r="75" spans="1:8" ht="15" customHeight="1" x14ac:dyDescent="0.15">
      <c r="A75" s="51" t="s">
        <v>2</v>
      </c>
      <c r="B75" s="52"/>
      <c r="C75" s="53"/>
      <c r="D75" s="54" t="s">
        <v>31</v>
      </c>
      <c r="E75" s="55"/>
      <c r="F75" s="55"/>
      <c r="G75" s="55"/>
      <c r="H75" s="56"/>
    </row>
    <row r="76" spans="1:8" ht="14.25" thickBot="1" x14ac:dyDescent="0.2"/>
    <row r="77" spans="1:8" ht="27" x14ac:dyDescent="0.15">
      <c r="A77" s="1"/>
      <c r="B77" s="3" t="s">
        <v>3</v>
      </c>
      <c r="C77" s="3" t="s">
        <v>4</v>
      </c>
      <c r="D77" s="5" t="s">
        <v>17</v>
      </c>
      <c r="E77" s="9" t="s">
        <v>20</v>
      </c>
      <c r="F77" s="10" t="s">
        <v>18</v>
      </c>
      <c r="G77" s="8" t="s">
        <v>19</v>
      </c>
      <c r="H77" s="10" t="s">
        <v>42</v>
      </c>
    </row>
    <row r="78" spans="1:8" ht="15" customHeight="1" x14ac:dyDescent="0.15">
      <c r="A78" s="1" t="s">
        <v>11</v>
      </c>
      <c r="B78" s="23"/>
      <c r="C78" s="1"/>
      <c r="D78" s="1"/>
      <c r="E78" s="6"/>
      <c r="F78" s="11">
        <f>SUM(B78:E78)</f>
        <v>0</v>
      </c>
      <c r="G78" s="6"/>
      <c r="H78" s="13">
        <f t="shared" ref="H78:H89" si="9">IF((F78-G78)&gt;=40000,20000,ROUNDDOWN((F78-G78)/2,0))</f>
        <v>0</v>
      </c>
    </row>
    <row r="79" spans="1:8" ht="15" customHeight="1" x14ac:dyDescent="0.15">
      <c r="A79" s="1" t="s">
        <v>12</v>
      </c>
      <c r="B79" s="23"/>
      <c r="C79" s="1"/>
      <c r="D79" s="1"/>
      <c r="E79" s="6"/>
      <c r="F79" s="11">
        <f t="shared" ref="F79:F89" si="10">SUM(B79:E79)</f>
        <v>0</v>
      </c>
      <c r="G79" s="6"/>
      <c r="H79" s="13">
        <f t="shared" si="9"/>
        <v>0</v>
      </c>
    </row>
    <row r="80" spans="1:8" ht="15" customHeight="1" x14ac:dyDescent="0.15">
      <c r="A80" s="1" t="s">
        <v>13</v>
      </c>
      <c r="B80" s="23"/>
      <c r="C80" s="1"/>
      <c r="D80" s="1"/>
      <c r="E80" s="6"/>
      <c r="F80" s="11">
        <f t="shared" si="10"/>
        <v>0</v>
      </c>
      <c r="G80" s="6"/>
      <c r="H80" s="13">
        <f t="shared" si="9"/>
        <v>0</v>
      </c>
    </row>
    <row r="81" spans="1:8" ht="15" customHeight="1" x14ac:dyDescent="0.15">
      <c r="A81" s="1" t="s">
        <v>14</v>
      </c>
      <c r="B81" s="23"/>
      <c r="C81" s="1"/>
      <c r="D81" s="1"/>
      <c r="E81" s="6"/>
      <c r="F81" s="11">
        <f t="shared" si="10"/>
        <v>0</v>
      </c>
      <c r="G81" s="6"/>
      <c r="H81" s="13">
        <f t="shared" si="9"/>
        <v>0</v>
      </c>
    </row>
    <row r="82" spans="1:8" ht="15" customHeight="1" x14ac:dyDescent="0.15">
      <c r="A82" s="1" t="s">
        <v>15</v>
      </c>
      <c r="B82" s="23"/>
      <c r="C82" s="1"/>
      <c r="D82" s="1"/>
      <c r="E82" s="6"/>
      <c r="F82" s="11">
        <f t="shared" si="10"/>
        <v>0</v>
      </c>
      <c r="G82" s="6"/>
      <c r="H82" s="13">
        <f t="shared" si="9"/>
        <v>0</v>
      </c>
    </row>
    <row r="83" spans="1:8" ht="15" customHeight="1" x14ac:dyDescent="0.15">
      <c r="A83" s="1" t="s">
        <v>16</v>
      </c>
      <c r="B83" s="23"/>
      <c r="C83" s="1"/>
      <c r="D83" s="1"/>
      <c r="E83" s="6"/>
      <c r="F83" s="11">
        <f t="shared" si="10"/>
        <v>0</v>
      </c>
      <c r="G83" s="6"/>
      <c r="H83" s="13">
        <f t="shared" si="9"/>
        <v>0</v>
      </c>
    </row>
    <row r="84" spans="1:8" ht="15" customHeight="1" x14ac:dyDescent="0.15">
      <c r="A84" s="1" t="s">
        <v>5</v>
      </c>
      <c r="B84" s="23"/>
      <c r="C84" s="1"/>
      <c r="D84" s="1"/>
      <c r="E84" s="6"/>
      <c r="F84" s="11">
        <f t="shared" si="10"/>
        <v>0</v>
      </c>
      <c r="G84" s="6"/>
      <c r="H84" s="13">
        <f t="shared" si="9"/>
        <v>0</v>
      </c>
    </row>
    <row r="85" spans="1:8" ht="15" customHeight="1" x14ac:dyDescent="0.15">
      <c r="A85" s="1" t="s">
        <v>6</v>
      </c>
      <c r="B85" s="23"/>
      <c r="C85" s="1"/>
      <c r="D85" s="1"/>
      <c r="E85" s="6"/>
      <c r="F85" s="11">
        <f t="shared" si="10"/>
        <v>0</v>
      </c>
      <c r="G85" s="6"/>
      <c r="H85" s="13">
        <f t="shared" si="9"/>
        <v>0</v>
      </c>
    </row>
    <row r="86" spans="1:8" ht="15" customHeight="1" x14ac:dyDescent="0.15">
      <c r="A86" s="1" t="s">
        <v>7</v>
      </c>
      <c r="B86" s="23"/>
      <c r="C86" s="1"/>
      <c r="D86" s="1"/>
      <c r="E86" s="6"/>
      <c r="F86" s="11">
        <f t="shared" si="10"/>
        <v>0</v>
      </c>
      <c r="G86" s="6"/>
      <c r="H86" s="13">
        <f t="shared" si="9"/>
        <v>0</v>
      </c>
    </row>
    <row r="87" spans="1:8" ht="15" customHeight="1" x14ac:dyDescent="0.15">
      <c r="A87" s="1" t="s">
        <v>8</v>
      </c>
      <c r="B87" s="23"/>
      <c r="C87" s="1"/>
      <c r="D87" s="1"/>
      <c r="E87" s="6"/>
      <c r="F87" s="11">
        <f t="shared" si="10"/>
        <v>0</v>
      </c>
      <c r="G87" s="6"/>
      <c r="H87" s="13">
        <f t="shared" si="9"/>
        <v>0</v>
      </c>
    </row>
    <row r="88" spans="1:8" ht="15" customHeight="1" x14ac:dyDescent="0.15">
      <c r="A88" s="1" t="s">
        <v>9</v>
      </c>
      <c r="B88" s="23"/>
      <c r="C88" s="1"/>
      <c r="D88" s="1"/>
      <c r="E88" s="6"/>
      <c r="F88" s="11">
        <f t="shared" si="10"/>
        <v>0</v>
      </c>
      <c r="G88" s="6"/>
      <c r="H88" s="13">
        <f t="shared" si="9"/>
        <v>0</v>
      </c>
    </row>
    <row r="89" spans="1:8" ht="14.65" customHeight="1" thickBot="1" x14ac:dyDescent="0.2">
      <c r="A89" s="2" t="s">
        <v>10</v>
      </c>
      <c r="B89" s="23"/>
      <c r="C89" s="2"/>
      <c r="D89" s="2"/>
      <c r="E89" s="7"/>
      <c r="F89" s="12">
        <f t="shared" si="10"/>
        <v>0</v>
      </c>
      <c r="G89" s="7"/>
      <c r="H89" s="13">
        <f t="shared" si="9"/>
        <v>0</v>
      </c>
    </row>
    <row r="90" spans="1:8" ht="15" customHeight="1" thickBot="1" x14ac:dyDescent="0.2">
      <c r="A90" s="38" t="s">
        <v>41</v>
      </c>
      <c r="B90" s="26">
        <f>SUM(B78:B89)</f>
        <v>0</v>
      </c>
      <c r="C90" s="26">
        <f t="shared" ref="C90:G90" si="11">SUM(C78:C89)</f>
        <v>0</v>
      </c>
      <c r="D90" s="26">
        <f t="shared" si="11"/>
        <v>0</v>
      </c>
      <c r="E90" s="26">
        <f t="shared" si="11"/>
        <v>0</v>
      </c>
      <c r="F90" s="26">
        <f t="shared" si="11"/>
        <v>0</v>
      </c>
      <c r="G90" s="26">
        <f t="shared" si="11"/>
        <v>0</v>
      </c>
      <c r="H90" s="14">
        <f>SUM(H78:H89)</f>
        <v>0</v>
      </c>
    </row>
    <row r="91" spans="1:8" ht="15" customHeight="1" x14ac:dyDescent="0.15">
      <c r="G91" s="24"/>
      <c r="H91" s="25"/>
    </row>
    <row r="92" spans="1:8" ht="15" customHeight="1" thickBot="1" x14ac:dyDescent="0.2">
      <c r="A92" s="61"/>
      <c r="B92" s="61"/>
      <c r="C92" s="34" t="s">
        <v>43</v>
      </c>
      <c r="D92" s="32" t="s">
        <v>44</v>
      </c>
      <c r="E92" s="32" t="s">
        <v>45</v>
      </c>
      <c r="F92" s="32" t="s">
        <v>46</v>
      </c>
      <c r="G92" s="30" t="s">
        <v>29</v>
      </c>
      <c r="H92" s="31" t="s">
        <v>30</v>
      </c>
    </row>
    <row r="93" spans="1:8" ht="15" customHeight="1" thickBot="1" x14ac:dyDescent="0.2">
      <c r="A93" s="61"/>
      <c r="B93" s="61"/>
      <c r="C93" s="29">
        <f>H27</f>
        <v>149500</v>
      </c>
      <c r="D93" s="29">
        <f>H48</f>
        <v>126000</v>
      </c>
      <c r="E93" s="29">
        <f>H69</f>
        <v>126000</v>
      </c>
      <c r="F93" s="29">
        <f>H90</f>
        <v>0</v>
      </c>
      <c r="G93" s="26">
        <f>SUM(C93:F93)</f>
        <v>401500</v>
      </c>
      <c r="H93" s="33">
        <f>IF(G93&gt;=200000,200000,ROUNDDOWN(G93,-3))</f>
        <v>200000</v>
      </c>
    </row>
    <row r="94" spans="1:8" ht="15" customHeight="1" x14ac:dyDescent="0.15">
      <c r="G94" s="24"/>
      <c r="H94" s="48" t="s">
        <v>51</v>
      </c>
    </row>
    <row r="95" spans="1:8" ht="15" customHeight="1" x14ac:dyDescent="0.15">
      <c r="G95" s="24"/>
      <c r="H95" s="25"/>
    </row>
    <row r="96" spans="1:8" ht="13.5" customHeight="1" x14ac:dyDescent="0.15">
      <c r="A96" s="50" t="s">
        <v>53</v>
      </c>
      <c r="B96" s="50"/>
      <c r="C96" s="50"/>
      <c r="D96" s="50"/>
      <c r="E96" s="50"/>
      <c r="F96" s="50"/>
      <c r="G96" s="50"/>
      <c r="H96" s="50"/>
    </row>
    <row r="97" spans="1:8" x14ac:dyDescent="0.15">
      <c r="A97" s="50"/>
      <c r="B97" s="50"/>
      <c r="C97" s="50"/>
      <c r="D97" s="50"/>
      <c r="E97" s="50"/>
      <c r="F97" s="50"/>
      <c r="G97" s="50"/>
      <c r="H97" s="50"/>
    </row>
    <row r="98" spans="1:8" ht="145.5" customHeight="1" x14ac:dyDescent="0.15">
      <c r="A98" s="50"/>
      <c r="B98" s="50"/>
      <c r="C98" s="50"/>
      <c r="D98" s="50"/>
      <c r="E98" s="50"/>
      <c r="F98" s="50"/>
      <c r="G98" s="50"/>
      <c r="H98" s="50"/>
    </row>
  </sheetData>
  <mergeCells count="35">
    <mergeCell ref="A11:C11"/>
    <mergeCell ref="D11:H11"/>
    <mergeCell ref="A2:H2"/>
    <mergeCell ref="A9:C9"/>
    <mergeCell ref="D9:H9"/>
    <mergeCell ref="A10:C10"/>
    <mergeCell ref="D10:H10"/>
    <mergeCell ref="A12:C12"/>
    <mergeCell ref="D12:H12"/>
    <mergeCell ref="A30:C30"/>
    <mergeCell ref="D30:H30"/>
    <mergeCell ref="A31:C31"/>
    <mergeCell ref="D31:H31"/>
    <mergeCell ref="A32:C32"/>
    <mergeCell ref="D32:H32"/>
    <mergeCell ref="A33:C33"/>
    <mergeCell ref="D33:H33"/>
    <mergeCell ref="A51:C51"/>
    <mergeCell ref="D51:H51"/>
    <mergeCell ref="A52:C52"/>
    <mergeCell ref="D52:H52"/>
    <mergeCell ref="A53:C53"/>
    <mergeCell ref="D53:H53"/>
    <mergeCell ref="A54:C54"/>
    <mergeCell ref="D54:H54"/>
    <mergeCell ref="A75:C75"/>
    <mergeCell ref="D75:H75"/>
    <mergeCell ref="A92:B93"/>
    <mergeCell ref="A96:H98"/>
    <mergeCell ref="A72:C72"/>
    <mergeCell ref="D72:H72"/>
    <mergeCell ref="A73:C73"/>
    <mergeCell ref="D73:H73"/>
    <mergeCell ref="A74:C74"/>
    <mergeCell ref="D74:H74"/>
  </mergeCells>
  <phoneticPr fontId="1"/>
  <pageMargins left="0.7" right="0.7" top="0.75" bottom="0.75" header="0.3" footer="0.3"/>
  <pageSetup paperSize="9" scale="84" orientation="portrait" r:id="rId1"/>
  <rowBreaks count="1" manualBreakCount="1">
    <brk id="49"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第２号</vt:lpstr>
      <vt:lpstr> (記載例)</vt:lpstr>
      <vt:lpstr>Sheet2</vt:lpstr>
      <vt:lpstr>Sheet3</vt:lpstr>
      <vt:lpstr>' (記載例)'!Print_Area</vt:lpstr>
      <vt:lpstr>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2026-02-18T02:28:47Z</dcterms:modified>
</cp:coreProperties>
</file>