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updateLinks="never"/>
  <xr:revisionPtr revIDLastSave="0" documentId="13_ncr:1_{865BDFFA-C2DB-4C3B-88B7-A71DEDF2CF6E}" xr6:coauthVersionLast="47" xr6:coauthVersionMax="47" xr10:uidLastSave="{00000000-0000-0000-0000-000000000000}"/>
  <bookViews>
    <workbookView xWindow="-108" yWindow="-108" windowWidth="23256" windowHeight="12576" tabRatio="696" activeTab="1" xr2:uid="{00000000-000D-0000-FFFF-FFFF00000000}"/>
  </bookViews>
  <sheets>
    <sheet name="①交付申請書（様式第1号）" sheetId="68" r:id="rId1"/>
    <sheet name="②導入計画書（介護ロボット）" sheetId="51" r:id="rId2"/>
    <sheet name="②導入計画書（ＩＣＴ等）" sheetId="70" r:id="rId3"/>
    <sheet name="②導入計画書（パッケージ型）" sheetId="74" r:id="rId4"/>
    <sheet name="②計画書（業務改善支援）" sheetId="76" r:id="rId5"/>
    <sheet name="③所要額調書（介護ロボット）" sheetId="37" r:id="rId6"/>
    <sheet name="③所要額調書（ＩＣＴ）" sheetId="72" r:id="rId7"/>
    <sheet name="③所要額調書（パッケージ型）" sheetId="75" r:id="rId8"/>
    <sheet name="③所要額調書（業務改善支援）" sheetId="77" r:id="rId9"/>
  </sheets>
  <definedNames>
    <definedName name="_xlnm._FilterDatabase" localSheetId="1" hidden="1">'②導入計画書（介護ロボット）'!$A$15:$N$18</definedName>
    <definedName name="_xlnm.Print_Area" localSheetId="0">'①交付申請書（様式第1号）'!$A$1:$H$40</definedName>
    <definedName name="_xlnm.Print_Area" localSheetId="4">'②計画書（業務改善支援）'!$A$1:$AX$24</definedName>
    <definedName name="_xlnm.Print_Area" localSheetId="2">'②導入計画書（ＩＣＴ等）'!$A$1:$AX$43</definedName>
    <definedName name="_xlnm.Print_Area" localSheetId="3">'②導入計画書（パッケージ型）'!$A$1:$AX$30,'②導入計画書（パッケージ型）'!$A$32:$AX$49</definedName>
    <definedName name="_xlnm.Print_Area" localSheetId="1">'②導入計画書（介護ロボット）'!$A$1:$AX$35,'②導入計画書（介護ロボット）'!$A$37:$AX$45</definedName>
    <definedName name="_xlnm.Print_Area" localSheetId="6">'③所要額調書（ＩＣＴ）'!$A$1:$O$19</definedName>
    <definedName name="_xlnm.Print_Area" localSheetId="7">'③所要額調書（パッケージ型）'!$A$1:$M$19</definedName>
    <definedName name="_xlnm.Print_Area" localSheetId="5">'③所要額調書（介護ロボット）'!$A$1:$M$19</definedName>
    <definedName name="_xlnm.Print_Area" localSheetId="8">'③所要額調書（業務改善支援）'!$A$1:$J$19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37" l="1"/>
  <c r="K10" i="37"/>
  <c r="C8" i="37"/>
  <c r="C9" i="37"/>
  <c r="C10" i="37"/>
  <c r="C7" i="37"/>
  <c r="K7" i="37" s="1"/>
  <c r="D8" i="72"/>
  <c r="D9" i="72"/>
  <c r="D10" i="72"/>
  <c r="D7" i="72"/>
  <c r="D8" i="37"/>
  <c r="D9" i="37"/>
  <c r="D10" i="37"/>
  <c r="D7" i="37"/>
  <c r="N9" i="37"/>
  <c r="I11" i="77"/>
  <c r="G11" i="77"/>
  <c r="E11" i="77"/>
  <c r="D11" i="77"/>
  <c r="C11" i="77"/>
  <c r="K10" i="77"/>
  <c r="G10" i="77"/>
  <c r="E10" i="77"/>
  <c r="B10" i="77"/>
  <c r="K9" i="77"/>
  <c r="G9" i="77"/>
  <c r="E9" i="77"/>
  <c r="B9" i="77"/>
  <c r="K8" i="77"/>
  <c r="G8" i="77"/>
  <c r="E8" i="77"/>
  <c r="B8" i="77"/>
  <c r="K7" i="77"/>
  <c r="G7" i="77"/>
  <c r="E7" i="77"/>
  <c r="B7" i="77"/>
  <c r="H3" i="77"/>
  <c r="L11" i="75"/>
  <c r="J11" i="75"/>
  <c r="H11" i="75"/>
  <c r="G11" i="75"/>
  <c r="F11" i="75"/>
  <c r="N10" i="75"/>
  <c r="J10" i="75"/>
  <c r="H10" i="75"/>
  <c r="N9" i="75"/>
  <c r="J9" i="75"/>
  <c r="H9" i="75"/>
  <c r="N8" i="75"/>
  <c r="J8" i="75"/>
  <c r="H8" i="75"/>
  <c r="N7" i="75"/>
  <c r="J7" i="75"/>
  <c r="H7" i="75"/>
  <c r="K3" i="75"/>
  <c r="N11" i="72"/>
  <c r="M11" i="72"/>
  <c r="L11" i="72"/>
  <c r="J11" i="72"/>
  <c r="H11" i="72"/>
  <c r="G11" i="72"/>
  <c r="E11" i="72"/>
  <c r="N10" i="72"/>
  <c r="M10" i="72"/>
  <c r="L10" i="72"/>
  <c r="J10" i="72"/>
  <c r="C10" i="72"/>
  <c r="P10" i="72" s="1"/>
  <c r="B10" i="72"/>
  <c r="P9" i="72"/>
  <c r="N9" i="72"/>
  <c r="M9" i="72"/>
  <c r="L9" i="72"/>
  <c r="J9" i="72"/>
  <c r="C9" i="72"/>
  <c r="B9" i="72"/>
  <c r="N8" i="72"/>
  <c r="M8" i="72"/>
  <c r="L8" i="72"/>
  <c r="J8" i="72"/>
  <c r="C8" i="72"/>
  <c r="P8" i="72" s="1"/>
  <c r="B8" i="72"/>
  <c r="N7" i="72"/>
  <c r="M7" i="72"/>
  <c r="L7" i="72"/>
  <c r="J7" i="72"/>
  <c r="C7" i="72"/>
  <c r="P7" i="72" s="1"/>
  <c r="B7" i="72"/>
  <c r="M3" i="72"/>
  <c r="G11" i="37"/>
  <c r="F11" i="37"/>
  <c r="J10" i="37"/>
  <c r="H10" i="37"/>
  <c r="N10" i="37"/>
  <c r="B10" i="37"/>
  <c r="J9" i="37"/>
  <c r="H9" i="37"/>
  <c r="B9" i="37"/>
  <c r="H8" i="37"/>
  <c r="J8" i="37" s="1"/>
  <c r="B8" i="37"/>
  <c r="H7" i="37"/>
  <c r="J7" i="37" s="1"/>
  <c r="B7" i="37"/>
  <c r="K3" i="37"/>
  <c r="A7" i="76"/>
  <c r="AO4" i="76"/>
  <c r="A7" i="74"/>
  <c r="AO4" i="74"/>
  <c r="A7" i="70"/>
  <c r="AO4" i="70"/>
  <c r="A7" i="51"/>
  <c r="AO4" i="51"/>
  <c r="F25" i="68"/>
  <c r="F24" i="68"/>
  <c r="F23" i="68"/>
  <c r="K8" i="37" l="1"/>
  <c r="K11" i="37" s="1"/>
  <c r="L9" i="37"/>
  <c r="N7" i="37"/>
  <c r="L10" i="37"/>
  <c r="N8" i="37"/>
  <c r="H11" i="37"/>
  <c r="L8" i="37" l="1"/>
  <c r="J11" i="37"/>
  <c r="L7" i="37"/>
  <c r="L11" i="37" l="1"/>
  <c r="F22" i="68" s="1"/>
  <c r="C20" i="68" s="1"/>
</calcChain>
</file>

<file path=xl/sharedStrings.xml><?xml version="1.0" encoding="utf-8"?>
<sst xmlns="http://schemas.openxmlformats.org/spreadsheetml/2006/main" count="586" uniqueCount="252">
  <si>
    <t>法人名</t>
    <rPh sb="0" eb="2">
      <t>ホウジン</t>
    </rPh>
    <rPh sb="2" eb="3">
      <t>メイ</t>
    </rPh>
    <phoneticPr fontId="1"/>
  </si>
  <si>
    <t>職　　名</t>
    <phoneticPr fontId="1"/>
  </si>
  <si>
    <t>氏　　名</t>
    <rPh sb="0" eb="1">
      <t>シ</t>
    </rPh>
    <rPh sb="3" eb="4">
      <t>メイ</t>
    </rPh>
    <phoneticPr fontId="1"/>
  </si>
  <si>
    <t>E‐mail</t>
    <phoneticPr fontId="1"/>
  </si>
  <si>
    <t>購入又はリース
の別</t>
    <rPh sb="0" eb="2">
      <t>コウニュウ</t>
    </rPh>
    <rPh sb="2" eb="3">
      <t>マタ</t>
    </rPh>
    <rPh sb="9" eb="10">
      <t>ベツ</t>
    </rPh>
    <phoneticPr fontId="1"/>
  </si>
  <si>
    <t>合計額</t>
    <rPh sb="0" eb="2">
      <t>ゴウケイ</t>
    </rPh>
    <rPh sb="2" eb="3">
      <t>ガク</t>
    </rPh>
    <phoneticPr fontId="1"/>
  </si>
  <si>
    <t>種類</t>
    <rPh sb="0" eb="2">
      <t>シュルイ</t>
    </rPh>
    <phoneticPr fontId="1"/>
  </si>
  <si>
    <t>種別（表１）</t>
    <rPh sb="0" eb="2">
      <t>シュベツ</t>
    </rPh>
    <rPh sb="3" eb="4">
      <t>ヒョウ</t>
    </rPh>
    <phoneticPr fontId="1"/>
  </si>
  <si>
    <t>種別（表２）</t>
    <rPh sb="0" eb="2">
      <t>シュベツ</t>
    </rPh>
    <rPh sb="3" eb="4">
      <t>ヒョウ</t>
    </rPh>
    <phoneticPr fontId="1"/>
  </si>
  <si>
    <t>購入
リース</t>
    <rPh sb="0" eb="2">
      <t>コウニュウ</t>
    </rPh>
    <phoneticPr fontId="1"/>
  </si>
  <si>
    <t>購入</t>
    <rPh sb="0" eb="2">
      <t>コウニュウ</t>
    </rPh>
    <phoneticPr fontId="1"/>
  </si>
  <si>
    <t>リース</t>
    <phoneticPr fontId="1"/>
  </si>
  <si>
    <t>補助率</t>
    <rPh sb="0" eb="3">
      <t>ホジョリツ</t>
    </rPh>
    <phoneticPr fontId="1"/>
  </si>
  <si>
    <t>種別</t>
    <rPh sb="0" eb="2">
      <t>シュベツ</t>
    </rPh>
    <phoneticPr fontId="1"/>
  </si>
  <si>
    <t>上限額</t>
    <rPh sb="0" eb="3">
      <t>ジョウゲンガク</t>
    </rPh>
    <phoneticPr fontId="1"/>
  </si>
  <si>
    <t>法人（事業者)名　：</t>
    <rPh sb="0" eb="2">
      <t>ホウジン</t>
    </rPh>
    <rPh sb="3" eb="6">
      <t>ジギョウシャ</t>
    </rPh>
    <rPh sb="7" eb="8">
      <t>メイ</t>
    </rPh>
    <phoneticPr fontId="1"/>
  </si>
  <si>
    <t>（単位：円）</t>
    <rPh sb="1" eb="3">
      <t>タンイ</t>
    </rPh>
    <rPh sb="4" eb="5">
      <t>エン</t>
    </rPh>
    <phoneticPr fontId="1"/>
  </si>
  <si>
    <t>台数</t>
    <rPh sb="0" eb="2">
      <t>ダイスウ</t>
    </rPh>
    <phoneticPr fontId="1"/>
  </si>
  <si>
    <t>T　E　L</t>
  </si>
  <si>
    <t>定員数
（人）</t>
    <rPh sb="0" eb="2">
      <t>テイイン</t>
    </rPh>
    <rPh sb="2" eb="3">
      <t>スウ</t>
    </rPh>
    <rPh sb="5" eb="6">
      <t>ニン</t>
    </rPh>
    <phoneticPr fontId="1"/>
  </si>
  <si>
    <t>（１） 目標</t>
    <rPh sb="4" eb="6">
      <t>モクヒョウ</t>
    </rPh>
    <phoneticPr fontId="1"/>
  </si>
  <si>
    <t>（２） 効果</t>
    <rPh sb="4" eb="6">
      <t>コウカ</t>
    </rPh>
    <phoneticPr fontId="1"/>
  </si>
  <si>
    <t>（型番）</t>
    <rPh sb="1" eb="3">
      <t>カタバン</t>
    </rPh>
    <phoneticPr fontId="1"/>
  </si>
  <si>
    <t>介護ロボットの
機器（製品）名</t>
    <phoneticPr fontId="1"/>
  </si>
  <si>
    <t>介護事業所名</t>
    <rPh sb="0" eb="5">
      <t>カイゴジギョウショ</t>
    </rPh>
    <rPh sb="5" eb="6">
      <t>メイ</t>
    </rPh>
    <phoneticPr fontId="1"/>
  </si>
  <si>
    <t>※１</t>
    <phoneticPr fontId="1"/>
  </si>
  <si>
    <t>※２</t>
    <phoneticPr fontId="1"/>
  </si>
  <si>
    <t>①</t>
    <phoneticPr fontId="1"/>
  </si>
  <si>
    <t>②</t>
    <phoneticPr fontId="1"/>
  </si>
  <si>
    <t>①及び②</t>
    <rPh sb="1" eb="2">
      <t>オヨ</t>
    </rPh>
    <phoneticPr fontId="1"/>
  </si>
  <si>
    <t>１　法人情報</t>
    <rPh sb="2" eb="4">
      <t>ホウジン</t>
    </rPh>
    <rPh sb="4" eb="6">
      <t>ジョウホウ</t>
    </rPh>
    <phoneticPr fontId="1"/>
  </si>
  <si>
    <t>２　担当者情報</t>
    <rPh sb="2" eb="5">
      <t>タントウシャ</t>
    </rPh>
    <rPh sb="5" eb="7">
      <t>ジョウホウ</t>
    </rPh>
    <phoneticPr fontId="1"/>
  </si>
  <si>
    <t>事業所番号</t>
    <rPh sb="0" eb="3">
      <t>ジギョウショ</t>
    </rPh>
    <rPh sb="3" eb="5">
      <t>バンゴウ</t>
    </rPh>
    <phoneticPr fontId="29"/>
  </si>
  <si>
    <t>事業所住所</t>
    <rPh sb="0" eb="3">
      <t>ジギョウショ</t>
    </rPh>
    <rPh sb="3" eb="5">
      <t>ジュウショ</t>
    </rPh>
    <phoneticPr fontId="29"/>
  </si>
  <si>
    <t>記</t>
    <rPh sb="0" eb="1">
      <t>キ</t>
    </rPh>
    <phoneticPr fontId="29"/>
  </si>
  <si>
    <t>　１　交付申請額</t>
    <rPh sb="3" eb="5">
      <t>コウフ</t>
    </rPh>
    <rPh sb="5" eb="7">
      <t>シンセイ</t>
    </rPh>
    <rPh sb="7" eb="8">
      <t>ガク</t>
    </rPh>
    <phoneticPr fontId="29"/>
  </si>
  <si>
    <t>金</t>
    <rPh sb="0" eb="1">
      <t>キン</t>
    </rPh>
    <phoneticPr fontId="29"/>
  </si>
  <si>
    <t>円</t>
    <rPh sb="0" eb="1">
      <t>エン</t>
    </rPh>
    <phoneticPr fontId="29"/>
  </si>
  <si>
    <t>　２　申請内容</t>
    <rPh sb="3" eb="5">
      <t>シンセイ</t>
    </rPh>
    <rPh sb="5" eb="7">
      <t>ナイヨウ</t>
    </rPh>
    <phoneticPr fontId="29"/>
  </si>
  <si>
    <t>介護ロボット導入支援</t>
  </si>
  <si>
    <t>ICT等導入支援</t>
  </si>
  <si>
    <t>パッケージ型導入支援</t>
  </si>
  <si>
    <t>業務改善支援</t>
  </si>
  <si>
    <t>　３　提出書類</t>
    <rPh sb="3" eb="5">
      <t>テイシュツ</t>
    </rPh>
    <rPh sb="5" eb="7">
      <t>ショルイ</t>
    </rPh>
    <phoneticPr fontId="29"/>
  </si>
  <si>
    <t>（2）</t>
  </si>
  <si>
    <t>見積書の写し</t>
    <rPh sb="0" eb="3">
      <t>ミツモリショ</t>
    </rPh>
    <rPh sb="4" eb="5">
      <t>ウツ</t>
    </rPh>
    <phoneticPr fontId="29"/>
  </si>
  <si>
    <t>カタログ等の写し</t>
    <rPh sb="4" eb="5">
      <t>ナド</t>
    </rPh>
    <rPh sb="6" eb="7">
      <t>ウツ</t>
    </rPh>
    <phoneticPr fontId="29"/>
  </si>
  <si>
    <t>SECURITY ACTIONを宣言したことを証する書類</t>
    <rPh sb="23" eb="24">
      <t>ショウ</t>
    </rPh>
    <rPh sb="26" eb="28">
      <t>ショルイ</t>
    </rPh>
    <phoneticPr fontId="29"/>
  </si>
  <si>
    <t>サービス種別</t>
    <rPh sb="4" eb="5">
      <t>シュ</t>
    </rPh>
    <phoneticPr fontId="1"/>
  </si>
  <si>
    <t>令和　　年　　月　　日</t>
    <phoneticPr fontId="1"/>
  </si>
  <si>
    <t>No.</t>
    <phoneticPr fontId="1"/>
  </si>
  <si>
    <t>黄色のセルに入力すると、他の部分は自動で計算されます。</t>
    <rPh sb="0" eb="2">
      <t>キイロ</t>
    </rPh>
    <rPh sb="2" eb="3">
      <t>ミズイロ</t>
    </rPh>
    <rPh sb="6" eb="8">
      <t>ニュウリョク</t>
    </rPh>
    <rPh sb="12" eb="13">
      <t>ホカ</t>
    </rPh>
    <rPh sb="14" eb="16">
      <t>ブブン</t>
    </rPh>
    <rPh sb="17" eb="19">
      <t>ジドウ</t>
    </rPh>
    <rPh sb="20" eb="22">
      <t>ケイサン</t>
    </rPh>
    <phoneticPr fontId="1"/>
  </si>
  <si>
    <t>寄付金
その他の収入
Ｂ</t>
    <rPh sb="0" eb="3">
      <t>キフキン</t>
    </rPh>
    <rPh sb="6" eb="7">
      <t>タ</t>
    </rPh>
    <rPh sb="8" eb="10">
      <t>シュウニュウ</t>
    </rPh>
    <phoneticPr fontId="1"/>
  </si>
  <si>
    <t>【補助対象額】
A-B
Ｃ</t>
    <rPh sb="1" eb="3">
      <t>ホジョ</t>
    </rPh>
    <rPh sb="3" eb="5">
      <t>タイショウ</t>
    </rPh>
    <rPh sb="5" eb="6">
      <t>ガク</t>
    </rPh>
    <phoneticPr fontId="1"/>
  </si>
  <si>
    <t>事業内容</t>
    <rPh sb="0" eb="2">
      <t>ジギョウ</t>
    </rPh>
    <rPh sb="2" eb="4">
      <t>ナイヨウ</t>
    </rPh>
    <phoneticPr fontId="1"/>
  </si>
  <si>
    <t>介護ロボット等の製品名</t>
    <rPh sb="0" eb="2">
      <t>カイゴ</t>
    </rPh>
    <rPh sb="6" eb="7">
      <t>トウ</t>
    </rPh>
    <rPh sb="8" eb="11">
      <t>セイヒンメイ</t>
    </rPh>
    <phoneticPr fontId="1"/>
  </si>
  <si>
    <t>【補助率】
3/4
Ｄ</t>
    <rPh sb="1" eb="3">
      <t>ホジョ</t>
    </rPh>
    <rPh sb="3" eb="4">
      <t>リツ</t>
    </rPh>
    <phoneticPr fontId="1"/>
  </si>
  <si>
    <t>Ｃ×Ｄ
（千円未満
切捨て）
Ｅ</t>
    <rPh sb="5" eb="7">
      <t>センエン</t>
    </rPh>
    <rPh sb="7" eb="9">
      <t>ミマン</t>
    </rPh>
    <rPh sb="10" eb="11">
      <t>キ</t>
    </rPh>
    <rPh sb="11" eb="12">
      <t>ス</t>
    </rPh>
    <phoneticPr fontId="1"/>
  </si>
  <si>
    <r>
      <t xml:space="preserve">【補助限度額】
</t>
    </r>
    <r>
      <rPr>
        <sz val="12"/>
        <color rgb="FFFF0000"/>
        <rFont val="ＭＳ Ｐゴシック"/>
        <family val="3"/>
        <charset val="128"/>
        <scheme val="minor"/>
      </rPr>
      <t>※２</t>
    </r>
    <r>
      <rPr>
        <sz val="12"/>
        <color theme="1"/>
        <rFont val="ＭＳ Ｐゴシック"/>
        <family val="3"/>
        <charset val="128"/>
        <scheme val="minor"/>
      </rPr>
      <t xml:space="preserve">
Ｆ</t>
    </r>
    <rPh sb="1" eb="3">
      <t>ホジョ</t>
    </rPh>
    <rPh sb="3" eb="5">
      <t>ゲンド</t>
    </rPh>
    <rPh sb="5" eb="6">
      <t>ガク</t>
    </rPh>
    <phoneticPr fontId="1"/>
  </si>
  <si>
    <t>【所要額】
（E、Fいずれか少ない額）
Ｇ</t>
    <rPh sb="1" eb="3">
      <t>ショヨウ</t>
    </rPh>
    <rPh sb="3" eb="4">
      <t>ガク</t>
    </rPh>
    <rPh sb="14" eb="15">
      <t>スク</t>
    </rPh>
    <rPh sb="17" eb="18">
      <t>ガク</t>
    </rPh>
    <phoneticPr fontId="1"/>
  </si>
  <si>
    <t xml:space="preserve">   ※ 当該介護ロボット等を導入することにより解決したいと考えている課題・問題点を具体的に記載してください。
 </t>
    <rPh sb="5" eb="7">
      <t>トウガイ</t>
    </rPh>
    <rPh sb="7" eb="9">
      <t>カイゴ</t>
    </rPh>
    <rPh sb="13" eb="14">
      <t>ナド</t>
    </rPh>
    <rPh sb="15" eb="17">
      <t>ドウニュウ</t>
    </rPh>
    <rPh sb="24" eb="26">
      <t>カイケツ</t>
    </rPh>
    <rPh sb="30" eb="31">
      <t>カンガ</t>
    </rPh>
    <rPh sb="35" eb="37">
      <t>カダイ</t>
    </rPh>
    <rPh sb="38" eb="41">
      <t>モンダイテン</t>
    </rPh>
    <rPh sb="42" eb="45">
      <t>グタイテキ</t>
    </rPh>
    <rPh sb="46" eb="48">
      <t>キサイ</t>
    </rPh>
    <phoneticPr fontId="1"/>
  </si>
  <si>
    <t xml:space="preserve"> 検討内容</t>
    <rPh sb="1" eb="3">
      <t>ケントウ</t>
    </rPh>
    <rPh sb="3" eb="5">
      <t>ナイヨウ</t>
    </rPh>
    <phoneticPr fontId="1"/>
  </si>
  <si>
    <r>
      <t>【３．当該介護ロボット等の</t>
    </r>
    <r>
      <rPr>
        <b/>
        <sz val="12"/>
        <color rgb="FF000000"/>
        <rFont val="ＭＳ Ｐゴシック"/>
        <family val="3"/>
        <charset val="128"/>
        <scheme val="minor"/>
      </rPr>
      <t>導入を決定した理由</t>
    </r>
    <r>
      <rPr>
        <sz val="12"/>
        <color rgb="FF000000"/>
        <rFont val="ＭＳ Ｐゴシック"/>
        <family val="3"/>
        <charset val="128"/>
        <scheme val="minor"/>
      </rPr>
      <t>】</t>
    </r>
    <rPh sb="3" eb="5">
      <t>トウガイ</t>
    </rPh>
    <rPh sb="5" eb="7">
      <t>カイゴ</t>
    </rPh>
    <rPh sb="11" eb="12">
      <t>ナド</t>
    </rPh>
    <rPh sb="13" eb="15">
      <t>ドウニュウ</t>
    </rPh>
    <rPh sb="16" eb="18">
      <t>ケッテイ</t>
    </rPh>
    <rPh sb="20" eb="22">
      <t>リユウ</t>
    </rPh>
    <phoneticPr fontId="1"/>
  </si>
  <si>
    <t>理由</t>
    <rPh sb="0" eb="2">
      <t>リユウ</t>
    </rPh>
    <phoneticPr fontId="1"/>
  </si>
  <si>
    <r>
      <t xml:space="preserve">   ※ </t>
    </r>
    <r>
      <rPr>
        <u/>
        <sz val="11"/>
        <rFont val="ＭＳ Ｐゴシック"/>
        <family val="3"/>
        <charset val="128"/>
        <scheme val="minor"/>
      </rPr>
      <t>他の機種・製品でなく</t>
    </r>
    <r>
      <rPr>
        <sz val="11"/>
        <rFont val="ＭＳ Ｐゴシック"/>
        <family val="3"/>
        <charset val="128"/>
        <scheme val="minor"/>
      </rPr>
      <t xml:space="preserve">、当該介護ロボット等の導入を決めた理由を具体的に記載してください。
 </t>
    </r>
    <rPh sb="5" eb="6">
      <t>ホカ</t>
    </rPh>
    <rPh sb="7" eb="9">
      <t>キシュ</t>
    </rPh>
    <rPh sb="10" eb="12">
      <t>セイヒン</t>
    </rPh>
    <rPh sb="16" eb="18">
      <t>トウガイ</t>
    </rPh>
    <rPh sb="18" eb="20">
      <t>カイゴ</t>
    </rPh>
    <rPh sb="24" eb="25">
      <t>ナド</t>
    </rPh>
    <rPh sb="26" eb="28">
      <t>ドウニュウ</t>
    </rPh>
    <rPh sb="29" eb="30">
      <t>キ</t>
    </rPh>
    <rPh sb="32" eb="34">
      <t>リユウ</t>
    </rPh>
    <rPh sb="35" eb="38">
      <t>グタイテキ</t>
    </rPh>
    <rPh sb="39" eb="41">
      <t>キサイ</t>
    </rPh>
    <phoneticPr fontId="1"/>
  </si>
  <si>
    <t>課題</t>
    <rPh sb="0" eb="2">
      <t>カダイ</t>
    </rPh>
    <phoneticPr fontId="1"/>
  </si>
  <si>
    <t xml:space="preserve">【５．当該介護ロボット等を導入し、活用するための体制】  </t>
    <rPh sb="3" eb="5">
      <t>トウガイ</t>
    </rPh>
    <rPh sb="5" eb="7">
      <t>カイゴ</t>
    </rPh>
    <rPh sb="11" eb="12">
      <t>ナド</t>
    </rPh>
    <rPh sb="13" eb="15">
      <t>ドウニュウ</t>
    </rPh>
    <rPh sb="17" eb="19">
      <t>カツヨウ</t>
    </rPh>
    <rPh sb="24" eb="26">
      <t>タイセイ</t>
    </rPh>
    <rPh sb="25" eb="26">
      <t>ドウタイ</t>
    </rPh>
    <phoneticPr fontId="1"/>
  </si>
  <si>
    <t>（１） スケジュール</t>
    <phoneticPr fontId="1"/>
  </si>
  <si>
    <t>（２） 活用のために実施すること</t>
    <rPh sb="4" eb="6">
      <t>カツヨウ</t>
    </rPh>
    <rPh sb="10" eb="12">
      <t>ジッシ</t>
    </rPh>
    <phoneticPr fontId="1"/>
  </si>
  <si>
    <r>
      <t>　※ 導入までのスケジュールと、</t>
    </r>
    <r>
      <rPr>
        <b/>
        <u/>
        <sz val="11"/>
        <rFont val="ＭＳ Ｐゴシック"/>
        <family val="3"/>
        <charset val="128"/>
        <scheme val="minor"/>
      </rPr>
      <t>効果的に活用するために</t>
    </r>
    <r>
      <rPr>
        <u/>
        <sz val="11"/>
        <rFont val="ＭＳ Ｐゴシック"/>
        <family val="3"/>
        <charset val="128"/>
        <scheme val="minor"/>
      </rPr>
      <t>実施すること（研修等）を</t>
    </r>
    <r>
      <rPr>
        <sz val="11"/>
        <rFont val="ＭＳ Ｐゴシック"/>
        <family val="3"/>
        <charset val="128"/>
        <scheme val="minor"/>
      </rPr>
      <t>具体的に記載してください。</t>
    </r>
    <rPh sb="3" eb="5">
      <t>ドウニュウ</t>
    </rPh>
    <rPh sb="16" eb="19">
      <t>コウカテキ</t>
    </rPh>
    <rPh sb="20" eb="22">
      <t>カツヨウ</t>
    </rPh>
    <rPh sb="27" eb="29">
      <t>ジッシ</t>
    </rPh>
    <rPh sb="34" eb="36">
      <t>ケンシュウ</t>
    </rPh>
    <rPh sb="36" eb="37">
      <t>ナド</t>
    </rPh>
    <rPh sb="39" eb="42">
      <t>グタイテキ</t>
    </rPh>
    <rPh sb="43" eb="45">
      <t>キサイ</t>
    </rPh>
    <phoneticPr fontId="1"/>
  </si>
  <si>
    <t>長野県介護テクノロジー定着支援事業補助金交付申請書</t>
    <rPh sb="0" eb="3">
      <t>ナガノケン</t>
    </rPh>
    <rPh sb="17" eb="20">
      <t>ホジョキン</t>
    </rPh>
    <rPh sb="20" eb="22">
      <t>コウフ</t>
    </rPh>
    <rPh sb="22" eb="25">
      <t>シンセイショ</t>
    </rPh>
    <phoneticPr fontId="29"/>
  </si>
  <si>
    <t>法人等の名称</t>
    <rPh sb="0" eb="2">
      <t>ホウジン</t>
    </rPh>
    <rPh sb="2" eb="3">
      <t>ナド</t>
    </rPh>
    <rPh sb="4" eb="6">
      <t>メイショウ</t>
    </rPh>
    <phoneticPr fontId="29"/>
  </si>
  <si>
    <t>代表者職・氏名</t>
    <rPh sb="0" eb="3">
      <t>ダイヒョウシャ</t>
    </rPh>
    <rPh sb="3" eb="4">
      <t>ショク</t>
    </rPh>
    <rPh sb="5" eb="7">
      <t>シメイ</t>
    </rPh>
    <phoneticPr fontId="29"/>
  </si>
  <si>
    <t>　　関係書類を添えて申請します。</t>
    <rPh sb="2" eb="4">
      <t>カンケイ</t>
    </rPh>
    <rPh sb="4" eb="6">
      <t>ショルイ</t>
    </rPh>
    <rPh sb="7" eb="8">
      <t>ソ</t>
    </rPh>
    <rPh sb="10" eb="12">
      <t>シンセイ</t>
    </rPh>
    <phoneticPr fontId="29"/>
  </si>
  <si>
    <t>（様式第１号）</t>
    <rPh sb="1" eb="3">
      <t>ヨウシキ</t>
    </rPh>
    <rPh sb="3" eb="4">
      <t>ダイ</t>
    </rPh>
    <rPh sb="5" eb="6">
      <t>ゴウ</t>
    </rPh>
    <phoneticPr fontId="1"/>
  </si>
  <si>
    <t>　　　長野県知事　　阿部　守一　様</t>
    <rPh sb="3" eb="6">
      <t>ナガノケン</t>
    </rPh>
    <rPh sb="6" eb="8">
      <t>チジ</t>
    </rPh>
    <rPh sb="10" eb="12">
      <t>アベ</t>
    </rPh>
    <rPh sb="13" eb="15">
      <t>シュイチ</t>
    </rPh>
    <rPh sb="16" eb="17">
      <t>サマ</t>
    </rPh>
    <phoneticPr fontId="29"/>
  </si>
  <si>
    <t>（様式第２号）</t>
    <rPh sb="1" eb="3">
      <t>ヨウシキ</t>
    </rPh>
    <rPh sb="3" eb="4">
      <t>ダイ</t>
    </rPh>
    <rPh sb="5" eb="6">
      <t>ゴウ</t>
    </rPh>
    <phoneticPr fontId="1"/>
  </si>
  <si>
    <r>
      <t>【１．介護ロボット等導入に向けての</t>
    </r>
    <r>
      <rPr>
        <b/>
        <sz val="12"/>
        <rFont val="ＭＳ Ｐゴシック"/>
        <family val="3"/>
        <charset val="128"/>
        <scheme val="minor"/>
      </rPr>
      <t>課題分析</t>
    </r>
    <r>
      <rPr>
        <sz val="12"/>
        <color theme="1"/>
        <rFont val="ＭＳ Ｐゴシック"/>
        <family val="2"/>
        <charset val="128"/>
        <scheme val="minor"/>
      </rPr>
      <t>】</t>
    </r>
    <rPh sb="9" eb="10">
      <t>ナド</t>
    </rPh>
    <rPh sb="13" eb="14">
      <t>ム</t>
    </rPh>
    <rPh sb="17" eb="19">
      <t>カダイ</t>
    </rPh>
    <rPh sb="19" eb="21">
      <t>ブンセキ</t>
    </rPh>
    <phoneticPr fontId="1"/>
  </si>
  <si>
    <t>４　要望調査への回答の有無</t>
    <rPh sb="2" eb="4">
      <t>ヨウボウ</t>
    </rPh>
    <rPh sb="4" eb="6">
      <t>チョウサ</t>
    </rPh>
    <rPh sb="8" eb="10">
      <t>カイトウ</t>
    </rPh>
    <rPh sb="11" eb="13">
      <t>ウム</t>
    </rPh>
    <phoneticPr fontId="1"/>
  </si>
  <si>
    <t xml:space="preserve"> ⇑ プルダウンで選択</t>
    <phoneticPr fontId="1"/>
  </si>
  <si>
    <t xml:space="preserve">    ⇑  プルダウンで選択</t>
    <phoneticPr fontId="1"/>
  </si>
  <si>
    <t>（１）昨年度の要望調査に回答</t>
    <rPh sb="3" eb="5">
      <t>サクネン</t>
    </rPh>
    <rPh sb="5" eb="6">
      <t>ド</t>
    </rPh>
    <rPh sb="7" eb="9">
      <t>ヨウボウ</t>
    </rPh>
    <rPh sb="9" eb="11">
      <t>チョウサ</t>
    </rPh>
    <rPh sb="12" eb="14">
      <t>カイトウ</t>
    </rPh>
    <phoneticPr fontId="1"/>
  </si>
  <si>
    <t>（様式第２号 別紙）</t>
    <rPh sb="1" eb="3">
      <t>ヨウシキ</t>
    </rPh>
    <rPh sb="3" eb="4">
      <t>ダイ</t>
    </rPh>
    <rPh sb="5" eb="6">
      <t>ゴウ</t>
    </rPh>
    <rPh sb="7" eb="9">
      <t>ベッシ</t>
    </rPh>
    <phoneticPr fontId="1"/>
  </si>
  <si>
    <t>従業員の勤務体制及び勤務形態一覧（長野県介護保険各種申請様式）</t>
    <rPh sb="0" eb="3">
      <t>ジュウギョウイン</t>
    </rPh>
    <rPh sb="4" eb="6">
      <t>キンム</t>
    </rPh>
    <rPh sb="6" eb="8">
      <t>タイセイ</t>
    </rPh>
    <rPh sb="8" eb="9">
      <t>オヨ</t>
    </rPh>
    <rPh sb="10" eb="12">
      <t>キンム</t>
    </rPh>
    <rPh sb="12" eb="14">
      <t>ケイタイ</t>
    </rPh>
    <rPh sb="14" eb="16">
      <t>イチラン</t>
    </rPh>
    <rPh sb="17" eb="19">
      <t>ナガノ</t>
    </rPh>
    <rPh sb="19" eb="20">
      <t>ケン</t>
    </rPh>
    <rPh sb="20" eb="22">
      <t>カイゴ</t>
    </rPh>
    <rPh sb="22" eb="24">
      <t>ホケン</t>
    </rPh>
    <rPh sb="24" eb="26">
      <t>カクシュ</t>
    </rPh>
    <rPh sb="26" eb="28">
      <t>シンセイ</t>
    </rPh>
    <rPh sb="28" eb="30">
      <t>ヨウシキ</t>
    </rPh>
    <phoneticPr fontId="29"/>
  </si>
  <si>
    <r>
      <t>　※介護職員の負担軽減等による離職防止及び定着促進を中心に、</t>
    </r>
    <r>
      <rPr>
        <b/>
        <u/>
        <sz val="11"/>
        <color rgb="FF000000"/>
        <rFont val="ＭＳ Ｐゴシック"/>
        <family val="3"/>
        <charset val="128"/>
        <scheme val="minor"/>
      </rPr>
      <t>数値を用いて具体的に</t>
    </r>
    <r>
      <rPr>
        <sz val="11"/>
        <color rgb="FF000000"/>
        <rFont val="ＭＳ Ｐゴシック"/>
        <family val="3"/>
        <charset val="128"/>
        <scheme val="minor"/>
      </rPr>
      <t>記載してください。</t>
    </r>
    <rPh sb="2" eb="4">
      <t>カイゴ</t>
    </rPh>
    <rPh sb="4" eb="6">
      <t>ショクイン</t>
    </rPh>
    <rPh sb="7" eb="11">
      <t>フタンケイゲン</t>
    </rPh>
    <rPh sb="11" eb="12">
      <t>トウ</t>
    </rPh>
    <rPh sb="15" eb="19">
      <t>リショクボウシ</t>
    </rPh>
    <rPh sb="19" eb="20">
      <t>オヨ</t>
    </rPh>
    <rPh sb="21" eb="25">
      <t>テイチャクソクシン</t>
    </rPh>
    <rPh sb="26" eb="28">
      <t>チュウシン</t>
    </rPh>
    <rPh sb="30" eb="32">
      <t>スウチ</t>
    </rPh>
    <rPh sb="33" eb="34">
      <t>モチ</t>
    </rPh>
    <rPh sb="36" eb="39">
      <t>グタイテキ</t>
    </rPh>
    <rPh sb="40" eb="42">
      <t>キサイ</t>
    </rPh>
    <phoneticPr fontId="1"/>
  </si>
  <si>
    <t>３　介護ロボット等導入計画　（種類・製品ごと分けて記入してください）</t>
    <rPh sb="2" eb="4">
      <t>カイゴ</t>
    </rPh>
    <rPh sb="8" eb="9">
      <t>ナド</t>
    </rPh>
    <rPh sb="9" eb="11">
      <t>ドウニュウ</t>
    </rPh>
    <rPh sb="11" eb="13">
      <t>ケイカク</t>
    </rPh>
    <rPh sb="15" eb="17">
      <t>シュルイ</t>
    </rPh>
    <rPh sb="18" eb="20">
      <t>セイヒン</t>
    </rPh>
    <rPh sb="22" eb="23">
      <t>ワ</t>
    </rPh>
    <rPh sb="25" eb="27">
      <t>キニュウ</t>
    </rPh>
    <phoneticPr fontId="1"/>
  </si>
  <si>
    <t>３　ＩＣＴ等導入計画　（種類ごと分けて記入してください）</t>
    <rPh sb="5" eb="6">
      <t>ナド</t>
    </rPh>
    <rPh sb="6" eb="8">
      <t>ドウニュウ</t>
    </rPh>
    <rPh sb="8" eb="10">
      <t>ケイカク</t>
    </rPh>
    <rPh sb="12" eb="14">
      <t>シュルイ</t>
    </rPh>
    <rPh sb="16" eb="17">
      <t>ワ</t>
    </rPh>
    <rPh sb="19" eb="21">
      <t>キニュウ</t>
    </rPh>
    <phoneticPr fontId="1"/>
  </si>
  <si>
    <t>1  介護ソフト</t>
    <rPh sb="3" eb="5">
      <t>カイゴ</t>
    </rPh>
    <phoneticPr fontId="1"/>
  </si>
  <si>
    <t>2 タブレット端末（ハードウェア）</t>
    <rPh sb="7" eb="9">
      <t>タンマツ</t>
    </rPh>
    <phoneticPr fontId="1"/>
  </si>
  <si>
    <t>3 １又は２の整備に必要な通信環境機器等（Wi-Fiルーター等）</t>
    <rPh sb="3" eb="4">
      <t>マタ</t>
    </rPh>
    <rPh sb="7" eb="9">
      <t>セイビ</t>
    </rPh>
    <rPh sb="10" eb="12">
      <t>ヒツヨウ</t>
    </rPh>
    <rPh sb="13" eb="15">
      <t>ツウシン</t>
    </rPh>
    <rPh sb="15" eb="17">
      <t>カンキョウ</t>
    </rPh>
    <rPh sb="17" eb="19">
      <t>キキ</t>
    </rPh>
    <rPh sb="19" eb="20">
      <t>ナド</t>
    </rPh>
    <rPh sb="30" eb="31">
      <t>ナド</t>
    </rPh>
    <phoneticPr fontId="1"/>
  </si>
  <si>
    <t>4  保守経費等</t>
    <rPh sb="3" eb="5">
      <t>ホシュ</t>
    </rPh>
    <rPh sb="5" eb="7">
      <t>ケイヒ</t>
    </rPh>
    <rPh sb="7" eb="8">
      <t>ナド</t>
    </rPh>
    <phoneticPr fontId="1"/>
  </si>
  <si>
    <t>5 その他</t>
    <rPh sb="4" eb="5">
      <t>タ</t>
    </rPh>
    <phoneticPr fontId="1"/>
  </si>
  <si>
    <t>５　過去の本補助金（ICT導入支援補助金）の利用の有無</t>
    <rPh sb="2" eb="4">
      <t>カコ</t>
    </rPh>
    <rPh sb="5" eb="6">
      <t>ホン</t>
    </rPh>
    <rPh sb="6" eb="9">
      <t>ホジョキン</t>
    </rPh>
    <rPh sb="13" eb="15">
      <t>ドウニュウ</t>
    </rPh>
    <rPh sb="15" eb="17">
      <t>シエン</t>
    </rPh>
    <rPh sb="17" eb="20">
      <t>ホジョキン</t>
    </rPh>
    <rPh sb="22" eb="24">
      <t>リヨウ</t>
    </rPh>
    <rPh sb="25" eb="27">
      <t>ウム</t>
    </rPh>
    <phoneticPr fontId="1"/>
  </si>
  <si>
    <t>（１）利用の有無</t>
    <rPh sb="3" eb="5">
      <t>リヨウ</t>
    </rPh>
    <rPh sb="6" eb="8">
      <t>ウム</t>
    </rPh>
    <phoneticPr fontId="1"/>
  </si>
  <si>
    <t>（２）補助済額</t>
    <rPh sb="3" eb="5">
      <t>ホジョ</t>
    </rPh>
    <rPh sb="5" eb="6">
      <t>ズミ</t>
    </rPh>
    <rPh sb="6" eb="7">
      <t>ガク</t>
    </rPh>
    <phoneticPr fontId="1"/>
  </si>
  <si>
    <t>円</t>
    <rPh sb="0" eb="1">
      <t>エン</t>
    </rPh>
    <phoneticPr fontId="1"/>
  </si>
  <si>
    <t>⇑  プルダウンで「あり・なし」を選択してください</t>
    <phoneticPr fontId="1"/>
  </si>
  <si>
    <r>
      <t>【１．ＩＣＴ等導入に向けての</t>
    </r>
    <r>
      <rPr>
        <b/>
        <sz val="12"/>
        <rFont val="ＭＳ Ｐゴシック"/>
        <family val="3"/>
        <charset val="128"/>
        <scheme val="minor"/>
      </rPr>
      <t>課題分析</t>
    </r>
    <r>
      <rPr>
        <sz val="12"/>
        <color theme="1"/>
        <rFont val="ＭＳ Ｐゴシック"/>
        <family val="2"/>
        <charset val="128"/>
        <scheme val="minor"/>
      </rPr>
      <t>】</t>
    </r>
    <rPh sb="6" eb="7">
      <t>ナド</t>
    </rPh>
    <rPh sb="10" eb="11">
      <t>ム</t>
    </rPh>
    <rPh sb="14" eb="16">
      <t>カダイ</t>
    </rPh>
    <rPh sb="16" eb="18">
      <t>ブンセキ</t>
    </rPh>
    <phoneticPr fontId="1"/>
  </si>
  <si>
    <t xml:space="preserve">   ※ 当該ＩＣＴ等を導入することにより解決したいと考えている課題・問題点を具体的に記載してください。
 </t>
    <rPh sb="5" eb="7">
      <t>トウガイ</t>
    </rPh>
    <rPh sb="10" eb="11">
      <t>ナド</t>
    </rPh>
    <rPh sb="12" eb="14">
      <t>ドウニュウ</t>
    </rPh>
    <rPh sb="21" eb="23">
      <t>カイケツ</t>
    </rPh>
    <rPh sb="27" eb="28">
      <t>カンガ</t>
    </rPh>
    <rPh sb="32" eb="34">
      <t>カダイ</t>
    </rPh>
    <rPh sb="35" eb="38">
      <t>モンダイテン</t>
    </rPh>
    <rPh sb="39" eb="42">
      <t>グタイテキ</t>
    </rPh>
    <rPh sb="43" eb="45">
      <t>キサイ</t>
    </rPh>
    <phoneticPr fontId="1"/>
  </si>
  <si>
    <t>製品（機器）名</t>
    <rPh sb="0" eb="2">
      <t>セイヒン</t>
    </rPh>
    <rPh sb="3" eb="5">
      <t>キキ</t>
    </rPh>
    <phoneticPr fontId="1"/>
  </si>
  <si>
    <r>
      <t xml:space="preserve">   ※ </t>
    </r>
    <r>
      <rPr>
        <u/>
        <sz val="11"/>
        <rFont val="ＭＳ Ｐゴシック"/>
        <family val="3"/>
        <charset val="128"/>
        <scheme val="minor"/>
      </rPr>
      <t>他の機種・製品でなく</t>
    </r>
    <r>
      <rPr>
        <sz val="11"/>
        <rFont val="ＭＳ Ｐゴシック"/>
        <family val="3"/>
        <charset val="128"/>
        <scheme val="minor"/>
      </rPr>
      <t xml:space="preserve">、当該ＩＣＴ等の導入を決めた理由を具体的に記載してください。
 </t>
    </r>
    <rPh sb="5" eb="6">
      <t>ホカ</t>
    </rPh>
    <rPh sb="7" eb="9">
      <t>キシュ</t>
    </rPh>
    <rPh sb="10" eb="12">
      <t>セイヒン</t>
    </rPh>
    <rPh sb="16" eb="18">
      <t>トウガイ</t>
    </rPh>
    <rPh sb="21" eb="22">
      <t>ナド</t>
    </rPh>
    <rPh sb="23" eb="25">
      <t>ドウニュウ</t>
    </rPh>
    <rPh sb="26" eb="27">
      <t>キ</t>
    </rPh>
    <rPh sb="29" eb="31">
      <t>リユウ</t>
    </rPh>
    <rPh sb="32" eb="35">
      <t>グタイテキ</t>
    </rPh>
    <rPh sb="36" eb="38">
      <t>キサイ</t>
    </rPh>
    <phoneticPr fontId="1"/>
  </si>
  <si>
    <r>
      <t>　※ 介護職員の負担軽減等による離職防止及び定着促進を中心に、</t>
    </r>
    <r>
      <rPr>
        <b/>
        <u/>
        <sz val="11"/>
        <color rgb="FF000000"/>
        <rFont val="ＭＳ Ｐゴシック"/>
        <family val="3"/>
        <charset val="128"/>
        <scheme val="minor"/>
      </rPr>
      <t>数値を用いて具体的に</t>
    </r>
    <r>
      <rPr>
        <sz val="11"/>
        <color rgb="FF000000"/>
        <rFont val="ＭＳ Ｐゴシック"/>
        <family val="3"/>
        <charset val="128"/>
        <scheme val="minor"/>
      </rPr>
      <t>記載してください。</t>
    </r>
    <rPh sb="3" eb="5">
      <t>カイゴ</t>
    </rPh>
    <rPh sb="5" eb="7">
      <t>ショクイン</t>
    </rPh>
    <rPh sb="8" eb="12">
      <t>フタンケイゲン</t>
    </rPh>
    <rPh sb="12" eb="13">
      <t>トウ</t>
    </rPh>
    <rPh sb="16" eb="20">
      <t>リショクボウシ</t>
    </rPh>
    <rPh sb="20" eb="21">
      <t>オヨ</t>
    </rPh>
    <rPh sb="22" eb="26">
      <t>テイチャクソクシン</t>
    </rPh>
    <rPh sb="27" eb="29">
      <t>チュウシン</t>
    </rPh>
    <rPh sb="31" eb="33">
      <t>スウチ</t>
    </rPh>
    <rPh sb="34" eb="35">
      <t>モチ</t>
    </rPh>
    <rPh sb="37" eb="40">
      <t>グタイテキ</t>
    </rPh>
    <rPh sb="41" eb="43">
      <t>キサイ</t>
    </rPh>
    <phoneticPr fontId="1"/>
  </si>
  <si>
    <t>　※ 介護ロボットの導入に関し、職場内に検討組織を立ち上げ検討したか、あるいは実際に使用する者（介護職員等）の意見を聴取したか等、どういった検討をしたのか具体的に記載してください。</t>
    <rPh sb="3" eb="5">
      <t>カイゴ</t>
    </rPh>
    <rPh sb="10" eb="12">
      <t>ドウニュウ</t>
    </rPh>
    <rPh sb="13" eb="14">
      <t>カン</t>
    </rPh>
    <rPh sb="16" eb="18">
      <t>ショクバ</t>
    </rPh>
    <rPh sb="18" eb="19">
      <t>ナイ</t>
    </rPh>
    <rPh sb="20" eb="22">
      <t>ケントウ</t>
    </rPh>
    <rPh sb="22" eb="24">
      <t>ソシキ</t>
    </rPh>
    <rPh sb="25" eb="26">
      <t>タ</t>
    </rPh>
    <rPh sb="27" eb="28">
      <t>ア</t>
    </rPh>
    <rPh sb="29" eb="31">
      <t>ケントウ</t>
    </rPh>
    <rPh sb="39" eb="41">
      <t>ジッサイ</t>
    </rPh>
    <rPh sb="42" eb="44">
      <t>シヨウ</t>
    </rPh>
    <rPh sb="46" eb="47">
      <t>モノ</t>
    </rPh>
    <rPh sb="48" eb="50">
      <t>カイゴ</t>
    </rPh>
    <rPh sb="50" eb="52">
      <t>ショクイン</t>
    </rPh>
    <rPh sb="52" eb="53">
      <t>ナド</t>
    </rPh>
    <rPh sb="55" eb="57">
      <t>イケン</t>
    </rPh>
    <rPh sb="58" eb="60">
      <t>チョウシュ</t>
    </rPh>
    <rPh sb="63" eb="64">
      <t>ナド</t>
    </rPh>
    <rPh sb="70" eb="72">
      <t>ケントウ</t>
    </rPh>
    <rPh sb="77" eb="80">
      <t>グタイテキ</t>
    </rPh>
    <rPh sb="81" eb="83">
      <t>キサイ</t>
    </rPh>
    <phoneticPr fontId="1"/>
  </si>
  <si>
    <r>
      <t>【３．ＩＣＴ等の</t>
    </r>
    <r>
      <rPr>
        <b/>
        <u/>
        <sz val="12"/>
        <color rgb="FF000000"/>
        <rFont val="ＭＳ Ｐゴシック"/>
        <family val="3"/>
        <charset val="128"/>
        <scheme val="minor"/>
      </rPr>
      <t>導入後３年間</t>
    </r>
    <r>
      <rPr>
        <sz val="12"/>
        <color rgb="FF000000"/>
        <rFont val="ＭＳ Ｐゴシック"/>
        <family val="3"/>
        <charset val="128"/>
        <scheme val="minor"/>
      </rPr>
      <t>の達成すべき</t>
    </r>
    <r>
      <rPr>
        <b/>
        <sz val="12"/>
        <color rgb="FF000000"/>
        <rFont val="ＭＳ Ｐゴシック"/>
        <family val="3"/>
        <charset val="128"/>
        <scheme val="minor"/>
      </rPr>
      <t>目標</t>
    </r>
    <r>
      <rPr>
        <sz val="12"/>
        <color rgb="FF000000"/>
        <rFont val="ＭＳ Ｐゴシック"/>
        <family val="3"/>
        <charset val="128"/>
        <scheme val="minor"/>
      </rPr>
      <t>、期待される</t>
    </r>
    <r>
      <rPr>
        <b/>
        <sz val="12"/>
        <color rgb="FF000000"/>
        <rFont val="ＭＳ Ｐゴシック"/>
        <family val="3"/>
        <charset val="128"/>
        <scheme val="minor"/>
      </rPr>
      <t>効果</t>
    </r>
    <r>
      <rPr>
        <sz val="12"/>
        <color rgb="FF000000"/>
        <rFont val="ＭＳ Ｐゴシック"/>
        <family val="3"/>
        <charset val="128"/>
        <scheme val="minor"/>
      </rPr>
      <t>等】</t>
    </r>
    <rPh sb="6" eb="7">
      <t>ナド</t>
    </rPh>
    <rPh sb="8" eb="11">
      <t>ドウニュウゴ</t>
    </rPh>
    <rPh sb="12" eb="14">
      <t>ネンカン</t>
    </rPh>
    <rPh sb="15" eb="17">
      <t>タッセイ</t>
    </rPh>
    <rPh sb="20" eb="22">
      <t>モクヒョウ</t>
    </rPh>
    <rPh sb="23" eb="25">
      <t>キタイ</t>
    </rPh>
    <rPh sb="28" eb="30">
      <t>コウカ</t>
    </rPh>
    <rPh sb="30" eb="31">
      <t>トウ</t>
    </rPh>
    <phoneticPr fontId="1"/>
  </si>
  <si>
    <r>
      <t>【２．介護ロボット等の導入に関する</t>
    </r>
    <r>
      <rPr>
        <b/>
        <sz val="12"/>
        <rFont val="ＭＳ Ｐゴシック"/>
        <family val="3"/>
        <charset val="128"/>
        <scheme val="minor"/>
      </rPr>
      <t>検討</t>
    </r>
    <r>
      <rPr>
        <sz val="12"/>
        <color rgb="FF000000"/>
        <rFont val="ＭＳ Ｐゴシック"/>
        <family val="3"/>
        <charset val="128"/>
        <scheme val="minor"/>
      </rPr>
      <t>】</t>
    </r>
    <rPh sb="3" eb="5">
      <t>カイゴ</t>
    </rPh>
    <rPh sb="9" eb="10">
      <t>ナド</t>
    </rPh>
    <rPh sb="11" eb="13">
      <t>ドウニュウ</t>
    </rPh>
    <rPh sb="14" eb="15">
      <t>カン</t>
    </rPh>
    <rPh sb="17" eb="19">
      <t>ケントウ</t>
    </rPh>
    <phoneticPr fontId="1"/>
  </si>
  <si>
    <r>
      <t>【４．介護ロボット等の</t>
    </r>
    <r>
      <rPr>
        <b/>
        <u/>
        <sz val="12"/>
        <color rgb="FF000000"/>
        <rFont val="ＭＳ Ｐゴシック"/>
        <family val="3"/>
        <charset val="128"/>
        <scheme val="minor"/>
      </rPr>
      <t>導入後３年間</t>
    </r>
    <r>
      <rPr>
        <sz val="12"/>
        <color rgb="FF000000"/>
        <rFont val="ＭＳ Ｐゴシック"/>
        <family val="3"/>
        <charset val="128"/>
        <scheme val="minor"/>
      </rPr>
      <t>の達成すべき</t>
    </r>
    <r>
      <rPr>
        <b/>
        <sz val="12"/>
        <color rgb="FF000000"/>
        <rFont val="ＭＳ Ｐゴシック"/>
        <family val="3"/>
        <charset val="128"/>
        <scheme val="minor"/>
      </rPr>
      <t>目標</t>
    </r>
    <r>
      <rPr>
        <sz val="12"/>
        <color rgb="FF000000"/>
        <rFont val="ＭＳ Ｐゴシック"/>
        <family val="3"/>
        <charset val="128"/>
        <scheme val="minor"/>
      </rPr>
      <t>、期待される</t>
    </r>
    <r>
      <rPr>
        <b/>
        <sz val="12"/>
        <color rgb="FF000000"/>
        <rFont val="ＭＳ Ｐゴシック"/>
        <family val="3"/>
        <charset val="128"/>
        <scheme val="minor"/>
      </rPr>
      <t>効果</t>
    </r>
    <r>
      <rPr>
        <sz val="12"/>
        <color rgb="FF000000"/>
        <rFont val="ＭＳ Ｐゴシック"/>
        <family val="3"/>
        <charset val="128"/>
        <scheme val="minor"/>
      </rPr>
      <t>等】</t>
    </r>
    <rPh sb="3" eb="5">
      <t>カイゴ</t>
    </rPh>
    <rPh sb="9" eb="10">
      <t>ナド</t>
    </rPh>
    <rPh sb="11" eb="14">
      <t>ドウニュウゴ</t>
    </rPh>
    <rPh sb="15" eb="17">
      <t>ネンカン</t>
    </rPh>
    <rPh sb="18" eb="20">
      <t>タッセイ</t>
    </rPh>
    <rPh sb="23" eb="25">
      <t>モクヒョウ</t>
    </rPh>
    <rPh sb="26" eb="28">
      <t>キタイ</t>
    </rPh>
    <rPh sb="31" eb="33">
      <t>コウカ</t>
    </rPh>
    <rPh sb="33" eb="34">
      <t>トウ</t>
    </rPh>
    <phoneticPr fontId="1"/>
  </si>
  <si>
    <t xml:space="preserve">【４．当該ＩＣＴ等を導入し、活用するための体制】  </t>
    <rPh sb="3" eb="5">
      <t>トウガイ</t>
    </rPh>
    <rPh sb="8" eb="9">
      <t>ナド</t>
    </rPh>
    <rPh sb="10" eb="12">
      <t>ドウニュウ</t>
    </rPh>
    <rPh sb="14" eb="16">
      <t>カツヨウ</t>
    </rPh>
    <rPh sb="21" eb="23">
      <t>タイセイ</t>
    </rPh>
    <rPh sb="22" eb="23">
      <t>ドウタイ</t>
    </rPh>
    <phoneticPr fontId="1"/>
  </si>
  <si>
    <t>製品（機器）名</t>
    <rPh sb="0" eb="2">
      <t>セイヒン</t>
    </rPh>
    <rPh sb="3" eb="5">
      <t>キキ</t>
    </rPh>
    <rPh sb="6" eb="7">
      <t>メイ</t>
    </rPh>
    <phoneticPr fontId="1"/>
  </si>
  <si>
    <r>
      <t xml:space="preserve">職員数
（人）
</t>
    </r>
    <r>
      <rPr>
        <sz val="12"/>
        <color rgb="FFFF0000"/>
        <rFont val="ＭＳ Ｐゴシック"/>
        <family val="3"/>
        <charset val="128"/>
        <scheme val="minor"/>
      </rPr>
      <t>※１</t>
    </r>
    <rPh sb="0" eb="3">
      <t>ショクインスウ</t>
    </rPh>
    <rPh sb="5" eb="6">
      <t>ニン</t>
    </rPh>
    <phoneticPr fontId="1"/>
  </si>
  <si>
    <t>３　パッケージ型導入計画　（種類・製品ごと分けて記入してください）</t>
    <rPh sb="7" eb="8">
      <t>ガタ</t>
    </rPh>
    <rPh sb="8" eb="10">
      <t>ドウニュウ</t>
    </rPh>
    <rPh sb="10" eb="12">
      <t>ケイカク</t>
    </rPh>
    <rPh sb="14" eb="16">
      <t>シュルイ</t>
    </rPh>
    <rPh sb="17" eb="19">
      <t>セイヒン</t>
    </rPh>
    <rPh sb="21" eb="22">
      <t>ワ</t>
    </rPh>
    <rPh sb="24" eb="26">
      <t>キニュウ</t>
    </rPh>
    <phoneticPr fontId="1"/>
  </si>
  <si>
    <t>介護ロボット種別</t>
    <rPh sb="0" eb="2">
      <t>カイゴ</t>
    </rPh>
    <rPh sb="6" eb="8">
      <t>シュベツ</t>
    </rPh>
    <phoneticPr fontId="1"/>
  </si>
  <si>
    <t>ＩＣＴ等</t>
    <rPh sb="3" eb="4">
      <t>ナド</t>
    </rPh>
    <phoneticPr fontId="1"/>
  </si>
  <si>
    <t>（1）</t>
    <phoneticPr fontId="1"/>
  </si>
  <si>
    <t>1 Wi-Fi環境整備費用</t>
    <rPh sb="7" eb="9">
      <t>カンキョウ</t>
    </rPh>
    <rPh sb="9" eb="11">
      <t>セイビ</t>
    </rPh>
    <rPh sb="11" eb="13">
      <t>ヒヨウ</t>
    </rPh>
    <phoneticPr fontId="1"/>
  </si>
  <si>
    <t>2 インカム</t>
    <phoneticPr fontId="1"/>
  </si>
  <si>
    <t>3 介護記録にシステム連動可能な介護記録ソフトウェア等</t>
    <rPh sb="13" eb="15">
      <t>カノウ</t>
    </rPh>
    <rPh sb="16" eb="18">
      <t>カイゴ</t>
    </rPh>
    <rPh sb="18" eb="20">
      <t>キロク</t>
    </rPh>
    <rPh sb="26" eb="27">
      <t>ナド</t>
    </rPh>
    <phoneticPr fontId="1"/>
  </si>
  <si>
    <r>
      <t>【１．介護テクノロジー導入に向けての</t>
    </r>
    <r>
      <rPr>
        <b/>
        <sz val="12"/>
        <rFont val="ＭＳ Ｐゴシック"/>
        <family val="3"/>
        <charset val="128"/>
        <scheme val="minor"/>
      </rPr>
      <t>課題分析</t>
    </r>
    <r>
      <rPr>
        <sz val="12"/>
        <color theme="1"/>
        <rFont val="ＭＳ Ｐゴシック"/>
        <family val="2"/>
        <charset val="128"/>
        <scheme val="minor"/>
      </rPr>
      <t>】</t>
    </r>
    <rPh sb="3" eb="5">
      <t>カイゴ</t>
    </rPh>
    <rPh sb="14" eb="15">
      <t>ム</t>
    </rPh>
    <rPh sb="18" eb="20">
      <t>カダイ</t>
    </rPh>
    <rPh sb="20" eb="22">
      <t>ブンセキ</t>
    </rPh>
    <phoneticPr fontId="1"/>
  </si>
  <si>
    <t xml:space="preserve">   ※ 当該介護テクノロジーを導入することにより解決したいと考えている課題・問題点を具体的に記載してください。
 </t>
    <rPh sb="5" eb="7">
      <t>トウガイ</t>
    </rPh>
    <rPh sb="7" eb="9">
      <t>カイゴ</t>
    </rPh>
    <rPh sb="16" eb="18">
      <t>ドウニュウ</t>
    </rPh>
    <rPh sb="25" eb="27">
      <t>カイケツ</t>
    </rPh>
    <rPh sb="31" eb="32">
      <t>カンガ</t>
    </rPh>
    <rPh sb="36" eb="38">
      <t>カダイ</t>
    </rPh>
    <rPh sb="39" eb="42">
      <t>モンダイテン</t>
    </rPh>
    <rPh sb="43" eb="46">
      <t>グタイテキ</t>
    </rPh>
    <rPh sb="47" eb="49">
      <t>キサイ</t>
    </rPh>
    <phoneticPr fontId="1"/>
  </si>
  <si>
    <r>
      <t>【２．介護テクノロジーの導入に関する</t>
    </r>
    <r>
      <rPr>
        <b/>
        <sz val="12"/>
        <rFont val="ＭＳ Ｐゴシック"/>
        <family val="3"/>
        <charset val="128"/>
        <scheme val="minor"/>
      </rPr>
      <t>検討</t>
    </r>
    <r>
      <rPr>
        <sz val="12"/>
        <color rgb="FF000000"/>
        <rFont val="ＭＳ Ｐゴシック"/>
        <family val="3"/>
        <charset val="128"/>
        <scheme val="minor"/>
      </rPr>
      <t>】</t>
    </r>
    <rPh sb="3" eb="5">
      <t>カイゴ</t>
    </rPh>
    <rPh sb="12" eb="14">
      <t>ドウニュウ</t>
    </rPh>
    <rPh sb="15" eb="16">
      <t>カン</t>
    </rPh>
    <rPh sb="18" eb="20">
      <t>ケントウ</t>
    </rPh>
    <phoneticPr fontId="1"/>
  </si>
  <si>
    <t>　※ 介護テクノロジーの導入に関し、職場内に検討組織を立ち上げ検討したか、あるいは実際に使用する者（介護職員等）の意見を聴取したか等、どういった検討をしたのか具体的に記載してください。</t>
    <rPh sb="3" eb="5">
      <t>カイゴ</t>
    </rPh>
    <rPh sb="12" eb="14">
      <t>ドウニュウ</t>
    </rPh>
    <rPh sb="15" eb="16">
      <t>カン</t>
    </rPh>
    <rPh sb="18" eb="20">
      <t>ショクバ</t>
    </rPh>
    <rPh sb="20" eb="21">
      <t>ナイ</t>
    </rPh>
    <rPh sb="22" eb="24">
      <t>ケントウ</t>
    </rPh>
    <rPh sb="24" eb="26">
      <t>ソシキ</t>
    </rPh>
    <rPh sb="27" eb="28">
      <t>タ</t>
    </rPh>
    <rPh sb="29" eb="30">
      <t>ア</t>
    </rPh>
    <rPh sb="31" eb="33">
      <t>ケントウ</t>
    </rPh>
    <rPh sb="41" eb="43">
      <t>ジッサイ</t>
    </rPh>
    <rPh sb="44" eb="46">
      <t>シヨウ</t>
    </rPh>
    <rPh sb="48" eb="49">
      <t>モノ</t>
    </rPh>
    <rPh sb="50" eb="52">
      <t>カイゴ</t>
    </rPh>
    <rPh sb="52" eb="54">
      <t>ショクイン</t>
    </rPh>
    <rPh sb="54" eb="55">
      <t>ナド</t>
    </rPh>
    <rPh sb="57" eb="59">
      <t>イケン</t>
    </rPh>
    <rPh sb="60" eb="62">
      <t>チョウシュ</t>
    </rPh>
    <rPh sb="65" eb="66">
      <t>ナド</t>
    </rPh>
    <rPh sb="72" eb="74">
      <t>ケントウ</t>
    </rPh>
    <rPh sb="79" eb="82">
      <t>グタイテキ</t>
    </rPh>
    <rPh sb="83" eb="85">
      <t>キサイ</t>
    </rPh>
    <phoneticPr fontId="1"/>
  </si>
  <si>
    <r>
      <t>【３．当該介護テクノロジーの</t>
    </r>
    <r>
      <rPr>
        <b/>
        <sz val="12"/>
        <color rgb="FF000000"/>
        <rFont val="ＭＳ Ｐゴシック"/>
        <family val="3"/>
        <charset val="128"/>
        <scheme val="minor"/>
      </rPr>
      <t>導入を決定した理由</t>
    </r>
    <r>
      <rPr>
        <sz val="12"/>
        <color rgb="FF000000"/>
        <rFont val="ＭＳ Ｐゴシック"/>
        <family val="3"/>
        <charset val="128"/>
        <scheme val="minor"/>
      </rPr>
      <t>】</t>
    </r>
    <rPh sb="3" eb="5">
      <t>トウガイ</t>
    </rPh>
    <rPh sb="5" eb="7">
      <t>カイゴ</t>
    </rPh>
    <rPh sb="14" eb="16">
      <t>ドウニュウ</t>
    </rPh>
    <rPh sb="17" eb="19">
      <t>ケッテイ</t>
    </rPh>
    <rPh sb="21" eb="23">
      <t>リユウ</t>
    </rPh>
    <phoneticPr fontId="1"/>
  </si>
  <si>
    <r>
      <t xml:space="preserve">   ※ </t>
    </r>
    <r>
      <rPr>
        <u/>
        <sz val="11"/>
        <rFont val="ＭＳ Ｐゴシック"/>
        <family val="3"/>
        <charset val="128"/>
        <scheme val="minor"/>
      </rPr>
      <t>他の機種・製品でなく</t>
    </r>
    <r>
      <rPr>
        <sz val="11"/>
        <rFont val="ＭＳ Ｐゴシック"/>
        <family val="3"/>
        <charset val="128"/>
        <scheme val="minor"/>
      </rPr>
      <t xml:space="preserve">、当該介護テクノロジーの導入を決めた理由を具体的に記載してください。
 </t>
    </r>
    <rPh sb="5" eb="6">
      <t>ホカ</t>
    </rPh>
    <rPh sb="7" eb="9">
      <t>キシュ</t>
    </rPh>
    <rPh sb="10" eb="12">
      <t>セイヒン</t>
    </rPh>
    <rPh sb="16" eb="18">
      <t>トウガイ</t>
    </rPh>
    <rPh sb="18" eb="20">
      <t>カイゴ</t>
    </rPh>
    <rPh sb="27" eb="29">
      <t>ドウニュウ</t>
    </rPh>
    <rPh sb="30" eb="31">
      <t>キ</t>
    </rPh>
    <rPh sb="33" eb="35">
      <t>リユウ</t>
    </rPh>
    <rPh sb="36" eb="39">
      <t>グタイテキ</t>
    </rPh>
    <rPh sb="40" eb="42">
      <t>キサイ</t>
    </rPh>
    <phoneticPr fontId="1"/>
  </si>
  <si>
    <r>
      <t>【４．介護テクノロジーの</t>
    </r>
    <r>
      <rPr>
        <b/>
        <u/>
        <sz val="12"/>
        <color rgb="FF000000"/>
        <rFont val="ＭＳ Ｐゴシック"/>
        <family val="3"/>
        <charset val="128"/>
        <scheme val="minor"/>
      </rPr>
      <t>導入後３年間</t>
    </r>
    <r>
      <rPr>
        <sz val="12"/>
        <color rgb="FF000000"/>
        <rFont val="ＭＳ Ｐゴシック"/>
        <family val="3"/>
        <charset val="128"/>
        <scheme val="minor"/>
      </rPr>
      <t>の達成すべき</t>
    </r>
    <r>
      <rPr>
        <b/>
        <sz val="12"/>
        <color rgb="FF000000"/>
        <rFont val="ＭＳ Ｐゴシック"/>
        <family val="3"/>
        <charset val="128"/>
        <scheme val="minor"/>
      </rPr>
      <t>目標</t>
    </r>
    <r>
      <rPr>
        <sz val="12"/>
        <color rgb="FF000000"/>
        <rFont val="ＭＳ Ｐゴシック"/>
        <family val="3"/>
        <charset val="128"/>
        <scheme val="minor"/>
      </rPr>
      <t>、期待される</t>
    </r>
    <r>
      <rPr>
        <b/>
        <sz val="12"/>
        <color rgb="FF000000"/>
        <rFont val="ＭＳ Ｐゴシック"/>
        <family val="3"/>
        <charset val="128"/>
        <scheme val="minor"/>
      </rPr>
      <t>効果</t>
    </r>
    <r>
      <rPr>
        <sz val="12"/>
        <color rgb="FF000000"/>
        <rFont val="ＭＳ Ｐゴシック"/>
        <family val="3"/>
        <charset val="128"/>
        <scheme val="minor"/>
      </rPr>
      <t>等】</t>
    </r>
    <rPh sb="3" eb="5">
      <t>カイゴ</t>
    </rPh>
    <rPh sb="12" eb="15">
      <t>ドウニュウゴ</t>
    </rPh>
    <rPh sb="16" eb="18">
      <t>ネンカン</t>
    </rPh>
    <rPh sb="19" eb="21">
      <t>タッセイ</t>
    </rPh>
    <rPh sb="24" eb="26">
      <t>モクヒョウ</t>
    </rPh>
    <rPh sb="27" eb="29">
      <t>キタイ</t>
    </rPh>
    <rPh sb="32" eb="34">
      <t>コウカ</t>
    </rPh>
    <rPh sb="34" eb="35">
      <t>トウ</t>
    </rPh>
    <phoneticPr fontId="1"/>
  </si>
  <si>
    <t xml:space="preserve">【５．当該介護テクノロジーを導入し、活用するための体制】  </t>
    <rPh sb="3" eb="5">
      <t>トウガイ</t>
    </rPh>
    <rPh sb="5" eb="7">
      <t>カイゴ</t>
    </rPh>
    <rPh sb="14" eb="16">
      <t>ドウニュウ</t>
    </rPh>
    <rPh sb="18" eb="20">
      <t>カツヨウ</t>
    </rPh>
    <rPh sb="25" eb="27">
      <t>タイセイ</t>
    </rPh>
    <rPh sb="26" eb="27">
      <t>ドウタイ</t>
    </rPh>
    <phoneticPr fontId="1"/>
  </si>
  <si>
    <r>
      <t>【２．当該ＩＣＴ等の</t>
    </r>
    <r>
      <rPr>
        <b/>
        <sz val="12"/>
        <color rgb="FF000000"/>
        <rFont val="ＭＳ Ｐゴシック"/>
        <family val="3"/>
        <charset val="128"/>
        <scheme val="minor"/>
      </rPr>
      <t>導入を決定した理由</t>
    </r>
    <r>
      <rPr>
        <sz val="12"/>
        <color rgb="FF000000"/>
        <rFont val="ＭＳ Ｐゴシック"/>
        <family val="3"/>
        <charset val="128"/>
        <scheme val="minor"/>
      </rPr>
      <t>】</t>
    </r>
    <rPh sb="3" eb="5">
      <t>トウガイ</t>
    </rPh>
    <rPh sb="8" eb="9">
      <t>ナド</t>
    </rPh>
    <rPh sb="10" eb="12">
      <t>ドウニュウ</t>
    </rPh>
    <rPh sb="13" eb="15">
      <t>ケッテイ</t>
    </rPh>
    <rPh sb="17" eb="19">
      <t>リユウ</t>
    </rPh>
    <phoneticPr fontId="1"/>
  </si>
  <si>
    <r>
      <rPr>
        <sz val="11"/>
        <color rgb="FFFF0000"/>
        <rFont val="ＭＳ Ｐゴシック"/>
        <family val="3"/>
        <charset val="128"/>
        <scheme val="minor"/>
      </rPr>
      <t>数字のみ入力すること。</t>
    </r>
    <r>
      <rPr>
        <sz val="11"/>
        <rFont val="ＭＳ Ｐゴシック"/>
        <family val="3"/>
        <charset val="128"/>
        <scheme val="minor"/>
      </rPr>
      <t xml:space="preserve">
職員数には、ＩＣＴの活用が見込まれる管理者や生活相談員等の職員も算入して差し支えない。
また、職員数については、申請時点における常勤換算方法（当該事業所の従業者の勤務延時間数を当該事業所において常勤の従業者が勤務すべき時間数で除することにより、当該事業所の従業者の員数を常勤の従業者の員数に換算する方法をいう。）により算出された人数（小数点以下は四捨五入）とするが、居宅を訪問してサービスを提供する職員（訪問看護員、居宅介護支援専門員等）及び管理者や生活相談員等の職員については、従事する職務の性質上、実人数（常勤・非常勤の別は問わない。）としても差し支えない。
</t>
    </r>
    <rPh sb="0" eb="2">
      <t>スウジ</t>
    </rPh>
    <rPh sb="4" eb="6">
      <t>ニュウリョク</t>
    </rPh>
    <rPh sb="12" eb="15">
      <t>ショクインスウ</t>
    </rPh>
    <phoneticPr fontId="1"/>
  </si>
  <si>
    <t>【補助限度額】
Ｆ</t>
    <rPh sb="1" eb="3">
      <t>ホジョ</t>
    </rPh>
    <rPh sb="3" eb="5">
      <t>ゲンド</t>
    </rPh>
    <rPh sb="5" eb="6">
      <t>ガク</t>
    </rPh>
    <phoneticPr fontId="1"/>
  </si>
  <si>
    <t>※</t>
    <phoneticPr fontId="1"/>
  </si>
  <si>
    <t>交付申請書 （様式第1号）</t>
    <rPh sb="0" eb="2">
      <t>コウフ</t>
    </rPh>
    <rPh sb="2" eb="5">
      <t>シンセイショ</t>
    </rPh>
    <rPh sb="7" eb="9">
      <t>ヨウシキ</t>
    </rPh>
    <rPh sb="9" eb="10">
      <t>ダイ</t>
    </rPh>
    <rPh sb="11" eb="12">
      <t>ゴウ</t>
    </rPh>
    <phoneticPr fontId="29"/>
  </si>
  <si>
    <t>業務改善計画　</t>
    <rPh sb="0" eb="6">
      <t>ギョウムカイゼンケイカク</t>
    </rPh>
    <phoneticPr fontId="29"/>
  </si>
  <si>
    <t>（3）</t>
    <phoneticPr fontId="1"/>
  </si>
  <si>
    <t>（4）</t>
    <phoneticPr fontId="1"/>
  </si>
  <si>
    <t>（5）</t>
    <phoneticPr fontId="1"/>
  </si>
  <si>
    <t>（６）</t>
    <phoneticPr fontId="1"/>
  </si>
  <si>
    <t>３　業務改善支援種類</t>
    <rPh sb="2" eb="8">
      <t>ギョウムカイゼンシエン</t>
    </rPh>
    <rPh sb="8" eb="10">
      <t>シュルイ</t>
    </rPh>
    <phoneticPr fontId="1"/>
  </si>
  <si>
    <t>受講人数</t>
    <rPh sb="0" eb="2">
      <t>ジュコウ</t>
    </rPh>
    <rPh sb="2" eb="4">
      <t>ニンズウ</t>
    </rPh>
    <phoneticPr fontId="1"/>
  </si>
  <si>
    <t>(イ)介護現場における生産性向上の取組に関する研修・相談等</t>
    <phoneticPr fontId="1"/>
  </si>
  <si>
    <t>(ア)第三者による業務改善支援</t>
    <phoneticPr fontId="1"/>
  </si>
  <si>
    <t xml:space="preserve">   ※ 業務改善支援の内容を具体的に記載してください。
 </t>
    <rPh sb="5" eb="11">
      <t>ギョウムカイゼンシエン</t>
    </rPh>
    <rPh sb="12" eb="14">
      <t>ナイヨウ</t>
    </rPh>
    <rPh sb="15" eb="18">
      <t>グタイテキ</t>
    </rPh>
    <rPh sb="19" eb="21">
      <t>キサイ</t>
    </rPh>
    <phoneticPr fontId="1"/>
  </si>
  <si>
    <t>【内容】</t>
    <rPh sb="1" eb="3">
      <t>ナイヨウ</t>
    </rPh>
    <phoneticPr fontId="1"/>
  </si>
  <si>
    <t>〒</t>
    <phoneticPr fontId="1"/>
  </si>
  <si>
    <r>
      <t>所要額の上限額については、介護ロボットの導入は、</t>
    </r>
    <r>
      <rPr>
        <sz val="11"/>
        <color rgb="FFFF0000"/>
        <rFont val="ＭＳ Ｐゴシック"/>
        <family val="3"/>
        <charset val="128"/>
        <scheme val="minor"/>
      </rPr>
      <t>移乗介護・入浴支援・その他で示す機器は1機器につき100万円</t>
    </r>
    <r>
      <rPr>
        <sz val="11"/>
        <rFont val="ＭＳ Ｐゴシック"/>
        <family val="3"/>
        <charset val="128"/>
        <scheme val="minor"/>
      </rPr>
      <t>、</t>
    </r>
    <r>
      <rPr>
        <sz val="11"/>
        <color rgb="FFFF0000"/>
        <rFont val="ＭＳ Ｐゴシック"/>
        <family val="3"/>
        <charset val="128"/>
        <scheme val="minor"/>
      </rPr>
      <t>それ以外の機器は1機器につき30万円。</t>
    </r>
    <rPh sb="64" eb="66">
      <t>キキ</t>
    </rPh>
    <phoneticPr fontId="1"/>
  </si>
  <si>
    <r>
      <rPr>
        <sz val="11"/>
        <color rgb="FFFF0000"/>
        <rFont val="ＭＳ Ｐゴシック"/>
        <family val="3"/>
        <charset val="128"/>
        <scheme val="minor"/>
      </rPr>
      <t>介護ロボット等導入補助金は1事業所あたり500万円を上限とする</t>
    </r>
    <r>
      <rPr>
        <sz val="11"/>
        <rFont val="ＭＳ Ｐゴシック"/>
        <family val="3"/>
        <charset val="128"/>
        <scheme val="minor"/>
      </rPr>
      <t>。</t>
    </r>
    <rPh sb="0" eb="2">
      <t>カイゴ</t>
    </rPh>
    <rPh sb="6" eb="7">
      <t>ナド</t>
    </rPh>
    <rPh sb="7" eb="9">
      <t>ドウニュウ</t>
    </rPh>
    <rPh sb="9" eb="12">
      <t>ホジョキン</t>
    </rPh>
    <rPh sb="14" eb="17">
      <t>ジギョウショ</t>
    </rPh>
    <rPh sb="26" eb="28">
      <t>ジョウゲン</t>
    </rPh>
    <phoneticPr fontId="1"/>
  </si>
  <si>
    <t>昨年度の要望調査に回答</t>
    <rPh sb="0" eb="2">
      <t>サクネン</t>
    </rPh>
    <rPh sb="2" eb="3">
      <t>ド</t>
    </rPh>
    <rPh sb="4" eb="6">
      <t>ヨウボウ</t>
    </rPh>
    <rPh sb="6" eb="8">
      <t>チョウサ</t>
    </rPh>
    <rPh sb="9" eb="11">
      <t>カイトウ</t>
    </rPh>
    <phoneticPr fontId="1"/>
  </si>
  <si>
    <t>2  移動支援</t>
    <rPh sb="3" eb="5">
      <t>イドウ</t>
    </rPh>
    <rPh sb="5" eb="7">
      <t>シエン</t>
    </rPh>
    <phoneticPr fontId="1"/>
  </si>
  <si>
    <t>1  移乗支援</t>
    <rPh sb="5" eb="7">
      <t>シエン</t>
    </rPh>
    <phoneticPr fontId="1"/>
  </si>
  <si>
    <t>3  排泄支援</t>
    <rPh sb="3" eb="7">
      <t>ハイセツシエン</t>
    </rPh>
    <phoneticPr fontId="1"/>
  </si>
  <si>
    <t>4  入浴支援</t>
    <rPh sb="3" eb="5">
      <t>ニュウヨク</t>
    </rPh>
    <phoneticPr fontId="1"/>
  </si>
  <si>
    <t>5  見守り・コミュニケーション</t>
    <phoneticPr fontId="1"/>
  </si>
  <si>
    <t>6  介護業務支援</t>
    <rPh sb="3" eb="9">
      <t>カイゴギョウムシエン</t>
    </rPh>
    <phoneticPr fontId="1"/>
  </si>
  <si>
    <t>7  機能訓練支援</t>
    <rPh sb="3" eb="7">
      <t>キノウクンレン</t>
    </rPh>
    <rPh sb="7" eb="9">
      <t>シエン</t>
    </rPh>
    <phoneticPr fontId="1"/>
  </si>
  <si>
    <t>8  食事・栄養管理支援</t>
    <rPh sb="3" eb="5">
      <t>ショクジ</t>
    </rPh>
    <rPh sb="6" eb="10">
      <t>エイヨウカンリ</t>
    </rPh>
    <rPh sb="10" eb="12">
      <t>シエン</t>
    </rPh>
    <phoneticPr fontId="1"/>
  </si>
  <si>
    <t>9　認知症生活介護・認知症ケア支援</t>
    <rPh sb="2" eb="5">
      <t>ニンチショウ</t>
    </rPh>
    <rPh sb="5" eb="7">
      <t>セイカツ</t>
    </rPh>
    <rPh sb="7" eb="9">
      <t>カイゴ</t>
    </rPh>
    <rPh sb="10" eb="13">
      <t>ニンチショウ</t>
    </rPh>
    <rPh sb="15" eb="17">
      <t>シエン</t>
    </rPh>
    <phoneticPr fontId="1"/>
  </si>
  <si>
    <t>その他</t>
    <rPh sb="2" eb="3">
      <t>タ</t>
    </rPh>
    <phoneticPr fontId="1"/>
  </si>
  <si>
    <t>1 短期入所生活介護</t>
    <rPh sb="2" eb="10">
      <t>タンキニュウショセイカツカイゴ</t>
    </rPh>
    <phoneticPr fontId="43"/>
  </si>
  <si>
    <t>2 短期入所療養介護</t>
    <rPh sb="2" eb="4">
      <t>タンキ</t>
    </rPh>
    <rPh sb="4" eb="6">
      <t>_x0000__x0002__x0002__x0003__x0004_</t>
    </rPh>
    <rPh sb="6" eb="8">
      <t>_x0002__x0008__x0006__x0002__x000D_</t>
    </rPh>
    <rPh sb="8" eb="10">
      <t/>
    </rPh>
    <phoneticPr fontId="43"/>
  </si>
  <si>
    <t>3 特定施設入居者生活介護</t>
    <rPh sb="2" eb="13">
      <t>トクテイシセツニュウキョシャセイカツカイゴ</t>
    </rPh>
    <phoneticPr fontId="43"/>
  </si>
  <si>
    <t>4 小規模多機能型居宅介護</t>
    <rPh sb="2" eb="5">
      <t>ショウキボ</t>
    </rPh>
    <rPh sb="5" eb="9">
      <t>タキノウガタ</t>
    </rPh>
    <rPh sb="9" eb="11">
      <t>キョタク</t>
    </rPh>
    <rPh sb="11" eb="13">
      <t>カイゴ</t>
    </rPh>
    <phoneticPr fontId="43"/>
  </si>
  <si>
    <t>5 認知症対応型共同生活介護</t>
    <rPh sb="2" eb="5">
      <t>ニンチショウ</t>
    </rPh>
    <rPh sb="5" eb="8">
      <t>タイオウガタ</t>
    </rPh>
    <rPh sb="8" eb="14">
      <t>キョウドウセイカツカイゴ</t>
    </rPh>
    <phoneticPr fontId="43"/>
  </si>
  <si>
    <t>6 地域密着型特定施設入居者生活介護</t>
    <rPh sb="2" eb="4">
      <t>チイキ</t>
    </rPh>
    <rPh sb="4" eb="6">
      <t>ミッチャク</t>
    </rPh>
    <rPh sb="6" eb="7">
      <t>ガタ</t>
    </rPh>
    <rPh sb="7" eb="9">
      <t>トクテイ</t>
    </rPh>
    <rPh sb="9" eb="11">
      <t>シセツ</t>
    </rPh>
    <rPh sb="11" eb="14">
      <t>ニュウキョシャ</t>
    </rPh>
    <rPh sb="14" eb="18">
      <t>セイカツカイゴ</t>
    </rPh>
    <phoneticPr fontId="43"/>
  </si>
  <si>
    <t>7 複合型サービス</t>
    <rPh sb="2" eb="5">
      <t>フクゴウガタ</t>
    </rPh>
    <phoneticPr fontId="43"/>
  </si>
  <si>
    <t>8 地域密着型介護老人福祉施設</t>
    <rPh sb="2" eb="6">
      <t>チイキミッチャク</t>
    </rPh>
    <rPh sb="6" eb="7">
      <t>ガタ</t>
    </rPh>
    <rPh sb="7" eb="9">
      <t>カイゴ</t>
    </rPh>
    <rPh sb="9" eb="11">
      <t>ロウジン</t>
    </rPh>
    <rPh sb="11" eb="13">
      <t>フクシ</t>
    </rPh>
    <rPh sb="13" eb="15">
      <t>シセツ</t>
    </rPh>
    <phoneticPr fontId="43"/>
  </si>
  <si>
    <t>9 介護老人福祉施設</t>
    <rPh sb="2" eb="4">
      <t>カイゴ</t>
    </rPh>
    <rPh sb="4" eb="6">
      <t>ロウジン</t>
    </rPh>
    <rPh sb="6" eb="10">
      <t>フクシシセツ</t>
    </rPh>
    <phoneticPr fontId="43"/>
  </si>
  <si>
    <t>10 介護老人保健施設</t>
    <rPh sb="3" eb="5">
      <t>カイゴ</t>
    </rPh>
    <rPh sb="5" eb="7">
      <t>ロウジン</t>
    </rPh>
    <rPh sb="7" eb="9">
      <t>ホケン</t>
    </rPh>
    <rPh sb="9" eb="11">
      <t>シセツ</t>
    </rPh>
    <phoneticPr fontId="43"/>
  </si>
  <si>
    <t>11 介護医療院</t>
    <rPh sb="3" eb="8">
      <t>カイゴイリョウイン</t>
    </rPh>
    <phoneticPr fontId="43"/>
  </si>
  <si>
    <t>12 介護予防短期入所生活介護</t>
    <rPh sb="3" eb="7">
      <t>カイゴヨボウ</t>
    </rPh>
    <rPh sb="7" eb="15">
      <t>タンキニュウショセイカツカイゴ</t>
    </rPh>
    <phoneticPr fontId="43"/>
  </si>
  <si>
    <t>13 介護予防短期入所療養介護</t>
    <rPh sb="3" eb="5">
      <t>カイゴ</t>
    </rPh>
    <rPh sb="5" eb="7">
      <t>ヨボウ</t>
    </rPh>
    <rPh sb="7" eb="15">
      <t>タンキニュウショリョウヨウカイゴ</t>
    </rPh>
    <phoneticPr fontId="43"/>
  </si>
  <si>
    <t>14 介護予防特定施設入居者生活介護</t>
    <rPh sb="3" eb="5">
      <t>カイゴ</t>
    </rPh>
    <rPh sb="5" eb="7">
      <t>ヨボウ</t>
    </rPh>
    <rPh sb="7" eb="9">
      <t>トクテイ</t>
    </rPh>
    <rPh sb="9" eb="11">
      <t>シセツ</t>
    </rPh>
    <rPh sb="11" eb="18">
      <t>ニュウキョシャセイカツカイゴ</t>
    </rPh>
    <phoneticPr fontId="43"/>
  </si>
  <si>
    <t>15 介護予防小規模多機能型居宅介護</t>
    <rPh sb="3" eb="5">
      <t>カイゴ</t>
    </rPh>
    <rPh sb="5" eb="7">
      <t>ヨボウ</t>
    </rPh>
    <rPh sb="7" eb="10">
      <t>ショウキボ</t>
    </rPh>
    <rPh sb="10" eb="18">
      <t>タキノウガタキョタクカイゴ</t>
    </rPh>
    <phoneticPr fontId="43"/>
  </si>
  <si>
    <t>16 介護予防認知症対応型共同生活介護</t>
    <rPh sb="3" eb="5">
      <t>カイゴ</t>
    </rPh>
    <rPh sb="5" eb="7">
      <t>ヨボウ</t>
    </rPh>
    <rPh sb="7" eb="10">
      <t>ニンチショウ</t>
    </rPh>
    <rPh sb="10" eb="19">
      <t>タイオウガタキョウドウセイカツカイゴ</t>
    </rPh>
    <phoneticPr fontId="43"/>
  </si>
  <si>
    <t>17 訪問介護</t>
    <rPh sb="3" eb="5">
      <t>ホウモン</t>
    </rPh>
    <rPh sb="5" eb="7">
      <t>カイゴ</t>
    </rPh>
    <phoneticPr fontId="43"/>
  </si>
  <si>
    <t>18 訪問入浴介護</t>
    <rPh sb="3" eb="5">
      <t>ホウモン</t>
    </rPh>
    <rPh sb="5" eb="7">
      <t>ニュウヨク</t>
    </rPh>
    <rPh sb="7" eb="9">
      <t>カイゴ</t>
    </rPh>
    <phoneticPr fontId="43"/>
  </si>
  <si>
    <t>19 訪問看護</t>
    <rPh sb="3" eb="5">
      <t>ホウモン</t>
    </rPh>
    <rPh sb="5" eb="7">
      <t>カンゴ</t>
    </rPh>
    <phoneticPr fontId="43"/>
  </si>
  <si>
    <t>20 訪問リハビリテーション</t>
    <rPh sb="3" eb="5">
      <t>ホウモン</t>
    </rPh>
    <phoneticPr fontId="43"/>
  </si>
  <si>
    <t>21 通所介護</t>
    <rPh sb="3" eb="5">
      <t>ツウショ</t>
    </rPh>
    <rPh sb="5" eb="7">
      <t>カイゴ</t>
    </rPh>
    <phoneticPr fontId="43"/>
  </si>
  <si>
    <t>22 通所リハビリテーション</t>
    <rPh sb="3" eb="5">
      <t>ツウショ</t>
    </rPh>
    <phoneticPr fontId="43"/>
  </si>
  <si>
    <t>23 福祉用具貸与</t>
    <rPh sb="3" eb="5">
      <t>フクシ</t>
    </rPh>
    <rPh sb="5" eb="7">
      <t>ヨウグ</t>
    </rPh>
    <rPh sb="7" eb="9">
      <t>タイヨ</t>
    </rPh>
    <phoneticPr fontId="43"/>
  </si>
  <si>
    <t>24 居宅療養管理指導</t>
    <rPh sb="3" eb="5">
      <t>キョタク</t>
    </rPh>
    <rPh sb="5" eb="7">
      <t>リョウヨウ</t>
    </rPh>
    <rPh sb="7" eb="9">
      <t>カンリ</t>
    </rPh>
    <rPh sb="9" eb="11">
      <t>シドウ</t>
    </rPh>
    <phoneticPr fontId="43"/>
  </si>
  <si>
    <t>25 短期入所生活介護</t>
    <rPh sb="3" eb="5">
      <t>タンキ</t>
    </rPh>
    <rPh sb="5" eb="11">
      <t>ニュウショセイカツカイゴ</t>
    </rPh>
    <phoneticPr fontId="43"/>
  </si>
  <si>
    <t>26 短期入所療養介護</t>
    <rPh sb="3" eb="11">
      <t>タンキニュウショリョウヨウカイゴ</t>
    </rPh>
    <phoneticPr fontId="43"/>
  </si>
  <si>
    <t>27 居宅療養管理指導</t>
    <rPh sb="3" eb="5">
      <t>キョタク</t>
    </rPh>
    <rPh sb="5" eb="7">
      <t>リョウヨウ</t>
    </rPh>
    <rPh sb="7" eb="11">
      <t>カンリシドウ</t>
    </rPh>
    <phoneticPr fontId="1"/>
  </si>
  <si>
    <t>28 夜間対応型訪問介護</t>
    <rPh sb="3" eb="5">
      <t>ヤカン</t>
    </rPh>
    <rPh sb="5" eb="8">
      <t>タイオウガタ</t>
    </rPh>
    <rPh sb="8" eb="12">
      <t>ホウモンカイゴ</t>
    </rPh>
    <phoneticPr fontId="1"/>
  </si>
  <si>
    <t>29 定期巡回・随時対応型訪問介護看護</t>
    <rPh sb="3" eb="5">
      <t>テイキ</t>
    </rPh>
    <rPh sb="5" eb="7">
      <t>ジュンカイ</t>
    </rPh>
    <rPh sb="8" eb="10">
      <t>ズイジ</t>
    </rPh>
    <rPh sb="10" eb="13">
      <t>タイオウガタ</t>
    </rPh>
    <rPh sb="13" eb="15">
      <t>ホウモン</t>
    </rPh>
    <rPh sb="15" eb="17">
      <t>カイゴ</t>
    </rPh>
    <rPh sb="17" eb="19">
      <t>カンゴ</t>
    </rPh>
    <phoneticPr fontId="1"/>
  </si>
  <si>
    <t>30 認知症対応型通所介護</t>
    <rPh sb="3" eb="6">
      <t>ニンチショウ</t>
    </rPh>
    <rPh sb="6" eb="9">
      <t>タイオウガタ</t>
    </rPh>
    <rPh sb="9" eb="11">
      <t>ツウショ</t>
    </rPh>
    <rPh sb="11" eb="13">
      <t>カイゴ</t>
    </rPh>
    <phoneticPr fontId="1"/>
  </si>
  <si>
    <t>31 地域密着型通所介護</t>
    <rPh sb="3" eb="5">
      <t>チイキ</t>
    </rPh>
    <rPh sb="5" eb="8">
      <t>ミッチャクガタ</t>
    </rPh>
    <rPh sb="8" eb="10">
      <t>ツウショ</t>
    </rPh>
    <rPh sb="10" eb="12">
      <t>カイゴ</t>
    </rPh>
    <phoneticPr fontId="1"/>
  </si>
  <si>
    <t>32 看護小規模多機能型居宅介護</t>
    <rPh sb="3" eb="16">
      <t>カンゴショウキボタキノウガタキョタクカイゴ</t>
    </rPh>
    <phoneticPr fontId="1"/>
  </si>
  <si>
    <t>33 特定施設入居者生活介護（短期利用）</t>
    <rPh sb="3" eb="14">
      <t>トクテイシセツニュウキョシャセイカツカイゴ</t>
    </rPh>
    <rPh sb="15" eb="20">
      <t>タンキリヨウ」</t>
    </rPh>
    <phoneticPr fontId="1"/>
  </si>
  <si>
    <t>34 地域密着型特定施設入居者生活介護（短期利用）</t>
    <rPh sb="3" eb="8">
      <t>チイキミッチャクガタ</t>
    </rPh>
    <rPh sb="8" eb="19">
      <t>トクテイシセツニュウキョシャセイカツカイゴ</t>
    </rPh>
    <rPh sb="20" eb="25">
      <t>タンキリヨウ」</t>
    </rPh>
    <phoneticPr fontId="1"/>
  </si>
  <si>
    <t>35 認知症対応型共同生活介護（短期利用）</t>
    <rPh sb="3" eb="9">
      <t>ニンチショウタイオウガタ</t>
    </rPh>
    <rPh sb="9" eb="15">
      <t>キョウドウセイカツカイゴ</t>
    </rPh>
    <rPh sb="16" eb="21">
      <t>タンキリヨウ」</t>
    </rPh>
    <phoneticPr fontId="1"/>
  </si>
  <si>
    <t>36 居宅介護支援</t>
    <rPh sb="3" eb="7">
      <t>キョタクカイゴ</t>
    </rPh>
    <rPh sb="7" eb="9">
      <t>シエン</t>
    </rPh>
    <phoneticPr fontId="1"/>
  </si>
  <si>
    <t>37 介護予防訪問入浴介護</t>
    <rPh sb="3" eb="7">
      <t>カイゴヨボウ</t>
    </rPh>
    <rPh sb="7" eb="13">
      <t>ホウモンニュウヨクカイゴ</t>
    </rPh>
    <phoneticPr fontId="1"/>
  </si>
  <si>
    <t>38 介護予防訪問看護</t>
    <rPh sb="3" eb="7">
      <t>カイゴヨボウ</t>
    </rPh>
    <rPh sb="7" eb="9">
      <t>ホウモン</t>
    </rPh>
    <rPh sb="9" eb="11">
      <t>カンゴ</t>
    </rPh>
    <phoneticPr fontId="1"/>
  </si>
  <si>
    <t>39 介護予防訪問リハビリテーション</t>
    <rPh sb="3" eb="7">
      <t>カイゴヨボウ</t>
    </rPh>
    <rPh sb="7" eb="9">
      <t>ホウモン</t>
    </rPh>
    <phoneticPr fontId="1"/>
  </si>
  <si>
    <t>40 介護予防通所リハビリテーション</t>
    <rPh sb="3" eb="7">
      <t>カイゴヨボウ</t>
    </rPh>
    <rPh sb="7" eb="9">
      <t>ツウショ</t>
    </rPh>
    <phoneticPr fontId="1"/>
  </si>
  <si>
    <t>41 介護予防福祉用具貸与</t>
    <rPh sb="3" eb="5">
      <t>カイゴ</t>
    </rPh>
    <rPh sb="5" eb="7">
      <t>ヨボウ</t>
    </rPh>
    <rPh sb="7" eb="13">
      <t>フクシヨウグタイヨ</t>
    </rPh>
    <phoneticPr fontId="1"/>
  </si>
  <si>
    <t>42 介護予防短期入所生活介護</t>
    <rPh sb="3" eb="5">
      <t>カイゴ</t>
    </rPh>
    <rPh sb="5" eb="7">
      <t>ヨボウ</t>
    </rPh>
    <rPh sb="7" eb="11">
      <t>タンキニュウショ</t>
    </rPh>
    <rPh sb="11" eb="15">
      <t>セイカツカイゴ</t>
    </rPh>
    <phoneticPr fontId="1"/>
  </si>
  <si>
    <t>43 介護予防短期入所療養介護(介護老人保健施設)</t>
    <rPh sb="3" eb="5">
      <t>カイゴ</t>
    </rPh>
    <rPh sb="5" eb="7">
      <t>ヨボウ</t>
    </rPh>
    <rPh sb="7" eb="9">
      <t>タンキ</t>
    </rPh>
    <rPh sb="9" eb="11">
      <t>ニュウショ</t>
    </rPh>
    <rPh sb="11" eb="13">
      <t>リョウヨウ</t>
    </rPh>
    <rPh sb="13" eb="15">
      <t>カイゴ</t>
    </rPh>
    <rPh sb="16" eb="18">
      <t>カイゴ</t>
    </rPh>
    <rPh sb="18" eb="20">
      <t>ロウジン</t>
    </rPh>
    <rPh sb="20" eb="22">
      <t>ホケン</t>
    </rPh>
    <rPh sb="22" eb="24">
      <t>シセツ</t>
    </rPh>
    <phoneticPr fontId="1"/>
  </si>
  <si>
    <t>44 介護予防短期入所療養介護(介護療養型医療施設等)</t>
    <rPh sb="3" eb="5">
      <t>カイゴ</t>
    </rPh>
    <rPh sb="5" eb="7">
      <t>ヨボウ</t>
    </rPh>
    <rPh sb="7" eb="9">
      <t>タンキ</t>
    </rPh>
    <rPh sb="9" eb="11">
      <t>ニュウショ</t>
    </rPh>
    <rPh sb="11" eb="13">
      <t>リョウヨウ</t>
    </rPh>
    <rPh sb="13" eb="15">
      <t>カイゴ</t>
    </rPh>
    <rPh sb="16" eb="18">
      <t>カイゴ</t>
    </rPh>
    <rPh sb="18" eb="21">
      <t>リョウヨウガタ</t>
    </rPh>
    <rPh sb="21" eb="23">
      <t>イリョウ</t>
    </rPh>
    <rPh sb="23" eb="25">
      <t>シセツ</t>
    </rPh>
    <rPh sb="25" eb="26">
      <t>トウ</t>
    </rPh>
    <phoneticPr fontId="1"/>
  </si>
  <si>
    <t>45 介護予防短期入所療養介護(介護医療院)</t>
    <rPh sb="3" eb="5">
      <t>カイゴ</t>
    </rPh>
    <rPh sb="5" eb="7">
      <t>ヨボウ</t>
    </rPh>
    <rPh sb="7" eb="9">
      <t>タンキ</t>
    </rPh>
    <rPh sb="9" eb="11">
      <t>ニュウショ</t>
    </rPh>
    <rPh sb="11" eb="13">
      <t>リョウヨウ</t>
    </rPh>
    <rPh sb="13" eb="15">
      <t>カイゴ</t>
    </rPh>
    <rPh sb="16" eb="18">
      <t>カイゴ</t>
    </rPh>
    <rPh sb="18" eb="20">
      <t>イリョウ</t>
    </rPh>
    <rPh sb="20" eb="21">
      <t>イン</t>
    </rPh>
    <phoneticPr fontId="1"/>
  </si>
  <si>
    <t>46 介護予防居宅療養管理指導</t>
    <rPh sb="3" eb="7">
      <t>カイゴヨボウ</t>
    </rPh>
    <rPh sb="7" eb="15">
      <t>キョタクリョウヨウカンリシドウ</t>
    </rPh>
    <phoneticPr fontId="1"/>
  </si>
  <si>
    <t>47 介護予防認知症対応型通所介護</t>
    <rPh sb="3" eb="7">
      <t>カイゴヨボウ</t>
    </rPh>
    <rPh sb="7" eb="10">
      <t>ニンチショウ</t>
    </rPh>
    <rPh sb="10" eb="13">
      <t>タイオウガタ</t>
    </rPh>
    <rPh sb="13" eb="15">
      <t>ツウショ</t>
    </rPh>
    <rPh sb="15" eb="17">
      <t>カイゴ</t>
    </rPh>
    <phoneticPr fontId="1"/>
  </si>
  <si>
    <t>48 介護予防小規模多機能型居宅介護(短期利用)</t>
    <rPh sb="3" eb="7">
      <t>カイゴヨボウ</t>
    </rPh>
    <rPh sb="7" eb="10">
      <t>ショウキボ</t>
    </rPh>
    <rPh sb="10" eb="13">
      <t>タキノウ</t>
    </rPh>
    <rPh sb="13" eb="14">
      <t>ガタ</t>
    </rPh>
    <rPh sb="14" eb="16">
      <t>キョタク</t>
    </rPh>
    <rPh sb="16" eb="18">
      <t>カイゴ</t>
    </rPh>
    <rPh sb="19" eb="21">
      <t>タンキ</t>
    </rPh>
    <rPh sb="21" eb="23">
      <t>リヨウ</t>
    </rPh>
    <phoneticPr fontId="1"/>
  </si>
  <si>
    <t>49 介護予防認知症対応型共同生活介護（短期利用）</t>
    <rPh sb="3" eb="7">
      <t>カイゴヨボウ</t>
    </rPh>
    <rPh sb="7" eb="10">
      <t>ニンチショウ</t>
    </rPh>
    <rPh sb="10" eb="13">
      <t>タイオウガタ</t>
    </rPh>
    <rPh sb="13" eb="25">
      <t>キョウドウセイカツカイゴ「タンキリヨウ」</t>
    </rPh>
    <phoneticPr fontId="1"/>
  </si>
  <si>
    <t>50 介護予防支援</t>
    <rPh sb="3" eb="7">
      <t>カイゴヨボウ</t>
    </rPh>
    <rPh sb="7" eb="9">
      <t>シエン</t>
    </rPh>
    <phoneticPr fontId="1"/>
  </si>
  <si>
    <t>51 訪問型サービス（みなし）</t>
    <rPh sb="3" eb="5">
      <t>ホウモン</t>
    </rPh>
    <rPh sb="5" eb="6">
      <t>ガタ</t>
    </rPh>
    <phoneticPr fontId="1"/>
  </si>
  <si>
    <t>52 訪問型サービス（独自）</t>
    <rPh sb="3" eb="6">
      <t>ホウモンガタ</t>
    </rPh>
    <rPh sb="11" eb="13">
      <t>ドクジ</t>
    </rPh>
    <phoneticPr fontId="1"/>
  </si>
  <si>
    <t>53 訪問型サービス（独自/定率）</t>
    <rPh sb="3" eb="6">
      <t>ホウモンガタ</t>
    </rPh>
    <rPh sb="11" eb="13">
      <t>ドクジ</t>
    </rPh>
    <rPh sb="14" eb="16">
      <t>テイリツ</t>
    </rPh>
    <phoneticPr fontId="1"/>
  </si>
  <si>
    <t>54 訪問型サービス（独自/定額）</t>
    <rPh sb="3" eb="6">
      <t>ホウモンガタ</t>
    </rPh>
    <rPh sb="10" eb="13">
      <t>「ドクジ</t>
    </rPh>
    <rPh sb="14" eb="16">
      <t>テイガク</t>
    </rPh>
    <phoneticPr fontId="1"/>
  </si>
  <si>
    <t>55 通所型サービス（みなし）</t>
    <rPh sb="3" eb="5">
      <t>ツウショ</t>
    </rPh>
    <rPh sb="5" eb="6">
      <t>ガタ</t>
    </rPh>
    <phoneticPr fontId="1"/>
  </si>
  <si>
    <t>56 通所型サービス（独自）</t>
    <rPh sb="3" eb="5">
      <t>ツウショ</t>
    </rPh>
    <rPh sb="5" eb="6">
      <t>ガタ</t>
    </rPh>
    <rPh sb="11" eb="13">
      <t>ドクジ</t>
    </rPh>
    <phoneticPr fontId="1"/>
  </si>
  <si>
    <t>57 通所型サービス（独自/定率）</t>
    <rPh sb="3" eb="5">
      <t>ツウショ</t>
    </rPh>
    <rPh sb="5" eb="6">
      <t>ガタ</t>
    </rPh>
    <rPh sb="11" eb="13">
      <t>ドクジ</t>
    </rPh>
    <rPh sb="14" eb="16">
      <t>テイリツ</t>
    </rPh>
    <phoneticPr fontId="1"/>
  </si>
  <si>
    <t>58 通所型サービス（独自/定額）</t>
    <rPh sb="3" eb="6">
      <t>ツウショガタ</t>
    </rPh>
    <rPh sb="11" eb="13">
      <t>ドクジ</t>
    </rPh>
    <rPh sb="14" eb="16">
      <t>テイガク</t>
    </rPh>
    <phoneticPr fontId="1"/>
  </si>
  <si>
    <t>59 その他</t>
    <rPh sb="5" eb="6">
      <t>タ</t>
    </rPh>
    <phoneticPr fontId="1"/>
  </si>
  <si>
    <t>令和７年度　長野県介護テクノロジー定着支援事業（ＩＣＴ等）導入計画書</t>
    <rPh sb="0" eb="2">
      <t>レイワ</t>
    </rPh>
    <rPh sb="3" eb="4">
      <t>ネン</t>
    </rPh>
    <rPh sb="4" eb="5">
      <t>ド</t>
    </rPh>
    <rPh sb="6" eb="9">
      <t>ナガノケン</t>
    </rPh>
    <rPh sb="9" eb="11">
      <t>カイゴ</t>
    </rPh>
    <rPh sb="17" eb="19">
      <t>テイチャク</t>
    </rPh>
    <rPh sb="19" eb="21">
      <t>シエン</t>
    </rPh>
    <rPh sb="21" eb="23">
      <t>ジギョウ</t>
    </rPh>
    <rPh sb="27" eb="28">
      <t>ナド</t>
    </rPh>
    <rPh sb="29" eb="31">
      <t>ドウニュウ</t>
    </rPh>
    <rPh sb="31" eb="33">
      <t>ケイカク</t>
    </rPh>
    <rPh sb="33" eb="34">
      <t>ショ</t>
    </rPh>
    <phoneticPr fontId="1"/>
  </si>
  <si>
    <t>令和７年度　長野県介護テクノロジー定着支援事業（介護ロボット等）導入計画書</t>
    <rPh sb="0" eb="2">
      <t>レイワ</t>
    </rPh>
    <rPh sb="6" eb="9">
      <t>ナガノケン</t>
    </rPh>
    <rPh sb="9" eb="11">
      <t>カイゴ</t>
    </rPh>
    <rPh sb="17" eb="19">
      <t>テイチャク</t>
    </rPh>
    <rPh sb="19" eb="21">
      <t>シエン</t>
    </rPh>
    <rPh sb="21" eb="23">
      <t>ョウ</t>
    </rPh>
    <rPh sb="30" eb="31">
      <t>ナド</t>
    </rPh>
    <phoneticPr fontId="1"/>
  </si>
  <si>
    <t>令和７年度　長野県介護テクノロジー定着支援事業（介護テクノロジーパッケージ型）導入計画書</t>
    <rPh sb="0" eb="2">
      <t>レイワ</t>
    </rPh>
    <rPh sb="6" eb="9">
      <t>ナガノケン</t>
    </rPh>
    <rPh sb="9" eb="11">
      <t>カイゴ</t>
    </rPh>
    <rPh sb="17" eb="19">
      <t>テイチャク</t>
    </rPh>
    <rPh sb="19" eb="21">
      <t>シエン</t>
    </rPh>
    <rPh sb="21" eb="23">
      <t>ョウ</t>
    </rPh>
    <rPh sb="24" eb="26">
      <t>カイゴ</t>
    </rPh>
    <rPh sb="37" eb="38">
      <t>ガタ</t>
    </rPh>
    <phoneticPr fontId="1"/>
  </si>
  <si>
    <t>令和７年度　長野県介護テクノロジー定着支援事業（業務改善支援）計画書</t>
    <rPh sb="0" eb="2">
      <t>レイワ</t>
    </rPh>
    <rPh sb="6" eb="9">
      <t>ナガノケン</t>
    </rPh>
    <rPh sb="9" eb="11">
      <t>カイゴ</t>
    </rPh>
    <rPh sb="17" eb="19">
      <t>テイチャク</t>
    </rPh>
    <rPh sb="19" eb="21">
      <t>シエン</t>
    </rPh>
    <rPh sb="21" eb="23">
      <t>ョウ</t>
    </rPh>
    <rPh sb="24" eb="30">
      <t>ギョウムカイゼンシエン</t>
    </rPh>
    <phoneticPr fontId="1"/>
  </si>
  <si>
    <t>令和７年度　長野県介護テクノロジー定着支援事業補助金（介護ロボット等）　所要額調書</t>
    <rPh sb="0" eb="2">
      <t>レイワ</t>
    </rPh>
    <rPh sb="3" eb="4">
      <t>ネン</t>
    </rPh>
    <rPh sb="4" eb="5">
      <t>ド</t>
    </rPh>
    <rPh sb="6" eb="9">
      <t>ナガノケン</t>
    </rPh>
    <rPh sb="9" eb="11">
      <t>カイゴ</t>
    </rPh>
    <rPh sb="17" eb="19">
      <t>テイチャク</t>
    </rPh>
    <rPh sb="19" eb="21">
      <t>シエン</t>
    </rPh>
    <rPh sb="21" eb="23">
      <t>ジギョウ</t>
    </rPh>
    <rPh sb="23" eb="26">
      <t>ホジョキン</t>
    </rPh>
    <rPh sb="27" eb="29">
      <t>カイゴ</t>
    </rPh>
    <rPh sb="33" eb="34">
      <t>ナド</t>
    </rPh>
    <rPh sb="36" eb="38">
      <t>ショヨウ</t>
    </rPh>
    <rPh sb="38" eb="39">
      <t>ガク</t>
    </rPh>
    <rPh sb="39" eb="41">
      <t>チョウショ</t>
    </rPh>
    <phoneticPr fontId="1"/>
  </si>
  <si>
    <t>令和７年度　長野県介護テクノロジー定着支援事業（ＩＣＴ等）　所要額調書</t>
    <rPh sb="0" eb="2">
      <t>レイワ</t>
    </rPh>
    <rPh sb="3" eb="4">
      <t>ネン</t>
    </rPh>
    <rPh sb="4" eb="5">
      <t>ド</t>
    </rPh>
    <rPh sb="6" eb="9">
      <t>ナガノケン</t>
    </rPh>
    <rPh sb="9" eb="11">
      <t>カイゴ</t>
    </rPh>
    <rPh sb="17" eb="19">
      <t>テイチャク</t>
    </rPh>
    <rPh sb="19" eb="21">
      <t>シエン</t>
    </rPh>
    <rPh sb="21" eb="23">
      <t>ジギョウ</t>
    </rPh>
    <rPh sb="27" eb="28">
      <t>ナド</t>
    </rPh>
    <rPh sb="30" eb="32">
      <t>ショヨウ</t>
    </rPh>
    <rPh sb="32" eb="33">
      <t>ガク</t>
    </rPh>
    <rPh sb="33" eb="35">
      <t>チョウショ</t>
    </rPh>
    <phoneticPr fontId="1"/>
  </si>
  <si>
    <t>令和７年度　長野県介護テクノロジー定着支援事業補助金（介護テクノロジーパッケージ型）　所要額調書</t>
    <rPh sb="0" eb="2">
      <t>レイワ</t>
    </rPh>
    <rPh sb="3" eb="4">
      <t>ネン</t>
    </rPh>
    <rPh sb="4" eb="5">
      <t>ド</t>
    </rPh>
    <rPh sb="6" eb="9">
      <t>ナガノケン</t>
    </rPh>
    <rPh sb="9" eb="11">
      <t>カイゴ</t>
    </rPh>
    <rPh sb="17" eb="19">
      <t>テイチャク</t>
    </rPh>
    <rPh sb="19" eb="21">
      <t>シエン</t>
    </rPh>
    <rPh sb="21" eb="23">
      <t>ジギョウ</t>
    </rPh>
    <rPh sb="23" eb="26">
      <t>ホジョキン</t>
    </rPh>
    <rPh sb="27" eb="29">
      <t>カイゴ</t>
    </rPh>
    <rPh sb="40" eb="41">
      <t>ガタ</t>
    </rPh>
    <rPh sb="43" eb="45">
      <t>ショヨウ</t>
    </rPh>
    <rPh sb="45" eb="46">
      <t>ガク</t>
    </rPh>
    <rPh sb="46" eb="48">
      <t>チョウショ</t>
    </rPh>
    <phoneticPr fontId="1"/>
  </si>
  <si>
    <t>令和７年度　長野県介護テクノロジー定着支援事業補助金（業務改善支援）　所要額調書</t>
    <rPh sb="0" eb="2">
      <t>レイワ</t>
    </rPh>
    <rPh sb="3" eb="4">
      <t>ネン</t>
    </rPh>
    <rPh sb="4" eb="5">
      <t>ド</t>
    </rPh>
    <rPh sb="6" eb="9">
      <t>ナガノケン</t>
    </rPh>
    <rPh sb="9" eb="11">
      <t>カイゴ</t>
    </rPh>
    <rPh sb="17" eb="19">
      <t>テイチャク</t>
    </rPh>
    <rPh sb="19" eb="21">
      <t>シエン</t>
    </rPh>
    <rPh sb="21" eb="23">
      <t>ジギョウ</t>
    </rPh>
    <rPh sb="23" eb="26">
      <t>ホジョキン</t>
    </rPh>
    <rPh sb="27" eb="31">
      <t>ギョウムカイゼン</t>
    </rPh>
    <rPh sb="31" eb="33">
      <t>シエン</t>
    </rPh>
    <rPh sb="35" eb="37">
      <t>ショヨウ</t>
    </rPh>
    <rPh sb="37" eb="38">
      <t>ガク</t>
    </rPh>
    <rPh sb="38" eb="40">
      <t>チョウショ</t>
    </rPh>
    <phoneticPr fontId="1"/>
  </si>
  <si>
    <t>職場いきいきアドバンスカンパニーもしくは信州ふくにんの認証を受けたことを証する書類</t>
    <rPh sb="20" eb="22">
      <t>シンシュウ</t>
    </rPh>
    <rPh sb="30" eb="31">
      <t>ウ</t>
    </rPh>
    <rPh sb="36" eb="37">
      <t>ショウ</t>
    </rPh>
    <rPh sb="39" eb="41">
      <t>ショルイ</t>
    </rPh>
    <phoneticPr fontId="1"/>
  </si>
  <si>
    <t>職場いきいきアドバンスカンパニーもしくは信州ふくにんの認証制度に申請したことを証する書類</t>
    <rPh sb="20" eb="22">
      <t>シンシュウ</t>
    </rPh>
    <rPh sb="29" eb="31">
      <t>セイド</t>
    </rPh>
    <rPh sb="32" eb="34">
      <t>シンセイ</t>
    </rPh>
    <rPh sb="39" eb="40">
      <t>ショウ</t>
    </rPh>
    <rPh sb="42" eb="44">
      <t>ショルイ</t>
    </rPh>
    <phoneticPr fontId="1"/>
  </si>
  <si>
    <t>　　　令和７年度における標記事業を下記のとおり実施したいので、介護テクノロジー定着支援事業実施要綱に基づき、</t>
    <rPh sb="3" eb="5">
      <t>レイワ</t>
    </rPh>
    <rPh sb="6" eb="8">
      <t>ネンド</t>
    </rPh>
    <rPh sb="12" eb="14">
      <t>ヒョウキ</t>
    </rPh>
    <rPh sb="14" eb="16">
      <t>ジギョウ</t>
    </rPh>
    <rPh sb="17" eb="19">
      <t>カキ</t>
    </rPh>
    <rPh sb="23" eb="25">
      <t>ジッシ</t>
    </rPh>
    <rPh sb="31" eb="33">
      <t>カイゴ</t>
    </rPh>
    <rPh sb="39" eb="41">
      <t>テイチャク</t>
    </rPh>
    <rPh sb="41" eb="43">
      <t>シエン</t>
    </rPh>
    <rPh sb="43" eb="45">
      <t>ジギョウ</t>
    </rPh>
    <rPh sb="45" eb="47">
      <t>ジッシ</t>
    </rPh>
    <rPh sb="47" eb="49">
      <t>ヨウコウ</t>
    </rPh>
    <rPh sb="50" eb="51">
      <t>モト</t>
    </rPh>
    <phoneticPr fontId="29"/>
  </si>
  <si>
    <t>歳入歳出予算（見込）書抄本</t>
    <rPh sb="0" eb="4">
      <t>サイニュウサイシュツ</t>
    </rPh>
    <rPh sb="4" eb="6">
      <t>ヨサン</t>
    </rPh>
    <rPh sb="7" eb="9">
      <t>ミコ</t>
    </rPh>
    <rPh sb="10" eb="11">
      <t>ショ</t>
    </rPh>
    <rPh sb="11" eb="13">
      <t>ショウホン</t>
    </rPh>
    <phoneticPr fontId="29"/>
  </si>
  <si>
    <t>※介護ソフト導入の要件を要確認</t>
    <rPh sb="1" eb="3">
      <t>カイゴ</t>
    </rPh>
    <rPh sb="6" eb="8">
      <t>ドウニュウ</t>
    </rPh>
    <rPh sb="9" eb="11">
      <t>ヨウケン</t>
    </rPh>
    <rPh sb="12" eb="13">
      <t>ヨウ</t>
    </rPh>
    <rPh sb="13" eb="15">
      <t>カクニン</t>
    </rPh>
    <phoneticPr fontId="1"/>
  </si>
  <si>
    <t>ケアプラン</t>
    <phoneticPr fontId="1"/>
  </si>
  <si>
    <t>○</t>
    <phoneticPr fontId="1"/>
  </si>
  <si>
    <t>×</t>
    <phoneticPr fontId="1"/>
  </si>
  <si>
    <r>
      <t xml:space="preserve">【補助基準額額】
</t>
    </r>
    <r>
      <rPr>
        <sz val="12"/>
        <color rgb="FFFF0000"/>
        <rFont val="ＭＳ Ｐゴシック"/>
        <family val="3"/>
        <charset val="128"/>
        <scheme val="minor"/>
      </rPr>
      <t>※３</t>
    </r>
    <r>
      <rPr>
        <sz val="12"/>
        <color theme="1"/>
        <rFont val="ＭＳ Ｐゴシック"/>
        <family val="3"/>
        <charset val="128"/>
        <scheme val="minor"/>
      </rPr>
      <t xml:space="preserve">
Ｆ</t>
    </r>
    <rPh sb="1" eb="3">
      <t>ホジョ</t>
    </rPh>
    <rPh sb="3" eb="5">
      <t>キジュン</t>
    </rPh>
    <rPh sb="5" eb="6">
      <t>ガク</t>
    </rPh>
    <rPh sb="6" eb="7">
      <t>ガク</t>
    </rPh>
    <phoneticPr fontId="1"/>
  </si>
  <si>
    <t>※３</t>
    <phoneticPr fontId="1"/>
  </si>
  <si>
    <t>令和７年度中にケアプランデータ連携システムにより、5事業所以上とデータ連携を実施</t>
    <rPh sb="0" eb="2">
      <t>レイワ</t>
    </rPh>
    <rPh sb="3" eb="6">
      <t>ネンドチュウ</t>
    </rPh>
    <rPh sb="15" eb="17">
      <t>レンケイ</t>
    </rPh>
    <rPh sb="26" eb="29">
      <t>ジギョウショ</t>
    </rPh>
    <rPh sb="29" eb="31">
      <t>イジョウ</t>
    </rPh>
    <rPh sb="35" eb="37">
      <t>レンケイ</t>
    </rPh>
    <rPh sb="38" eb="40">
      <t>ジッシ</t>
    </rPh>
    <phoneticPr fontId="1"/>
  </si>
  <si>
    <t>令和７年度中に「ケアプランデータ連携システム」により５事業所以上とデータ連携を実施する場合は、基準額に５万円を加算する。</t>
    <rPh sb="0" eb="2">
      <t>レイワ</t>
    </rPh>
    <rPh sb="3" eb="6">
      <t>ネンドチュウ</t>
    </rPh>
    <rPh sb="16" eb="18">
      <t>レンケイ</t>
    </rPh>
    <rPh sb="27" eb="30">
      <t>ジギョウショ</t>
    </rPh>
    <rPh sb="30" eb="32">
      <t>イジョウ</t>
    </rPh>
    <rPh sb="36" eb="38">
      <t>レンケイ</t>
    </rPh>
    <rPh sb="39" eb="41">
      <t>ジッシ</t>
    </rPh>
    <rPh sb="43" eb="45">
      <t>バアイ</t>
    </rPh>
    <rPh sb="47" eb="49">
      <t>キジュン</t>
    </rPh>
    <rPh sb="49" eb="50">
      <t>ガク</t>
    </rPh>
    <rPh sb="52" eb="54">
      <t>マンエン</t>
    </rPh>
    <rPh sb="55" eb="57">
      <t>カサン</t>
    </rPh>
    <phoneticPr fontId="1"/>
  </si>
  <si>
    <t>５　過去の本補助金（介護ロボット導入支援補助金）の利用の有無</t>
    <rPh sb="2" eb="4">
      <t>カコ</t>
    </rPh>
    <rPh sb="5" eb="6">
      <t>ホン</t>
    </rPh>
    <rPh sb="6" eb="9">
      <t>ホジョキン</t>
    </rPh>
    <rPh sb="10" eb="12">
      <t>カイゴ</t>
    </rPh>
    <rPh sb="16" eb="18">
      <t>ドウニュウ</t>
    </rPh>
    <rPh sb="18" eb="20">
      <t>シエン</t>
    </rPh>
    <rPh sb="20" eb="23">
      <t>ホジョキン</t>
    </rPh>
    <rPh sb="25" eb="27">
      <t>リヨウ</t>
    </rPh>
    <rPh sb="28" eb="30">
      <t>ウム</t>
    </rPh>
    <phoneticPr fontId="1"/>
  </si>
  <si>
    <r>
      <t xml:space="preserve">補助対象経費（税込）
</t>
    </r>
    <r>
      <rPr>
        <sz val="12"/>
        <color rgb="FFFF0000"/>
        <rFont val="ＭＳ Ｐゴシック"/>
        <family val="3"/>
        <charset val="128"/>
        <scheme val="minor"/>
      </rPr>
      <t>※１</t>
    </r>
    <r>
      <rPr>
        <sz val="12"/>
        <color theme="1"/>
        <rFont val="ＭＳ Ｐゴシック"/>
        <family val="3"/>
        <charset val="128"/>
        <scheme val="minor"/>
      </rPr>
      <t xml:space="preserve">
A</t>
    </r>
    <rPh sb="0" eb="2">
      <t>ホジョ</t>
    </rPh>
    <rPh sb="2" eb="4">
      <t>タイショウ</t>
    </rPh>
    <rPh sb="4" eb="6">
      <t>ケイヒ</t>
    </rPh>
    <rPh sb="7" eb="9">
      <t>ゼイコミ</t>
    </rPh>
    <phoneticPr fontId="1"/>
  </si>
  <si>
    <t>見積書のうち、補助対象経費のみ（補助対象外経費を要確認）記載すること。（消費税込みの金額）</t>
    <rPh sb="24" eb="25">
      <t>ヨウ</t>
    </rPh>
    <rPh sb="25" eb="27">
      <t>カクニン</t>
    </rPh>
    <rPh sb="39" eb="40">
      <t>コ</t>
    </rPh>
    <phoneticPr fontId="1"/>
  </si>
  <si>
    <t xml:space="preserve">見積書のうち、補助対象経費のみ（補助対象外経費を要確認）記載すること。（消費税込みの金額）
</t>
    <rPh sb="39" eb="40">
      <t>コ</t>
    </rPh>
    <phoneticPr fontId="1"/>
  </si>
  <si>
    <r>
      <t xml:space="preserve">補助対象経費（税込）
</t>
    </r>
    <r>
      <rPr>
        <sz val="12"/>
        <color rgb="FFFF0000"/>
        <rFont val="ＭＳ Ｐゴシック"/>
        <family val="3"/>
        <charset val="128"/>
        <scheme val="minor"/>
      </rPr>
      <t>※２</t>
    </r>
    <r>
      <rPr>
        <sz val="12"/>
        <color theme="1"/>
        <rFont val="ＭＳ Ｐゴシック"/>
        <family val="3"/>
        <charset val="128"/>
        <scheme val="minor"/>
      </rPr>
      <t xml:space="preserve">
A</t>
    </r>
    <rPh sb="0" eb="2">
      <t>ホジョ</t>
    </rPh>
    <rPh sb="2" eb="4">
      <t>タイショウ</t>
    </rPh>
    <rPh sb="4" eb="6">
      <t>ケイヒ</t>
    </rPh>
    <rPh sb="7" eb="8">
      <t>ゼイ</t>
    </rPh>
    <rPh sb="8" eb="9">
      <t>コ</t>
    </rPh>
    <phoneticPr fontId="1"/>
  </si>
  <si>
    <r>
      <t xml:space="preserve">補助対象経費（税込）
</t>
    </r>
    <r>
      <rPr>
        <sz val="12"/>
        <color rgb="FFFF0000"/>
        <rFont val="ＭＳ Ｐゴシック"/>
        <family val="3"/>
        <charset val="128"/>
        <scheme val="minor"/>
      </rPr>
      <t>※</t>
    </r>
    <r>
      <rPr>
        <sz val="12"/>
        <color theme="1"/>
        <rFont val="ＭＳ Ｐゴシック"/>
        <family val="3"/>
        <charset val="128"/>
        <scheme val="minor"/>
      </rPr>
      <t xml:space="preserve">
A</t>
    </r>
    <rPh sb="0" eb="2">
      <t>ホジョ</t>
    </rPh>
    <rPh sb="2" eb="4">
      <t>タイショウ</t>
    </rPh>
    <rPh sb="4" eb="6">
      <t>ケイヒ</t>
    </rPh>
    <rPh sb="7" eb="8">
      <t>ゼイ</t>
    </rPh>
    <rPh sb="8" eb="9">
      <t>コ</t>
    </rPh>
    <phoneticPr fontId="1"/>
  </si>
  <si>
    <t>補助対象経費（税込）
A</t>
    <rPh sb="0" eb="2">
      <t>ホジョ</t>
    </rPh>
    <rPh sb="2" eb="4">
      <t>タイショウ</t>
    </rPh>
    <rPh sb="4" eb="6">
      <t>ケイヒ</t>
    </rPh>
    <rPh sb="7" eb="8">
      <t>ゼイ</t>
    </rPh>
    <rPh sb="8" eb="9">
      <t>コ</t>
    </rPh>
    <phoneticPr fontId="1"/>
  </si>
  <si>
    <t>（9）</t>
    <phoneticPr fontId="1"/>
  </si>
  <si>
    <r>
      <t xml:space="preserve"> 　 （10）</t>
    </r>
    <r>
      <rPr>
        <sz val="9"/>
        <color theme="1"/>
        <rFont val="ＭＳ Ｐ明朝"/>
        <family val="1"/>
        <charset val="128"/>
      </rPr>
      <t>※1</t>
    </r>
    <phoneticPr fontId="1"/>
  </si>
  <si>
    <r>
      <t xml:space="preserve">   （11）</t>
    </r>
    <r>
      <rPr>
        <sz val="9"/>
        <rFont val="ＭＳ Ｐ明朝"/>
        <family val="1"/>
        <charset val="128"/>
      </rPr>
      <t>※2</t>
    </r>
    <phoneticPr fontId="1"/>
  </si>
  <si>
    <r>
      <t xml:space="preserve">   （12）</t>
    </r>
    <r>
      <rPr>
        <sz val="9"/>
        <rFont val="ＭＳ Ｐ明朝"/>
        <family val="1"/>
        <charset val="128"/>
      </rPr>
      <t>※3</t>
    </r>
    <phoneticPr fontId="1"/>
  </si>
  <si>
    <t>※１　(10)は、ICT等導入支援の場合</t>
    <rPh sb="12" eb="13">
      <t>ナド</t>
    </rPh>
    <rPh sb="13" eb="17">
      <t>ドウニュウシエン</t>
    </rPh>
    <rPh sb="18" eb="20">
      <t>バアイ</t>
    </rPh>
    <phoneticPr fontId="29"/>
  </si>
  <si>
    <t>※2　(11) は、認証企業への優遇制度の利用を希望する場合(認証済み企業)</t>
    <rPh sb="10" eb="12">
      <t>ニンショウ</t>
    </rPh>
    <rPh sb="12" eb="14">
      <t>キギョウ</t>
    </rPh>
    <rPh sb="16" eb="18">
      <t>ユウグウ</t>
    </rPh>
    <rPh sb="18" eb="20">
      <t>セイド</t>
    </rPh>
    <rPh sb="21" eb="23">
      <t>リヨウ</t>
    </rPh>
    <rPh sb="24" eb="26">
      <t>キボウ</t>
    </rPh>
    <rPh sb="28" eb="30">
      <t>バアイ</t>
    </rPh>
    <rPh sb="31" eb="33">
      <t>ニンショウ</t>
    </rPh>
    <rPh sb="33" eb="34">
      <t>ズ</t>
    </rPh>
    <rPh sb="35" eb="37">
      <t>キギョウ</t>
    </rPh>
    <phoneticPr fontId="1"/>
  </si>
  <si>
    <t>※3　(12) は、認証企業への優遇制度の利用を希望する場合(これから認証制度に申請する企業)</t>
    <rPh sb="10" eb="12">
      <t>ニンショウ</t>
    </rPh>
    <rPh sb="12" eb="14">
      <t>キギョウ</t>
    </rPh>
    <rPh sb="16" eb="18">
      <t>ユウグウ</t>
    </rPh>
    <rPh sb="18" eb="20">
      <t>セイド</t>
    </rPh>
    <rPh sb="21" eb="23">
      <t>リヨウ</t>
    </rPh>
    <rPh sb="24" eb="26">
      <t>キボウ</t>
    </rPh>
    <rPh sb="28" eb="30">
      <t>バアイ</t>
    </rPh>
    <rPh sb="35" eb="37">
      <t>ニンショウ</t>
    </rPh>
    <rPh sb="37" eb="39">
      <t>セイド</t>
    </rPh>
    <rPh sb="40" eb="42">
      <t>シンセイ</t>
    </rPh>
    <rPh sb="44" eb="46">
      <t>キギョウ</t>
    </rPh>
    <phoneticPr fontId="1"/>
  </si>
  <si>
    <t>導入計画書 （様式第2号）　</t>
    <rPh sb="0" eb="2">
      <t>ドウニュウ</t>
    </rPh>
    <rPh sb="2" eb="4">
      <t>ケイカク</t>
    </rPh>
    <rPh sb="4" eb="5">
      <t>ショ</t>
    </rPh>
    <rPh sb="7" eb="9">
      <t>ヨウシキ</t>
    </rPh>
    <rPh sb="9" eb="10">
      <t>ダイ</t>
    </rPh>
    <rPh sb="11" eb="12">
      <t>ゴウ</t>
    </rPh>
    <phoneticPr fontId="29"/>
  </si>
  <si>
    <t>10　その他</t>
    <rPh sb="5" eb="6">
      <t>タ</t>
    </rPh>
    <phoneticPr fontId="1"/>
  </si>
  <si>
    <t>3  保守経費等</t>
    <rPh sb="3" eb="5">
      <t>ホシュ</t>
    </rPh>
    <rPh sb="5" eb="7">
      <t>ケイヒ</t>
    </rPh>
    <rPh sb="7" eb="8">
      <t>ナド</t>
    </rPh>
    <phoneticPr fontId="1"/>
  </si>
  <si>
    <t>4 その他</t>
    <rPh sb="4" eb="5">
      <t>タ</t>
    </rPh>
    <phoneticPr fontId="1"/>
  </si>
  <si>
    <t>2 １の整備に必要な通信環境機器等（Wi-Fiルーター等）</t>
    <rPh sb="4" eb="6">
      <t>セイビ</t>
    </rPh>
    <rPh sb="7" eb="9">
      <t>ヒツヨウ</t>
    </rPh>
    <rPh sb="10" eb="12">
      <t>ツウシン</t>
    </rPh>
    <rPh sb="12" eb="14">
      <t>カンキョウ</t>
    </rPh>
    <rPh sb="14" eb="16">
      <t>キキ</t>
    </rPh>
    <rPh sb="16" eb="17">
      <t>ナド</t>
    </rPh>
    <rPh sb="27" eb="28">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</si>
</sst>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0_ "/>
    <numFmt numFmtId="179" formatCode="0_);[Red]\(0\)"/>
  </numFmts>
  <fonts count="4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1"/>
      <name val="ＭＳ Ｐゴシック"/>
      <family val="3"/>
      <charset val="128"/>
    </font>
    <font>
      <sz val="11"/>
      <color rgb="FFFF0000"/>
      <name val="ＭＳ Ｐゴシック"/>
      <family val="2"/>
      <charset val="128"/>
      <scheme val="minor"/>
    </font>
    <font>
      <sz val="9"/>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1"/>
      <color rgb="FF00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2"/>
      <color rgb="FFFF0000"/>
      <name val="ＭＳ Ｐゴシック"/>
      <family val="3"/>
      <charset val="128"/>
      <scheme val="minor"/>
    </font>
    <font>
      <b/>
      <sz val="11"/>
      <color theme="1"/>
      <name val="ＭＳ Ｐゴシック"/>
      <family val="3"/>
      <charset val="128"/>
      <scheme val="minor"/>
    </font>
    <font>
      <sz val="12"/>
      <color rgb="FF000000"/>
      <name val="ＭＳ Ｐゴシック"/>
      <family val="3"/>
      <charset val="128"/>
      <scheme val="minor"/>
    </font>
    <font>
      <sz val="10.5"/>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
      <b/>
      <u/>
      <sz val="12"/>
      <color rgb="FF000000"/>
      <name val="ＭＳ Ｐゴシック"/>
      <family val="3"/>
      <charset val="128"/>
      <scheme val="minor"/>
    </font>
    <font>
      <b/>
      <u/>
      <sz val="11"/>
      <color rgb="FF000000"/>
      <name val="ＭＳ Ｐゴシック"/>
      <family val="3"/>
      <charset val="128"/>
      <scheme val="minor"/>
    </font>
    <font>
      <sz val="11"/>
      <color theme="0" tint="-0.34998626667073579"/>
      <name val="ＭＳ Ｐゴシック"/>
      <family val="3"/>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6"/>
      <name val="游ゴシック"/>
      <family val="3"/>
    </font>
    <font>
      <b/>
      <sz val="12"/>
      <name val="ＭＳ Ｐゴシック"/>
      <family val="3"/>
      <charset val="128"/>
      <scheme val="minor"/>
    </font>
    <font>
      <sz val="12"/>
      <color rgb="FFFF0000"/>
      <name val="ＭＳ Ｐゴシック"/>
      <family val="3"/>
      <charset val="128"/>
      <scheme val="minor"/>
    </font>
    <font>
      <b/>
      <sz val="12"/>
      <color theme="1"/>
      <name val="ＭＳ Ｐゴシック"/>
      <family val="3"/>
      <charset val="128"/>
      <scheme val="minor"/>
    </font>
    <font>
      <b/>
      <sz val="12"/>
      <color rgb="FF000000"/>
      <name val="ＭＳ Ｐゴシック"/>
      <family val="3"/>
      <charset val="128"/>
      <scheme val="minor"/>
    </font>
    <font>
      <u/>
      <sz val="11"/>
      <name val="ＭＳ Ｐゴシック"/>
      <family val="3"/>
      <charset val="128"/>
      <scheme val="minor"/>
    </font>
    <font>
      <b/>
      <u/>
      <sz val="11"/>
      <name val="ＭＳ Ｐゴシック"/>
      <family val="3"/>
      <charset val="128"/>
      <scheme val="minor"/>
    </font>
    <font>
      <sz val="12"/>
      <color theme="1"/>
      <name val="ＭＳ Ｐ明朝"/>
      <family val="1"/>
      <charset val="128"/>
    </font>
    <font>
      <sz val="11"/>
      <color theme="1"/>
      <name val="ＭＳ Ｐ明朝"/>
      <family val="1"/>
      <charset val="128"/>
    </font>
    <font>
      <b/>
      <sz val="12"/>
      <name val="ＭＳ Ｐ明朝"/>
      <family val="1"/>
      <charset val="128"/>
    </font>
    <font>
      <sz val="11"/>
      <name val="ＭＳ Ｐ明朝"/>
      <family val="1"/>
      <charset val="128"/>
    </font>
    <font>
      <sz val="11"/>
      <color theme="1"/>
      <name val="ＭＳ Ｐゴシック"/>
      <family val="2"/>
      <charset val="128"/>
      <scheme val="minor"/>
    </font>
    <font>
      <sz val="11"/>
      <color rgb="FFFF0000"/>
      <name val="ＭＳ Ｐゴシック"/>
      <family val="3"/>
      <charset val="128"/>
      <scheme val="minor"/>
    </font>
    <font>
      <sz val="11"/>
      <color theme="1"/>
      <name val="ＭＳ Ｐゴシック"/>
      <family val="3"/>
      <charset val="128"/>
    </font>
    <font>
      <sz val="6"/>
      <name val="游ゴシック"/>
      <family val="3"/>
      <charset val="128"/>
    </font>
    <font>
      <sz val="8"/>
      <color rgb="FFFF0000"/>
      <name val="ＭＳ Ｐゴシック"/>
      <family val="2"/>
      <charset val="128"/>
      <scheme val="minor"/>
    </font>
    <font>
      <sz val="12"/>
      <name val="ＭＳ Ｐゴシック"/>
      <family val="3"/>
      <charset val="128"/>
      <scheme val="minor"/>
    </font>
    <font>
      <sz val="9"/>
      <color theme="1"/>
      <name val="ＭＳ Ｐ明朝"/>
      <family val="1"/>
      <charset val="128"/>
    </font>
    <font>
      <sz val="9"/>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9E9"/>
        <bgColor indexed="64"/>
      </patternFill>
    </fill>
    <fill>
      <patternFill patternType="solid">
        <fgColor theme="7" tint="0.79998168889431442"/>
        <bgColor indexed="64"/>
      </patternFill>
    </fill>
    <fill>
      <patternFill patternType="solid">
        <fgColor theme="2" tint="-9.9978637043366805E-2"/>
        <bgColor indexed="64"/>
      </patternFill>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style="medium">
        <color indexed="64"/>
      </bottom>
      <diagonal/>
    </border>
    <border>
      <left style="medium">
        <color indexed="64"/>
      </left>
      <right/>
      <top/>
      <bottom/>
      <diagonal/>
    </border>
    <border>
      <left/>
      <right style="medium">
        <color indexed="64"/>
      </right>
      <top/>
      <bottom/>
      <diagonal/>
    </border>
    <border diagonalDown="1">
      <left style="thin">
        <color auto="1"/>
      </left>
      <right style="thin">
        <color auto="1"/>
      </right>
      <top style="double">
        <color auto="1"/>
      </top>
      <bottom style="thin">
        <color indexed="64"/>
      </bottom>
      <diagonal style="thin">
        <color auto="1"/>
      </diagonal>
    </border>
    <border>
      <left style="thin">
        <color auto="1"/>
      </left>
      <right style="thin">
        <color auto="1"/>
      </right>
      <top style="double">
        <color auto="1"/>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hair">
        <color indexed="64"/>
      </left>
      <right/>
      <top style="medium">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medium">
        <color indexed="64"/>
      </bottom>
      <diagonal/>
    </border>
    <border>
      <left style="hair">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auto="1"/>
      </left>
      <right/>
      <top style="double">
        <color auto="1"/>
      </top>
      <bottom style="thin">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alignment vertical="center"/>
    </xf>
    <xf numFmtId="0" fontId="7" fillId="0" borderId="0"/>
    <xf numFmtId="0" fontId="7" fillId="0" borderId="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xf numFmtId="0" fontId="28" fillId="0" borderId="0">
      <alignment vertical="center"/>
    </xf>
    <xf numFmtId="38" fontId="28" fillId="0" borderId="0" applyFont="0" applyFill="0" applyBorder="0" applyAlignment="0" applyProtection="0">
      <alignment vertical="center"/>
    </xf>
    <xf numFmtId="9" fontId="40" fillId="0" borderId="0" applyFont="0" applyFill="0" applyBorder="0" applyAlignment="0" applyProtection="0">
      <alignment vertical="center"/>
    </xf>
  </cellStyleXfs>
  <cellXfs count="291">
    <xf numFmtId="0" fontId="0" fillId="0" borderId="0" xfId="0">
      <alignment vertical="center"/>
    </xf>
    <xf numFmtId="0" fontId="0" fillId="0" borderId="0" xfId="0" applyAlignment="1">
      <alignment vertical="top"/>
    </xf>
    <xf numFmtId="0" fontId="0" fillId="0" borderId="0" xfId="0" applyBorder="1">
      <alignment vertical="center"/>
    </xf>
    <xf numFmtId="0" fontId="0" fillId="0" borderId="0" xfId="0" applyFill="1" applyBorder="1">
      <alignment vertical="center"/>
    </xf>
    <xf numFmtId="0" fontId="0" fillId="0" borderId="0" xfId="0" applyFill="1">
      <alignment vertical="center"/>
    </xf>
    <xf numFmtId="12" fontId="0" fillId="0" borderId="0" xfId="0" applyNumberFormat="1">
      <alignment vertical="center"/>
    </xf>
    <xf numFmtId="0" fontId="21" fillId="0" borderId="0" xfId="0" applyFont="1">
      <alignment vertical="center"/>
    </xf>
    <xf numFmtId="0" fontId="0" fillId="0" borderId="0" xfId="0" applyProtection="1">
      <alignment vertical="center"/>
      <protection locked="0"/>
    </xf>
    <xf numFmtId="0" fontId="9" fillId="0" borderId="0" xfId="0" applyFont="1" applyProtection="1">
      <alignment vertical="center"/>
      <protection locked="0"/>
    </xf>
    <xf numFmtId="0" fontId="19" fillId="0" borderId="0" xfId="0" applyFont="1" applyFill="1" applyBorder="1" applyAlignment="1" applyProtection="1">
      <alignment horizontal="center" vertical="center" shrinkToFit="1"/>
      <protection locked="0"/>
    </xf>
    <xf numFmtId="0" fontId="4" fillId="0" borderId="0" xfId="0" applyFont="1" applyAlignment="1" applyProtection="1">
      <alignment horizontal="right" vertical="center"/>
      <protection locked="0"/>
    </xf>
    <xf numFmtId="0" fontId="15" fillId="0" borderId="0" xfId="0" applyFont="1" applyAlignment="1" applyProtection="1">
      <protection locked="0"/>
    </xf>
    <xf numFmtId="0" fontId="0" fillId="0" borderId="0" xfId="0" applyAlignment="1" applyProtection="1">
      <protection locked="0"/>
    </xf>
    <xf numFmtId="0" fontId="0" fillId="0" borderId="0" xfId="0" applyBorder="1" applyAlignment="1" applyProtection="1">
      <alignment horizontal="right" vertical="center"/>
      <protection locked="0"/>
    </xf>
    <xf numFmtId="0" fontId="0" fillId="0" borderId="0" xfId="0" applyAlignment="1">
      <alignment vertical="center" wrapText="1"/>
    </xf>
    <xf numFmtId="0" fontId="20" fillId="0" borderId="0" xfId="0" applyFont="1" applyProtection="1">
      <alignment vertical="center"/>
      <protection locked="0"/>
    </xf>
    <xf numFmtId="0" fontId="16" fillId="0" borderId="0" xfId="0" applyFont="1" applyAlignment="1"/>
    <xf numFmtId="0" fontId="0" fillId="0" borderId="0" xfId="0" applyAlignment="1">
      <alignment vertical="center"/>
    </xf>
    <xf numFmtId="0" fontId="11" fillId="0" borderId="0" xfId="0" applyFont="1" applyFill="1" applyBorder="1" applyAlignment="1" applyProtection="1">
      <alignment vertical="top" wrapText="1"/>
      <protection locked="0"/>
    </xf>
    <xf numFmtId="0" fontId="25" fillId="0" borderId="0" xfId="0" applyFont="1" applyProtection="1">
      <alignment vertical="center"/>
      <protection locked="0"/>
    </xf>
    <xf numFmtId="0" fontId="0" fillId="0" borderId="0" xfId="0" applyAlignment="1">
      <alignment vertical="center"/>
    </xf>
    <xf numFmtId="0" fontId="0" fillId="2" borderId="0" xfId="0" applyFill="1" applyProtection="1">
      <alignment vertical="center"/>
      <protection locked="0"/>
    </xf>
    <xf numFmtId="0" fontId="0" fillId="2" borderId="0" xfId="0" applyFill="1" applyBorder="1" applyProtection="1">
      <alignment vertical="center"/>
      <protection locked="0"/>
    </xf>
    <xf numFmtId="0" fontId="16" fillId="2" borderId="0" xfId="0" applyFont="1" applyFill="1" applyAlignment="1" applyProtection="1">
      <protection locked="0"/>
    </xf>
    <xf numFmtId="0" fontId="11" fillId="2" borderId="20" xfId="0" applyFont="1" applyFill="1" applyBorder="1" applyAlignment="1" applyProtection="1">
      <alignment vertical="top" wrapText="1"/>
      <protection locked="0"/>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horizontal="left" vertical="center" indent="1"/>
      <protection locked="0"/>
    </xf>
    <xf numFmtId="0" fontId="21" fillId="0" borderId="0" xfId="0" applyFont="1" applyAlignment="1" applyProtection="1">
      <alignment horizontal="right" vertical="top"/>
      <protection locked="0"/>
    </xf>
    <xf numFmtId="0" fontId="21" fillId="0" borderId="0" xfId="0" applyFont="1" applyFill="1" applyAlignment="1" applyProtection="1">
      <alignment vertical="top"/>
      <protection locked="0"/>
    </xf>
    <xf numFmtId="179" fontId="0" fillId="0" borderId="0" xfId="0" applyNumberFormat="1">
      <alignment vertical="center"/>
    </xf>
    <xf numFmtId="179" fontId="0" fillId="0" borderId="0" xfId="0" applyNumberFormat="1" applyProtection="1">
      <alignment vertical="center"/>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176" fontId="3" fillId="5" borderId="2" xfId="0" applyNumberFormat="1" applyFont="1" applyFill="1" applyBorder="1" applyAlignment="1" applyProtection="1">
      <alignment horizontal="right" vertical="center" shrinkToFit="1"/>
      <protection locked="0"/>
    </xf>
    <xf numFmtId="176" fontId="3" fillId="5" borderId="27" xfId="0" applyNumberFormat="1" applyFont="1" applyFill="1" applyBorder="1" applyAlignment="1" applyProtection="1">
      <alignment horizontal="right" vertical="center" shrinkToFit="1"/>
      <protection locked="0"/>
    </xf>
    <xf numFmtId="0" fontId="3" fillId="0" borderId="25" xfId="0" applyFont="1" applyBorder="1" applyProtection="1">
      <alignment vertical="center"/>
      <protection locked="0"/>
    </xf>
    <xf numFmtId="176" fontId="3" fillId="0" borderId="26" xfId="0" applyNumberFormat="1" applyFont="1" applyBorder="1" applyAlignment="1" applyProtection="1">
      <alignment vertical="center" shrinkToFit="1"/>
    </xf>
    <xf numFmtId="176" fontId="3" fillId="0" borderId="26" xfId="0" applyNumberFormat="1" applyFont="1" applyBorder="1" applyProtection="1">
      <alignment vertical="center"/>
    </xf>
    <xf numFmtId="176" fontId="3" fillId="0" borderId="25" xfId="0" applyNumberFormat="1" applyFont="1" applyBorder="1" applyProtection="1">
      <alignment vertical="center"/>
      <protection locked="0"/>
    </xf>
    <xf numFmtId="0" fontId="3" fillId="0" borderId="16" xfId="0" applyFont="1" applyBorder="1" applyAlignment="1" applyProtection="1">
      <alignment horizontal="center" vertical="center"/>
      <protection locked="0"/>
    </xf>
    <xf numFmtId="176" fontId="3" fillId="5" borderId="16" xfId="0" applyNumberFormat="1" applyFont="1" applyFill="1" applyBorder="1" applyAlignment="1" applyProtection="1">
      <alignment vertical="center" shrinkToFit="1"/>
      <protection locked="0"/>
    </xf>
    <xf numFmtId="0" fontId="30" fillId="2" borderId="18" xfId="0" applyFont="1" applyFill="1" applyBorder="1" applyAlignment="1" applyProtection="1">
      <protection locked="0"/>
    </xf>
    <xf numFmtId="0" fontId="32" fillId="2" borderId="0" xfId="0" applyFont="1" applyFill="1" applyBorder="1" applyProtection="1">
      <alignment vertical="center"/>
      <protection locked="0"/>
    </xf>
    <xf numFmtId="0" fontId="2" fillId="0" borderId="0" xfId="0" applyFont="1" applyProtection="1">
      <alignment vertical="center"/>
      <protection locked="0"/>
    </xf>
    <xf numFmtId="0" fontId="36" fillId="0" borderId="0" xfId="6" applyFont="1" applyProtection="1">
      <alignment vertical="center"/>
      <protection locked="0"/>
    </xf>
    <xf numFmtId="0" fontId="36" fillId="0" borderId="0" xfId="6" applyFont="1" applyAlignment="1" applyProtection="1">
      <alignment horizontal="right" vertical="center"/>
      <protection locked="0"/>
    </xf>
    <xf numFmtId="0" fontId="37" fillId="0" borderId="0" xfId="6" applyFont="1">
      <alignment vertical="center"/>
    </xf>
    <xf numFmtId="177" fontId="36" fillId="4" borderId="0" xfId="6" applyNumberFormat="1" applyFont="1" applyFill="1" applyAlignment="1" applyProtection="1">
      <alignment horizontal="right" vertical="center"/>
      <protection locked="0"/>
    </xf>
    <xf numFmtId="49" fontId="36" fillId="0" borderId="0" xfId="6" applyNumberFormat="1" applyFont="1" applyAlignment="1" applyProtection="1">
      <alignment horizontal="center" vertical="center"/>
      <protection locked="0"/>
    </xf>
    <xf numFmtId="0" fontId="36" fillId="0" borderId="0" xfId="6" applyFont="1" applyAlignment="1" applyProtection="1">
      <alignment horizontal="center" vertical="center"/>
      <protection locked="0"/>
    </xf>
    <xf numFmtId="0" fontId="36" fillId="0" borderId="0" xfId="6" applyFont="1" applyAlignment="1" applyProtection="1">
      <alignment vertical="top"/>
      <protection locked="0"/>
    </xf>
    <xf numFmtId="0" fontId="37" fillId="0" borderId="0" xfId="6" applyFont="1" applyProtection="1">
      <alignment vertical="center"/>
      <protection locked="0"/>
    </xf>
    <xf numFmtId="0" fontId="37" fillId="0" borderId="1" xfId="6" applyFont="1" applyBorder="1" applyAlignment="1" applyProtection="1">
      <alignment horizontal="center" vertical="center"/>
      <protection locked="0"/>
    </xf>
    <xf numFmtId="0" fontId="37" fillId="0" borderId="1" xfId="6" applyFont="1" applyBorder="1" applyProtection="1">
      <alignment vertical="center"/>
      <protection locked="0"/>
    </xf>
    <xf numFmtId="0" fontId="38" fillId="0" borderId="0" xfId="6" applyFont="1">
      <alignment vertical="center"/>
    </xf>
    <xf numFmtId="0" fontId="37" fillId="0" borderId="0" xfId="6" applyFont="1" applyAlignment="1" applyProtection="1">
      <alignment horizontal="center" vertical="center"/>
      <protection locked="0"/>
    </xf>
    <xf numFmtId="38" fontId="37" fillId="0" borderId="0" xfId="7" applyFont="1" applyFill="1" applyBorder="1" applyProtection="1">
      <alignment vertical="center"/>
      <protection locked="0"/>
    </xf>
    <xf numFmtId="0" fontId="37" fillId="0" borderId="0" xfId="6" quotePrefix="1" applyFont="1" applyAlignment="1" applyProtection="1">
      <alignment horizontal="center" vertical="center"/>
      <protection locked="0"/>
    </xf>
    <xf numFmtId="0" fontId="37" fillId="0" borderId="0" xfId="6" applyFont="1" applyAlignment="1" applyProtection="1">
      <alignment horizontal="left" vertical="top"/>
      <protection locked="0"/>
    </xf>
    <xf numFmtId="0" fontId="36" fillId="0" borderId="0" xfId="6" applyFont="1" applyAlignment="1" applyProtection="1">
      <alignment vertical="center"/>
      <protection locked="0"/>
    </xf>
    <xf numFmtId="0" fontId="37" fillId="0" borderId="0" xfId="0" applyFont="1" applyProtection="1">
      <alignment vertical="center"/>
      <protection locked="0"/>
    </xf>
    <xf numFmtId="0" fontId="30" fillId="2" borderId="0" xfId="0" applyFont="1" applyFill="1" applyBorder="1" applyAlignment="1" applyProtection="1">
      <protection locked="0"/>
    </xf>
    <xf numFmtId="0" fontId="0" fillId="0" borderId="0" xfId="0" applyAlignment="1" applyProtection="1">
      <alignment horizontal="left" vertical="center"/>
      <protection locked="0"/>
    </xf>
    <xf numFmtId="0" fontId="42" fillId="0" borderId="0" xfId="0" applyFont="1" applyAlignment="1">
      <alignment horizontal="left" vertical="center"/>
    </xf>
    <xf numFmtId="0" fontId="0" fillId="2" borderId="18" xfId="0" applyFill="1" applyBorder="1" applyProtection="1">
      <alignment vertical="center"/>
      <protection locked="0"/>
    </xf>
    <xf numFmtId="0" fontId="40" fillId="0" borderId="0" xfId="0" applyFont="1" applyAlignment="1">
      <alignment vertical="center" shrinkToFit="1"/>
    </xf>
    <xf numFmtId="0" fontId="39" fillId="5" borderId="0" xfId="6" applyFont="1" applyFill="1" applyAlignment="1" applyProtection="1">
      <alignment horizontal="left" vertical="center" shrinkToFit="1"/>
      <protection locked="0"/>
    </xf>
    <xf numFmtId="0" fontId="37" fillId="5" borderId="0" xfId="6" applyFont="1" applyFill="1" applyAlignment="1" applyProtection="1">
      <alignment horizontal="left" vertical="center" shrinkToFit="1"/>
      <protection locked="0"/>
    </xf>
    <xf numFmtId="0" fontId="3" fillId="0" borderId="2" xfId="0" applyFont="1" applyBorder="1" applyAlignment="1" applyProtection="1">
      <alignment horizontal="center" vertical="center" wrapText="1"/>
      <protection locked="0"/>
    </xf>
    <xf numFmtId="0" fontId="16" fillId="2" borderId="0" xfId="0" applyFont="1" applyFill="1" applyProtection="1">
      <alignment vertical="center"/>
      <protection locked="0"/>
    </xf>
    <xf numFmtId="0" fontId="44" fillId="2" borderId="0" xfId="0" applyFont="1" applyFill="1" applyProtection="1">
      <alignment vertical="center"/>
      <protection locked="0"/>
    </xf>
    <xf numFmtId="176" fontId="3" fillId="6" borderId="2" xfId="0" applyNumberFormat="1" applyFont="1" applyFill="1" applyBorder="1" applyAlignment="1" applyProtection="1">
      <alignment vertical="center" shrinkToFit="1"/>
    </xf>
    <xf numFmtId="176" fontId="3" fillId="6" borderId="16" xfId="0" applyNumberFormat="1" applyFont="1" applyFill="1" applyBorder="1" applyAlignment="1" applyProtection="1">
      <alignment vertical="center" shrinkToFit="1"/>
    </xf>
    <xf numFmtId="176" fontId="3" fillId="6" borderId="27" xfId="0" applyNumberFormat="1" applyFont="1" applyFill="1" applyBorder="1" applyAlignment="1" applyProtection="1">
      <alignment vertical="center" shrinkToFit="1"/>
    </xf>
    <xf numFmtId="12" fontId="3" fillId="6" borderId="2" xfId="0" applyNumberFormat="1" applyFont="1" applyFill="1" applyBorder="1" applyAlignment="1" applyProtection="1">
      <alignment horizontal="center" vertical="center" shrinkToFit="1"/>
      <protection locked="0"/>
    </xf>
    <xf numFmtId="12" fontId="3" fillId="6" borderId="16" xfId="0" applyNumberFormat="1" applyFont="1" applyFill="1" applyBorder="1" applyAlignment="1" applyProtection="1">
      <alignment horizontal="center" vertical="center" shrinkToFit="1"/>
      <protection locked="0"/>
    </xf>
    <xf numFmtId="12" fontId="3" fillId="6" borderId="27" xfId="0" applyNumberFormat="1" applyFont="1" applyFill="1" applyBorder="1" applyAlignment="1" applyProtection="1">
      <alignment horizontal="center" vertical="center" shrinkToFit="1"/>
      <protection locked="0"/>
    </xf>
    <xf numFmtId="176" fontId="45" fillId="6" borderId="16" xfId="0" applyNumberFormat="1" applyFont="1" applyFill="1" applyBorder="1" applyAlignment="1" applyProtection="1">
      <alignment vertical="center" shrinkToFit="1"/>
    </xf>
    <xf numFmtId="0" fontId="3" fillId="5" borderId="2"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176" fontId="3" fillId="5" borderId="2" xfId="0" applyNumberFormat="1" applyFont="1" applyFill="1" applyBorder="1" applyAlignment="1" applyProtection="1">
      <alignment horizontal="center" vertical="center" shrinkToFit="1"/>
      <protection locked="0"/>
    </xf>
    <xf numFmtId="176" fontId="3" fillId="5" borderId="16" xfId="0" applyNumberFormat="1" applyFont="1" applyFill="1" applyBorder="1" applyAlignment="1" applyProtection="1">
      <alignment horizontal="center" vertical="center" shrinkToFit="1"/>
      <protection locked="0"/>
    </xf>
    <xf numFmtId="176" fontId="3" fillId="5" borderId="27" xfId="0" applyNumberFormat="1" applyFont="1" applyFill="1" applyBorder="1" applyAlignment="1" applyProtection="1">
      <alignment horizontal="center" vertical="center" shrinkToFit="1"/>
      <protection locked="0"/>
    </xf>
    <xf numFmtId="0" fontId="3" fillId="0" borderId="2" xfId="0" applyFont="1" applyBorder="1" applyAlignment="1" applyProtection="1">
      <alignment horizontal="center" vertical="center" wrapText="1"/>
      <protection locked="0"/>
    </xf>
    <xf numFmtId="0" fontId="11" fillId="2" borderId="0" xfId="0" applyFont="1" applyFill="1" applyBorder="1" applyAlignment="1" applyProtection="1">
      <alignment vertical="top" wrapText="1"/>
      <protection locked="0"/>
    </xf>
    <xf numFmtId="176" fontId="3" fillId="6" borderId="59" xfId="0" applyNumberFormat="1" applyFont="1" applyFill="1" applyBorder="1" applyAlignment="1" applyProtection="1">
      <alignment vertical="center" shrinkToFit="1"/>
    </xf>
    <xf numFmtId="176" fontId="3" fillId="6" borderId="60" xfId="0" applyNumberFormat="1" applyFont="1" applyFill="1" applyBorder="1" applyAlignment="1" applyProtection="1">
      <alignment vertical="center" shrinkToFit="1"/>
    </xf>
    <xf numFmtId="176" fontId="3" fillId="6" borderId="61" xfId="0" applyNumberFormat="1" applyFont="1" applyFill="1" applyBorder="1" applyAlignment="1" applyProtection="1">
      <alignment vertical="center" shrinkToFit="1"/>
    </xf>
    <xf numFmtId="0" fontId="3" fillId="0" borderId="62" xfId="0" applyFont="1" applyBorder="1" applyAlignment="1" applyProtection="1">
      <alignment horizontal="center" vertical="center"/>
      <protection locked="0"/>
    </xf>
    <xf numFmtId="176" fontId="3" fillId="0" borderId="63" xfId="0" applyNumberFormat="1" applyFont="1" applyBorder="1" applyProtection="1">
      <alignment vertical="center"/>
    </xf>
    <xf numFmtId="176" fontId="3" fillId="6" borderId="64" xfId="0" applyNumberFormat="1" applyFont="1" applyFill="1" applyBorder="1" applyAlignment="1" applyProtection="1">
      <alignment vertical="center" shrinkToFit="1"/>
    </xf>
    <xf numFmtId="176" fontId="3" fillId="0" borderId="58" xfId="0" applyNumberFormat="1" applyFont="1" applyBorder="1" applyProtection="1">
      <alignment vertical="center"/>
    </xf>
    <xf numFmtId="176" fontId="3" fillId="6" borderId="65" xfId="0" applyNumberFormat="1" applyFont="1" applyFill="1" applyBorder="1" applyAlignment="1" applyProtection="1">
      <alignment vertical="center" shrinkToFit="1"/>
    </xf>
    <xf numFmtId="0" fontId="3" fillId="0" borderId="3" xfId="0" applyFont="1" applyBorder="1" applyAlignment="1" applyProtection="1">
      <alignment vertical="center"/>
      <protection locked="0"/>
    </xf>
    <xf numFmtId="0" fontId="3" fillId="0" borderId="5" xfId="0" applyFont="1" applyBorder="1" applyAlignment="1" applyProtection="1">
      <alignment vertical="center"/>
      <protection locked="0"/>
    </xf>
    <xf numFmtId="38" fontId="37" fillId="3" borderId="1" xfId="7" applyFont="1" applyFill="1" applyBorder="1" applyProtection="1">
      <alignment vertical="center"/>
    </xf>
    <xf numFmtId="38" fontId="37" fillId="6" borderId="1" xfId="7" applyFont="1" applyFill="1" applyBorder="1" applyAlignment="1" applyProtection="1">
      <alignment vertical="center"/>
    </xf>
    <xf numFmtId="0" fontId="32" fillId="3" borderId="2" xfId="0" applyFont="1" applyFill="1" applyBorder="1" applyAlignment="1" applyProtection="1">
      <alignment horizontal="center" vertical="center" wrapText="1"/>
    </xf>
    <xf numFmtId="179" fontId="32" fillId="3" borderId="2" xfId="0" applyNumberFormat="1" applyFont="1" applyFill="1" applyBorder="1" applyAlignment="1" applyProtection="1">
      <alignment horizontal="center" vertical="center" wrapText="1"/>
    </xf>
    <xf numFmtId="0" fontId="32" fillId="2" borderId="0" xfId="0" applyFont="1" applyFill="1" applyBorder="1" applyAlignment="1" applyProtection="1">
      <protection locked="0"/>
    </xf>
    <xf numFmtId="0" fontId="0" fillId="0" borderId="0" xfId="0" applyBorder="1" applyProtection="1">
      <alignment vertical="center"/>
      <protection locked="0"/>
    </xf>
    <xf numFmtId="0" fontId="0" fillId="0" borderId="0" xfId="0" applyFont="1" applyAlignment="1">
      <alignment vertical="center" shrinkToFit="1"/>
    </xf>
    <xf numFmtId="0" fontId="39" fillId="0" borderId="0" xfId="8" quotePrefix="1" applyNumberFormat="1" applyFont="1" applyAlignment="1" applyProtection="1">
      <alignment horizontal="center" vertical="center"/>
      <protection locked="0"/>
    </xf>
    <xf numFmtId="0" fontId="0" fillId="0" borderId="0" xfId="0" applyFill="1" applyBorder="1" applyProtection="1">
      <alignment vertical="center"/>
      <protection locked="0"/>
    </xf>
    <xf numFmtId="0" fontId="0" fillId="0" borderId="0" xfId="0"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32" fillId="5" borderId="2" xfId="0" applyFont="1" applyFill="1" applyBorder="1" applyAlignment="1" applyProtection="1">
      <alignment horizontal="center" vertical="center" wrapText="1"/>
    </xf>
    <xf numFmtId="0" fontId="32" fillId="5" borderId="62" xfId="0" applyFont="1" applyFill="1" applyBorder="1" applyAlignment="1" applyProtection="1">
      <alignment horizontal="center" vertical="center" wrapText="1"/>
    </xf>
    <xf numFmtId="0" fontId="3" fillId="6" borderId="2" xfId="0" applyNumberFormat="1" applyFont="1" applyFill="1" applyBorder="1" applyAlignment="1" applyProtection="1">
      <alignment horizontal="right" vertical="center" wrapText="1" shrinkToFit="1"/>
    </xf>
    <xf numFmtId="0" fontId="0" fillId="2" borderId="0" xfId="0" applyFill="1" applyBorder="1" applyAlignment="1" applyProtection="1">
      <alignment horizontal="left" vertical="center"/>
      <protection locked="0"/>
    </xf>
    <xf numFmtId="176" fontId="3" fillId="0" borderId="63" xfId="0" applyNumberFormat="1" applyFont="1" applyBorder="1" applyAlignment="1" applyProtection="1">
      <alignment vertical="center" wrapText="1"/>
    </xf>
    <xf numFmtId="179" fontId="0" fillId="0" borderId="0" xfId="0" applyNumberFormat="1" applyAlignment="1">
      <alignment horizontal="right" vertical="center"/>
    </xf>
    <xf numFmtId="0" fontId="37" fillId="0" borderId="0" xfId="6" applyFont="1" applyAlignment="1" applyProtection="1">
      <alignment horizontal="right" vertical="top" shrinkToFit="1"/>
      <protection locked="0"/>
    </xf>
    <xf numFmtId="0" fontId="39" fillId="0" borderId="0" xfId="6" applyFont="1" applyAlignment="1" applyProtection="1">
      <alignment vertical="center" shrinkToFit="1"/>
      <protection locked="0"/>
    </xf>
    <xf numFmtId="0" fontId="37" fillId="0" borderId="0" xfId="6" applyFont="1" applyAlignment="1">
      <alignment vertical="center" shrinkToFit="1"/>
    </xf>
    <xf numFmtId="0" fontId="37" fillId="5" borderId="0" xfId="6" applyFont="1" applyFill="1" applyAlignment="1" applyProtection="1">
      <alignment horizontal="left" vertical="top" shrinkToFit="1"/>
      <protection locked="0"/>
    </xf>
    <xf numFmtId="0" fontId="37" fillId="0" borderId="1" xfId="6" applyFont="1" applyBorder="1" applyAlignment="1" applyProtection="1">
      <alignment horizontal="center" vertical="center"/>
      <protection locked="0"/>
    </xf>
    <xf numFmtId="0" fontId="36" fillId="0" borderId="0" xfId="6" applyFont="1" applyAlignment="1" applyProtection="1">
      <alignment horizontal="left" vertical="center"/>
      <protection locked="0"/>
    </xf>
    <xf numFmtId="0" fontId="36" fillId="0" borderId="0" xfId="6" applyFont="1" applyAlignment="1" applyProtection="1">
      <alignment horizontal="center" vertical="center"/>
      <protection locked="0"/>
    </xf>
    <xf numFmtId="0" fontId="36" fillId="0" borderId="0" xfId="6" applyFont="1" applyAlignment="1" applyProtection="1">
      <alignment horizontal="left" vertical="distributed" wrapText="1"/>
      <protection locked="0"/>
    </xf>
    <xf numFmtId="0" fontId="37" fillId="0" borderId="0" xfId="6" applyFont="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5" borderId="42" xfId="0" applyFill="1" applyBorder="1" applyAlignment="1" applyProtection="1">
      <alignment horizontal="left" vertical="center" wrapText="1"/>
      <protection locked="0"/>
    </xf>
    <xf numFmtId="0" fontId="0" fillId="5" borderId="18" xfId="0" applyFill="1" applyBorder="1" applyAlignment="1" applyProtection="1">
      <alignment horizontal="left" vertical="center" wrapText="1"/>
      <protection locked="0"/>
    </xf>
    <xf numFmtId="0" fontId="0" fillId="5" borderId="29" xfId="0" applyFill="1" applyBorder="1" applyAlignment="1" applyProtection="1">
      <alignment horizontal="left" vertical="center" wrapText="1"/>
      <protection locked="0"/>
    </xf>
    <xf numFmtId="0" fontId="0" fillId="2" borderId="43"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44" xfId="0" applyFill="1" applyBorder="1" applyAlignment="1" applyProtection="1">
      <alignment horizontal="center" vertical="center" wrapText="1"/>
      <protection locked="0"/>
    </xf>
    <xf numFmtId="0" fontId="0" fillId="5" borderId="47"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45" xfId="0" applyFill="1" applyBorder="1" applyAlignment="1" applyProtection="1">
      <alignment horizontal="left" vertical="center"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21" fillId="0" borderId="23"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24" xfId="0" applyFont="1" applyFill="1" applyBorder="1" applyAlignment="1" applyProtection="1">
      <alignment horizontal="left" vertical="top" wrapText="1"/>
      <protection locked="0"/>
    </xf>
    <xf numFmtId="0" fontId="2" fillId="0" borderId="19"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left" vertical="center" wrapText="1"/>
      <protection locked="0"/>
    </xf>
    <xf numFmtId="0" fontId="0" fillId="5" borderId="66"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67" xfId="0" applyFill="1" applyBorder="1" applyAlignment="1" applyProtection="1">
      <alignment horizontal="center" vertical="center"/>
      <protection locked="0"/>
    </xf>
    <xf numFmtId="0" fontId="17" fillId="2" borderId="19" xfId="0" applyFont="1" applyFill="1" applyBorder="1" applyAlignment="1" applyProtection="1">
      <alignment horizontal="left" vertical="center" wrapText="1"/>
      <protection locked="0"/>
    </xf>
    <xf numFmtId="0" fontId="17" fillId="2" borderId="20" xfId="0" applyFont="1" applyFill="1" applyBorder="1" applyAlignment="1" applyProtection="1">
      <alignment horizontal="left" vertical="center" wrapText="1"/>
      <protection locked="0"/>
    </xf>
    <xf numFmtId="0" fontId="17" fillId="2" borderId="21" xfId="0" applyFont="1" applyFill="1" applyBorder="1" applyAlignment="1" applyProtection="1">
      <alignment horizontal="left" vertical="center" wrapText="1"/>
      <protection locked="0"/>
    </xf>
    <xf numFmtId="0" fontId="0" fillId="2" borderId="54" xfId="0" applyFill="1" applyBorder="1" applyAlignment="1" applyProtection="1">
      <alignment horizontal="center" vertical="center" wrapText="1"/>
      <protection locked="0"/>
    </xf>
    <xf numFmtId="0" fontId="0" fillId="2" borderId="55" xfId="0" applyFill="1" applyBorder="1" applyAlignment="1" applyProtection="1">
      <alignment horizontal="center" vertical="center"/>
      <protection locked="0"/>
    </xf>
    <xf numFmtId="0" fontId="0" fillId="5" borderId="52"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53" xfId="0" applyFill="1" applyBorder="1" applyAlignment="1" applyProtection="1">
      <alignment horizontal="left" vertical="center" wrapText="1"/>
      <protection locked="0"/>
    </xf>
    <xf numFmtId="0" fontId="21" fillId="2" borderId="23" xfId="0" applyFont="1" applyFill="1" applyBorder="1" applyAlignment="1" applyProtection="1">
      <alignment horizontal="left" vertical="top" wrapText="1"/>
      <protection locked="0"/>
    </xf>
    <xf numFmtId="0" fontId="21" fillId="2" borderId="0" xfId="0" applyFont="1" applyFill="1" applyBorder="1" applyAlignment="1" applyProtection="1">
      <alignment horizontal="left" vertical="top" wrapText="1"/>
      <protection locked="0"/>
    </xf>
    <xf numFmtId="0" fontId="21" fillId="2" borderId="24" xfId="0" applyFont="1" applyFill="1" applyBorder="1" applyAlignment="1" applyProtection="1">
      <alignment horizontal="left" vertical="top" wrapText="1"/>
      <protection locked="0"/>
    </xf>
    <xf numFmtId="0" fontId="12" fillId="2" borderId="23"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0" fillId="2" borderId="6" xfId="0" applyFill="1" applyBorder="1" applyAlignment="1" applyProtection="1">
      <alignment horizontal="center" vertical="center" wrapText="1"/>
      <protection locked="0"/>
    </xf>
    <xf numFmtId="0" fontId="0" fillId="2" borderId="55"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10" fillId="2" borderId="40"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0" fillId="2" borderId="43"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11" fillId="2" borderId="0"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1" fillId="2" borderId="0" xfId="0" applyFont="1" applyFill="1" applyBorder="1" applyAlignment="1" applyProtection="1">
      <alignment horizontal="left" vertical="center" shrinkToFit="1"/>
      <protection locked="0"/>
    </xf>
    <xf numFmtId="0" fontId="0" fillId="5" borderId="3"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66"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67" xfId="0" applyFill="1" applyBorder="1" applyAlignment="1" applyProtection="1">
      <alignment horizontal="left" vertical="center"/>
      <protection locked="0"/>
    </xf>
    <xf numFmtId="0" fontId="11" fillId="2" borderId="40"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0" fillId="5" borderId="48" xfId="0" applyFill="1" applyBorder="1" applyAlignment="1" applyProtection="1">
      <alignment horizontal="center" vertical="center" wrapText="1"/>
      <protection locked="0"/>
    </xf>
    <xf numFmtId="0" fontId="0" fillId="5" borderId="49" xfId="0" applyFill="1" applyBorder="1" applyAlignment="1" applyProtection="1">
      <alignment horizontal="center" vertical="center" wrapText="1"/>
      <protection locked="0"/>
    </xf>
    <xf numFmtId="0" fontId="0" fillId="5" borderId="50" xfId="0" applyFill="1" applyBorder="1" applyAlignment="1" applyProtection="1">
      <alignment horizontal="center" vertical="center" wrapText="1"/>
      <protection locked="0"/>
    </xf>
    <xf numFmtId="0" fontId="41" fillId="2" borderId="0" xfId="0" applyFont="1" applyFill="1" applyBorder="1" applyAlignment="1" applyProtection="1">
      <alignment horizontal="left" vertical="center" shrinkToFit="1"/>
      <protection locked="0"/>
    </xf>
    <xf numFmtId="0" fontId="5" fillId="0" borderId="0" xfId="0" applyFont="1" applyAlignment="1" applyProtection="1">
      <alignment horizontal="center" vertical="center"/>
      <protection locked="0"/>
    </xf>
    <xf numFmtId="177" fontId="0" fillId="0" borderId="0" xfId="0" applyNumberFormat="1" applyFill="1" applyAlignment="1" applyProtection="1">
      <alignment horizontal="right"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2" xfId="0" applyFill="1" applyBorder="1" applyAlignment="1" applyProtection="1">
      <alignment horizontal="center" vertical="center"/>
    </xf>
    <xf numFmtId="0" fontId="14" fillId="0" borderId="12" xfId="0" applyFont="1" applyFill="1" applyBorder="1" applyAlignment="1" applyProtection="1">
      <alignment horizontal="center" vertical="center" wrapText="1"/>
    </xf>
    <xf numFmtId="0" fontId="14" fillId="0" borderId="28" xfId="0" applyFont="1" applyFill="1" applyBorder="1" applyAlignment="1" applyProtection="1">
      <alignment horizontal="center" vertical="center" wrapText="1"/>
    </xf>
    <xf numFmtId="0" fontId="0" fillId="0" borderId="0" xfId="0" applyBorder="1" applyAlignment="1" applyProtection="1">
      <alignment horizontal="center" vertical="center"/>
      <protection locked="0"/>
    </xf>
    <xf numFmtId="0" fontId="13" fillId="0" borderId="37" xfId="0" applyFont="1" applyFill="1" applyBorder="1" applyAlignment="1" applyProtection="1">
      <alignment horizontal="center" vertical="center" wrapText="1"/>
    </xf>
    <xf numFmtId="0" fontId="13" fillId="0" borderId="38"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0" fillId="2" borderId="4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5" borderId="36" xfId="0" applyFill="1" applyBorder="1" applyAlignment="1" applyProtection="1">
      <alignment horizontal="center" vertical="center" wrapText="1"/>
      <protection locked="0"/>
    </xf>
    <xf numFmtId="0" fontId="0" fillId="5" borderId="30" xfId="0" applyFill="1" applyBorder="1" applyAlignment="1" applyProtection="1">
      <alignment horizontal="center" vertical="center" wrapText="1"/>
      <protection locked="0"/>
    </xf>
    <xf numFmtId="0" fontId="0" fillId="5" borderId="35" xfId="0" applyFill="1" applyBorder="1" applyAlignment="1" applyProtection="1">
      <alignment horizontal="center" vertical="center" wrapText="1"/>
      <protection locked="0"/>
    </xf>
    <xf numFmtId="0" fontId="0" fillId="3" borderId="32" xfId="0" applyFill="1" applyBorder="1" applyAlignment="1" applyProtection="1">
      <alignment horizontal="left" vertical="center" wrapText="1" indent="1"/>
    </xf>
    <xf numFmtId="0" fontId="0" fillId="3" borderId="33" xfId="0" applyFill="1" applyBorder="1" applyAlignment="1" applyProtection="1">
      <alignment horizontal="left" vertical="center" wrapText="1" indent="1"/>
    </xf>
    <xf numFmtId="0" fontId="0" fillId="5" borderId="33" xfId="0" applyFill="1" applyBorder="1" applyAlignment="1" applyProtection="1">
      <alignment horizontal="left" vertical="center" wrapText="1" indent="1"/>
      <protection locked="0"/>
    </xf>
    <xf numFmtId="178" fontId="0" fillId="5" borderId="33" xfId="0" applyNumberFormat="1" applyFill="1" applyBorder="1" applyAlignment="1" applyProtection="1">
      <alignment horizontal="center" vertical="center"/>
    </xf>
    <xf numFmtId="178" fontId="0" fillId="5" borderId="51" xfId="0" applyNumberFormat="1" applyFill="1" applyBorder="1" applyAlignment="1" applyProtection="1">
      <alignment horizontal="center" vertical="center"/>
    </xf>
    <xf numFmtId="0" fontId="0" fillId="5" borderId="32" xfId="0" applyFill="1" applyBorder="1" applyAlignment="1" applyProtection="1">
      <alignment horizontal="center" vertical="center"/>
      <protection locked="0"/>
    </xf>
    <xf numFmtId="0" fontId="0" fillId="5" borderId="33" xfId="0" applyFill="1" applyBorder="1" applyAlignment="1" applyProtection="1">
      <alignment horizontal="center" vertical="center"/>
      <protection locked="0"/>
    </xf>
    <xf numFmtId="0" fontId="10" fillId="5" borderId="51" xfId="0" applyFont="1" applyFill="1" applyBorder="1" applyAlignment="1" applyProtection="1">
      <alignment horizontal="center" vertical="center"/>
      <protection locked="0"/>
    </xf>
    <xf numFmtId="0" fontId="10" fillId="5" borderId="30" xfId="0" applyFont="1" applyFill="1" applyBorder="1" applyAlignment="1" applyProtection="1">
      <alignment horizontal="center" vertical="center"/>
      <protection locked="0"/>
    </xf>
    <xf numFmtId="0" fontId="10" fillId="5" borderId="46" xfId="0" applyFont="1" applyFill="1" applyBorder="1" applyAlignment="1" applyProtection="1">
      <alignment horizontal="center" vertical="center"/>
      <protection locked="0"/>
    </xf>
    <xf numFmtId="0" fontId="10" fillId="5" borderId="33" xfId="0" applyFont="1" applyFill="1" applyBorder="1" applyAlignment="1" applyProtection="1">
      <alignment horizontal="center" vertical="center"/>
      <protection locked="0"/>
    </xf>
    <xf numFmtId="0" fontId="10" fillId="5" borderId="34" xfId="0" applyFont="1" applyFill="1" applyBorder="1" applyAlignment="1" applyProtection="1">
      <alignment horizontal="center" vertical="center"/>
      <protection locked="0"/>
    </xf>
    <xf numFmtId="178" fontId="13" fillId="5" borderId="56" xfId="0" applyNumberFormat="1" applyFont="1" applyFill="1" applyBorder="1" applyAlignment="1" applyProtection="1">
      <alignment horizontal="center" vertical="center" wrapText="1" shrinkToFit="1"/>
      <protection locked="0"/>
    </xf>
    <xf numFmtId="178" fontId="13" fillId="5" borderId="18" xfId="0" applyNumberFormat="1" applyFont="1" applyFill="1" applyBorder="1" applyAlignment="1" applyProtection="1">
      <alignment horizontal="center" vertical="center" wrapText="1" shrinkToFit="1"/>
      <protection locked="0"/>
    </xf>
    <xf numFmtId="178" fontId="13" fillId="5" borderId="29" xfId="0" applyNumberFormat="1" applyFont="1" applyFill="1" applyBorder="1" applyAlignment="1" applyProtection="1">
      <alignment horizontal="center" vertical="center" wrapText="1" shrinkToFit="1"/>
      <protection locked="0"/>
    </xf>
    <xf numFmtId="0" fontId="10" fillId="2" borderId="31" xfId="0" applyFont="1"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31" fillId="2" borderId="20" xfId="0" applyFont="1" applyFill="1" applyBorder="1" applyAlignment="1" applyProtection="1">
      <alignment horizontal="left" vertical="center" shrinkToFit="1"/>
      <protection locked="0"/>
    </xf>
    <xf numFmtId="0" fontId="8" fillId="0" borderId="0" xfId="0" applyFont="1" applyAlignment="1">
      <alignment horizontal="left" vertical="center" wrapText="1"/>
    </xf>
    <xf numFmtId="0" fontId="0" fillId="5" borderId="57" xfId="0"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0" fillId="5" borderId="10" xfId="0" applyFill="1" applyBorder="1" applyAlignment="1" applyProtection="1">
      <alignment horizontal="left" vertical="center" wrapText="1"/>
      <protection locked="0"/>
    </xf>
    <xf numFmtId="0" fontId="0" fillId="2" borderId="18" xfId="0" applyFill="1" applyBorder="1" applyAlignment="1" applyProtection="1">
      <alignment horizontal="center" vertical="center"/>
      <protection locked="0"/>
    </xf>
    <xf numFmtId="0" fontId="3" fillId="2" borderId="40"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41" fillId="5" borderId="48" xfId="0" applyFont="1" applyFill="1" applyBorder="1" applyAlignment="1" applyProtection="1">
      <alignment horizontal="center" vertical="center" wrapText="1"/>
      <protection locked="0"/>
    </xf>
    <xf numFmtId="0" fontId="41" fillId="5" borderId="49" xfId="0" applyFont="1" applyFill="1" applyBorder="1" applyAlignment="1" applyProtection="1">
      <alignment horizontal="center" vertical="center" wrapText="1"/>
      <protection locked="0"/>
    </xf>
    <xf numFmtId="0" fontId="41" fillId="5" borderId="50" xfId="0" applyFont="1" applyFill="1" applyBorder="1" applyAlignment="1" applyProtection="1">
      <alignment horizontal="center" vertical="center" wrapText="1"/>
      <protection locked="0"/>
    </xf>
    <xf numFmtId="0" fontId="10" fillId="5" borderId="36"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10" fillId="5" borderId="35" xfId="0" applyFont="1" applyFill="1" applyBorder="1" applyAlignment="1" applyProtection="1">
      <alignment horizontal="center" vertical="center" wrapText="1"/>
      <protection locked="0"/>
    </xf>
    <xf numFmtId="0" fontId="8" fillId="5" borderId="36" xfId="0" applyFont="1" applyFill="1" applyBorder="1" applyAlignment="1" applyProtection="1">
      <alignment horizontal="center" vertical="center" wrapText="1"/>
      <protection locked="0"/>
    </xf>
    <xf numFmtId="0" fontId="41" fillId="5" borderId="30" xfId="0" applyFont="1" applyFill="1" applyBorder="1" applyAlignment="1" applyProtection="1">
      <alignment horizontal="center" vertical="center" wrapText="1"/>
      <protection locked="0"/>
    </xf>
    <xf numFmtId="0" fontId="41" fillId="5" borderId="35" xfId="0" applyFont="1" applyFill="1" applyBorder="1" applyAlignment="1" applyProtection="1">
      <alignment horizontal="center" vertical="center" wrapText="1"/>
      <protection locked="0"/>
    </xf>
    <xf numFmtId="0" fontId="0" fillId="0" borderId="0" xfId="0" applyFill="1" applyBorder="1" applyAlignment="1" applyProtection="1">
      <alignment horizontal="left" vertical="center"/>
      <protection locked="0"/>
    </xf>
    <xf numFmtId="0" fontId="0" fillId="0" borderId="0" xfId="0" applyFill="1" applyBorder="1" applyAlignment="1" applyProtection="1">
      <alignment horizontal="center" vertical="center"/>
      <protection locked="0"/>
    </xf>
    <xf numFmtId="0" fontId="12" fillId="2" borderId="17" xfId="0" applyFont="1" applyFill="1" applyBorder="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2" fillId="2" borderId="29"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1" fillId="0" borderId="17" xfId="0" applyFont="1" applyFill="1" applyBorder="1" applyAlignment="1" applyProtection="1">
      <alignment horizontal="left" vertical="top" wrapText="1"/>
      <protection locked="0"/>
    </xf>
    <xf numFmtId="0" fontId="21" fillId="0" borderId="18" xfId="0" applyFont="1" applyFill="1" applyBorder="1" applyAlignment="1" applyProtection="1">
      <alignment horizontal="left" vertical="top" wrapText="1"/>
      <protection locked="0"/>
    </xf>
    <xf numFmtId="0" fontId="21" fillId="0" borderId="2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wrapText="1"/>
      <protection locked="0"/>
    </xf>
    <xf numFmtId="0" fontId="21" fillId="2" borderId="17" xfId="0" applyFont="1" applyFill="1" applyBorder="1" applyAlignment="1" applyProtection="1">
      <alignment horizontal="left" vertical="top" wrapText="1"/>
      <protection locked="0"/>
    </xf>
    <xf numFmtId="0" fontId="21" fillId="2" borderId="18" xfId="0" applyFont="1" applyFill="1" applyBorder="1" applyAlignment="1" applyProtection="1">
      <alignment horizontal="left" vertical="top" wrapText="1"/>
      <protection locked="0"/>
    </xf>
    <xf numFmtId="0" fontId="21" fillId="2" borderId="29" xfId="0" applyFont="1" applyFill="1" applyBorder="1" applyAlignment="1" applyProtection="1">
      <alignment horizontal="left" vertical="top" wrapText="1"/>
      <protection locked="0"/>
    </xf>
    <xf numFmtId="0" fontId="0" fillId="5" borderId="54"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53"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1" xfId="0" applyBorder="1" applyAlignment="1" applyProtection="1">
      <alignment horizontal="right" vertical="center"/>
      <protection locked="0"/>
    </xf>
    <xf numFmtId="0" fontId="0" fillId="6" borderId="1" xfId="0" applyFill="1" applyBorder="1" applyAlignment="1" applyProtection="1">
      <alignment horizontal="left" vertical="center" wrapText="1"/>
    </xf>
    <xf numFmtId="0" fontId="0" fillId="0" borderId="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21" fillId="0" borderId="0" xfId="0" applyFont="1" applyFill="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0" xfId="0" applyFont="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27" xfId="0" applyFont="1" applyBorder="1" applyAlignment="1" applyProtection="1">
      <alignment horizontal="left" vertical="center" wrapText="1"/>
      <protection locked="0"/>
    </xf>
    <xf numFmtId="0" fontId="3" fillId="0" borderId="1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cellXfs>
  <cellStyles count="9">
    <cellStyle name="パーセント" xfId="8" builtinId="5"/>
    <cellStyle name="ハイパーリンク 2" xfId="3" xr:uid="{00000000-0005-0000-0000-000000000000}"/>
    <cellStyle name="ハイパーリンク 3" xfId="4" xr:uid="{E6EA83AD-8EAA-4427-8F66-A9CD2040D10B}"/>
    <cellStyle name="桁区切り 2" xfId="7" xr:uid="{D72F4317-D4DB-42FE-B8E5-AC20F25C5DFF}"/>
    <cellStyle name="標準" xfId="0" builtinId="0"/>
    <cellStyle name="標準 2" xfId="2" xr:uid="{00000000-0005-0000-0000-000003000000}"/>
    <cellStyle name="標準 2 2" xfId="1" xr:uid="{00000000-0005-0000-0000-000004000000}"/>
    <cellStyle name="標準 2 3" xfId="5" xr:uid="{396E8149-07A0-4B9B-AD39-16F0A0AA80D9}"/>
    <cellStyle name="標準 3" xfId="6" xr:uid="{9AB3A002-28E2-4D36-998E-86A5118FB376}"/>
  </cellStyles>
  <dxfs count="0"/>
  <tableStyles count="0" defaultTableStyle="TableStyleMedium2" defaultPivotStyle="PivotStyleLight16"/>
  <colors>
    <mruColors>
      <color rgb="FFFF99FF"/>
      <color rgb="FFFFCCFF"/>
      <color rgb="FFFF66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15240</xdr:colOff>
      <xdr:row>3</xdr:row>
      <xdr:rowOff>129540</xdr:rowOff>
    </xdr:from>
    <xdr:to>
      <xdr:col>13</xdr:col>
      <xdr:colOff>19722</xdr:colOff>
      <xdr:row>5</xdr:row>
      <xdr:rowOff>167191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36180" y="678180"/>
          <a:ext cx="3433482" cy="403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8</xdr:col>
      <xdr:colOff>45720</xdr:colOff>
      <xdr:row>17</xdr:row>
      <xdr:rowOff>152401</xdr:rowOff>
    </xdr:from>
    <xdr:to>
      <xdr:col>12</xdr:col>
      <xdr:colOff>205740</xdr:colOff>
      <xdr:row>21</xdr:row>
      <xdr:rowOff>228601</xdr:rowOff>
    </xdr:to>
    <xdr:sp macro="" textlink="">
      <xdr:nvSpPr>
        <xdr:cNvPr id="3" name="テキスト ボックス 2">
          <a:extLst>
            <a:ext uri="{FF2B5EF4-FFF2-40B4-BE49-F238E27FC236}">
              <a16:creationId xmlns:a16="http://schemas.microsoft.com/office/drawing/2014/main" id="{00E66D01-7A29-42E6-A12B-DC6967DADF91}"/>
            </a:ext>
          </a:extLst>
        </xdr:cNvPr>
        <xdr:cNvSpPr txBox="1"/>
      </xdr:nvSpPr>
      <xdr:spPr>
        <a:xfrm>
          <a:off x="7566660" y="3482341"/>
          <a:ext cx="290322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r>
            <a:rPr kumimoji="1" lang="ja-JP" altLang="en-US" sz="1600" b="0">
              <a:latin typeface="HG創英角ｺﾞｼｯｸUB" panose="020B0909000000000000" pitchFamily="49" charset="-128"/>
              <a:ea typeface="HG創英角ｺﾞｼｯｸUB" panose="020B0909000000000000" pitchFamily="49" charset="-128"/>
            </a:rPr>
            <a:t>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105335</xdr:colOff>
      <xdr:row>4</xdr:row>
      <xdr:rowOff>89647</xdr:rowOff>
    </xdr:from>
    <xdr:to>
      <xdr:col>50</xdr:col>
      <xdr:colOff>3603813</xdr:colOff>
      <xdr:row>6</xdr:row>
      <xdr:rowOff>546848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779123" y="914400"/>
          <a:ext cx="3498478" cy="995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endParaRPr kumimoji="1" lang="en-US" altLang="ja-JP" sz="1600" u="sng">
            <a:latin typeface="HG創英角ｺﾞｼｯｸUB" panose="020B0909000000000000" pitchFamily="49" charset="-128"/>
            <a:ea typeface="HG創英角ｺﾞｼｯｸUB" panose="020B0909000000000000" pitchFamily="49" charset="-128"/>
          </a:endParaRPr>
        </a:p>
        <a:p>
          <a:r>
            <a:rPr kumimoji="1" lang="ja-JP" altLang="en-US" sz="1600" b="0">
              <a:latin typeface="HG創英角ｺﾞｼｯｸUB" panose="020B0909000000000000" pitchFamily="49" charset="-128"/>
              <a:ea typeface="HG創英角ｺﾞｼｯｸUB" panose="020B0909000000000000" pitchFamily="49" charset="-128"/>
            </a:rPr>
            <a:t>「交付申請書」より転記されるので、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50</xdr:col>
      <xdr:colOff>107577</xdr:colOff>
      <xdr:row>8</xdr:row>
      <xdr:rowOff>206189</xdr:rowOff>
    </xdr:from>
    <xdr:to>
      <xdr:col>50</xdr:col>
      <xdr:colOff>3541059</xdr:colOff>
      <xdr:row>10</xdr:row>
      <xdr:rowOff>125506</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781365" y="2420471"/>
          <a:ext cx="3433482" cy="403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0</xdr:col>
      <xdr:colOff>37540</xdr:colOff>
      <xdr:row>2</xdr:row>
      <xdr:rowOff>35299</xdr:rowOff>
    </xdr:from>
    <xdr:to>
      <xdr:col>8</xdr:col>
      <xdr:colOff>64435</xdr:colOff>
      <xdr:row>3</xdr:row>
      <xdr:rowOff>205068</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7540" y="456640"/>
          <a:ext cx="1174377" cy="340099"/>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200" b="1"/>
            <a:t>介護ロボット用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105335</xdr:colOff>
      <xdr:row>4</xdr:row>
      <xdr:rowOff>188259</xdr:rowOff>
    </xdr:from>
    <xdr:to>
      <xdr:col>50</xdr:col>
      <xdr:colOff>3603813</xdr:colOff>
      <xdr:row>6</xdr:row>
      <xdr:rowOff>645460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635688" y="1013012"/>
          <a:ext cx="3498478" cy="995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endParaRPr kumimoji="1" lang="en-US" altLang="ja-JP" sz="1600" u="sng">
            <a:latin typeface="HG創英角ｺﾞｼｯｸUB" panose="020B0909000000000000" pitchFamily="49" charset="-128"/>
            <a:ea typeface="HG創英角ｺﾞｼｯｸUB" panose="020B0909000000000000" pitchFamily="49" charset="-128"/>
          </a:endParaRPr>
        </a:p>
        <a:p>
          <a:r>
            <a:rPr kumimoji="1" lang="ja-JP" altLang="en-US" sz="1600" b="0">
              <a:latin typeface="HG創英角ｺﾞｼｯｸUB" panose="020B0909000000000000" pitchFamily="49" charset="-128"/>
              <a:ea typeface="HG創英角ｺﾞｼｯｸUB" panose="020B0909000000000000" pitchFamily="49" charset="-128"/>
            </a:rPr>
            <a:t>「交付申請書」より転記されるので、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50</xdr:col>
      <xdr:colOff>107577</xdr:colOff>
      <xdr:row>8</xdr:row>
      <xdr:rowOff>206189</xdr:rowOff>
    </xdr:from>
    <xdr:to>
      <xdr:col>50</xdr:col>
      <xdr:colOff>3541059</xdr:colOff>
      <xdr:row>10</xdr:row>
      <xdr:rowOff>125506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697097" y="2415989"/>
          <a:ext cx="3433482" cy="4069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0</xdr:col>
      <xdr:colOff>82363</xdr:colOff>
      <xdr:row>1</xdr:row>
      <xdr:rowOff>349622</xdr:rowOff>
    </xdr:from>
    <xdr:to>
      <xdr:col>9</xdr:col>
      <xdr:colOff>8964</xdr:colOff>
      <xdr:row>3</xdr:row>
      <xdr:rowOff>206188</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2363" y="537881"/>
          <a:ext cx="1217519" cy="510989"/>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100" b="1"/>
            <a:t>ＩＣＴ等</a:t>
          </a:r>
          <a:endParaRPr kumimoji="1" lang="en-US" altLang="ja-JP" sz="1100" b="1"/>
        </a:p>
        <a:p>
          <a:pPr algn="ctr"/>
          <a:r>
            <a:rPr kumimoji="1" lang="ja-JP" altLang="en-US" sz="1100" b="1"/>
            <a:t>（介護ソフト）用</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105335</xdr:colOff>
      <xdr:row>4</xdr:row>
      <xdr:rowOff>89647</xdr:rowOff>
    </xdr:from>
    <xdr:to>
      <xdr:col>50</xdr:col>
      <xdr:colOff>3603813</xdr:colOff>
      <xdr:row>6</xdr:row>
      <xdr:rowOff>546848</xdr:rowOff>
    </xdr:to>
    <xdr:sp macro="" textlink="">
      <xdr:nvSpPr>
        <xdr:cNvPr id="2" name="テキスト ボックス 1">
          <a:extLst>
            <a:ext uri="{FF2B5EF4-FFF2-40B4-BE49-F238E27FC236}">
              <a16:creationId xmlns:a16="http://schemas.microsoft.com/office/drawing/2014/main" id="{AF7470B6-F869-4464-8AD1-9139F52867DC}"/>
            </a:ext>
          </a:extLst>
        </xdr:cNvPr>
        <xdr:cNvSpPr txBox="1"/>
      </xdr:nvSpPr>
      <xdr:spPr>
        <a:xfrm>
          <a:off x="7694855" y="912607"/>
          <a:ext cx="3498478" cy="998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endParaRPr kumimoji="1" lang="en-US" altLang="ja-JP" sz="1600" u="sng">
            <a:latin typeface="HG創英角ｺﾞｼｯｸUB" panose="020B0909000000000000" pitchFamily="49" charset="-128"/>
            <a:ea typeface="HG創英角ｺﾞｼｯｸUB" panose="020B0909000000000000" pitchFamily="49" charset="-128"/>
          </a:endParaRPr>
        </a:p>
        <a:p>
          <a:r>
            <a:rPr kumimoji="1" lang="ja-JP" altLang="en-US" sz="1600" b="0">
              <a:latin typeface="HG創英角ｺﾞｼｯｸUB" panose="020B0909000000000000" pitchFamily="49" charset="-128"/>
              <a:ea typeface="HG創英角ｺﾞｼｯｸUB" panose="020B0909000000000000" pitchFamily="49" charset="-128"/>
            </a:rPr>
            <a:t>「交付申請書」より転記されるので、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50</xdr:col>
      <xdr:colOff>107577</xdr:colOff>
      <xdr:row>8</xdr:row>
      <xdr:rowOff>206189</xdr:rowOff>
    </xdr:from>
    <xdr:to>
      <xdr:col>50</xdr:col>
      <xdr:colOff>3541059</xdr:colOff>
      <xdr:row>10</xdr:row>
      <xdr:rowOff>125506</xdr:rowOff>
    </xdr:to>
    <xdr:sp macro="" textlink="">
      <xdr:nvSpPr>
        <xdr:cNvPr id="3" name="テキスト ボックス 2">
          <a:extLst>
            <a:ext uri="{FF2B5EF4-FFF2-40B4-BE49-F238E27FC236}">
              <a16:creationId xmlns:a16="http://schemas.microsoft.com/office/drawing/2014/main" id="{56550B11-FC83-479A-9156-5BDDEAF75069}"/>
            </a:ext>
          </a:extLst>
        </xdr:cNvPr>
        <xdr:cNvSpPr txBox="1"/>
      </xdr:nvSpPr>
      <xdr:spPr>
        <a:xfrm>
          <a:off x="7697097" y="2415989"/>
          <a:ext cx="3433482" cy="4069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0</xdr:col>
      <xdr:colOff>37540</xdr:colOff>
      <xdr:row>2</xdr:row>
      <xdr:rowOff>35299</xdr:rowOff>
    </xdr:from>
    <xdr:to>
      <xdr:col>9</xdr:col>
      <xdr:colOff>107576</xdr:colOff>
      <xdr:row>3</xdr:row>
      <xdr:rowOff>205068</xdr:rowOff>
    </xdr:to>
    <xdr:sp macro="" textlink="">
      <xdr:nvSpPr>
        <xdr:cNvPr id="4" name="正方形/長方形 3">
          <a:extLst>
            <a:ext uri="{FF2B5EF4-FFF2-40B4-BE49-F238E27FC236}">
              <a16:creationId xmlns:a16="http://schemas.microsoft.com/office/drawing/2014/main" id="{07C26134-7685-44A7-9DCE-C11C48035F19}"/>
            </a:ext>
          </a:extLst>
        </xdr:cNvPr>
        <xdr:cNvSpPr/>
      </xdr:nvSpPr>
      <xdr:spPr>
        <a:xfrm>
          <a:off x="37540" y="456640"/>
          <a:ext cx="1360954" cy="340099"/>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200" b="1"/>
            <a:t>パッケージ用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105335</xdr:colOff>
      <xdr:row>4</xdr:row>
      <xdr:rowOff>89647</xdr:rowOff>
    </xdr:from>
    <xdr:to>
      <xdr:col>50</xdr:col>
      <xdr:colOff>3603813</xdr:colOff>
      <xdr:row>6</xdr:row>
      <xdr:rowOff>546848</xdr:rowOff>
    </xdr:to>
    <xdr:sp macro="" textlink="">
      <xdr:nvSpPr>
        <xdr:cNvPr id="2" name="テキスト ボックス 1">
          <a:extLst>
            <a:ext uri="{FF2B5EF4-FFF2-40B4-BE49-F238E27FC236}">
              <a16:creationId xmlns:a16="http://schemas.microsoft.com/office/drawing/2014/main" id="{EDA50286-EA8E-4F48-BF9E-3BDA9B8737EF}"/>
            </a:ext>
          </a:extLst>
        </xdr:cNvPr>
        <xdr:cNvSpPr txBox="1"/>
      </xdr:nvSpPr>
      <xdr:spPr>
        <a:xfrm>
          <a:off x="7694855" y="1164067"/>
          <a:ext cx="3498478" cy="998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endParaRPr kumimoji="1" lang="en-US" altLang="ja-JP" sz="1600" u="sng">
            <a:latin typeface="HG創英角ｺﾞｼｯｸUB" panose="020B0909000000000000" pitchFamily="49" charset="-128"/>
            <a:ea typeface="HG創英角ｺﾞｼｯｸUB" panose="020B0909000000000000" pitchFamily="49" charset="-128"/>
          </a:endParaRPr>
        </a:p>
        <a:p>
          <a:r>
            <a:rPr kumimoji="1" lang="ja-JP" altLang="en-US" sz="1600" b="0">
              <a:latin typeface="HG創英角ｺﾞｼｯｸUB" panose="020B0909000000000000" pitchFamily="49" charset="-128"/>
              <a:ea typeface="HG創英角ｺﾞｼｯｸUB" panose="020B0909000000000000" pitchFamily="49" charset="-128"/>
            </a:rPr>
            <a:t>「交付申請書」より転記されるので、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50</xdr:col>
      <xdr:colOff>107577</xdr:colOff>
      <xdr:row>8</xdr:row>
      <xdr:rowOff>206189</xdr:rowOff>
    </xdr:from>
    <xdr:to>
      <xdr:col>50</xdr:col>
      <xdr:colOff>3541059</xdr:colOff>
      <xdr:row>10</xdr:row>
      <xdr:rowOff>125506</xdr:rowOff>
    </xdr:to>
    <xdr:sp macro="" textlink="">
      <xdr:nvSpPr>
        <xdr:cNvPr id="3" name="テキスト ボックス 2">
          <a:extLst>
            <a:ext uri="{FF2B5EF4-FFF2-40B4-BE49-F238E27FC236}">
              <a16:creationId xmlns:a16="http://schemas.microsoft.com/office/drawing/2014/main" id="{CA1192C2-9EF0-4AD3-A5D6-58F5E8955ADD}"/>
            </a:ext>
          </a:extLst>
        </xdr:cNvPr>
        <xdr:cNvSpPr txBox="1"/>
      </xdr:nvSpPr>
      <xdr:spPr>
        <a:xfrm>
          <a:off x="7697097" y="2667449"/>
          <a:ext cx="3433482" cy="4069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0</xdr:col>
      <xdr:colOff>37540</xdr:colOff>
      <xdr:row>2</xdr:row>
      <xdr:rowOff>35299</xdr:rowOff>
    </xdr:from>
    <xdr:to>
      <xdr:col>9</xdr:col>
      <xdr:colOff>125506</xdr:colOff>
      <xdr:row>3</xdr:row>
      <xdr:rowOff>205068</xdr:rowOff>
    </xdr:to>
    <xdr:sp macro="" textlink="">
      <xdr:nvSpPr>
        <xdr:cNvPr id="4" name="正方形/長方形 3">
          <a:extLst>
            <a:ext uri="{FF2B5EF4-FFF2-40B4-BE49-F238E27FC236}">
              <a16:creationId xmlns:a16="http://schemas.microsoft.com/office/drawing/2014/main" id="{98705F3D-575A-4C0A-B11C-AB54267D6F2B}"/>
            </a:ext>
          </a:extLst>
        </xdr:cNvPr>
        <xdr:cNvSpPr/>
      </xdr:nvSpPr>
      <xdr:spPr>
        <a:xfrm>
          <a:off x="37540" y="707652"/>
          <a:ext cx="1378884" cy="340098"/>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200" b="1"/>
            <a:t>業務改善支援用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71717</xdr:colOff>
      <xdr:row>5</xdr:row>
      <xdr:rowOff>484094</xdr:rowOff>
    </xdr:from>
    <xdr:to>
      <xdr:col>19</xdr:col>
      <xdr:colOff>116541</xdr:colOff>
      <xdr:row>6</xdr:row>
      <xdr:rowOff>394446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994776" y="2268070"/>
          <a:ext cx="3173506" cy="403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14</xdr:col>
      <xdr:colOff>44823</xdr:colOff>
      <xdr:row>3</xdr:row>
      <xdr:rowOff>44823</xdr:rowOff>
    </xdr:from>
    <xdr:to>
      <xdr:col>18</xdr:col>
      <xdr:colOff>509643</xdr:colOff>
      <xdr:row>5</xdr:row>
      <xdr:rowOff>157779</xdr:rowOff>
    </xdr:to>
    <xdr:sp macro="" textlink="">
      <xdr:nvSpPr>
        <xdr:cNvPr id="4" name="テキスト ボックス 3">
          <a:extLst>
            <a:ext uri="{FF2B5EF4-FFF2-40B4-BE49-F238E27FC236}">
              <a16:creationId xmlns:a16="http://schemas.microsoft.com/office/drawing/2014/main" id="{FD37B060-0357-482C-86EA-4D5B4327EF85}"/>
            </a:ext>
          </a:extLst>
        </xdr:cNvPr>
        <xdr:cNvSpPr txBox="1"/>
      </xdr:nvSpPr>
      <xdr:spPr>
        <a:xfrm>
          <a:off x="11967882" y="1057835"/>
          <a:ext cx="290322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r>
            <a:rPr kumimoji="1" lang="ja-JP" altLang="en-US" sz="1600" b="0">
              <a:latin typeface="HG創英角ｺﾞｼｯｸUB" panose="020B0909000000000000" pitchFamily="49" charset="-128"/>
              <a:ea typeface="HG創英角ｺﾞｼｯｸUB" panose="020B0909000000000000" pitchFamily="49" charset="-128"/>
            </a:rPr>
            <a:t>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71717</xdr:colOff>
      <xdr:row>5</xdr:row>
      <xdr:rowOff>423134</xdr:rowOff>
    </xdr:from>
    <xdr:to>
      <xdr:col>21</xdr:col>
      <xdr:colOff>197224</xdr:colOff>
      <xdr:row>6</xdr:row>
      <xdr:rowOff>394446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971929" y="2144358"/>
          <a:ext cx="3254189" cy="401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16</xdr:col>
      <xdr:colOff>107577</xdr:colOff>
      <xdr:row>2</xdr:row>
      <xdr:rowOff>242046</xdr:rowOff>
    </xdr:from>
    <xdr:to>
      <xdr:col>20</xdr:col>
      <xdr:colOff>572397</xdr:colOff>
      <xdr:row>5</xdr:row>
      <xdr:rowOff>59166</xdr:rowOff>
    </xdr:to>
    <xdr:sp macro="" textlink="">
      <xdr:nvSpPr>
        <xdr:cNvPr id="4" name="テキスト ボックス 3">
          <a:extLst>
            <a:ext uri="{FF2B5EF4-FFF2-40B4-BE49-F238E27FC236}">
              <a16:creationId xmlns:a16="http://schemas.microsoft.com/office/drawing/2014/main" id="{B2056113-D088-4F0B-9BDB-6CA0842360DF}"/>
            </a:ext>
          </a:extLst>
        </xdr:cNvPr>
        <xdr:cNvSpPr txBox="1"/>
      </xdr:nvSpPr>
      <xdr:spPr>
        <a:xfrm>
          <a:off x="13007789" y="896470"/>
          <a:ext cx="290322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r>
            <a:rPr kumimoji="1" lang="ja-JP" altLang="en-US" sz="1600" b="0">
              <a:latin typeface="HG創英角ｺﾞｼｯｸUB" panose="020B0909000000000000" pitchFamily="49" charset="-128"/>
              <a:ea typeface="HG創英角ｺﾞｼｯｸUB" panose="020B0909000000000000" pitchFamily="49" charset="-128"/>
            </a:rPr>
            <a:t>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71717</xdr:colOff>
      <xdr:row>5</xdr:row>
      <xdr:rowOff>484094</xdr:rowOff>
    </xdr:from>
    <xdr:to>
      <xdr:col>19</xdr:col>
      <xdr:colOff>125506</xdr:colOff>
      <xdr:row>6</xdr:row>
      <xdr:rowOff>394446</xdr:rowOff>
    </xdr:to>
    <xdr:sp macro="" textlink="">
      <xdr:nvSpPr>
        <xdr:cNvPr id="3" name="テキスト ボックス 2">
          <a:extLst>
            <a:ext uri="{FF2B5EF4-FFF2-40B4-BE49-F238E27FC236}">
              <a16:creationId xmlns:a16="http://schemas.microsoft.com/office/drawing/2014/main" id="{41047FF5-FA24-4CA6-B06C-309BC47C6BD3}"/>
            </a:ext>
          </a:extLst>
        </xdr:cNvPr>
        <xdr:cNvSpPr txBox="1"/>
      </xdr:nvSpPr>
      <xdr:spPr>
        <a:xfrm>
          <a:off x="11994776" y="2268070"/>
          <a:ext cx="3182471" cy="2366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14</xdr:col>
      <xdr:colOff>44824</xdr:colOff>
      <xdr:row>3</xdr:row>
      <xdr:rowOff>0</xdr:rowOff>
    </xdr:from>
    <xdr:to>
      <xdr:col>18</xdr:col>
      <xdr:colOff>509644</xdr:colOff>
      <xdr:row>5</xdr:row>
      <xdr:rowOff>112956</xdr:rowOff>
    </xdr:to>
    <xdr:sp macro="" textlink="">
      <xdr:nvSpPr>
        <xdr:cNvPr id="5" name="テキスト ボックス 4">
          <a:extLst>
            <a:ext uri="{FF2B5EF4-FFF2-40B4-BE49-F238E27FC236}">
              <a16:creationId xmlns:a16="http://schemas.microsoft.com/office/drawing/2014/main" id="{E148994B-0092-4313-ABE5-832772CC2614}"/>
            </a:ext>
          </a:extLst>
        </xdr:cNvPr>
        <xdr:cNvSpPr txBox="1"/>
      </xdr:nvSpPr>
      <xdr:spPr>
        <a:xfrm>
          <a:off x="11967883" y="1013012"/>
          <a:ext cx="290322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r>
            <a:rPr kumimoji="1" lang="ja-JP" altLang="en-US" sz="1600" b="0">
              <a:latin typeface="HG創英角ｺﾞｼｯｸUB" panose="020B0909000000000000" pitchFamily="49" charset="-128"/>
              <a:ea typeface="HG創英角ｺﾞｼｯｸUB" panose="020B0909000000000000" pitchFamily="49" charset="-128"/>
            </a:rPr>
            <a:t>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71718</xdr:colOff>
      <xdr:row>5</xdr:row>
      <xdr:rowOff>484094</xdr:rowOff>
    </xdr:from>
    <xdr:to>
      <xdr:col>16</xdr:col>
      <xdr:colOff>152401</xdr:colOff>
      <xdr:row>6</xdr:row>
      <xdr:rowOff>394446</xdr:rowOff>
    </xdr:to>
    <xdr:sp macro="" textlink="">
      <xdr:nvSpPr>
        <xdr:cNvPr id="3" name="テキスト ボックス 2">
          <a:extLst>
            <a:ext uri="{FF2B5EF4-FFF2-40B4-BE49-F238E27FC236}">
              <a16:creationId xmlns:a16="http://schemas.microsoft.com/office/drawing/2014/main" id="{2EFC4D31-E5DC-49AC-8109-0F1F95C5B972}"/>
            </a:ext>
          </a:extLst>
        </xdr:cNvPr>
        <xdr:cNvSpPr txBox="1"/>
      </xdr:nvSpPr>
      <xdr:spPr>
        <a:xfrm>
          <a:off x="9879106" y="2268070"/>
          <a:ext cx="3209366" cy="403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11</xdr:col>
      <xdr:colOff>89648</xdr:colOff>
      <xdr:row>2</xdr:row>
      <xdr:rowOff>206187</xdr:rowOff>
    </xdr:from>
    <xdr:to>
      <xdr:col>16</xdr:col>
      <xdr:colOff>540124</xdr:colOff>
      <xdr:row>5</xdr:row>
      <xdr:rowOff>71718</xdr:rowOff>
    </xdr:to>
    <xdr:sp macro="" textlink="">
      <xdr:nvSpPr>
        <xdr:cNvPr id="4" name="テキスト ボックス 3">
          <a:extLst>
            <a:ext uri="{FF2B5EF4-FFF2-40B4-BE49-F238E27FC236}">
              <a16:creationId xmlns:a16="http://schemas.microsoft.com/office/drawing/2014/main" id="{B108E15A-9D9B-45B5-A85B-6060397684FE}"/>
            </a:ext>
          </a:extLst>
        </xdr:cNvPr>
        <xdr:cNvSpPr txBox="1"/>
      </xdr:nvSpPr>
      <xdr:spPr>
        <a:xfrm>
          <a:off x="9897036" y="860611"/>
          <a:ext cx="3579159" cy="995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endParaRPr kumimoji="1" lang="en-US" altLang="ja-JP" sz="1600" u="sng">
            <a:latin typeface="HG創英角ｺﾞｼｯｸUB" panose="020B0909000000000000" pitchFamily="49" charset="-128"/>
            <a:ea typeface="HG創英角ｺﾞｼｯｸUB" panose="020B0909000000000000" pitchFamily="49" charset="-128"/>
          </a:endParaRPr>
        </a:p>
        <a:p>
          <a:r>
            <a:rPr kumimoji="1" lang="ja-JP" altLang="en-US" sz="1600" b="0">
              <a:latin typeface="HG創英角ｺﾞｼｯｸUB" panose="020B0909000000000000" pitchFamily="49" charset="-128"/>
              <a:ea typeface="HG創英角ｺﾞｼｯｸUB" panose="020B0909000000000000" pitchFamily="49" charset="-128"/>
            </a:rPr>
            <a:t>「交付申請書」より転記されるので、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3A2C-DD04-4E66-AA5C-4285D9E5D40E}">
  <sheetPr>
    <tabColor rgb="FFFFC000"/>
    <pageSetUpPr fitToPage="1"/>
  </sheetPr>
  <dimension ref="A1:I40"/>
  <sheetViews>
    <sheetView showGridLines="0" view="pageBreakPreview" zoomScaleSheetLayoutView="100" workbookViewId="0">
      <selection activeCell="B8" sqref="B8"/>
    </sheetView>
  </sheetViews>
  <sheetFormatPr defaultColWidth="10" defaultRowHeight="13.2" x14ac:dyDescent="0.2"/>
  <cols>
    <col min="1" max="1" width="17.88671875" style="51" customWidth="1"/>
    <col min="2" max="2" width="9.44140625" style="51" customWidth="1"/>
    <col min="3" max="3" width="20.6640625" style="51" customWidth="1"/>
    <col min="4" max="4" width="6" style="51" customWidth="1"/>
    <col min="5" max="5" width="7.21875" style="51" customWidth="1"/>
    <col min="6" max="6" width="32.44140625" style="51" customWidth="1"/>
    <col min="7" max="7" width="6" style="46" customWidth="1"/>
    <col min="8" max="16384" width="10" style="46"/>
  </cols>
  <sheetData>
    <row r="1" spans="1:9" ht="14.4" x14ac:dyDescent="0.2">
      <c r="A1" s="60" t="s">
        <v>74</v>
      </c>
      <c r="B1" s="44"/>
      <c r="C1" s="44"/>
      <c r="D1" s="44"/>
      <c r="E1" s="44"/>
      <c r="F1" s="45"/>
    </row>
    <row r="2" spans="1:9" ht="14.4" x14ac:dyDescent="0.2">
      <c r="A2" s="44"/>
      <c r="B2" s="44"/>
      <c r="C2" s="44"/>
      <c r="D2" s="44"/>
      <c r="E2" s="44"/>
      <c r="F2" s="113" t="s">
        <v>49</v>
      </c>
      <c r="G2" s="113"/>
      <c r="I2" s="47"/>
    </row>
    <row r="3" spans="1:9" ht="14.4" x14ac:dyDescent="0.2">
      <c r="A3" s="44"/>
      <c r="B3" s="44"/>
      <c r="C3" s="44"/>
      <c r="D3" s="44"/>
      <c r="E3" s="44"/>
      <c r="F3" s="45"/>
    </row>
    <row r="4" spans="1:9" ht="14.4" x14ac:dyDescent="0.2">
      <c r="A4" s="51" t="s">
        <v>75</v>
      </c>
      <c r="B4" s="44"/>
      <c r="C4" s="44"/>
      <c r="D4" s="44"/>
      <c r="E4" s="44"/>
      <c r="F4" s="44"/>
    </row>
    <row r="5" spans="1:9" ht="14.4" x14ac:dyDescent="0.2">
      <c r="A5" s="44"/>
      <c r="B5" s="44"/>
      <c r="C5" s="44"/>
      <c r="D5" s="114" t="s">
        <v>33</v>
      </c>
      <c r="E5" s="115"/>
      <c r="F5" s="116" t="s">
        <v>140</v>
      </c>
    </row>
    <row r="6" spans="1:9" ht="19.95" customHeight="1" x14ac:dyDescent="0.2">
      <c r="A6" s="44"/>
      <c r="B6" s="44"/>
      <c r="C6" s="44"/>
      <c r="D6" s="59"/>
      <c r="E6" s="59"/>
      <c r="F6" s="116"/>
    </row>
    <row r="7" spans="1:9" ht="19.95" customHeight="1" x14ac:dyDescent="0.2">
      <c r="A7" s="44"/>
      <c r="B7" s="44"/>
      <c r="C7" s="44"/>
      <c r="D7" s="114" t="s">
        <v>71</v>
      </c>
      <c r="E7" s="115"/>
      <c r="F7" s="66"/>
    </row>
    <row r="8" spans="1:9" ht="19.95" customHeight="1" x14ac:dyDescent="0.2">
      <c r="A8" s="44"/>
      <c r="B8" s="44"/>
      <c r="C8" s="44"/>
      <c r="D8" s="114" t="s">
        <v>72</v>
      </c>
      <c r="E8" s="115"/>
      <c r="F8" s="67"/>
    </row>
    <row r="9" spans="1:9" ht="19.95" customHeight="1" x14ac:dyDescent="0.2">
      <c r="A9" s="44"/>
      <c r="B9" s="44"/>
      <c r="C9" s="44"/>
      <c r="D9" s="114" t="s">
        <v>32</v>
      </c>
      <c r="E9" s="115"/>
      <c r="F9" s="66"/>
    </row>
    <row r="10" spans="1:9" ht="12.75" customHeight="1" x14ac:dyDescent="0.2">
      <c r="A10" s="45"/>
      <c r="B10" s="48"/>
      <c r="C10" s="118"/>
      <c r="D10" s="118"/>
      <c r="E10" s="118"/>
      <c r="F10" s="118"/>
    </row>
    <row r="11" spans="1:9" ht="14.4" x14ac:dyDescent="0.2">
      <c r="A11" s="119" t="s">
        <v>70</v>
      </c>
      <c r="B11" s="119"/>
      <c r="C11" s="119"/>
      <c r="D11" s="119"/>
      <c r="E11" s="119"/>
      <c r="F11" s="119"/>
    </row>
    <row r="12" spans="1:9" ht="14.4" x14ac:dyDescent="0.2">
      <c r="A12" s="49"/>
      <c r="B12" s="49"/>
      <c r="C12" s="49"/>
      <c r="D12" s="49"/>
      <c r="E12" s="49"/>
      <c r="F12" s="49"/>
    </row>
    <row r="13" spans="1:9" ht="14.4" x14ac:dyDescent="0.2">
      <c r="A13" s="120"/>
      <c r="B13" s="120"/>
      <c r="C13" s="120"/>
      <c r="D13" s="120"/>
      <c r="E13" s="120"/>
      <c r="F13" s="120"/>
    </row>
    <row r="14" spans="1:9" x14ac:dyDescent="0.2">
      <c r="A14" s="121" t="s">
        <v>223</v>
      </c>
      <c r="B14" s="121"/>
      <c r="C14" s="121"/>
      <c r="D14" s="121"/>
      <c r="E14" s="121"/>
      <c r="F14" s="121"/>
      <c r="G14" s="121"/>
    </row>
    <row r="15" spans="1:9" x14ac:dyDescent="0.2">
      <c r="A15" s="51" t="s">
        <v>73</v>
      </c>
    </row>
    <row r="16" spans="1:9" ht="14.4" x14ac:dyDescent="0.2">
      <c r="A16" s="44"/>
      <c r="B16" s="44"/>
      <c r="C16" s="44"/>
      <c r="D16" s="44"/>
      <c r="E16" s="44"/>
      <c r="F16" s="44"/>
    </row>
    <row r="17" spans="1:9" ht="14.4" x14ac:dyDescent="0.2">
      <c r="A17" s="44"/>
      <c r="B17" s="44"/>
      <c r="C17" s="44"/>
      <c r="D17" s="44"/>
      <c r="E17" s="44"/>
      <c r="F17" s="44"/>
    </row>
    <row r="18" spans="1:9" ht="14.4" x14ac:dyDescent="0.2">
      <c r="A18" s="44"/>
      <c r="B18" s="44"/>
      <c r="C18" s="49" t="s">
        <v>34</v>
      </c>
      <c r="D18" s="44"/>
      <c r="E18" s="44"/>
      <c r="F18" s="44"/>
    </row>
    <row r="19" spans="1:9" ht="11.25" customHeight="1" x14ac:dyDescent="0.2">
      <c r="A19" s="50"/>
      <c r="B19" s="120"/>
      <c r="C19" s="120"/>
      <c r="D19" s="120"/>
      <c r="E19" s="120"/>
      <c r="F19" s="120"/>
    </row>
    <row r="20" spans="1:9" ht="25.5" customHeight="1" x14ac:dyDescent="0.2">
      <c r="A20" s="51" t="s">
        <v>35</v>
      </c>
      <c r="B20" s="52" t="s">
        <v>36</v>
      </c>
      <c r="C20" s="96">
        <f>SUM(F22:F25)</f>
        <v>0</v>
      </c>
      <c r="D20" s="53" t="s">
        <v>37</v>
      </c>
      <c r="H20" s="54"/>
    </row>
    <row r="21" spans="1:9" ht="13.5" customHeight="1" x14ac:dyDescent="0.2">
      <c r="B21" s="55"/>
      <c r="C21" s="56"/>
    </row>
    <row r="22" spans="1:9" ht="25.5" customHeight="1" x14ac:dyDescent="0.2">
      <c r="A22" s="51" t="s">
        <v>38</v>
      </c>
      <c r="B22" s="117" t="s">
        <v>39</v>
      </c>
      <c r="C22" s="117"/>
      <c r="D22" s="117"/>
      <c r="E22" s="52" t="s">
        <v>36</v>
      </c>
      <c r="F22" s="97">
        <f>'③所要額調書（介護ロボット）'!L11</f>
        <v>0</v>
      </c>
      <c r="G22" s="53" t="s">
        <v>37</v>
      </c>
    </row>
    <row r="23" spans="1:9" ht="25.5" customHeight="1" x14ac:dyDescent="0.2">
      <c r="B23" s="117" t="s">
        <v>40</v>
      </c>
      <c r="C23" s="117"/>
      <c r="D23" s="117"/>
      <c r="E23" s="52" t="s">
        <v>36</v>
      </c>
      <c r="F23" s="97">
        <f>'③所要額調書（ＩＣＴ）'!N11</f>
        <v>0</v>
      </c>
      <c r="G23" s="53" t="s">
        <v>37</v>
      </c>
    </row>
    <row r="24" spans="1:9" ht="25.5" customHeight="1" x14ac:dyDescent="0.2">
      <c r="B24" s="117" t="s">
        <v>41</v>
      </c>
      <c r="C24" s="117"/>
      <c r="D24" s="117"/>
      <c r="E24" s="52" t="s">
        <v>36</v>
      </c>
      <c r="F24" s="97">
        <f>'③所要額調書（パッケージ型）'!L11</f>
        <v>0</v>
      </c>
      <c r="G24" s="53" t="s">
        <v>37</v>
      </c>
    </row>
    <row r="25" spans="1:9" ht="25.5" customHeight="1" x14ac:dyDescent="0.2">
      <c r="B25" s="117" t="s">
        <v>42</v>
      </c>
      <c r="C25" s="117"/>
      <c r="D25" s="117"/>
      <c r="E25" s="52" t="s">
        <v>36</v>
      </c>
      <c r="F25" s="97">
        <f>'③所要額調書（業務改善支援）'!I11</f>
        <v>0</v>
      </c>
      <c r="G25" s="53" t="s">
        <v>37</v>
      </c>
    </row>
    <row r="26" spans="1:9" ht="21" customHeight="1" x14ac:dyDescent="0.2"/>
    <row r="27" spans="1:9" x14ac:dyDescent="0.2">
      <c r="A27" s="51" t="s">
        <v>43</v>
      </c>
      <c r="B27" s="57" t="s">
        <v>112</v>
      </c>
      <c r="C27" s="51" t="s">
        <v>128</v>
      </c>
    </row>
    <row r="28" spans="1:9" x14ac:dyDescent="0.2">
      <c r="B28" s="57" t="s">
        <v>44</v>
      </c>
      <c r="C28" s="51" t="s">
        <v>247</v>
      </c>
    </row>
    <row r="29" spans="1:9" x14ac:dyDescent="0.2">
      <c r="B29" s="57" t="s">
        <v>130</v>
      </c>
      <c r="C29" s="51" t="s">
        <v>129</v>
      </c>
    </row>
    <row r="30" spans="1:9" x14ac:dyDescent="0.2">
      <c r="B30" s="57" t="s">
        <v>131</v>
      </c>
      <c r="C30" s="51" t="s">
        <v>224</v>
      </c>
    </row>
    <row r="31" spans="1:9" x14ac:dyDescent="0.2">
      <c r="B31" s="57" t="s">
        <v>132</v>
      </c>
      <c r="C31" s="51" t="s">
        <v>45</v>
      </c>
    </row>
    <row r="32" spans="1:9" s="51" customFormat="1" x14ac:dyDescent="0.2">
      <c r="B32" s="57" t="s">
        <v>133</v>
      </c>
      <c r="C32" s="51" t="s">
        <v>46</v>
      </c>
      <c r="G32" s="46"/>
      <c r="H32" s="46"/>
      <c r="I32" s="46"/>
    </row>
    <row r="33" spans="2:9" s="51" customFormat="1" x14ac:dyDescent="0.2">
      <c r="B33" s="57" t="s">
        <v>240</v>
      </c>
      <c r="C33" s="51" t="s">
        <v>47</v>
      </c>
      <c r="G33" s="46"/>
      <c r="H33" s="46"/>
      <c r="I33" s="46"/>
    </row>
    <row r="34" spans="2:9" s="51" customFormat="1" x14ac:dyDescent="0.2">
      <c r="B34" s="57" t="s">
        <v>241</v>
      </c>
      <c r="C34" s="51" t="s">
        <v>83</v>
      </c>
      <c r="G34" s="46"/>
      <c r="H34" s="46"/>
      <c r="I34" s="46"/>
    </row>
    <row r="35" spans="2:9" s="51" customFormat="1" x14ac:dyDescent="0.2">
      <c r="B35" s="103" t="s">
        <v>242</v>
      </c>
      <c r="C35" s="58" t="s">
        <v>221</v>
      </c>
      <c r="G35" s="46"/>
      <c r="H35" s="46"/>
      <c r="I35" s="46"/>
    </row>
    <row r="36" spans="2:9" s="51" customFormat="1" x14ac:dyDescent="0.2">
      <c r="B36" s="103" t="s">
        <v>243</v>
      </c>
      <c r="C36" s="58" t="s">
        <v>222</v>
      </c>
      <c r="G36" s="46"/>
      <c r="H36" s="46"/>
      <c r="I36" s="46"/>
    </row>
    <row r="37" spans="2:9" s="51" customFormat="1" x14ac:dyDescent="0.2">
      <c r="B37" s="103"/>
      <c r="C37" s="58"/>
      <c r="G37" s="46"/>
      <c r="H37" s="46"/>
      <c r="I37" s="46"/>
    </row>
    <row r="38" spans="2:9" s="51" customFormat="1" x14ac:dyDescent="0.2">
      <c r="B38" s="57"/>
      <c r="C38" s="58" t="s">
        <v>244</v>
      </c>
      <c r="G38" s="46"/>
      <c r="H38" s="46"/>
      <c r="I38" s="46"/>
    </row>
    <row r="39" spans="2:9" s="51" customFormat="1" x14ac:dyDescent="0.2">
      <c r="C39" s="51" t="s">
        <v>245</v>
      </c>
      <c r="G39" s="46"/>
      <c r="H39" s="46"/>
      <c r="I39" s="46"/>
    </row>
    <row r="40" spans="2:9" x14ac:dyDescent="0.2">
      <c r="C40" s="51" t="s">
        <v>246</v>
      </c>
    </row>
  </sheetData>
  <mergeCells count="15">
    <mergeCell ref="B22:D22"/>
    <mergeCell ref="B23:D23"/>
    <mergeCell ref="B24:D24"/>
    <mergeCell ref="B25:D25"/>
    <mergeCell ref="C10:F10"/>
    <mergeCell ref="A11:F11"/>
    <mergeCell ref="A13:F13"/>
    <mergeCell ref="A14:G14"/>
    <mergeCell ref="B19:F19"/>
    <mergeCell ref="F2:G2"/>
    <mergeCell ref="D8:E8"/>
    <mergeCell ref="D9:E9"/>
    <mergeCell ref="D5:E5"/>
    <mergeCell ref="F5:F6"/>
    <mergeCell ref="D7:E7"/>
  </mergeCells>
  <phoneticPr fontId="1"/>
  <dataValidations count="1">
    <dataValidation type="list" allowBlank="1" showInputMessage="1" showErrorMessage="1" sqref="B22:B25" xr:uid="{F40AD30D-27A5-47E0-A08E-B88726F930A5}">
      <formula1>"介護ロボット導入支援,ICT等導入支援,パッケージ型導入支援,業務改善支援"</formula1>
    </dataValidation>
  </dataValidations>
  <pageMargins left="0.70866141732283472" right="0.70866141732283472" top="0.74803149606299213" bottom="0.55118110236220474"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D111"/>
  <sheetViews>
    <sheetView showGridLines="0" tabSelected="1" view="pageBreakPreview" zoomScale="85" zoomScaleNormal="100" zoomScaleSheetLayoutView="85" workbookViewId="0">
      <selection activeCell="AO23" sqref="AO23:AS23"/>
    </sheetView>
  </sheetViews>
  <sheetFormatPr defaultRowHeight="13.2" x14ac:dyDescent="0.2"/>
  <cols>
    <col min="1" max="13" width="2.109375" style="7" customWidth="1"/>
    <col min="14" max="14" width="3.109375" style="7" customWidth="1"/>
    <col min="15" max="15" width="2.88671875" style="7" customWidth="1"/>
    <col min="16" max="18" width="2.109375" style="7" customWidth="1"/>
    <col min="19" max="19" width="2.88671875" style="7" customWidth="1"/>
    <col min="20" max="40" width="2.109375" style="7" customWidth="1"/>
    <col min="41" max="45" width="3.5546875" style="7" customWidth="1"/>
    <col min="46" max="49" width="2.109375" style="7" customWidth="1"/>
    <col min="50" max="50" width="5.33203125" style="7" customWidth="1"/>
    <col min="51" max="51" width="63.6640625" customWidth="1"/>
    <col min="61" max="61" width="9" customWidth="1"/>
  </cols>
  <sheetData>
    <row r="1" spans="1:54" ht="15" customHeight="1" x14ac:dyDescent="0.2">
      <c r="A1" s="43" t="s">
        <v>76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54" ht="38.4" customHeight="1" x14ac:dyDescent="0.2">
      <c r="A2" s="192" t="s">
        <v>214</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row>
    <row r="3" spans="1:54" x14ac:dyDescent="0.2">
      <c r="AP3" s="193"/>
      <c r="AQ3" s="193"/>
      <c r="AR3" s="193"/>
      <c r="AS3" s="193"/>
      <c r="AT3" s="193"/>
      <c r="AU3" s="193"/>
      <c r="AV3" s="193"/>
      <c r="AW3" s="193"/>
      <c r="AX3" s="193"/>
    </row>
    <row r="4" spans="1:54" ht="18" customHeight="1" x14ac:dyDescent="0.2">
      <c r="A4" s="15"/>
      <c r="AO4" s="199" t="str">
        <f>IF('①交付申請書（様式第1号）'!F2="","",'①交付申請書（様式第1号）'!F2)</f>
        <v>令和　　年　　月　　日</v>
      </c>
      <c r="AP4" s="199"/>
      <c r="AQ4" s="199"/>
      <c r="AR4" s="199"/>
      <c r="AS4" s="199"/>
      <c r="AT4" s="199"/>
      <c r="AU4" s="199"/>
      <c r="AV4" s="199"/>
      <c r="AW4" s="199"/>
      <c r="AX4" s="199"/>
    </row>
    <row r="5" spans="1:54" ht="15.6" customHeight="1" thickBot="1" x14ac:dyDescent="0.25">
      <c r="A5" s="42" t="s">
        <v>30</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64"/>
      <c r="AM5" s="64"/>
      <c r="AN5" s="64"/>
      <c r="AO5" s="64"/>
      <c r="AP5" s="64"/>
      <c r="AQ5" s="64"/>
      <c r="AR5" s="64"/>
      <c r="AS5" s="64"/>
      <c r="AT5" s="64"/>
      <c r="AU5" s="64"/>
      <c r="AV5" s="64"/>
      <c r="AW5" s="64"/>
      <c r="AX5" s="64"/>
    </row>
    <row r="6" spans="1:54" ht="27" customHeight="1" thickBot="1" x14ac:dyDescent="0.25">
      <c r="A6" s="194" t="s">
        <v>0</v>
      </c>
      <c r="B6" s="195"/>
      <c r="C6" s="195"/>
      <c r="D6" s="195"/>
      <c r="E6" s="195"/>
      <c r="F6" s="195"/>
      <c r="G6" s="195"/>
      <c r="H6" s="195"/>
      <c r="I6" s="195"/>
      <c r="J6" s="195"/>
      <c r="K6" s="195"/>
      <c r="L6" s="195"/>
      <c r="M6" s="195"/>
      <c r="N6" s="195"/>
      <c r="O6" s="195"/>
      <c r="P6" s="195"/>
      <c r="Q6" s="195"/>
      <c r="R6" s="196" t="s">
        <v>24</v>
      </c>
      <c r="S6" s="196"/>
      <c r="T6" s="196"/>
      <c r="U6" s="196"/>
      <c r="V6" s="196"/>
      <c r="W6" s="196"/>
      <c r="X6" s="196"/>
      <c r="Y6" s="196"/>
      <c r="Z6" s="196"/>
      <c r="AA6" s="196"/>
      <c r="AB6" s="196"/>
      <c r="AC6" s="196"/>
      <c r="AD6" s="196"/>
      <c r="AE6" s="196"/>
      <c r="AF6" s="196"/>
      <c r="AG6" s="196"/>
      <c r="AH6" s="196"/>
      <c r="AI6" s="197" t="s">
        <v>19</v>
      </c>
      <c r="AJ6" s="197"/>
      <c r="AK6" s="197"/>
      <c r="AL6" s="198"/>
      <c r="AM6" s="200" t="s">
        <v>48</v>
      </c>
      <c r="AN6" s="201"/>
      <c r="AO6" s="201"/>
      <c r="AP6" s="201"/>
      <c r="AQ6" s="201"/>
      <c r="AR6" s="201"/>
      <c r="AS6" s="201"/>
      <c r="AT6" s="201"/>
      <c r="AU6" s="201"/>
      <c r="AV6" s="201"/>
      <c r="AW6" s="201"/>
      <c r="AX6" s="202"/>
    </row>
    <row r="7" spans="1:54" ht="53.25" customHeight="1" thickTop="1" thickBot="1" x14ac:dyDescent="0.25">
      <c r="A7" s="214" t="str">
        <f>IF('①交付申請書（様式第1号）'!F7="","",'①交付申請書（様式第1号）'!F7)</f>
        <v/>
      </c>
      <c r="B7" s="215"/>
      <c r="C7" s="215"/>
      <c r="D7" s="215"/>
      <c r="E7" s="215"/>
      <c r="F7" s="215"/>
      <c r="G7" s="215"/>
      <c r="H7" s="215"/>
      <c r="I7" s="215"/>
      <c r="J7" s="215"/>
      <c r="K7" s="215"/>
      <c r="L7" s="215"/>
      <c r="M7" s="215"/>
      <c r="N7" s="215"/>
      <c r="O7" s="215"/>
      <c r="P7" s="215"/>
      <c r="Q7" s="215"/>
      <c r="R7" s="216"/>
      <c r="S7" s="216"/>
      <c r="T7" s="216"/>
      <c r="U7" s="216"/>
      <c r="V7" s="216"/>
      <c r="W7" s="216"/>
      <c r="X7" s="216"/>
      <c r="Y7" s="216"/>
      <c r="Z7" s="216"/>
      <c r="AA7" s="216"/>
      <c r="AB7" s="216"/>
      <c r="AC7" s="216"/>
      <c r="AD7" s="216"/>
      <c r="AE7" s="216"/>
      <c r="AF7" s="216"/>
      <c r="AG7" s="216"/>
      <c r="AH7" s="216"/>
      <c r="AI7" s="217"/>
      <c r="AJ7" s="217"/>
      <c r="AK7" s="217"/>
      <c r="AL7" s="218"/>
      <c r="AM7" s="226"/>
      <c r="AN7" s="227"/>
      <c r="AO7" s="227"/>
      <c r="AP7" s="227"/>
      <c r="AQ7" s="227"/>
      <c r="AR7" s="227"/>
      <c r="AS7" s="227"/>
      <c r="AT7" s="227"/>
      <c r="AU7" s="227"/>
      <c r="AV7" s="227"/>
      <c r="AW7" s="227"/>
      <c r="AX7" s="228"/>
    </row>
    <row r="8" spans="1:54" ht="13.8" customHeight="1" x14ac:dyDescent="0.2">
      <c r="A8" s="22"/>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191" t="s">
        <v>79</v>
      </c>
      <c r="AN8" s="191"/>
      <c r="AO8" s="191"/>
      <c r="AP8" s="191"/>
      <c r="AQ8" s="191"/>
      <c r="AR8" s="191"/>
      <c r="AS8" s="191"/>
      <c r="AT8" s="191"/>
      <c r="AU8" s="191"/>
      <c r="AV8" s="191"/>
      <c r="AW8" s="191"/>
      <c r="AX8" s="191"/>
      <c r="AY8" s="191"/>
      <c r="AZ8" s="191"/>
      <c r="BA8" s="191"/>
      <c r="BB8" s="191"/>
    </row>
    <row r="9" spans="1:54" s="16" customFormat="1" ht="18.75" customHeight="1" thickBot="1" x14ac:dyDescent="0.25">
      <c r="A9" s="100" t="s">
        <v>31</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row>
    <row r="10" spans="1:54" ht="20.25" customHeight="1" thickBot="1" x14ac:dyDescent="0.25">
      <c r="A10" s="206" t="s">
        <v>1</v>
      </c>
      <c r="B10" s="207"/>
      <c r="C10" s="207"/>
      <c r="D10" s="207"/>
      <c r="E10" s="207"/>
      <c r="F10" s="207"/>
      <c r="G10" s="207"/>
      <c r="H10" s="207"/>
      <c r="I10" s="207"/>
      <c r="J10" s="208" t="s">
        <v>2</v>
      </c>
      <c r="K10" s="209"/>
      <c r="L10" s="209"/>
      <c r="M10" s="209"/>
      <c r="N10" s="209"/>
      <c r="O10" s="209"/>
      <c r="P10" s="209"/>
      <c r="Q10" s="210"/>
      <c r="R10" s="163" t="s">
        <v>18</v>
      </c>
      <c r="S10" s="163"/>
      <c r="T10" s="163"/>
      <c r="U10" s="163"/>
      <c r="V10" s="163"/>
      <c r="W10" s="163"/>
      <c r="X10" s="163"/>
      <c r="Y10" s="163"/>
      <c r="Z10" s="163"/>
      <c r="AA10" s="163" t="s">
        <v>3</v>
      </c>
      <c r="AB10" s="163"/>
      <c r="AC10" s="163"/>
      <c r="AD10" s="163"/>
      <c r="AE10" s="163"/>
      <c r="AF10" s="163"/>
      <c r="AG10" s="163"/>
      <c r="AH10" s="163"/>
      <c r="AI10" s="163"/>
      <c r="AJ10" s="163"/>
      <c r="AK10" s="163"/>
      <c r="AL10" s="163"/>
      <c r="AM10" s="163"/>
      <c r="AN10" s="163"/>
      <c r="AO10" s="164"/>
      <c r="AP10"/>
      <c r="AQ10"/>
      <c r="AR10"/>
      <c r="AS10"/>
      <c r="AT10"/>
      <c r="AU10"/>
      <c r="AV10"/>
      <c r="AW10"/>
      <c r="AX10"/>
    </row>
    <row r="11" spans="1:54" ht="30" customHeight="1" thickTop="1" thickBot="1" x14ac:dyDescent="0.25">
      <c r="A11" s="219"/>
      <c r="B11" s="220"/>
      <c r="C11" s="220"/>
      <c r="D11" s="220"/>
      <c r="E11" s="220"/>
      <c r="F11" s="220"/>
      <c r="G11" s="220"/>
      <c r="H11" s="220"/>
      <c r="I11" s="220"/>
      <c r="J11" s="221"/>
      <c r="K11" s="222"/>
      <c r="L11" s="222"/>
      <c r="M11" s="222"/>
      <c r="N11" s="222"/>
      <c r="O11" s="222"/>
      <c r="P11" s="222"/>
      <c r="Q11" s="223"/>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5"/>
      <c r="AP11"/>
      <c r="AQ11"/>
      <c r="AR11"/>
      <c r="AS11"/>
      <c r="AT11"/>
      <c r="AU11"/>
      <c r="AV11"/>
      <c r="AW11"/>
      <c r="AX11"/>
    </row>
    <row r="12" spans="1:54" ht="18.75"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4" ht="18.75" customHeight="1" thickBot="1" x14ac:dyDescent="0.25">
      <c r="A13" s="41" t="s">
        <v>85</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4" ht="33" customHeight="1" thickBot="1" x14ac:dyDescent="0.25">
      <c r="A14" s="165" t="s">
        <v>110</v>
      </c>
      <c r="B14" s="166"/>
      <c r="C14" s="166"/>
      <c r="D14" s="166"/>
      <c r="E14" s="166"/>
      <c r="F14" s="166"/>
      <c r="G14" s="166"/>
      <c r="H14" s="166"/>
      <c r="I14" s="166"/>
      <c r="J14" s="166"/>
      <c r="K14" s="166"/>
      <c r="L14" s="166"/>
      <c r="M14" s="166"/>
      <c r="N14" s="167"/>
      <c r="O14" s="186" t="s">
        <v>23</v>
      </c>
      <c r="P14" s="187"/>
      <c r="Q14" s="187"/>
      <c r="R14" s="187"/>
      <c r="S14" s="187"/>
      <c r="T14" s="187"/>
      <c r="U14" s="187"/>
      <c r="V14" s="187"/>
      <c r="W14" s="187"/>
      <c r="X14" s="165" t="s">
        <v>22</v>
      </c>
      <c r="Y14" s="166"/>
      <c r="Z14" s="166"/>
      <c r="AA14" s="166"/>
      <c r="AB14" s="166"/>
      <c r="AC14" s="166"/>
      <c r="AD14" s="167"/>
      <c r="AE14" s="203" t="s">
        <v>17</v>
      </c>
      <c r="AF14" s="204"/>
      <c r="AG14" s="205"/>
      <c r="AH14"/>
      <c r="AI14"/>
      <c r="AJ14"/>
      <c r="AK14"/>
      <c r="AL14"/>
      <c r="AM14"/>
      <c r="AN14"/>
      <c r="AO14"/>
      <c r="AP14"/>
      <c r="AQ14"/>
      <c r="AR14"/>
      <c r="AS14"/>
      <c r="AT14"/>
      <c r="AU14"/>
      <c r="AV14"/>
      <c r="AW14"/>
      <c r="AX14"/>
    </row>
    <row r="15" spans="1:54" ht="33" customHeight="1" thickTop="1" thickBot="1" x14ac:dyDescent="0.25">
      <c r="A15" s="211"/>
      <c r="B15" s="212"/>
      <c r="C15" s="212"/>
      <c r="D15" s="212"/>
      <c r="E15" s="212"/>
      <c r="F15" s="212"/>
      <c r="G15" s="212"/>
      <c r="H15" s="212"/>
      <c r="I15" s="212"/>
      <c r="J15" s="212"/>
      <c r="K15" s="212"/>
      <c r="L15" s="212"/>
      <c r="M15" s="212"/>
      <c r="N15" s="213"/>
      <c r="O15" s="211"/>
      <c r="P15" s="212"/>
      <c r="Q15" s="212"/>
      <c r="R15" s="212"/>
      <c r="S15" s="212"/>
      <c r="T15" s="212"/>
      <c r="U15" s="212"/>
      <c r="V15" s="212"/>
      <c r="W15" s="212"/>
      <c r="X15" s="211"/>
      <c r="Y15" s="212"/>
      <c r="Z15" s="212"/>
      <c r="AA15" s="212"/>
      <c r="AB15" s="212"/>
      <c r="AC15" s="212"/>
      <c r="AD15" s="213"/>
      <c r="AE15" s="188"/>
      <c r="AF15" s="189"/>
      <c r="AG15" s="190"/>
      <c r="AH15"/>
      <c r="AI15"/>
      <c r="AJ15"/>
      <c r="AK15"/>
      <c r="AL15"/>
      <c r="AM15"/>
      <c r="AN15"/>
      <c r="AO15"/>
      <c r="AP15"/>
      <c r="AQ15"/>
      <c r="AR15"/>
      <c r="AS15"/>
      <c r="AT15"/>
      <c r="AU15"/>
      <c r="AV15"/>
      <c r="AW15"/>
      <c r="AX15"/>
    </row>
    <row r="16" spans="1:54" ht="33" customHeight="1" thickTop="1" thickBot="1" x14ac:dyDescent="0.25">
      <c r="A16" s="211"/>
      <c r="B16" s="212"/>
      <c r="C16" s="212"/>
      <c r="D16" s="212"/>
      <c r="E16" s="212"/>
      <c r="F16" s="212"/>
      <c r="G16" s="212"/>
      <c r="H16" s="212"/>
      <c r="I16" s="212"/>
      <c r="J16" s="212"/>
      <c r="K16" s="212"/>
      <c r="L16" s="212"/>
      <c r="M16" s="212"/>
      <c r="N16" s="213"/>
      <c r="O16" s="211"/>
      <c r="P16" s="212"/>
      <c r="Q16" s="212"/>
      <c r="R16" s="212"/>
      <c r="S16" s="212"/>
      <c r="T16" s="212"/>
      <c r="U16" s="212"/>
      <c r="V16" s="212"/>
      <c r="W16" s="212"/>
      <c r="X16" s="211"/>
      <c r="Y16" s="212"/>
      <c r="Z16" s="212"/>
      <c r="AA16" s="212"/>
      <c r="AB16" s="212"/>
      <c r="AC16" s="212"/>
      <c r="AD16" s="213"/>
      <c r="AE16" s="188"/>
      <c r="AF16" s="189"/>
      <c r="AG16" s="190"/>
      <c r="AH16"/>
      <c r="AI16"/>
      <c r="AJ16"/>
      <c r="AK16"/>
      <c r="AL16"/>
      <c r="AM16"/>
      <c r="AN16"/>
      <c r="AO16"/>
      <c r="AP16"/>
      <c r="AQ16"/>
      <c r="AR16"/>
      <c r="AS16"/>
      <c r="AT16"/>
      <c r="AU16"/>
      <c r="AV16"/>
      <c r="AW16"/>
      <c r="AX16"/>
    </row>
    <row r="17" spans="1:56" ht="33" customHeight="1" thickTop="1" thickBot="1" x14ac:dyDescent="0.25">
      <c r="A17" s="211"/>
      <c r="B17" s="212"/>
      <c r="C17" s="212"/>
      <c r="D17" s="212"/>
      <c r="E17" s="212"/>
      <c r="F17" s="212"/>
      <c r="G17" s="212"/>
      <c r="H17" s="212"/>
      <c r="I17" s="212"/>
      <c r="J17" s="212"/>
      <c r="K17" s="212"/>
      <c r="L17" s="212"/>
      <c r="M17" s="212"/>
      <c r="N17" s="213"/>
      <c r="O17" s="211"/>
      <c r="P17" s="212"/>
      <c r="Q17" s="212"/>
      <c r="R17" s="212"/>
      <c r="S17" s="212"/>
      <c r="T17" s="212"/>
      <c r="U17" s="212"/>
      <c r="V17" s="212"/>
      <c r="W17" s="212"/>
      <c r="X17" s="211"/>
      <c r="Y17" s="212"/>
      <c r="Z17" s="212"/>
      <c r="AA17" s="212"/>
      <c r="AB17" s="212"/>
      <c r="AC17" s="212"/>
      <c r="AD17" s="213"/>
      <c r="AE17" s="188"/>
      <c r="AF17" s="189"/>
      <c r="AG17" s="190"/>
      <c r="AH17"/>
      <c r="AI17"/>
      <c r="AJ17"/>
      <c r="AK17"/>
      <c r="AL17"/>
      <c r="AM17"/>
      <c r="AN17"/>
      <c r="AO17"/>
      <c r="AP17"/>
      <c r="AQ17"/>
      <c r="AR17"/>
      <c r="AS17"/>
      <c r="AT17"/>
      <c r="AU17"/>
      <c r="AV17"/>
      <c r="AW17"/>
      <c r="AX17"/>
    </row>
    <row r="18" spans="1:56" ht="33" customHeight="1" thickTop="1" thickBot="1" x14ac:dyDescent="0.25">
      <c r="A18" s="211"/>
      <c r="B18" s="212"/>
      <c r="C18" s="212"/>
      <c r="D18" s="212"/>
      <c r="E18" s="212"/>
      <c r="F18" s="212"/>
      <c r="G18" s="212"/>
      <c r="H18" s="212"/>
      <c r="I18" s="212"/>
      <c r="J18" s="212"/>
      <c r="K18" s="212"/>
      <c r="L18" s="212"/>
      <c r="M18" s="212"/>
      <c r="N18" s="213"/>
      <c r="O18" s="211"/>
      <c r="P18" s="212"/>
      <c r="Q18" s="212"/>
      <c r="R18" s="212"/>
      <c r="S18" s="212"/>
      <c r="T18" s="212"/>
      <c r="U18" s="212"/>
      <c r="V18" s="212"/>
      <c r="W18" s="212"/>
      <c r="X18" s="211"/>
      <c r="Y18" s="212"/>
      <c r="Z18" s="212"/>
      <c r="AA18" s="212"/>
      <c r="AB18" s="212"/>
      <c r="AC18" s="212"/>
      <c r="AD18" s="213"/>
      <c r="AE18" s="211"/>
      <c r="AF18" s="212"/>
      <c r="AG18" s="213"/>
      <c r="AH18"/>
      <c r="AI18"/>
      <c r="AJ18"/>
      <c r="AK18"/>
      <c r="AL18"/>
      <c r="AM18"/>
      <c r="AN18"/>
      <c r="AO18"/>
      <c r="AP18"/>
      <c r="AQ18"/>
      <c r="AR18"/>
      <c r="AS18"/>
      <c r="AT18"/>
      <c r="AU18"/>
      <c r="AV18"/>
      <c r="AW18"/>
      <c r="AX18"/>
    </row>
    <row r="19" spans="1:56" s="4" customFormat="1" ht="18" customHeight="1" x14ac:dyDescent="0.2">
      <c r="A19" s="175" t="s">
        <v>80</v>
      </c>
      <c r="B19" s="175"/>
      <c r="C19" s="175"/>
      <c r="D19" s="175"/>
      <c r="E19" s="175"/>
      <c r="F19" s="175"/>
      <c r="G19" s="175"/>
      <c r="H19" s="175"/>
      <c r="I19" s="175"/>
      <c r="J19" s="175"/>
      <c r="K19" s="175"/>
      <c r="L19" s="175"/>
      <c r="M19" s="175"/>
      <c r="N19" s="175"/>
      <c r="O19" s="175"/>
      <c r="P19" s="175"/>
      <c r="Q19" s="85"/>
      <c r="R19" s="25"/>
      <c r="S19" s="25"/>
      <c r="T19" s="26"/>
      <c r="U19" s="26"/>
      <c r="V19" s="26"/>
      <c r="W19" s="26"/>
      <c r="X19" s="26"/>
      <c r="Y19" s="26"/>
      <c r="Z19" s="26"/>
      <c r="AA19" s="26"/>
      <c r="AB19" s="26"/>
      <c r="AC19" s="26"/>
      <c r="AD19" s="26"/>
      <c r="AE19" s="26"/>
      <c r="AF19" s="171"/>
      <c r="AG19" s="171"/>
      <c r="AH19" s="171"/>
      <c r="AI19" s="171"/>
      <c r="AJ19" s="171"/>
      <c r="AK19" s="171"/>
      <c r="AL19" s="171"/>
      <c r="AM19" s="171"/>
      <c r="AN19" s="171"/>
      <c r="AO19" s="171"/>
      <c r="AP19" s="171"/>
      <c r="AQ19" s="171"/>
      <c r="AR19" s="171"/>
      <c r="AS19" s="171"/>
      <c r="AT19" s="171"/>
      <c r="AU19" s="171"/>
      <c r="AV19" s="171"/>
      <c r="AW19" s="171"/>
      <c r="AX19" s="171"/>
      <c r="AY19" s="18"/>
      <c r="AZ19" s="18"/>
      <c r="BA19" s="18"/>
      <c r="BB19" s="18"/>
      <c r="BC19" s="18"/>
      <c r="BD19" s="18"/>
    </row>
    <row r="20" spans="1:56" ht="18.75" customHeight="1" x14ac:dyDescent="0.2">
      <c r="A20" s="6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6" ht="18.75" customHeight="1" x14ac:dyDescent="0.2">
      <c r="A21" s="61" t="s">
        <v>78</v>
      </c>
      <c r="B21" s="21"/>
      <c r="C21" s="21"/>
      <c r="D21" s="21"/>
      <c r="E21" s="21"/>
      <c r="F21" s="21"/>
      <c r="G21" s="21"/>
      <c r="H21" s="21"/>
      <c r="I21" s="21"/>
      <c r="J21" s="21"/>
      <c r="K21" s="21"/>
      <c r="L21" s="21"/>
      <c r="M21" s="21"/>
      <c r="N21" s="21"/>
      <c r="O21" s="21"/>
      <c r="P21" s="21"/>
      <c r="Q21" s="21"/>
      <c r="R21" s="21"/>
      <c r="S21" s="21"/>
      <c r="T21" s="21"/>
      <c r="U21" s="21"/>
      <c r="V21" s="21"/>
      <c r="W21" s="21"/>
      <c r="X21" s="21"/>
      <c r="Y21" s="21"/>
      <c r="Z21" s="69" t="s">
        <v>233</v>
      </c>
      <c r="AA21" s="21"/>
      <c r="AB21" s="69"/>
      <c r="AC21" s="21"/>
      <c r="AD21" s="21"/>
      <c r="AE21" s="21"/>
      <c r="AF21" s="21"/>
      <c r="AG21" s="21"/>
      <c r="AH21" s="21"/>
      <c r="AI21" s="21"/>
      <c r="AJ21" s="21"/>
      <c r="AK21" s="21"/>
      <c r="AL21" s="21"/>
      <c r="AM21" s="21"/>
      <c r="AN21" s="21"/>
      <c r="AO21" s="21"/>
      <c r="AP21" s="21"/>
      <c r="AQ21" s="21"/>
      <c r="AR21" s="21"/>
      <c r="AS21" s="21"/>
      <c r="AT21" s="21"/>
      <c r="AU21" s="21"/>
      <c r="AV21" s="21"/>
      <c r="AW21" s="21"/>
      <c r="AX21" s="21"/>
      <c r="AY21" s="21"/>
    </row>
    <row r="22" spans="1:56" ht="30.6" customHeight="1" x14ac:dyDescent="0.2">
      <c r="A22" s="61"/>
      <c r="B22" s="21"/>
      <c r="C22" s="179" t="s">
        <v>143</v>
      </c>
      <c r="D22" s="179"/>
      <c r="E22" s="179"/>
      <c r="F22" s="179"/>
      <c r="G22" s="179"/>
      <c r="H22" s="179"/>
      <c r="I22" s="179"/>
      <c r="J22" s="179"/>
      <c r="K22" s="179"/>
      <c r="L22" s="179"/>
      <c r="M22" s="179"/>
      <c r="N22" s="179"/>
      <c r="O22" s="179"/>
      <c r="P22" s="176"/>
      <c r="Q22" s="177"/>
      <c r="R22" s="178"/>
      <c r="S22" s="21"/>
      <c r="T22" s="21"/>
      <c r="U22" s="21"/>
      <c r="V22" s="21"/>
      <c r="W22" s="21"/>
      <c r="X22" s="21"/>
      <c r="Y22" s="21"/>
      <c r="Z22" s="21"/>
      <c r="AA22" s="21"/>
      <c r="AB22" s="180" t="s">
        <v>93</v>
      </c>
      <c r="AC22" s="181"/>
      <c r="AD22" s="181"/>
      <c r="AE22" s="181"/>
      <c r="AF22" s="181"/>
      <c r="AG22" s="181"/>
      <c r="AH22" s="181"/>
      <c r="AI22" s="181"/>
      <c r="AJ22" s="181"/>
      <c r="AK22" s="181"/>
      <c r="AL22" s="181"/>
      <c r="AM22" s="181"/>
      <c r="AN22" s="182"/>
      <c r="AO22" s="176"/>
      <c r="AP22" s="177"/>
      <c r="AQ22" s="177"/>
      <c r="AR22" s="177"/>
      <c r="AS22" s="178"/>
      <c r="AT22"/>
      <c r="AU22"/>
      <c r="AV22"/>
      <c r="AW22"/>
      <c r="AX22"/>
    </row>
    <row r="23" spans="1:56" ht="18.75" customHeight="1" thickBot="1" x14ac:dyDescent="0.25">
      <c r="A23" s="6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183" t="s">
        <v>94</v>
      </c>
      <c r="AC23" s="184"/>
      <c r="AD23" s="184"/>
      <c r="AE23" s="184"/>
      <c r="AF23" s="184"/>
      <c r="AG23" s="184"/>
      <c r="AH23" s="184"/>
      <c r="AI23" s="184"/>
      <c r="AJ23" s="184"/>
      <c r="AK23" s="184"/>
      <c r="AL23" s="184"/>
      <c r="AM23" s="184"/>
      <c r="AN23" s="185"/>
      <c r="AO23" s="144"/>
      <c r="AP23" s="145"/>
      <c r="AQ23" s="145"/>
      <c r="AR23" s="145"/>
      <c r="AS23" s="146"/>
      <c r="AT23" t="s">
        <v>95</v>
      </c>
      <c r="AU23"/>
      <c r="AV23"/>
      <c r="AW23"/>
      <c r="AX23"/>
    </row>
    <row r="24" spans="1:56" ht="18.75" customHeight="1" thickBot="1" x14ac:dyDescent="0.25">
      <c r="A24" s="6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110"/>
      <c r="AC24" s="110"/>
      <c r="AD24" s="110"/>
      <c r="AE24" s="110"/>
      <c r="AF24" s="110"/>
      <c r="AG24" s="110"/>
      <c r="AH24" s="110"/>
      <c r="AI24" s="110"/>
      <c r="AJ24" s="110"/>
      <c r="AK24" s="110"/>
      <c r="AL24" s="110"/>
      <c r="AM24" s="110"/>
      <c r="AN24" s="110"/>
      <c r="AO24" s="106"/>
      <c r="AP24" s="106"/>
      <c r="AQ24" s="106"/>
      <c r="AR24" s="106"/>
      <c r="AS24" s="106"/>
      <c r="AT24" s="4"/>
      <c r="AU24"/>
      <c r="AV24"/>
      <c r="AW24"/>
      <c r="AX24"/>
    </row>
    <row r="25" spans="1:56" s="17" customFormat="1" ht="27" customHeight="1" x14ac:dyDescent="0.2">
      <c r="A25" s="172" t="s">
        <v>77</v>
      </c>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4"/>
    </row>
    <row r="26" spans="1:56" s="1" customFormat="1" ht="18.75" customHeight="1" thickBot="1" x14ac:dyDescent="0.25">
      <c r="A26" s="155" t="s">
        <v>60</v>
      </c>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7"/>
    </row>
    <row r="27" spans="1:56" ht="69.599999999999994" customHeight="1" thickBot="1" x14ac:dyDescent="0.25">
      <c r="A27" s="150" t="s">
        <v>65</v>
      </c>
      <c r="B27" s="161"/>
      <c r="C27" s="161"/>
      <c r="D27" s="161"/>
      <c r="E27" s="161"/>
      <c r="F27" s="162"/>
      <c r="G27" s="152"/>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4"/>
    </row>
    <row r="28" spans="1:56" s="2" customFormat="1" ht="26.25" customHeight="1" thickBot="1"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row>
    <row r="29" spans="1:56" s="20" customFormat="1" ht="26.25" customHeight="1" x14ac:dyDescent="0.2">
      <c r="A29" s="147" t="s">
        <v>104</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9"/>
    </row>
    <row r="30" spans="1:56" s="1" customFormat="1" ht="33" customHeight="1" thickBot="1" x14ac:dyDescent="0.25">
      <c r="A30" s="158" t="s">
        <v>102</v>
      </c>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60"/>
    </row>
    <row r="31" spans="1:56" ht="84.9" customHeight="1" thickBot="1" x14ac:dyDescent="0.25">
      <c r="A31" s="150" t="s">
        <v>61</v>
      </c>
      <c r="B31" s="161"/>
      <c r="C31" s="161"/>
      <c r="D31" s="161"/>
      <c r="E31" s="161"/>
      <c r="F31" s="162"/>
      <c r="G31" s="152"/>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4"/>
    </row>
    <row r="32" spans="1:56" s="2" customFormat="1" ht="26.25" customHeight="1" thickBot="1"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row>
    <row r="33" spans="1:50" s="20" customFormat="1" ht="26.25" customHeight="1" x14ac:dyDescent="0.2">
      <c r="A33" s="147" t="s">
        <v>62</v>
      </c>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9"/>
    </row>
    <row r="34" spans="1:50" s="1" customFormat="1" ht="18.75" customHeight="1" thickBot="1" x14ac:dyDescent="0.25">
      <c r="A34" s="155" t="s">
        <v>64</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7"/>
    </row>
    <row r="35" spans="1:50" ht="84.6" customHeight="1" thickBot="1" x14ac:dyDescent="0.25">
      <c r="A35" s="150" t="s">
        <v>63</v>
      </c>
      <c r="B35" s="137"/>
      <c r="C35" s="137"/>
      <c r="D35" s="137"/>
      <c r="E35" s="137"/>
      <c r="F35" s="151"/>
      <c r="G35" s="152"/>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4"/>
    </row>
    <row r="36" spans="1:50" s="2" customFormat="1" ht="26.25" customHeight="1" thickBot="1" x14ac:dyDescent="0.2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row>
    <row r="37" spans="1:50" s="17" customFormat="1" ht="26.25" customHeight="1" x14ac:dyDescent="0.2">
      <c r="A37" s="147" t="s">
        <v>105</v>
      </c>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9"/>
    </row>
    <row r="38" spans="1:50" s="1" customFormat="1" ht="24.9" customHeight="1" thickBot="1" x14ac:dyDescent="0.25">
      <c r="A38" s="158" t="s">
        <v>84</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60"/>
    </row>
    <row r="39" spans="1:50" ht="84.9" customHeight="1" x14ac:dyDescent="0.2">
      <c r="A39" s="168" t="s">
        <v>20</v>
      </c>
      <c r="B39" s="169"/>
      <c r="C39" s="169"/>
      <c r="D39" s="169"/>
      <c r="E39" s="169"/>
      <c r="F39" s="170"/>
      <c r="G39" s="131"/>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3"/>
    </row>
    <row r="40" spans="1:50" ht="84.9" customHeight="1" thickBot="1" x14ac:dyDescent="0.25">
      <c r="A40" s="122" t="s">
        <v>21</v>
      </c>
      <c r="B40" s="123"/>
      <c r="C40" s="123"/>
      <c r="D40" s="123"/>
      <c r="E40" s="123"/>
      <c r="F40" s="124"/>
      <c r="G40" s="125"/>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7"/>
    </row>
    <row r="41" spans="1:50" s="2" customFormat="1" ht="26.25" customHeight="1" thickBot="1" x14ac:dyDescent="0.25">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row>
    <row r="42" spans="1:50" s="17" customFormat="1" ht="26.25" customHeight="1" x14ac:dyDescent="0.2">
      <c r="A42" s="141" t="s">
        <v>66</v>
      </c>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3"/>
    </row>
    <row r="43" spans="1:50" s="1" customFormat="1" ht="24.6" customHeight="1" thickBot="1" x14ac:dyDescent="0.25">
      <c r="A43" s="138" t="s">
        <v>69</v>
      </c>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40"/>
    </row>
    <row r="44" spans="1:50" ht="84.9" customHeight="1" x14ac:dyDescent="0.2">
      <c r="A44" s="128" t="s">
        <v>67</v>
      </c>
      <c r="B44" s="129"/>
      <c r="C44" s="129"/>
      <c r="D44" s="129"/>
      <c r="E44" s="129"/>
      <c r="F44" s="130"/>
      <c r="G44" s="131"/>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3"/>
    </row>
    <row r="45" spans="1:50" ht="84.9" customHeight="1" thickBot="1" x14ac:dyDescent="0.25">
      <c r="A45" s="134" t="s">
        <v>68</v>
      </c>
      <c r="B45" s="135"/>
      <c r="C45" s="135"/>
      <c r="D45" s="135"/>
      <c r="E45" s="135"/>
      <c r="F45" s="136"/>
      <c r="G45" s="125"/>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7"/>
    </row>
    <row r="46" spans="1:50" s="3" customFormat="1" ht="22.2"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row>
    <row r="47" spans="1:50" x14ac:dyDescent="0.2">
      <c r="A47" s="101"/>
    </row>
    <row r="50" spans="1:51" ht="12.75" customHeight="1" x14ac:dyDescent="0.2"/>
    <row r="53" spans="1:51" x14ac:dyDescent="0.2">
      <c r="A53" s="7" t="s">
        <v>145</v>
      </c>
      <c r="E53" s="19"/>
      <c r="AY53" s="102" t="s">
        <v>154</v>
      </c>
    </row>
    <row r="54" spans="1:51" x14ac:dyDescent="0.2">
      <c r="A54" s="7" t="s">
        <v>144</v>
      </c>
      <c r="E54" s="19"/>
      <c r="AY54" s="102" t="s">
        <v>155</v>
      </c>
    </row>
    <row r="55" spans="1:51" x14ac:dyDescent="0.2">
      <c r="A55" s="7" t="s">
        <v>146</v>
      </c>
      <c r="E55" s="19"/>
      <c r="AY55" s="102" t="s">
        <v>156</v>
      </c>
    </row>
    <row r="56" spans="1:51" x14ac:dyDescent="0.2">
      <c r="A56" s="7" t="s">
        <v>147</v>
      </c>
      <c r="E56" s="19"/>
      <c r="AY56" s="102" t="s">
        <v>157</v>
      </c>
    </row>
    <row r="57" spans="1:51" x14ac:dyDescent="0.2">
      <c r="A57" s="7" t="s">
        <v>148</v>
      </c>
      <c r="E57" s="19"/>
      <c r="AY57" s="102" t="s">
        <v>158</v>
      </c>
    </row>
    <row r="58" spans="1:51" x14ac:dyDescent="0.2">
      <c r="A58" s="7" t="s">
        <v>149</v>
      </c>
      <c r="E58" s="19"/>
      <c r="AY58" s="102" t="s">
        <v>159</v>
      </c>
    </row>
    <row r="59" spans="1:51" x14ac:dyDescent="0.2">
      <c r="A59" s="7" t="s">
        <v>150</v>
      </c>
      <c r="E59" s="19"/>
      <c r="AY59" s="102" t="s">
        <v>160</v>
      </c>
    </row>
    <row r="60" spans="1:51" x14ac:dyDescent="0.2">
      <c r="A60" s="7" t="s">
        <v>151</v>
      </c>
      <c r="E60" s="19"/>
      <c r="AY60" s="102" t="s">
        <v>161</v>
      </c>
    </row>
    <row r="61" spans="1:51" x14ac:dyDescent="0.2">
      <c r="A61" s="62" t="s">
        <v>152</v>
      </c>
      <c r="AY61" s="102" t="s">
        <v>162</v>
      </c>
    </row>
    <row r="62" spans="1:51" x14ac:dyDescent="0.2">
      <c r="A62" s="7" t="s">
        <v>248</v>
      </c>
      <c r="AY62" s="102" t="s">
        <v>163</v>
      </c>
    </row>
    <row r="63" spans="1:51" x14ac:dyDescent="0.2">
      <c r="AY63" s="102" t="s">
        <v>164</v>
      </c>
    </row>
    <row r="64" spans="1:51" x14ac:dyDescent="0.2">
      <c r="AY64" s="102" t="s">
        <v>165</v>
      </c>
    </row>
    <row r="65" spans="51:51" x14ac:dyDescent="0.2">
      <c r="AY65" s="102" t="s">
        <v>166</v>
      </c>
    </row>
    <row r="66" spans="51:51" x14ac:dyDescent="0.2">
      <c r="AY66" s="102" t="s">
        <v>167</v>
      </c>
    </row>
    <row r="67" spans="51:51" x14ac:dyDescent="0.2">
      <c r="AY67" s="102" t="s">
        <v>168</v>
      </c>
    </row>
    <row r="68" spans="51:51" x14ac:dyDescent="0.2">
      <c r="AY68" s="102" t="s">
        <v>169</v>
      </c>
    </row>
    <row r="69" spans="51:51" x14ac:dyDescent="0.2">
      <c r="AY69" s="102" t="s">
        <v>170</v>
      </c>
    </row>
    <row r="70" spans="51:51" x14ac:dyDescent="0.2">
      <c r="AY70" s="102" t="s">
        <v>171</v>
      </c>
    </row>
    <row r="71" spans="51:51" x14ac:dyDescent="0.2">
      <c r="AY71" s="102" t="s">
        <v>172</v>
      </c>
    </row>
    <row r="72" spans="51:51" x14ac:dyDescent="0.2">
      <c r="AY72" s="102" t="s">
        <v>173</v>
      </c>
    </row>
    <row r="73" spans="51:51" x14ac:dyDescent="0.2">
      <c r="AY73" s="102" t="s">
        <v>174</v>
      </c>
    </row>
    <row r="74" spans="51:51" x14ac:dyDescent="0.2">
      <c r="AY74" s="102" t="s">
        <v>175</v>
      </c>
    </row>
    <row r="75" spans="51:51" x14ac:dyDescent="0.2">
      <c r="AY75" s="102" t="s">
        <v>176</v>
      </c>
    </row>
    <row r="76" spans="51:51" x14ac:dyDescent="0.2">
      <c r="AY76" s="102" t="s">
        <v>177</v>
      </c>
    </row>
    <row r="77" spans="51:51" x14ac:dyDescent="0.2">
      <c r="AY77" s="102" t="s">
        <v>178</v>
      </c>
    </row>
    <row r="78" spans="51:51" x14ac:dyDescent="0.2">
      <c r="AY78" s="102" t="s">
        <v>179</v>
      </c>
    </row>
    <row r="79" spans="51:51" x14ac:dyDescent="0.2">
      <c r="AY79" s="63" t="s">
        <v>180</v>
      </c>
    </row>
    <row r="80" spans="51:51" x14ac:dyDescent="0.2">
      <c r="AY80" s="102" t="s">
        <v>181</v>
      </c>
    </row>
    <row r="81" spans="51:51" x14ac:dyDescent="0.2">
      <c r="AY81" s="102" t="s">
        <v>182</v>
      </c>
    </row>
    <row r="82" spans="51:51" x14ac:dyDescent="0.2">
      <c r="AY82" s="102" t="s">
        <v>183</v>
      </c>
    </row>
    <row r="83" spans="51:51" x14ac:dyDescent="0.2">
      <c r="AY83" s="102" t="s">
        <v>184</v>
      </c>
    </row>
    <row r="84" spans="51:51" x14ac:dyDescent="0.2">
      <c r="AY84" s="102" t="s">
        <v>185</v>
      </c>
    </row>
    <row r="85" spans="51:51" x14ac:dyDescent="0.2">
      <c r="AY85" s="102" t="s">
        <v>186</v>
      </c>
    </row>
    <row r="86" spans="51:51" x14ac:dyDescent="0.2">
      <c r="AY86" s="102" t="s">
        <v>187</v>
      </c>
    </row>
    <row r="87" spans="51:51" x14ac:dyDescent="0.2">
      <c r="AY87" s="102" t="s">
        <v>188</v>
      </c>
    </row>
    <row r="88" spans="51:51" x14ac:dyDescent="0.2">
      <c r="AY88" s="102" t="s">
        <v>189</v>
      </c>
    </row>
    <row r="89" spans="51:51" x14ac:dyDescent="0.2">
      <c r="AY89" s="102" t="s">
        <v>190</v>
      </c>
    </row>
    <row r="90" spans="51:51" x14ac:dyDescent="0.2">
      <c r="AY90" s="102" t="s">
        <v>191</v>
      </c>
    </row>
    <row r="91" spans="51:51" x14ac:dyDescent="0.2">
      <c r="AY91" s="102" t="s">
        <v>192</v>
      </c>
    </row>
    <row r="92" spans="51:51" x14ac:dyDescent="0.2">
      <c r="AY92" s="102" t="s">
        <v>193</v>
      </c>
    </row>
    <row r="93" spans="51:51" x14ac:dyDescent="0.2">
      <c r="AY93" s="102" t="s">
        <v>194</v>
      </c>
    </row>
    <row r="94" spans="51:51" x14ac:dyDescent="0.2">
      <c r="AY94" s="102" t="s">
        <v>195</v>
      </c>
    </row>
    <row r="95" spans="51:51" x14ac:dyDescent="0.2">
      <c r="AY95" s="102" t="s">
        <v>196</v>
      </c>
    </row>
    <row r="96" spans="51:51" x14ac:dyDescent="0.2">
      <c r="AY96" s="102" t="s">
        <v>197</v>
      </c>
    </row>
    <row r="97" spans="51:51" x14ac:dyDescent="0.2">
      <c r="AY97" s="102" t="s">
        <v>198</v>
      </c>
    </row>
    <row r="98" spans="51:51" x14ac:dyDescent="0.2">
      <c r="AY98" s="102" t="s">
        <v>199</v>
      </c>
    </row>
    <row r="99" spans="51:51" x14ac:dyDescent="0.2">
      <c r="AY99" s="102" t="s">
        <v>200</v>
      </c>
    </row>
    <row r="100" spans="51:51" x14ac:dyDescent="0.2">
      <c r="AY100" s="102" t="s">
        <v>201</v>
      </c>
    </row>
    <row r="101" spans="51:51" x14ac:dyDescent="0.2">
      <c r="AY101" s="102" t="s">
        <v>202</v>
      </c>
    </row>
    <row r="102" spans="51:51" x14ac:dyDescent="0.2">
      <c r="AY102" s="102" t="s">
        <v>203</v>
      </c>
    </row>
    <row r="103" spans="51:51" x14ac:dyDescent="0.2">
      <c r="AY103" s="102" t="s">
        <v>204</v>
      </c>
    </row>
    <row r="104" spans="51:51" x14ac:dyDescent="0.2">
      <c r="AY104" s="102" t="s">
        <v>205</v>
      </c>
    </row>
    <row r="105" spans="51:51" x14ac:dyDescent="0.2">
      <c r="AY105" s="102" t="s">
        <v>206</v>
      </c>
    </row>
    <row r="106" spans="51:51" x14ac:dyDescent="0.2">
      <c r="AY106" s="102" t="s">
        <v>207</v>
      </c>
    </row>
    <row r="107" spans="51:51" x14ac:dyDescent="0.2">
      <c r="AY107" s="102" t="s">
        <v>208</v>
      </c>
    </row>
    <row r="108" spans="51:51" x14ac:dyDescent="0.2">
      <c r="AY108" s="102" t="s">
        <v>209</v>
      </c>
    </row>
    <row r="109" spans="51:51" x14ac:dyDescent="0.2">
      <c r="AY109" s="102" t="s">
        <v>210</v>
      </c>
    </row>
    <row r="110" spans="51:51" x14ac:dyDescent="0.2">
      <c r="AY110" s="102" t="s">
        <v>211</v>
      </c>
    </row>
    <row r="111" spans="51:51" x14ac:dyDescent="0.2">
      <c r="AY111" s="102" t="s">
        <v>212</v>
      </c>
    </row>
  </sheetData>
  <mergeCells count="76">
    <mergeCell ref="AE17:AG17"/>
    <mergeCell ref="AE18:AG18"/>
    <mergeCell ref="A7:Q7"/>
    <mergeCell ref="R7:AH7"/>
    <mergeCell ref="AI7:AL7"/>
    <mergeCell ref="A11:I11"/>
    <mergeCell ref="J11:Q11"/>
    <mergeCell ref="R11:Z11"/>
    <mergeCell ref="AA11:AO11"/>
    <mergeCell ref="AM7:AX7"/>
    <mergeCell ref="A18:N18"/>
    <mergeCell ref="O18:W18"/>
    <mergeCell ref="X18:AD18"/>
    <mergeCell ref="A16:N16"/>
    <mergeCell ref="O16:W16"/>
    <mergeCell ref="X16:AD16"/>
    <mergeCell ref="A17:N17"/>
    <mergeCell ref="O17:W17"/>
    <mergeCell ref="X17:AD17"/>
    <mergeCell ref="A15:N15"/>
    <mergeCell ref="O15:W15"/>
    <mergeCell ref="X15:AD15"/>
    <mergeCell ref="O14:W14"/>
    <mergeCell ref="X14:AD14"/>
    <mergeCell ref="AE16:AG16"/>
    <mergeCell ref="AM8:BB8"/>
    <mergeCell ref="A2:AX2"/>
    <mergeCell ref="AP3:AX3"/>
    <mergeCell ref="A6:Q6"/>
    <mergeCell ref="R6:AH6"/>
    <mergeCell ref="AI6:AL6"/>
    <mergeCell ref="AO4:AX4"/>
    <mergeCell ref="AM6:AX6"/>
    <mergeCell ref="AE15:AG15"/>
    <mergeCell ref="AE14:AG14"/>
    <mergeCell ref="A10:I10"/>
    <mergeCell ref="J10:Q10"/>
    <mergeCell ref="R10:Z10"/>
    <mergeCell ref="AA10:AO10"/>
    <mergeCell ref="A14:N14"/>
    <mergeCell ref="A38:AX38"/>
    <mergeCell ref="A39:F39"/>
    <mergeCell ref="G39:AX39"/>
    <mergeCell ref="AF19:AX19"/>
    <mergeCell ref="A25:AX25"/>
    <mergeCell ref="A26:AX26"/>
    <mergeCell ref="A27:F27"/>
    <mergeCell ref="G27:AX27"/>
    <mergeCell ref="A19:P19"/>
    <mergeCell ref="P22:R22"/>
    <mergeCell ref="C22:O22"/>
    <mergeCell ref="AB22:AN22"/>
    <mergeCell ref="AO22:AS22"/>
    <mergeCell ref="AB23:AN23"/>
    <mergeCell ref="AO23:AS23"/>
    <mergeCell ref="A28:AX28"/>
    <mergeCell ref="A37:AX37"/>
    <mergeCell ref="A35:F35"/>
    <mergeCell ref="G35:AX35"/>
    <mergeCell ref="A34:AX34"/>
    <mergeCell ref="A29:AX29"/>
    <mergeCell ref="A30:AX30"/>
    <mergeCell ref="A31:F31"/>
    <mergeCell ref="G31:AX31"/>
    <mergeCell ref="A32:AX32"/>
    <mergeCell ref="A36:AX36"/>
    <mergeCell ref="A33:AX33"/>
    <mergeCell ref="A40:F40"/>
    <mergeCell ref="G40:AX40"/>
    <mergeCell ref="A44:F44"/>
    <mergeCell ref="G44:AX44"/>
    <mergeCell ref="A45:F45"/>
    <mergeCell ref="G45:AX45"/>
    <mergeCell ref="A41:AX41"/>
    <mergeCell ref="A43:AX43"/>
    <mergeCell ref="A42:AX42"/>
  </mergeCells>
  <phoneticPr fontId="1"/>
  <dataValidations count="3">
    <dataValidation type="list" allowBlank="1" showInputMessage="1" showErrorMessage="1" sqref="P22:R22 AO22" xr:uid="{00000000-0002-0000-0200-000002000000}">
      <formula1>"あり,なし"</formula1>
    </dataValidation>
    <dataValidation type="list" allowBlank="1" showInputMessage="1" showErrorMessage="1" sqref="A15:N18" xr:uid="{2948C549-DFD4-4F71-BD0C-9AFD9418A7E8}">
      <formula1>$A$53:$A$62</formula1>
    </dataValidation>
    <dataValidation type="list" allowBlank="1" showInputMessage="1" showErrorMessage="1" sqref="AM7:AX7" xr:uid="{27247AF5-0352-4B5E-AEC6-6657D8538519}">
      <formula1>$AY$53:$AY$111</formula1>
    </dataValidation>
  </dataValidations>
  <pageMargins left="1.0236220472440944" right="0.62992125984251968" top="0.94488188976377963" bottom="0.55118110236220474" header="0.31496062992125984" footer="0.31496062992125984"/>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801F-4464-432A-BCE6-8F901587E298}">
  <sheetPr>
    <tabColor rgb="FFFFFF00"/>
    <pageSetUpPr fitToPage="1"/>
  </sheetPr>
  <dimension ref="A1:BD107"/>
  <sheetViews>
    <sheetView showGridLines="0" view="pageBreakPreview" topLeftCell="A46" zoomScale="85" zoomScaleNormal="100" zoomScaleSheetLayoutView="85" workbookViewId="0">
      <selection activeCell="H51" sqref="H51"/>
    </sheetView>
  </sheetViews>
  <sheetFormatPr defaultRowHeight="13.2" x14ac:dyDescent="0.2"/>
  <cols>
    <col min="1" max="13" width="2.109375" style="7" customWidth="1"/>
    <col min="14" max="14" width="3.109375" style="7" customWidth="1"/>
    <col min="15" max="15" width="2.88671875" style="7" customWidth="1"/>
    <col min="16" max="18" width="2.109375" style="7" customWidth="1"/>
    <col min="19" max="19" width="2.88671875" style="7" customWidth="1"/>
    <col min="20" max="49" width="2.109375" style="7" customWidth="1"/>
    <col min="50" max="50" width="4.6640625" style="7" customWidth="1"/>
    <col min="51" max="51" width="63.6640625" customWidth="1"/>
    <col min="61" max="61" width="9" customWidth="1"/>
  </cols>
  <sheetData>
    <row r="1" spans="1:54" ht="15" customHeight="1" x14ac:dyDescent="0.2">
      <c r="A1" s="43" t="s">
        <v>76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54" ht="38.4" customHeight="1" x14ac:dyDescent="0.2">
      <c r="A2" s="192" t="s">
        <v>213</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row>
    <row r="3" spans="1:54" x14ac:dyDescent="0.2">
      <c r="AP3" s="193"/>
      <c r="AQ3" s="193"/>
      <c r="AR3" s="193"/>
      <c r="AS3" s="193"/>
      <c r="AT3" s="193"/>
      <c r="AU3" s="193"/>
      <c r="AV3" s="193"/>
      <c r="AW3" s="193"/>
      <c r="AX3" s="193"/>
    </row>
    <row r="4" spans="1:54" ht="18" customHeight="1" x14ac:dyDescent="0.2">
      <c r="A4" s="15"/>
      <c r="AO4" s="199" t="str">
        <f>IF('①交付申請書（様式第1号）'!F2="","",'①交付申請書（様式第1号）'!F2)</f>
        <v>令和　　年　　月　　日</v>
      </c>
      <c r="AP4" s="199"/>
      <c r="AQ4" s="199"/>
      <c r="AR4" s="199"/>
      <c r="AS4" s="199"/>
      <c r="AT4" s="199"/>
      <c r="AU4" s="199"/>
      <c r="AV4" s="199"/>
      <c r="AW4" s="199"/>
      <c r="AX4" s="199"/>
    </row>
    <row r="5" spans="1:54" ht="15.6" customHeight="1" thickBot="1" x14ac:dyDescent="0.25">
      <c r="A5" s="42" t="s">
        <v>30</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64"/>
      <c r="AM5" s="64"/>
      <c r="AN5" s="64"/>
      <c r="AO5" s="64"/>
      <c r="AP5" s="64"/>
      <c r="AQ5" s="64"/>
      <c r="AR5" s="64"/>
      <c r="AS5" s="64"/>
      <c r="AT5" s="64"/>
      <c r="AU5" s="64"/>
      <c r="AV5" s="64"/>
      <c r="AW5" s="64"/>
      <c r="AX5" s="64"/>
    </row>
    <row r="6" spans="1:54" ht="27" customHeight="1" thickBot="1" x14ac:dyDescent="0.25">
      <c r="A6" s="194" t="s">
        <v>0</v>
      </c>
      <c r="B6" s="195"/>
      <c r="C6" s="195"/>
      <c r="D6" s="195"/>
      <c r="E6" s="195"/>
      <c r="F6" s="195"/>
      <c r="G6" s="195"/>
      <c r="H6" s="195"/>
      <c r="I6" s="195"/>
      <c r="J6" s="195"/>
      <c r="K6" s="195"/>
      <c r="L6" s="195"/>
      <c r="M6" s="195"/>
      <c r="N6" s="195"/>
      <c r="O6" s="195"/>
      <c r="P6" s="195"/>
      <c r="Q6" s="195"/>
      <c r="R6" s="196" t="s">
        <v>24</v>
      </c>
      <c r="S6" s="196"/>
      <c r="T6" s="196"/>
      <c r="U6" s="196"/>
      <c r="V6" s="196"/>
      <c r="W6" s="196"/>
      <c r="X6" s="196"/>
      <c r="Y6" s="196"/>
      <c r="Z6" s="196"/>
      <c r="AA6" s="196"/>
      <c r="AB6" s="196"/>
      <c r="AC6" s="196"/>
      <c r="AD6" s="196"/>
      <c r="AE6" s="196"/>
      <c r="AF6" s="196"/>
      <c r="AG6" s="196"/>
      <c r="AH6" s="196"/>
      <c r="AI6" s="197" t="s">
        <v>19</v>
      </c>
      <c r="AJ6" s="197"/>
      <c r="AK6" s="197"/>
      <c r="AL6" s="198"/>
      <c r="AM6" s="200" t="s">
        <v>48</v>
      </c>
      <c r="AN6" s="201"/>
      <c r="AO6" s="201"/>
      <c r="AP6" s="201"/>
      <c r="AQ6" s="201"/>
      <c r="AR6" s="201"/>
      <c r="AS6" s="201"/>
      <c r="AT6" s="201"/>
      <c r="AU6" s="201"/>
      <c r="AV6" s="201"/>
      <c r="AW6" s="201"/>
      <c r="AX6" s="202"/>
    </row>
    <row r="7" spans="1:54" ht="53.25" customHeight="1" thickTop="1" thickBot="1" x14ac:dyDescent="0.25">
      <c r="A7" s="214" t="str">
        <f>IF('①交付申請書（様式第1号）'!F7="","",'①交付申請書（様式第1号）'!F7)</f>
        <v/>
      </c>
      <c r="B7" s="215"/>
      <c r="C7" s="215"/>
      <c r="D7" s="215"/>
      <c r="E7" s="215"/>
      <c r="F7" s="215"/>
      <c r="G7" s="215"/>
      <c r="H7" s="215"/>
      <c r="I7" s="215"/>
      <c r="J7" s="215"/>
      <c r="K7" s="215"/>
      <c r="L7" s="215"/>
      <c r="M7" s="215"/>
      <c r="N7" s="215"/>
      <c r="O7" s="215"/>
      <c r="P7" s="215"/>
      <c r="Q7" s="215"/>
      <c r="R7" s="216"/>
      <c r="S7" s="216"/>
      <c r="T7" s="216"/>
      <c r="U7" s="216"/>
      <c r="V7" s="216"/>
      <c r="W7" s="216"/>
      <c r="X7" s="216"/>
      <c r="Y7" s="216"/>
      <c r="Z7" s="216"/>
      <c r="AA7" s="216"/>
      <c r="AB7" s="216"/>
      <c r="AC7" s="216"/>
      <c r="AD7" s="216"/>
      <c r="AE7" s="216"/>
      <c r="AF7" s="216"/>
      <c r="AG7" s="216"/>
      <c r="AH7" s="216"/>
      <c r="AI7" s="217"/>
      <c r="AJ7" s="217"/>
      <c r="AK7" s="217"/>
      <c r="AL7" s="218"/>
      <c r="AM7" s="226"/>
      <c r="AN7" s="227"/>
      <c r="AO7" s="227"/>
      <c r="AP7" s="227"/>
      <c r="AQ7" s="227"/>
      <c r="AR7" s="227"/>
      <c r="AS7" s="227"/>
      <c r="AT7" s="227"/>
      <c r="AU7" s="227"/>
      <c r="AV7" s="227"/>
      <c r="AW7" s="227"/>
      <c r="AX7" s="228"/>
    </row>
    <row r="8" spans="1:54" ht="13.8" customHeight="1" x14ac:dyDescent="0.2">
      <c r="A8" s="22"/>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191" t="s">
        <v>79</v>
      </c>
      <c r="AN8" s="191"/>
      <c r="AO8" s="191"/>
      <c r="AP8" s="191"/>
      <c r="AQ8" s="191"/>
      <c r="AR8" s="191"/>
      <c r="AS8" s="191"/>
      <c r="AT8" s="191"/>
      <c r="AU8" s="191"/>
      <c r="AV8" s="191"/>
      <c r="AW8" s="191"/>
      <c r="AX8" s="191"/>
      <c r="AY8" s="191"/>
      <c r="AZ8" s="191"/>
      <c r="BA8" s="191"/>
      <c r="BB8" s="191"/>
    </row>
    <row r="9" spans="1:54" s="16" customFormat="1" ht="18.75" customHeight="1" thickBot="1" x14ac:dyDescent="0.25">
      <c r="A9" s="100" t="s">
        <v>31</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row>
    <row r="10" spans="1:54" ht="20.25" customHeight="1" thickBot="1" x14ac:dyDescent="0.25">
      <c r="A10" s="206" t="s">
        <v>1</v>
      </c>
      <c r="B10" s="207"/>
      <c r="C10" s="207"/>
      <c r="D10" s="207"/>
      <c r="E10" s="207"/>
      <c r="F10" s="207"/>
      <c r="G10" s="207"/>
      <c r="H10" s="207"/>
      <c r="I10" s="229"/>
      <c r="J10" s="209" t="s">
        <v>2</v>
      </c>
      <c r="K10" s="209"/>
      <c r="L10" s="209"/>
      <c r="M10" s="209"/>
      <c r="N10" s="209"/>
      <c r="O10" s="209"/>
      <c r="P10" s="209"/>
      <c r="Q10" s="210"/>
      <c r="R10" s="163" t="s">
        <v>18</v>
      </c>
      <c r="S10" s="163"/>
      <c r="T10" s="163"/>
      <c r="U10" s="163"/>
      <c r="V10" s="163"/>
      <c r="W10" s="163"/>
      <c r="X10" s="163"/>
      <c r="Y10" s="163"/>
      <c r="Z10" s="163"/>
      <c r="AA10" s="163" t="s">
        <v>3</v>
      </c>
      <c r="AB10" s="163"/>
      <c r="AC10" s="163"/>
      <c r="AD10" s="163"/>
      <c r="AE10" s="163"/>
      <c r="AF10" s="163"/>
      <c r="AG10" s="163"/>
      <c r="AH10" s="163"/>
      <c r="AI10" s="163"/>
      <c r="AJ10" s="163"/>
      <c r="AK10" s="163"/>
      <c r="AL10" s="163"/>
      <c r="AM10" s="163"/>
      <c r="AN10" s="163"/>
      <c r="AO10" s="164"/>
      <c r="AP10"/>
      <c r="AQ10"/>
      <c r="AR10"/>
      <c r="AS10"/>
      <c r="AT10"/>
      <c r="AU10"/>
      <c r="AV10"/>
      <c r="AW10"/>
      <c r="AX10"/>
    </row>
    <row r="11" spans="1:54" ht="30" customHeight="1" thickTop="1" thickBot="1" x14ac:dyDescent="0.25">
      <c r="A11" s="219"/>
      <c r="B11" s="220"/>
      <c r="C11" s="220"/>
      <c r="D11" s="220"/>
      <c r="E11" s="220"/>
      <c r="F11" s="220"/>
      <c r="G11" s="220"/>
      <c r="H11" s="220"/>
      <c r="I11" s="230"/>
      <c r="J11" s="222"/>
      <c r="K11" s="222"/>
      <c r="L11" s="222"/>
      <c r="M11" s="222"/>
      <c r="N11" s="222"/>
      <c r="O11" s="222"/>
      <c r="P11" s="222"/>
      <c r="Q11" s="223"/>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5"/>
      <c r="AP11"/>
      <c r="AQ11"/>
      <c r="AR11"/>
      <c r="AS11"/>
      <c r="AT11"/>
      <c r="AU11"/>
      <c r="AV11"/>
      <c r="AW11"/>
      <c r="AX11"/>
    </row>
    <row r="12" spans="1:54" ht="18.75"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4" ht="18.75" customHeight="1" thickBot="1" x14ac:dyDescent="0.25">
      <c r="A13" s="41" t="s">
        <v>86</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4" ht="33" customHeight="1" thickBot="1" x14ac:dyDescent="0.25">
      <c r="A14" s="165" t="s">
        <v>111</v>
      </c>
      <c r="B14" s="166"/>
      <c r="C14" s="166"/>
      <c r="D14" s="166"/>
      <c r="E14" s="166"/>
      <c r="F14" s="166"/>
      <c r="G14" s="166"/>
      <c r="H14" s="166"/>
      <c r="I14" s="166"/>
      <c r="J14" s="166"/>
      <c r="K14" s="166"/>
      <c r="L14" s="166"/>
      <c r="M14" s="166"/>
      <c r="N14" s="167"/>
      <c r="O14" s="186" t="s">
        <v>99</v>
      </c>
      <c r="P14" s="187"/>
      <c r="Q14" s="187"/>
      <c r="R14" s="187"/>
      <c r="S14" s="187"/>
      <c r="T14" s="187"/>
      <c r="U14" s="187"/>
      <c r="V14" s="187"/>
      <c r="W14" s="187"/>
      <c r="X14" s="203" t="s">
        <v>17</v>
      </c>
      <c r="Y14" s="204"/>
      <c r="Z14" s="205"/>
      <c r="AA14"/>
      <c r="AB14"/>
      <c r="AC14"/>
      <c r="AD14"/>
      <c r="AE14"/>
      <c r="AF14"/>
      <c r="AG14"/>
      <c r="AH14"/>
      <c r="AI14"/>
      <c r="AJ14"/>
      <c r="AK14"/>
      <c r="AL14"/>
      <c r="AM14"/>
      <c r="AN14"/>
      <c r="AO14"/>
      <c r="AP14"/>
      <c r="AQ14"/>
      <c r="AR14"/>
      <c r="AS14"/>
      <c r="AT14"/>
      <c r="AU14"/>
      <c r="AV14"/>
      <c r="AW14"/>
      <c r="AX14"/>
    </row>
    <row r="15" spans="1:54" ht="33" customHeight="1" thickTop="1" thickBot="1" x14ac:dyDescent="0.25">
      <c r="A15" s="211"/>
      <c r="B15" s="212"/>
      <c r="C15" s="212"/>
      <c r="D15" s="212"/>
      <c r="E15" s="212"/>
      <c r="F15" s="212"/>
      <c r="G15" s="212"/>
      <c r="H15" s="212"/>
      <c r="I15" s="212"/>
      <c r="J15" s="212"/>
      <c r="K15" s="212"/>
      <c r="L15" s="212"/>
      <c r="M15" s="212"/>
      <c r="N15" s="213"/>
      <c r="O15" s="211"/>
      <c r="P15" s="212"/>
      <c r="Q15" s="212"/>
      <c r="R15" s="212"/>
      <c r="S15" s="212"/>
      <c r="T15" s="212"/>
      <c r="U15" s="212"/>
      <c r="V15" s="212"/>
      <c r="W15" s="212"/>
      <c r="X15" s="188"/>
      <c r="Y15" s="189"/>
      <c r="Z15" s="190"/>
      <c r="AA15"/>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c r="AX15"/>
    </row>
    <row r="16" spans="1:54" ht="33" customHeight="1" thickTop="1" thickBot="1" x14ac:dyDescent="0.25">
      <c r="A16" s="211"/>
      <c r="B16" s="212"/>
      <c r="C16" s="212"/>
      <c r="D16" s="212"/>
      <c r="E16" s="212"/>
      <c r="F16" s="212"/>
      <c r="G16" s="212"/>
      <c r="H16" s="212"/>
      <c r="I16" s="212"/>
      <c r="J16" s="212"/>
      <c r="K16" s="212"/>
      <c r="L16" s="212"/>
      <c r="M16" s="212"/>
      <c r="N16" s="213"/>
      <c r="O16" s="211"/>
      <c r="P16" s="212"/>
      <c r="Q16" s="212"/>
      <c r="R16" s="212"/>
      <c r="S16" s="212"/>
      <c r="T16" s="212"/>
      <c r="U16" s="212"/>
      <c r="V16" s="212"/>
      <c r="W16" s="212"/>
      <c r="X16" s="188"/>
      <c r="Y16" s="189"/>
      <c r="Z16" s="190"/>
      <c r="AA16"/>
      <c r="AB16"/>
      <c r="AC16"/>
      <c r="AD16"/>
      <c r="AE16"/>
      <c r="AF16"/>
      <c r="AG16"/>
      <c r="AH16"/>
      <c r="AI16"/>
      <c r="AJ16"/>
      <c r="AK16"/>
      <c r="AL16"/>
      <c r="AM16"/>
      <c r="AN16"/>
      <c r="AO16"/>
      <c r="AP16"/>
      <c r="AQ16"/>
      <c r="AR16"/>
      <c r="AS16"/>
      <c r="AT16"/>
      <c r="AU16"/>
      <c r="AV16"/>
      <c r="AW16"/>
      <c r="AX16"/>
    </row>
    <row r="17" spans="1:56" ht="33" customHeight="1" thickTop="1" thickBot="1" x14ac:dyDescent="0.25">
      <c r="A17" s="211"/>
      <c r="B17" s="212"/>
      <c r="C17" s="212"/>
      <c r="D17" s="212"/>
      <c r="E17" s="212"/>
      <c r="F17" s="212"/>
      <c r="G17" s="212"/>
      <c r="H17" s="212"/>
      <c r="I17" s="212"/>
      <c r="J17" s="212"/>
      <c r="K17" s="212"/>
      <c r="L17" s="212"/>
      <c r="M17" s="212"/>
      <c r="N17" s="213"/>
      <c r="O17" s="211"/>
      <c r="P17" s="212"/>
      <c r="Q17" s="212"/>
      <c r="R17" s="212"/>
      <c r="S17" s="212"/>
      <c r="T17" s="212"/>
      <c r="U17" s="212"/>
      <c r="V17" s="212"/>
      <c r="W17" s="212"/>
      <c r="X17" s="188"/>
      <c r="Y17" s="189"/>
      <c r="Z17" s="190"/>
      <c r="AA17"/>
      <c r="AB17"/>
      <c r="AC17"/>
      <c r="AD17"/>
      <c r="AE17"/>
      <c r="AF17"/>
      <c r="AG17"/>
      <c r="AH17"/>
      <c r="AI17"/>
      <c r="AJ17"/>
      <c r="AK17"/>
      <c r="AL17"/>
      <c r="AM17"/>
      <c r="AN17"/>
      <c r="AO17"/>
      <c r="AP17"/>
      <c r="AQ17"/>
      <c r="AR17"/>
      <c r="AS17"/>
      <c r="AT17"/>
      <c r="AU17"/>
      <c r="AV17"/>
      <c r="AW17"/>
      <c r="AX17"/>
    </row>
    <row r="18" spans="1:56" ht="33" customHeight="1" thickTop="1" thickBot="1" x14ac:dyDescent="0.25">
      <c r="A18" s="211"/>
      <c r="B18" s="212"/>
      <c r="C18" s="212"/>
      <c r="D18" s="212"/>
      <c r="E18" s="212"/>
      <c r="F18" s="212"/>
      <c r="G18" s="212"/>
      <c r="H18" s="212"/>
      <c r="I18" s="212"/>
      <c r="J18" s="212"/>
      <c r="K18" s="212"/>
      <c r="L18" s="212"/>
      <c r="M18" s="212"/>
      <c r="N18" s="213"/>
      <c r="O18" s="211"/>
      <c r="P18" s="212"/>
      <c r="Q18" s="212"/>
      <c r="R18" s="212"/>
      <c r="S18" s="212"/>
      <c r="T18" s="212"/>
      <c r="U18" s="212"/>
      <c r="V18" s="212"/>
      <c r="W18" s="212"/>
      <c r="X18" s="211"/>
      <c r="Y18" s="212"/>
      <c r="Z18" s="213"/>
      <c r="AA18" s="2"/>
      <c r="AB18" s="2"/>
      <c r="AC18" s="2"/>
      <c r="AD18" s="2"/>
      <c r="AE18" s="2"/>
      <c r="AF18" s="2"/>
      <c r="AG18" s="2"/>
      <c r="AH18" s="2"/>
      <c r="AI18" s="2"/>
      <c r="AJ18" s="2"/>
      <c r="AK18" s="2"/>
      <c r="AL18" s="2"/>
      <c r="AM18" s="2"/>
      <c r="AN18" s="2"/>
      <c r="AO18" s="2"/>
      <c r="AP18"/>
      <c r="AQ18"/>
      <c r="AR18"/>
      <c r="AS18"/>
      <c r="AT18"/>
      <c r="AU18"/>
      <c r="AV18"/>
      <c r="AW18"/>
      <c r="AX18"/>
    </row>
    <row r="19" spans="1:56" s="4" customFormat="1" ht="18" customHeight="1" x14ac:dyDescent="0.2">
      <c r="A19" s="232" t="s">
        <v>80</v>
      </c>
      <c r="B19" s="232"/>
      <c r="C19" s="232"/>
      <c r="D19" s="232"/>
      <c r="E19" s="232"/>
      <c r="F19" s="232"/>
      <c r="G19" s="232"/>
      <c r="H19" s="232"/>
      <c r="I19" s="232"/>
      <c r="J19" s="232"/>
      <c r="K19" s="232"/>
      <c r="L19" s="232"/>
      <c r="M19" s="232"/>
      <c r="N19" s="232"/>
      <c r="O19" s="232"/>
      <c r="P19" s="232"/>
      <c r="Q19" s="24"/>
      <c r="R19" s="25"/>
      <c r="S19" s="25"/>
      <c r="T19" s="26"/>
      <c r="U19" s="26"/>
      <c r="V19" s="26"/>
      <c r="W19" s="26"/>
      <c r="X19" s="26"/>
      <c r="Y19" s="26"/>
      <c r="Z19" s="26"/>
      <c r="AA19" s="26"/>
      <c r="AB19" s="26"/>
      <c r="AC19" s="26"/>
      <c r="AD19" s="26"/>
      <c r="AE19" s="26"/>
      <c r="AF19" s="171"/>
      <c r="AG19" s="171"/>
      <c r="AH19" s="171"/>
      <c r="AI19" s="171"/>
      <c r="AJ19" s="171"/>
      <c r="AK19" s="171"/>
      <c r="AL19" s="171"/>
      <c r="AM19" s="171"/>
      <c r="AN19" s="171"/>
      <c r="AO19" s="171"/>
      <c r="AP19" s="171"/>
      <c r="AQ19" s="171"/>
      <c r="AR19" s="171"/>
      <c r="AS19" s="171"/>
      <c r="AT19" s="171"/>
      <c r="AU19" s="171"/>
      <c r="AV19" s="171"/>
      <c r="AW19" s="171"/>
      <c r="AX19" s="171"/>
      <c r="AY19" s="18"/>
      <c r="AZ19" s="18"/>
      <c r="BA19" s="18"/>
      <c r="BB19" s="18"/>
      <c r="BC19" s="18"/>
      <c r="BD19" s="18"/>
    </row>
    <row r="20" spans="1:56" ht="18.75" customHeight="1" x14ac:dyDescent="0.2">
      <c r="A20" s="6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6" ht="18.75" customHeight="1" x14ac:dyDescent="0.2">
      <c r="A21" s="61" t="s">
        <v>78</v>
      </c>
      <c r="B21" s="21"/>
      <c r="C21" s="21"/>
      <c r="D21" s="21"/>
      <c r="E21" s="21"/>
      <c r="F21" s="21"/>
      <c r="G21" s="21"/>
      <c r="H21" s="21"/>
      <c r="I21" s="21"/>
      <c r="J21" s="21"/>
      <c r="K21" s="21"/>
      <c r="L21" s="21"/>
      <c r="M21" s="21"/>
      <c r="N21" s="21"/>
      <c r="O21" s="21"/>
      <c r="P21" s="21"/>
      <c r="Q21" s="21"/>
      <c r="R21" s="21"/>
      <c r="S21" s="21"/>
      <c r="T21" s="21"/>
      <c r="U21" s="21"/>
      <c r="V21" s="21"/>
      <c r="W21" s="21"/>
      <c r="X21" s="21"/>
      <c r="Y21" s="69" t="s">
        <v>92</v>
      </c>
      <c r="Z21" s="21"/>
      <c r="AA21" s="69"/>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6" ht="18.75" customHeight="1" x14ac:dyDescent="0.2">
      <c r="A22" s="61"/>
      <c r="B22" s="21"/>
      <c r="C22" s="179" t="s">
        <v>143</v>
      </c>
      <c r="D22" s="179"/>
      <c r="E22" s="179"/>
      <c r="F22" s="179"/>
      <c r="G22" s="179"/>
      <c r="H22" s="179"/>
      <c r="I22" s="179"/>
      <c r="J22" s="179"/>
      <c r="K22" s="179"/>
      <c r="L22" s="179"/>
      <c r="M22" s="179"/>
      <c r="N22" s="179"/>
      <c r="O22" s="179"/>
      <c r="P22" s="231"/>
      <c r="Q22" s="231"/>
      <c r="R22" s="231"/>
      <c r="S22" s="21"/>
      <c r="T22" s="21"/>
      <c r="U22" s="21"/>
      <c r="V22" s="21"/>
      <c r="W22" s="21"/>
      <c r="X22" s="21"/>
      <c r="Y22" s="21"/>
      <c r="Z22" s="21"/>
      <c r="AA22" s="179" t="s">
        <v>93</v>
      </c>
      <c r="AB22" s="179"/>
      <c r="AC22" s="179"/>
      <c r="AD22" s="179"/>
      <c r="AE22" s="179"/>
      <c r="AF22" s="179"/>
      <c r="AG22" s="179"/>
      <c r="AH22" s="179"/>
      <c r="AI22" s="179"/>
      <c r="AJ22" s="179"/>
      <c r="AK22" s="179"/>
      <c r="AL22" s="179"/>
      <c r="AM22" s="179"/>
      <c r="AN22" s="231"/>
      <c r="AO22" s="231"/>
      <c r="AP22" s="231"/>
      <c r="AQ22" s="231"/>
      <c r="AR22" s="231"/>
      <c r="AS22"/>
      <c r="AT22"/>
      <c r="AU22"/>
      <c r="AV22"/>
      <c r="AW22"/>
      <c r="AX22"/>
    </row>
    <row r="23" spans="1:56" ht="18.75" customHeight="1" x14ac:dyDescent="0.2">
      <c r="A23" s="21"/>
      <c r="B23" s="104"/>
      <c r="C23" s="105"/>
      <c r="D23" s="105"/>
      <c r="E23" s="105"/>
      <c r="F23" s="105"/>
      <c r="G23" s="105"/>
      <c r="H23" s="105"/>
      <c r="I23" s="105"/>
      <c r="J23" s="105"/>
      <c r="K23" s="105"/>
      <c r="L23" s="105"/>
      <c r="M23" s="105"/>
      <c r="N23" s="105"/>
      <c r="O23" s="105"/>
      <c r="P23" s="105"/>
      <c r="Q23" s="105"/>
      <c r="R23" s="105"/>
      <c r="S23" s="104"/>
      <c r="T23" s="21"/>
      <c r="U23" s="21"/>
      <c r="V23" s="21"/>
      <c r="W23" s="21"/>
      <c r="X23" s="21"/>
      <c r="Y23" s="21"/>
      <c r="Z23" s="21"/>
      <c r="AA23" s="179" t="s">
        <v>94</v>
      </c>
      <c r="AB23" s="179"/>
      <c r="AC23" s="179"/>
      <c r="AD23" s="179"/>
      <c r="AE23" s="179"/>
      <c r="AF23" s="179"/>
      <c r="AG23" s="179"/>
      <c r="AH23" s="179"/>
      <c r="AI23" s="179"/>
      <c r="AJ23" s="179"/>
      <c r="AK23" s="179"/>
      <c r="AL23" s="179"/>
      <c r="AM23" s="179"/>
      <c r="AN23" s="231"/>
      <c r="AO23" s="231"/>
      <c r="AP23" s="231"/>
      <c r="AQ23" s="231"/>
      <c r="AR23" s="231"/>
      <c r="AS23" t="s">
        <v>95</v>
      </c>
      <c r="AT23"/>
      <c r="AU23"/>
      <c r="AV23"/>
      <c r="AW23"/>
      <c r="AX23"/>
    </row>
    <row r="24" spans="1:56" ht="18.75" customHeight="1" thickBot="1" x14ac:dyDescent="0.25">
      <c r="A24" s="61"/>
      <c r="B24" s="21"/>
      <c r="C24" s="21"/>
      <c r="D24" s="21"/>
      <c r="E24" s="21"/>
      <c r="F24" s="21"/>
      <c r="G24" s="21"/>
      <c r="H24" s="21"/>
      <c r="I24" s="21"/>
      <c r="J24" s="21"/>
      <c r="K24" s="21"/>
      <c r="L24" s="21"/>
      <c r="M24" s="21"/>
      <c r="N24" s="21"/>
      <c r="O24" s="21"/>
      <c r="P24" s="70" t="s">
        <v>96</v>
      </c>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6" s="20" customFormat="1" ht="27" customHeight="1" x14ac:dyDescent="0.2">
      <c r="A25" s="172" t="s">
        <v>97</v>
      </c>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4"/>
    </row>
    <row r="26" spans="1:56" s="1" customFormat="1" ht="18.75" customHeight="1" thickBot="1" x14ac:dyDescent="0.25">
      <c r="A26" s="155" t="s">
        <v>98</v>
      </c>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7"/>
    </row>
    <row r="27" spans="1:56" ht="69.599999999999994" customHeight="1" thickBot="1" x14ac:dyDescent="0.25">
      <c r="A27" s="150" t="s">
        <v>65</v>
      </c>
      <c r="B27" s="161"/>
      <c r="C27" s="161"/>
      <c r="D27" s="161"/>
      <c r="E27" s="161"/>
      <c r="F27" s="162"/>
      <c r="G27" s="152"/>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4"/>
    </row>
    <row r="28" spans="1:56" s="2" customFormat="1" ht="26.25" customHeight="1" thickBot="1"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row>
    <row r="29" spans="1:56" s="20" customFormat="1" ht="26.25" customHeight="1" x14ac:dyDescent="0.2">
      <c r="A29" s="147" t="s">
        <v>124</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9"/>
    </row>
    <row r="30" spans="1:56" s="1" customFormat="1" ht="18.75" customHeight="1" thickBot="1" x14ac:dyDescent="0.25">
      <c r="A30" s="155" t="s">
        <v>100</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7"/>
    </row>
    <row r="31" spans="1:56" ht="84.6" customHeight="1" thickBot="1" x14ac:dyDescent="0.25">
      <c r="A31" s="128" t="s">
        <v>63</v>
      </c>
      <c r="B31" s="169"/>
      <c r="C31" s="169"/>
      <c r="D31" s="169"/>
      <c r="E31" s="169"/>
      <c r="F31" s="170"/>
      <c r="G31" s="131"/>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3"/>
    </row>
    <row r="32" spans="1:56" s="2" customFormat="1" ht="26.25" customHeight="1" thickBot="1"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row>
    <row r="33" spans="1:50" s="20" customFormat="1" ht="26.25" customHeight="1" x14ac:dyDescent="0.2">
      <c r="A33" s="147" t="s">
        <v>103</v>
      </c>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9"/>
    </row>
    <row r="34" spans="1:50" s="1" customFormat="1" ht="24.9" customHeight="1" thickBot="1" x14ac:dyDescent="0.25">
      <c r="A34" s="158" t="s">
        <v>101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60"/>
    </row>
    <row r="35" spans="1:50" ht="84.9" customHeight="1" x14ac:dyDescent="0.2">
      <c r="A35" s="168" t="s">
        <v>20</v>
      </c>
      <c r="B35" s="169"/>
      <c r="C35" s="169"/>
      <c r="D35" s="169"/>
      <c r="E35" s="169"/>
      <c r="F35" s="170"/>
      <c r="G35" s="131"/>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3"/>
    </row>
    <row r="36" spans="1:50" ht="84.9" customHeight="1" thickBot="1" x14ac:dyDescent="0.25">
      <c r="A36" s="122" t="s">
        <v>21</v>
      </c>
      <c r="B36" s="123"/>
      <c r="C36" s="123"/>
      <c r="D36" s="123"/>
      <c r="E36" s="123"/>
      <c r="F36" s="124"/>
      <c r="G36" s="234"/>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6"/>
    </row>
    <row r="37" spans="1:50" s="2" customFormat="1" ht="26.25" customHeight="1" thickBot="1" x14ac:dyDescent="0.25">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row>
    <row r="38" spans="1:50" s="20" customFormat="1" ht="26.25" customHeight="1" x14ac:dyDescent="0.2">
      <c r="A38" s="141" t="s">
        <v>106</v>
      </c>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3"/>
    </row>
    <row r="39" spans="1:50" s="1" customFormat="1" ht="24.6" customHeight="1" thickBot="1" x14ac:dyDescent="0.25">
      <c r="A39" s="138" t="s">
        <v>69</v>
      </c>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40"/>
    </row>
    <row r="40" spans="1:50" ht="84.9" customHeight="1" x14ac:dyDescent="0.2">
      <c r="A40" s="128" t="s">
        <v>67</v>
      </c>
      <c r="B40" s="129"/>
      <c r="C40" s="129"/>
      <c r="D40" s="129"/>
      <c r="E40" s="129"/>
      <c r="F40" s="130"/>
      <c r="G40" s="131"/>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3"/>
    </row>
    <row r="41" spans="1:50" ht="84.9" customHeight="1" thickBot="1" x14ac:dyDescent="0.25">
      <c r="A41" s="134" t="s">
        <v>68</v>
      </c>
      <c r="B41" s="135"/>
      <c r="C41" s="135"/>
      <c r="D41" s="135"/>
      <c r="E41" s="135"/>
      <c r="F41" s="136"/>
      <c r="G41" s="125"/>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7"/>
    </row>
    <row r="42" spans="1:50" s="3" customFormat="1" ht="22.2"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row>
    <row r="46" spans="1:50" ht="12.75" customHeight="1" x14ac:dyDescent="0.2"/>
    <row r="49" spans="1:51" x14ac:dyDescent="0.2">
      <c r="A49" s="7" t="s">
        <v>87</v>
      </c>
      <c r="E49" s="19"/>
      <c r="AY49" s="65" t="s">
        <v>154</v>
      </c>
    </row>
    <row r="50" spans="1:51" x14ac:dyDescent="0.2">
      <c r="A50" s="7" t="s">
        <v>251</v>
      </c>
      <c r="E50" s="19"/>
      <c r="AY50" s="65" t="s">
        <v>155</v>
      </c>
    </row>
    <row r="51" spans="1:51" x14ac:dyDescent="0.2">
      <c r="A51" s="7" t="s">
        <v>249</v>
      </c>
      <c r="E51" s="19"/>
      <c r="AY51" s="65" t="s">
        <v>156</v>
      </c>
    </row>
    <row r="52" spans="1:51" x14ac:dyDescent="0.2">
      <c r="A52" s="7" t="s">
        <v>250</v>
      </c>
      <c r="E52" s="19"/>
      <c r="AY52" s="65" t="s">
        <v>157</v>
      </c>
    </row>
    <row r="53" spans="1:51" x14ac:dyDescent="0.2">
      <c r="E53" s="19"/>
      <c r="AY53" s="65" t="s">
        <v>158</v>
      </c>
    </row>
    <row r="54" spans="1:51" x14ac:dyDescent="0.2">
      <c r="E54" s="19"/>
      <c r="AY54" s="65" t="s">
        <v>159</v>
      </c>
    </row>
    <row r="55" spans="1:51" x14ac:dyDescent="0.2">
      <c r="E55" s="19"/>
      <c r="AY55" s="65" t="s">
        <v>160</v>
      </c>
    </row>
    <row r="56" spans="1:51" x14ac:dyDescent="0.2">
      <c r="E56" s="19"/>
      <c r="AY56" s="65" t="s">
        <v>161</v>
      </c>
    </row>
    <row r="57" spans="1:51" x14ac:dyDescent="0.2">
      <c r="A57" s="62"/>
      <c r="AY57" s="65" t="s">
        <v>162</v>
      </c>
    </row>
    <row r="58" spans="1:51" x14ac:dyDescent="0.2">
      <c r="AY58" s="65" t="s">
        <v>163</v>
      </c>
    </row>
    <row r="59" spans="1:51" x14ac:dyDescent="0.2">
      <c r="AY59" s="65" t="s">
        <v>164</v>
      </c>
    </row>
    <row r="60" spans="1:51" x14ac:dyDescent="0.2">
      <c r="AY60" s="65" t="s">
        <v>165</v>
      </c>
    </row>
    <row r="61" spans="1:51" x14ac:dyDescent="0.2">
      <c r="AY61" s="65" t="s">
        <v>166</v>
      </c>
    </row>
    <row r="62" spans="1:51" x14ac:dyDescent="0.2">
      <c r="AY62" s="65" t="s">
        <v>167</v>
      </c>
    </row>
    <row r="63" spans="1:51" x14ac:dyDescent="0.2">
      <c r="AY63" s="65" t="s">
        <v>168</v>
      </c>
    </row>
    <row r="64" spans="1:51" x14ac:dyDescent="0.2">
      <c r="AY64" s="65" t="s">
        <v>169</v>
      </c>
    </row>
    <row r="65" spans="51:51" x14ac:dyDescent="0.2">
      <c r="AY65" s="65" t="s">
        <v>170</v>
      </c>
    </row>
    <row r="66" spans="51:51" x14ac:dyDescent="0.2">
      <c r="AY66" s="65" t="s">
        <v>171</v>
      </c>
    </row>
    <row r="67" spans="51:51" x14ac:dyDescent="0.2">
      <c r="AY67" s="65" t="s">
        <v>172</v>
      </c>
    </row>
    <row r="68" spans="51:51" x14ac:dyDescent="0.2">
      <c r="AY68" s="65" t="s">
        <v>173</v>
      </c>
    </row>
    <row r="69" spans="51:51" x14ac:dyDescent="0.2">
      <c r="AY69" s="65" t="s">
        <v>174</v>
      </c>
    </row>
    <row r="70" spans="51:51" x14ac:dyDescent="0.2">
      <c r="AY70" s="65" t="s">
        <v>175</v>
      </c>
    </row>
    <row r="71" spans="51:51" x14ac:dyDescent="0.2">
      <c r="AY71" s="65" t="s">
        <v>176</v>
      </c>
    </row>
    <row r="72" spans="51:51" x14ac:dyDescent="0.2">
      <c r="AY72" s="65" t="s">
        <v>177</v>
      </c>
    </row>
    <row r="73" spans="51:51" x14ac:dyDescent="0.2">
      <c r="AY73" s="65" t="s">
        <v>178</v>
      </c>
    </row>
    <row r="74" spans="51:51" x14ac:dyDescent="0.2">
      <c r="AY74" s="65" t="s">
        <v>179</v>
      </c>
    </row>
    <row r="75" spans="51:51" x14ac:dyDescent="0.2">
      <c r="AY75" s="63" t="s">
        <v>180</v>
      </c>
    </row>
    <row r="76" spans="51:51" x14ac:dyDescent="0.2">
      <c r="AY76" t="s">
        <v>181</v>
      </c>
    </row>
    <row r="77" spans="51:51" x14ac:dyDescent="0.2">
      <c r="AY77" t="s">
        <v>182</v>
      </c>
    </row>
    <row r="78" spans="51:51" x14ac:dyDescent="0.2">
      <c r="AY78" t="s">
        <v>183</v>
      </c>
    </row>
    <row r="79" spans="51:51" x14ac:dyDescent="0.2">
      <c r="AY79" t="s">
        <v>184</v>
      </c>
    </row>
    <row r="80" spans="51:51" x14ac:dyDescent="0.2">
      <c r="AY80" t="s">
        <v>185</v>
      </c>
    </row>
    <row r="81" spans="51:51" x14ac:dyDescent="0.2">
      <c r="AY81" t="s">
        <v>186</v>
      </c>
    </row>
    <row r="82" spans="51:51" x14ac:dyDescent="0.2">
      <c r="AY82" t="s">
        <v>187</v>
      </c>
    </row>
    <row r="83" spans="51:51" x14ac:dyDescent="0.2">
      <c r="AY83" t="s">
        <v>188</v>
      </c>
    </row>
    <row r="84" spans="51:51" x14ac:dyDescent="0.2">
      <c r="AY84" t="s">
        <v>189</v>
      </c>
    </row>
    <row r="85" spans="51:51" x14ac:dyDescent="0.2">
      <c r="AY85" t="s">
        <v>190</v>
      </c>
    </row>
    <row r="86" spans="51:51" x14ac:dyDescent="0.2">
      <c r="AY86" t="s">
        <v>191</v>
      </c>
    </row>
    <row r="87" spans="51:51" x14ac:dyDescent="0.2">
      <c r="AY87" t="s">
        <v>192</v>
      </c>
    </row>
    <row r="88" spans="51:51" x14ac:dyDescent="0.2">
      <c r="AY88" t="s">
        <v>193</v>
      </c>
    </row>
    <row r="89" spans="51:51" x14ac:dyDescent="0.2">
      <c r="AY89" t="s">
        <v>194</v>
      </c>
    </row>
    <row r="90" spans="51:51" x14ac:dyDescent="0.2">
      <c r="AY90" t="s">
        <v>195</v>
      </c>
    </row>
    <row r="91" spans="51:51" x14ac:dyDescent="0.2">
      <c r="AY91" t="s">
        <v>196</v>
      </c>
    </row>
    <row r="92" spans="51:51" x14ac:dyDescent="0.2">
      <c r="AY92" t="s">
        <v>197</v>
      </c>
    </row>
    <row r="93" spans="51:51" x14ac:dyDescent="0.2">
      <c r="AY93" t="s">
        <v>198</v>
      </c>
    </row>
    <row r="94" spans="51:51" x14ac:dyDescent="0.2">
      <c r="AY94" t="s">
        <v>199</v>
      </c>
    </row>
    <row r="95" spans="51:51" x14ac:dyDescent="0.2">
      <c r="AY95" t="s">
        <v>200</v>
      </c>
    </row>
    <row r="96" spans="51:51" x14ac:dyDescent="0.2">
      <c r="AY96" t="s">
        <v>201</v>
      </c>
    </row>
    <row r="97" spans="51:51" x14ac:dyDescent="0.2">
      <c r="AY97" t="s">
        <v>202</v>
      </c>
    </row>
    <row r="98" spans="51:51" x14ac:dyDescent="0.2">
      <c r="AY98" t="s">
        <v>203</v>
      </c>
    </row>
    <row r="99" spans="51:51" x14ac:dyDescent="0.2">
      <c r="AY99" t="s">
        <v>204</v>
      </c>
    </row>
    <row r="100" spans="51:51" x14ac:dyDescent="0.2">
      <c r="AY100" t="s">
        <v>205</v>
      </c>
    </row>
    <row r="101" spans="51:51" x14ac:dyDescent="0.2">
      <c r="AY101" t="s">
        <v>206</v>
      </c>
    </row>
    <row r="102" spans="51:51" x14ac:dyDescent="0.2">
      <c r="AY102" t="s">
        <v>207</v>
      </c>
    </row>
    <row r="103" spans="51:51" x14ac:dyDescent="0.2">
      <c r="AY103" t="s">
        <v>208</v>
      </c>
    </row>
    <row r="104" spans="51:51" x14ac:dyDescent="0.2">
      <c r="AY104" t="s">
        <v>209</v>
      </c>
    </row>
    <row r="105" spans="51:51" x14ac:dyDescent="0.2">
      <c r="AY105" t="s">
        <v>210</v>
      </c>
    </row>
    <row r="106" spans="51:51" x14ac:dyDescent="0.2">
      <c r="AY106" t="s">
        <v>211</v>
      </c>
    </row>
    <row r="107" spans="51:51" x14ac:dyDescent="0.2">
      <c r="AY107" t="s">
        <v>212</v>
      </c>
    </row>
  </sheetData>
  <mergeCells count="67">
    <mergeCell ref="AB15:AV15"/>
    <mergeCell ref="A41:F41"/>
    <mergeCell ref="G41:AX41"/>
    <mergeCell ref="A36:F36"/>
    <mergeCell ref="G36:AX36"/>
    <mergeCell ref="A37:AX37"/>
    <mergeCell ref="A38:AX38"/>
    <mergeCell ref="A39:AX39"/>
    <mergeCell ref="A40:F40"/>
    <mergeCell ref="G40:AX40"/>
    <mergeCell ref="A31:F31"/>
    <mergeCell ref="G31:AX31"/>
    <mergeCell ref="A32:AX32"/>
    <mergeCell ref="A33:AX33"/>
    <mergeCell ref="A34:AX34"/>
    <mergeCell ref="A35:F35"/>
    <mergeCell ref="G35:AX35"/>
    <mergeCell ref="A29:AX29"/>
    <mergeCell ref="A30:AX30"/>
    <mergeCell ref="A25:AX25"/>
    <mergeCell ref="A26:AX26"/>
    <mergeCell ref="A27:F27"/>
    <mergeCell ref="G27:AX27"/>
    <mergeCell ref="A28:AX28"/>
    <mergeCell ref="AA23:AM23"/>
    <mergeCell ref="AN22:AR22"/>
    <mergeCell ref="AN23:AR23"/>
    <mergeCell ref="A18:N18"/>
    <mergeCell ref="O18:W18"/>
    <mergeCell ref="X18:Z18"/>
    <mergeCell ref="A19:P19"/>
    <mergeCell ref="AF19:AX19"/>
    <mergeCell ref="C22:O22"/>
    <mergeCell ref="P22:R22"/>
    <mergeCell ref="AA22:AM22"/>
    <mergeCell ref="A17:N17"/>
    <mergeCell ref="O17:W17"/>
    <mergeCell ref="X17:Z17"/>
    <mergeCell ref="A16:N16"/>
    <mergeCell ref="O16:W16"/>
    <mergeCell ref="X16:Z16"/>
    <mergeCell ref="A15:N15"/>
    <mergeCell ref="O15:W15"/>
    <mergeCell ref="X15:Z15"/>
    <mergeCell ref="A11:I11"/>
    <mergeCell ref="J11:Q11"/>
    <mergeCell ref="R11:Z11"/>
    <mergeCell ref="AA11:AO11"/>
    <mergeCell ref="A14:N14"/>
    <mergeCell ref="O14:W14"/>
    <mergeCell ref="X14:Z14"/>
    <mergeCell ref="A10:I10"/>
    <mergeCell ref="J10:Q10"/>
    <mergeCell ref="R10:Z10"/>
    <mergeCell ref="AA10:AO10"/>
    <mergeCell ref="A2:AX2"/>
    <mergeCell ref="AP3:AX3"/>
    <mergeCell ref="AO4:AX4"/>
    <mergeCell ref="A6:Q6"/>
    <mergeCell ref="R6:AH6"/>
    <mergeCell ref="AI6:AL6"/>
    <mergeCell ref="AM6:AX6"/>
    <mergeCell ref="A7:Q7"/>
    <mergeCell ref="R7:AH7"/>
    <mergeCell ref="AI7:AL7"/>
    <mergeCell ref="AM7:AX7"/>
    <mergeCell ref="AM8:BB8"/>
  </mergeCells>
  <phoneticPr fontId="1"/>
  <dataValidations count="3">
    <dataValidation type="list" allowBlank="1" showInputMessage="1" showErrorMessage="1" sqref="AM7:AX7" xr:uid="{74FAA669-0A22-4535-96E3-3201066C9E87}">
      <formula1>$AY$49:$AY$107</formula1>
    </dataValidation>
    <dataValidation type="list" allowBlank="1" showInputMessage="1" showErrorMessage="1" sqref="P22:R23 AN22" xr:uid="{938F88E2-01F8-4B11-899E-660B79A49693}">
      <formula1>"あり,なし"</formula1>
    </dataValidation>
    <dataValidation type="list" allowBlank="1" showInputMessage="1" showErrorMessage="1" sqref="A15:N18" xr:uid="{6D7E8948-6C91-4CA9-B9A5-D474C1FD47D9}">
      <formula1>$A$49:$A$52</formula1>
    </dataValidation>
  </dataValidations>
  <pageMargins left="1.0236220472440944" right="0.62992125984251968" top="0.94488188976377963" bottom="0.55118110236220474"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56057-9A20-4ED0-B06F-4D68BD77D7DF}">
  <sheetPr>
    <tabColor rgb="FFFFFF00"/>
    <pageSetUpPr fitToPage="1"/>
  </sheetPr>
  <dimension ref="A1:BB115"/>
  <sheetViews>
    <sheetView showGridLines="0" view="pageBreakPreview" topLeftCell="A4" zoomScale="85" zoomScaleNormal="100" zoomScaleSheetLayoutView="85" workbookViewId="0">
      <selection activeCell="AB20" sqref="AB20:AV20"/>
    </sheetView>
  </sheetViews>
  <sheetFormatPr defaultRowHeight="13.2" x14ac:dyDescent="0.2"/>
  <cols>
    <col min="1" max="13" width="2.109375" style="7" customWidth="1"/>
    <col min="14" max="14" width="3.109375" style="7" customWidth="1"/>
    <col min="15" max="15" width="2.88671875" style="7" customWidth="1"/>
    <col min="16" max="18" width="2.109375" style="7" customWidth="1"/>
    <col min="19" max="19" width="2.88671875" style="7" customWidth="1"/>
    <col min="20" max="49" width="2.109375" style="7" customWidth="1"/>
    <col min="50" max="50" width="4.6640625" style="7" customWidth="1"/>
    <col min="51" max="51" width="63.6640625" customWidth="1"/>
    <col min="61" max="61" width="9" customWidth="1"/>
  </cols>
  <sheetData>
    <row r="1" spans="1:54" ht="15" customHeight="1" x14ac:dyDescent="0.2">
      <c r="A1" s="43" t="s">
        <v>76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54" ht="37.799999999999997" customHeight="1" x14ac:dyDescent="0.2">
      <c r="A2" s="192" t="s">
        <v>215</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row>
    <row r="3" spans="1:54" x14ac:dyDescent="0.2">
      <c r="AP3" s="193"/>
      <c r="AQ3" s="193"/>
      <c r="AR3" s="193"/>
      <c r="AS3" s="193"/>
      <c r="AT3" s="193"/>
      <c r="AU3" s="193"/>
      <c r="AV3" s="193"/>
      <c r="AW3" s="193"/>
      <c r="AX3" s="193"/>
    </row>
    <row r="4" spans="1:54" ht="18" customHeight="1" x14ac:dyDescent="0.2">
      <c r="A4" s="15"/>
      <c r="AO4" s="199" t="str">
        <f>IF('①交付申請書（様式第1号）'!F2="","",'①交付申請書（様式第1号）'!F2)</f>
        <v>令和　　年　　月　　日</v>
      </c>
      <c r="AP4" s="199"/>
      <c r="AQ4" s="199"/>
      <c r="AR4" s="199"/>
      <c r="AS4" s="199"/>
      <c r="AT4" s="199"/>
      <c r="AU4" s="199"/>
      <c r="AV4" s="199"/>
      <c r="AW4" s="199"/>
      <c r="AX4" s="199"/>
    </row>
    <row r="5" spans="1:54" ht="15.6" customHeight="1" thickBot="1" x14ac:dyDescent="0.25">
      <c r="A5" s="42" t="s">
        <v>30</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64"/>
      <c r="AM5" s="64"/>
      <c r="AN5" s="64"/>
      <c r="AO5" s="64"/>
      <c r="AP5" s="64"/>
      <c r="AQ5" s="64"/>
      <c r="AR5" s="64"/>
      <c r="AS5" s="64"/>
      <c r="AT5" s="64"/>
      <c r="AU5" s="64"/>
      <c r="AV5" s="64"/>
      <c r="AW5" s="64"/>
      <c r="AX5" s="64"/>
    </row>
    <row r="6" spans="1:54" ht="27" customHeight="1" thickBot="1" x14ac:dyDescent="0.25">
      <c r="A6" s="194" t="s">
        <v>0</v>
      </c>
      <c r="B6" s="195"/>
      <c r="C6" s="195"/>
      <c r="D6" s="195"/>
      <c r="E6" s="195"/>
      <c r="F6" s="195"/>
      <c r="G6" s="195"/>
      <c r="H6" s="195"/>
      <c r="I6" s="195"/>
      <c r="J6" s="195"/>
      <c r="K6" s="195"/>
      <c r="L6" s="195"/>
      <c r="M6" s="195"/>
      <c r="N6" s="195"/>
      <c r="O6" s="195"/>
      <c r="P6" s="195"/>
      <c r="Q6" s="195"/>
      <c r="R6" s="196" t="s">
        <v>24</v>
      </c>
      <c r="S6" s="196"/>
      <c r="T6" s="196"/>
      <c r="U6" s="196"/>
      <c r="V6" s="196"/>
      <c r="W6" s="196"/>
      <c r="X6" s="196"/>
      <c r="Y6" s="196"/>
      <c r="Z6" s="196"/>
      <c r="AA6" s="196"/>
      <c r="AB6" s="196"/>
      <c r="AC6" s="196"/>
      <c r="AD6" s="196"/>
      <c r="AE6" s="196"/>
      <c r="AF6" s="196"/>
      <c r="AG6" s="196"/>
      <c r="AH6" s="196"/>
      <c r="AI6" s="197" t="s">
        <v>19</v>
      </c>
      <c r="AJ6" s="197"/>
      <c r="AK6" s="197"/>
      <c r="AL6" s="198"/>
      <c r="AM6" s="200" t="s">
        <v>48</v>
      </c>
      <c r="AN6" s="201"/>
      <c r="AO6" s="201"/>
      <c r="AP6" s="201"/>
      <c r="AQ6" s="201"/>
      <c r="AR6" s="201"/>
      <c r="AS6" s="201"/>
      <c r="AT6" s="201"/>
      <c r="AU6" s="201"/>
      <c r="AV6" s="201"/>
      <c r="AW6" s="201"/>
      <c r="AX6" s="202"/>
    </row>
    <row r="7" spans="1:54" ht="53.25" customHeight="1" thickTop="1" thickBot="1" x14ac:dyDescent="0.25">
      <c r="A7" s="214" t="str">
        <f>IF('①交付申請書（様式第1号）'!F7="","",'①交付申請書（様式第1号）'!F7)</f>
        <v/>
      </c>
      <c r="B7" s="215"/>
      <c r="C7" s="215"/>
      <c r="D7" s="215"/>
      <c r="E7" s="215"/>
      <c r="F7" s="215"/>
      <c r="G7" s="215"/>
      <c r="H7" s="215"/>
      <c r="I7" s="215"/>
      <c r="J7" s="215"/>
      <c r="K7" s="215"/>
      <c r="L7" s="215"/>
      <c r="M7" s="215"/>
      <c r="N7" s="215"/>
      <c r="O7" s="215"/>
      <c r="P7" s="215"/>
      <c r="Q7" s="215"/>
      <c r="R7" s="216"/>
      <c r="S7" s="216"/>
      <c r="T7" s="216"/>
      <c r="U7" s="216"/>
      <c r="V7" s="216"/>
      <c r="W7" s="216"/>
      <c r="X7" s="216"/>
      <c r="Y7" s="216"/>
      <c r="Z7" s="216"/>
      <c r="AA7" s="216"/>
      <c r="AB7" s="216"/>
      <c r="AC7" s="216"/>
      <c r="AD7" s="216"/>
      <c r="AE7" s="216"/>
      <c r="AF7" s="216"/>
      <c r="AG7" s="216"/>
      <c r="AH7" s="216"/>
      <c r="AI7" s="217"/>
      <c r="AJ7" s="217"/>
      <c r="AK7" s="217"/>
      <c r="AL7" s="218"/>
      <c r="AM7" s="226"/>
      <c r="AN7" s="227"/>
      <c r="AO7" s="227"/>
      <c r="AP7" s="227"/>
      <c r="AQ7" s="227"/>
      <c r="AR7" s="227"/>
      <c r="AS7" s="227"/>
      <c r="AT7" s="227"/>
      <c r="AU7" s="227"/>
      <c r="AV7" s="227"/>
      <c r="AW7" s="227"/>
      <c r="AX7" s="228"/>
    </row>
    <row r="8" spans="1:54" ht="13.8" customHeight="1" x14ac:dyDescent="0.2">
      <c r="A8" s="22"/>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191" t="s">
        <v>79</v>
      </c>
      <c r="AN8" s="191"/>
      <c r="AO8" s="191"/>
      <c r="AP8" s="191"/>
      <c r="AQ8" s="191"/>
      <c r="AR8" s="191"/>
      <c r="AS8" s="191"/>
      <c r="AT8" s="191"/>
      <c r="AU8" s="191"/>
      <c r="AV8" s="191"/>
      <c r="AW8" s="191"/>
      <c r="AX8" s="191"/>
      <c r="AY8" s="191"/>
      <c r="AZ8" s="191"/>
      <c r="BA8" s="191"/>
      <c r="BB8" s="191"/>
    </row>
    <row r="9" spans="1:54" s="16" customFormat="1" ht="18.75" customHeight="1" thickBot="1" x14ac:dyDescent="0.25">
      <c r="A9" s="100" t="s">
        <v>31</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row>
    <row r="10" spans="1:54" ht="20.25" customHeight="1" thickBot="1" x14ac:dyDescent="0.25">
      <c r="A10" s="206" t="s">
        <v>1</v>
      </c>
      <c r="B10" s="207"/>
      <c r="C10" s="207"/>
      <c r="D10" s="207"/>
      <c r="E10" s="207"/>
      <c r="F10" s="207"/>
      <c r="G10" s="207"/>
      <c r="H10" s="207"/>
      <c r="I10" s="207"/>
      <c r="J10" s="208" t="s">
        <v>2</v>
      </c>
      <c r="K10" s="209"/>
      <c r="L10" s="209"/>
      <c r="M10" s="209"/>
      <c r="N10" s="209"/>
      <c r="O10" s="209"/>
      <c r="P10" s="209"/>
      <c r="Q10" s="210"/>
      <c r="R10" s="163" t="s">
        <v>18</v>
      </c>
      <c r="S10" s="163"/>
      <c r="T10" s="163"/>
      <c r="U10" s="163"/>
      <c r="V10" s="163"/>
      <c r="W10" s="163"/>
      <c r="X10" s="163"/>
      <c r="Y10" s="163"/>
      <c r="Z10" s="163"/>
      <c r="AA10" s="163" t="s">
        <v>3</v>
      </c>
      <c r="AB10" s="163"/>
      <c r="AC10" s="163"/>
      <c r="AD10" s="163"/>
      <c r="AE10" s="163"/>
      <c r="AF10" s="163"/>
      <c r="AG10" s="163"/>
      <c r="AH10" s="163"/>
      <c r="AI10" s="163"/>
      <c r="AJ10" s="163"/>
      <c r="AK10" s="163"/>
      <c r="AL10" s="163"/>
      <c r="AM10" s="163"/>
      <c r="AN10" s="163"/>
      <c r="AO10" s="164"/>
      <c r="AP10"/>
      <c r="AQ10"/>
      <c r="AR10"/>
      <c r="AS10"/>
      <c r="AT10"/>
      <c r="AU10"/>
      <c r="AV10"/>
      <c r="AW10"/>
      <c r="AX10"/>
    </row>
    <row r="11" spans="1:54" ht="30" customHeight="1" thickTop="1" thickBot="1" x14ac:dyDescent="0.25">
      <c r="A11" s="219"/>
      <c r="B11" s="220"/>
      <c r="C11" s="220"/>
      <c r="D11" s="220"/>
      <c r="E11" s="220"/>
      <c r="F11" s="220"/>
      <c r="G11" s="220"/>
      <c r="H11" s="220"/>
      <c r="I11" s="220"/>
      <c r="J11" s="221"/>
      <c r="K11" s="222"/>
      <c r="L11" s="222"/>
      <c r="M11" s="222"/>
      <c r="N11" s="222"/>
      <c r="O11" s="222"/>
      <c r="P11" s="222"/>
      <c r="Q11" s="223"/>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5"/>
      <c r="AP11"/>
      <c r="AQ11"/>
      <c r="AR11"/>
      <c r="AS11"/>
      <c r="AT11"/>
      <c r="AU11"/>
      <c r="AV11"/>
      <c r="AW11"/>
      <c r="AX11"/>
    </row>
    <row r="12" spans="1:54" ht="18.75"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4" ht="18.75" customHeight="1" thickBot="1" x14ac:dyDescent="0.25">
      <c r="A13" s="41" t="s">
        <v>109</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4" ht="33" customHeight="1" thickBot="1" x14ac:dyDescent="0.25">
      <c r="A14" s="238" t="s">
        <v>110</v>
      </c>
      <c r="B14" s="239"/>
      <c r="C14" s="239"/>
      <c r="D14" s="239"/>
      <c r="E14" s="239"/>
      <c r="F14" s="239"/>
      <c r="G14" s="239"/>
      <c r="H14" s="239"/>
      <c r="I14" s="239"/>
      <c r="J14" s="239"/>
      <c r="K14" s="239"/>
      <c r="L14" s="239"/>
      <c r="M14" s="239"/>
      <c r="N14" s="240"/>
      <c r="O14" s="186" t="s">
        <v>23</v>
      </c>
      <c r="P14" s="187"/>
      <c r="Q14" s="187"/>
      <c r="R14" s="187"/>
      <c r="S14" s="187"/>
      <c r="T14" s="187"/>
      <c r="U14" s="187"/>
      <c r="V14" s="187"/>
      <c r="W14" s="187"/>
      <c r="X14" s="165" t="s">
        <v>22</v>
      </c>
      <c r="Y14" s="166"/>
      <c r="Z14" s="166"/>
      <c r="AA14" s="166"/>
      <c r="AB14" s="166"/>
      <c r="AC14" s="166"/>
      <c r="AD14" s="167"/>
      <c r="AE14" s="203" t="s">
        <v>17</v>
      </c>
      <c r="AF14" s="204"/>
      <c r="AG14" s="205"/>
      <c r="AH14"/>
      <c r="AI14"/>
      <c r="AJ14"/>
      <c r="AK14"/>
      <c r="AL14"/>
      <c r="AM14"/>
      <c r="AN14"/>
      <c r="AO14"/>
      <c r="AP14"/>
      <c r="AQ14"/>
      <c r="AR14"/>
      <c r="AS14"/>
      <c r="AT14"/>
      <c r="AU14"/>
      <c r="AV14"/>
      <c r="AW14"/>
      <c r="AX14"/>
    </row>
    <row r="15" spans="1:54" ht="33" customHeight="1" thickTop="1" thickBot="1" x14ac:dyDescent="0.25">
      <c r="A15" s="211"/>
      <c r="B15" s="212"/>
      <c r="C15" s="212"/>
      <c r="D15" s="212"/>
      <c r="E15" s="212"/>
      <c r="F15" s="212"/>
      <c r="G15" s="212"/>
      <c r="H15" s="212"/>
      <c r="I15" s="212"/>
      <c r="J15" s="212"/>
      <c r="K15" s="212"/>
      <c r="L15" s="212"/>
      <c r="M15" s="212"/>
      <c r="N15" s="213"/>
      <c r="O15" s="211"/>
      <c r="P15" s="212"/>
      <c r="Q15" s="212"/>
      <c r="R15" s="212"/>
      <c r="S15" s="212"/>
      <c r="T15" s="212"/>
      <c r="U15" s="212"/>
      <c r="V15" s="212"/>
      <c r="W15" s="212"/>
      <c r="X15" s="211"/>
      <c r="Y15" s="212"/>
      <c r="Z15" s="212"/>
      <c r="AA15" s="212"/>
      <c r="AB15" s="212"/>
      <c r="AC15" s="212"/>
      <c r="AD15" s="213"/>
      <c r="AE15" s="188"/>
      <c r="AF15" s="189"/>
      <c r="AG15" s="190"/>
      <c r="AH15"/>
      <c r="AI15"/>
      <c r="AJ15"/>
      <c r="AK15"/>
      <c r="AL15"/>
      <c r="AM15"/>
      <c r="AN15"/>
      <c r="AO15"/>
      <c r="AP15"/>
      <c r="AQ15"/>
      <c r="AR15"/>
      <c r="AS15"/>
      <c r="AT15"/>
      <c r="AU15"/>
      <c r="AV15"/>
      <c r="AW15"/>
      <c r="AX15"/>
    </row>
    <row r="16" spans="1:54" ht="33" customHeight="1" thickTop="1" thickBot="1" x14ac:dyDescent="0.25">
      <c r="A16" s="211"/>
      <c r="B16" s="212"/>
      <c r="C16" s="212"/>
      <c r="D16" s="212"/>
      <c r="E16" s="212"/>
      <c r="F16" s="212"/>
      <c r="G16" s="212"/>
      <c r="H16" s="212"/>
      <c r="I16" s="212"/>
      <c r="J16" s="212"/>
      <c r="K16" s="212"/>
      <c r="L16" s="212"/>
      <c r="M16" s="212"/>
      <c r="N16" s="213"/>
      <c r="O16" s="211"/>
      <c r="P16" s="212"/>
      <c r="Q16" s="212"/>
      <c r="R16" s="212"/>
      <c r="S16" s="212"/>
      <c r="T16" s="212"/>
      <c r="U16" s="212"/>
      <c r="V16" s="212"/>
      <c r="W16" s="212"/>
      <c r="X16" s="211"/>
      <c r="Y16" s="212"/>
      <c r="Z16" s="212"/>
      <c r="AA16" s="212"/>
      <c r="AB16" s="212"/>
      <c r="AC16" s="212"/>
      <c r="AD16" s="213"/>
      <c r="AE16" s="188"/>
      <c r="AF16" s="189"/>
      <c r="AG16" s="190"/>
      <c r="AH16"/>
      <c r="AI16"/>
      <c r="AJ16"/>
      <c r="AK16"/>
      <c r="AL16"/>
      <c r="AM16"/>
      <c r="AN16"/>
      <c r="AO16"/>
      <c r="AP16"/>
      <c r="AQ16"/>
      <c r="AR16"/>
      <c r="AS16"/>
      <c r="AT16"/>
      <c r="AU16"/>
      <c r="AV16"/>
      <c r="AW16"/>
      <c r="AX16"/>
    </row>
    <row r="17" spans="1:50" ht="33" customHeight="1" thickTop="1" thickBot="1" x14ac:dyDescent="0.25">
      <c r="A17" s="211"/>
      <c r="B17" s="212"/>
      <c r="C17" s="212"/>
      <c r="D17" s="212"/>
      <c r="E17" s="212"/>
      <c r="F17" s="212"/>
      <c r="G17" s="212"/>
      <c r="H17" s="212"/>
      <c r="I17" s="212"/>
      <c r="J17" s="212"/>
      <c r="K17" s="212"/>
      <c r="L17" s="212"/>
      <c r="M17" s="212"/>
      <c r="N17" s="213"/>
      <c r="O17" s="211"/>
      <c r="P17" s="212"/>
      <c r="Q17" s="212"/>
      <c r="R17" s="212"/>
      <c r="S17" s="212"/>
      <c r="T17" s="212"/>
      <c r="U17" s="212"/>
      <c r="V17" s="212"/>
      <c r="W17" s="212"/>
      <c r="X17" s="211"/>
      <c r="Y17" s="212"/>
      <c r="Z17" s="212"/>
      <c r="AA17" s="212"/>
      <c r="AB17" s="212"/>
      <c r="AC17" s="212"/>
      <c r="AD17" s="213"/>
      <c r="AE17" s="188"/>
      <c r="AF17" s="189"/>
      <c r="AG17" s="190"/>
      <c r="AH17"/>
      <c r="AI17"/>
      <c r="AJ17"/>
      <c r="AK17"/>
      <c r="AL17"/>
      <c r="AM17"/>
      <c r="AN17"/>
      <c r="AO17"/>
      <c r="AP17"/>
      <c r="AQ17"/>
      <c r="AR17"/>
      <c r="AS17"/>
      <c r="AT17"/>
      <c r="AU17"/>
      <c r="AV17"/>
      <c r="AW17"/>
      <c r="AX17"/>
    </row>
    <row r="18" spans="1:50" ht="33" customHeight="1" thickTop="1" thickBot="1" x14ac:dyDescent="0.25">
      <c r="A18" s="211"/>
      <c r="B18" s="212"/>
      <c r="C18" s="212"/>
      <c r="D18" s="212"/>
      <c r="E18" s="212"/>
      <c r="F18" s="212"/>
      <c r="G18" s="212"/>
      <c r="H18" s="212"/>
      <c r="I18" s="212"/>
      <c r="J18" s="212"/>
      <c r="K18" s="212"/>
      <c r="L18" s="212"/>
      <c r="M18" s="212"/>
      <c r="N18" s="213"/>
      <c r="O18" s="211"/>
      <c r="P18" s="212"/>
      <c r="Q18" s="212"/>
      <c r="R18" s="212"/>
      <c r="S18" s="212"/>
      <c r="T18" s="212"/>
      <c r="U18" s="212"/>
      <c r="V18" s="212"/>
      <c r="W18" s="212"/>
      <c r="X18" s="211"/>
      <c r="Y18" s="212"/>
      <c r="Z18" s="212"/>
      <c r="AA18" s="212"/>
      <c r="AB18" s="212"/>
      <c r="AC18" s="212"/>
      <c r="AD18" s="213"/>
      <c r="AE18" s="211"/>
      <c r="AF18" s="212"/>
      <c r="AG18" s="213"/>
      <c r="AH18"/>
      <c r="AI18"/>
      <c r="AJ18"/>
      <c r="AK18"/>
      <c r="AL18"/>
      <c r="AM18"/>
      <c r="AN18"/>
      <c r="AO18"/>
      <c r="AP18"/>
      <c r="AQ18"/>
      <c r="AR18"/>
      <c r="AS18"/>
      <c r="AT18"/>
      <c r="AU18"/>
      <c r="AV18"/>
      <c r="AW18"/>
      <c r="AX18"/>
    </row>
    <row r="19" spans="1:50" ht="33" customHeight="1" thickBot="1" x14ac:dyDescent="0.25">
      <c r="A19" s="238" t="s">
        <v>111</v>
      </c>
      <c r="B19" s="239"/>
      <c r="C19" s="239"/>
      <c r="D19" s="239"/>
      <c r="E19" s="239"/>
      <c r="F19" s="239"/>
      <c r="G19" s="239"/>
      <c r="H19" s="239"/>
      <c r="I19" s="239"/>
      <c r="J19" s="239"/>
      <c r="K19" s="239"/>
      <c r="L19" s="239"/>
      <c r="M19" s="239"/>
      <c r="N19" s="240"/>
      <c r="O19" s="186" t="s">
        <v>99</v>
      </c>
      <c r="P19" s="187"/>
      <c r="Q19" s="187"/>
      <c r="R19" s="187"/>
      <c r="S19" s="187"/>
      <c r="T19" s="187"/>
      <c r="U19" s="187"/>
      <c r="V19" s="187"/>
      <c r="W19" s="187"/>
      <c r="X19" s="203" t="s">
        <v>17</v>
      </c>
      <c r="Y19" s="204"/>
      <c r="Z19" s="205"/>
      <c r="AA19"/>
      <c r="AB19"/>
      <c r="AC19"/>
      <c r="AD19"/>
      <c r="AE19"/>
      <c r="AF19"/>
      <c r="AG19"/>
      <c r="AH19"/>
      <c r="AI19"/>
      <c r="AJ19"/>
      <c r="AK19"/>
      <c r="AL19"/>
      <c r="AM19"/>
      <c r="AN19"/>
      <c r="AO19"/>
      <c r="AP19"/>
      <c r="AQ19"/>
      <c r="AR19"/>
      <c r="AS19"/>
      <c r="AT19"/>
      <c r="AU19"/>
      <c r="AV19"/>
      <c r="AW19"/>
      <c r="AX19"/>
    </row>
    <row r="20" spans="1:50" ht="33" customHeight="1" thickTop="1" thickBot="1" x14ac:dyDescent="0.25">
      <c r="A20" s="244"/>
      <c r="B20" s="245"/>
      <c r="C20" s="245"/>
      <c r="D20" s="245"/>
      <c r="E20" s="245"/>
      <c r="F20" s="245"/>
      <c r="G20" s="245"/>
      <c r="H20" s="245"/>
      <c r="I20" s="245"/>
      <c r="J20" s="245"/>
      <c r="K20" s="245"/>
      <c r="L20" s="245"/>
      <c r="M20" s="245"/>
      <c r="N20" s="246"/>
      <c r="O20" s="244"/>
      <c r="P20" s="245"/>
      <c r="Q20" s="245"/>
      <c r="R20" s="245"/>
      <c r="S20" s="245"/>
      <c r="T20" s="245"/>
      <c r="U20" s="245"/>
      <c r="V20" s="245"/>
      <c r="W20" s="245"/>
      <c r="X20" s="241"/>
      <c r="Y20" s="242"/>
      <c r="Z20" s="243"/>
      <c r="AA20"/>
      <c r="AB20" s="233" t="s">
        <v>225</v>
      </c>
      <c r="AC20" s="233"/>
      <c r="AD20" s="233"/>
      <c r="AE20" s="233"/>
      <c r="AF20" s="233"/>
      <c r="AG20" s="233"/>
      <c r="AH20" s="233"/>
      <c r="AI20" s="233"/>
      <c r="AJ20" s="233"/>
      <c r="AK20" s="233"/>
      <c r="AL20" s="233"/>
      <c r="AM20" s="233"/>
      <c r="AN20" s="233"/>
      <c r="AO20" s="233"/>
      <c r="AP20" s="233"/>
      <c r="AQ20" s="233"/>
      <c r="AR20" s="233"/>
      <c r="AS20" s="233"/>
      <c r="AT20" s="233"/>
      <c r="AU20" s="233"/>
      <c r="AV20" s="233"/>
      <c r="AW20"/>
      <c r="AX20"/>
    </row>
    <row r="21" spans="1:50" ht="33" customHeight="1" thickTop="1" thickBot="1" x14ac:dyDescent="0.25">
      <c r="A21" s="244"/>
      <c r="B21" s="245"/>
      <c r="C21" s="245"/>
      <c r="D21" s="245"/>
      <c r="E21" s="245"/>
      <c r="F21" s="245"/>
      <c r="G21" s="245"/>
      <c r="H21" s="245"/>
      <c r="I21" s="245"/>
      <c r="J21" s="245"/>
      <c r="K21" s="245"/>
      <c r="L21" s="245"/>
      <c r="M21" s="245"/>
      <c r="N21" s="246"/>
      <c r="O21" s="244"/>
      <c r="P21" s="245"/>
      <c r="Q21" s="245"/>
      <c r="R21" s="245"/>
      <c r="S21" s="245"/>
      <c r="T21" s="245"/>
      <c r="U21" s="245"/>
      <c r="V21" s="245"/>
      <c r="W21" s="245"/>
      <c r="X21" s="241"/>
      <c r="Y21" s="242"/>
      <c r="Z21" s="243"/>
      <c r="AA21"/>
      <c r="AB21"/>
      <c r="AC21"/>
      <c r="AD21"/>
      <c r="AE21"/>
      <c r="AF21"/>
      <c r="AG21"/>
      <c r="AH21"/>
      <c r="AI21"/>
      <c r="AJ21"/>
      <c r="AK21"/>
      <c r="AL21"/>
      <c r="AM21"/>
      <c r="AN21"/>
      <c r="AO21"/>
      <c r="AP21"/>
      <c r="AQ21"/>
      <c r="AR21"/>
      <c r="AS21"/>
      <c r="AT21"/>
      <c r="AU21"/>
      <c r="AV21"/>
      <c r="AW21"/>
      <c r="AX21"/>
    </row>
    <row r="22" spans="1:50" ht="33" customHeight="1" thickTop="1" thickBot="1" x14ac:dyDescent="0.25">
      <c r="A22" s="244"/>
      <c r="B22" s="245"/>
      <c r="C22" s="245"/>
      <c r="D22" s="245"/>
      <c r="E22" s="245"/>
      <c r="F22" s="245"/>
      <c r="G22" s="245"/>
      <c r="H22" s="245"/>
      <c r="I22" s="245"/>
      <c r="J22" s="245"/>
      <c r="K22" s="245"/>
      <c r="L22" s="245"/>
      <c r="M22" s="245"/>
      <c r="N22" s="246"/>
      <c r="O22" s="244"/>
      <c r="P22" s="245"/>
      <c r="Q22" s="245"/>
      <c r="R22" s="245"/>
      <c r="S22" s="245"/>
      <c r="T22" s="245"/>
      <c r="U22" s="245"/>
      <c r="V22" s="245"/>
      <c r="W22" s="245"/>
      <c r="X22" s="241"/>
      <c r="Y22" s="242"/>
      <c r="Z22" s="243"/>
      <c r="AA22"/>
      <c r="AB22"/>
      <c r="AC22"/>
      <c r="AD22"/>
      <c r="AE22"/>
      <c r="AF22"/>
      <c r="AG22"/>
      <c r="AH22"/>
      <c r="AI22"/>
      <c r="AJ22"/>
      <c r="AK22"/>
      <c r="AL22"/>
      <c r="AM22"/>
      <c r="AN22"/>
      <c r="AO22"/>
      <c r="AP22"/>
      <c r="AQ22"/>
      <c r="AR22"/>
      <c r="AS22"/>
      <c r="AT22"/>
      <c r="AU22"/>
      <c r="AV22"/>
      <c r="AW22"/>
      <c r="AX22"/>
    </row>
    <row r="23" spans="1:50" ht="33" customHeight="1" thickTop="1" thickBot="1" x14ac:dyDescent="0.25">
      <c r="A23" s="244"/>
      <c r="B23" s="245"/>
      <c r="C23" s="245"/>
      <c r="D23" s="245"/>
      <c r="E23" s="245"/>
      <c r="F23" s="245"/>
      <c r="G23" s="245"/>
      <c r="H23" s="245"/>
      <c r="I23" s="245"/>
      <c r="J23" s="245"/>
      <c r="K23" s="245"/>
      <c r="L23" s="245"/>
      <c r="M23" s="245"/>
      <c r="N23" s="246"/>
      <c r="O23" s="244"/>
      <c r="P23" s="245"/>
      <c r="Q23" s="245"/>
      <c r="R23" s="245"/>
      <c r="S23" s="245"/>
      <c r="T23" s="245"/>
      <c r="U23" s="245"/>
      <c r="V23" s="245"/>
      <c r="W23" s="245"/>
      <c r="X23" s="247"/>
      <c r="Y23" s="248"/>
      <c r="Z23" s="249"/>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8.75" customHeight="1" x14ac:dyDescent="0.2">
      <c r="A24" s="61" t="s">
        <v>78</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ht="18.75" customHeight="1" x14ac:dyDescent="0.2">
      <c r="A25" s="61"/>
      <c r="B25" s="21"/>
      <c r="C25" s="179" t="s">
        <v>81</v>
      </c>
      <c r="D25" s="179"/>
      <c r="E25" s="179"/>
      <c r="F25" s="179"/>
      <c r="G25" s="179"/>
      <c r="H25" s="179"/>
      <c r="I25" s="179"/>
      <c r="J25" s="179"/>
      <c r="K25" s="179"/>
      <c r="L25" s="179"/>
      <c r="M25" s="179"/>
      <c r="N25" s="179"/>
      <c r="O25" s="179"/>
      <c r="P25" s="231"/>
      <c r="Q25" s="231"/>
      <c r="R25" s="23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ht="18.75" customHeight="1" x14ac:dyDescent="0.2">
      <c r="A26" s="21"/>
      <c r="B26" s="21"/>
      <c r="C26" s="250"/>
      <c r="D26" s="250"/>
      <c r="E26" s="250"/>
      <c r="F26" s="250"/>
      <c r="G26" s="250"/>
      <c r="H26" s="250"/>
      <c r="I26" s="250"/>
      <c r="J26" s="250"/>
      <c r="K26" s="250"/>
      <c r="L26" s="250"/>
      <c r="M26" s="250"/>
      <c r="N26" s="250"/>
      <c r="O26" s="250"/>
      <c r="P26" s="251"/>
      <c r="Q26" s="251"/>
      <c r="R26" s="25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ht="18.75" customHeight="1" thickBot="1" x14ac:dyDescent="0.25">
      <c r="A27" s="6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s="20" customFormat="1" ht="27" customHeight="1" x14ac:dyDescent="0.2">
      <c r="A28" s="172" t="s">
        <v>116</v>
      </c>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1"/>
    </row>
    <row r="29" spans="1:50" s="1" customFormat="1" ht="18.75" customHeight="1" thickBot="1" x14ac:dyDescent="0.25">
      <c r="A29" s="262" t="s">
        <v>117</v>
      </c>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4"/>
    </row>
    <row r="30" spans="1:50" ht="69.599999999999994" customHeight="1" thickBot="1" x14ac:dyDescent="0.25">
      <c r="A30" s="150" t="s">
        <v>65</v>
      </c>
      <c r="B30" s="161"/>
      <c r="C30" s="161"/>
      <c r="D30" s="161"/>
      <c r="E30" s="161"/>
      <c r="F30" s="162"/>
      <c r="G30" s="152"/>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4"/>
    </row>
    <row r="31" spans="1:50" s="2" customFormat="1" ht="26.25" customHeight="1" thickBot="1" x14ac:dyDescent="0.2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row>
    <row r="32" spans="1:50" s="20" customFormat="1" ht="26.25" customHeight="1" x14ac:dyDescent="0.2">
      <c r="A32" s="147" t="s">
        <v>118</v>
      </c>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9"/>
    </row>
    <row r="33" spans="1:50" s="1" customFormat="1" ht="33" customHeight="1" thickBot="1" x14ac:dyDescent="0.25">
      <c r="A33" s="252" t="s">
        <v>119</v>
      </c>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ht="84.9" customHeight="1" thickBot="1" x14ac:dyDescent="0.25">
      <c r="A34" s="128" t="s">
        <v>61</v>
      </c>
      <c r="B34" s="129"/>
      <c r="C34" s="129"/>
      <c r="D34" s="129"/>
      <c r="E34" s="129"/>
      <c r="F34" s="130"/>
      <c r="G34" s="152"/>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4"/>
    </row>
    <row r="35" spans="1:50" s="2" customFormat="1" ht="26.25" customHeight="1" thickBot="1" x14ac:dyDescent="0.25">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row>
    <row r="36" spans="1:50" s="20" customFormat="1" ht="26.25" customHeight="1" x14ac:dyDescent="0.2">
      <c r="A36" s="147" t="s">
        <v>120</v>
      </c>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9"/>
    </row>
    <row r="37" spans="1:50" s="1" customFormat="1" ht="18.75" customHeight="1" thickBot="1" x14ac:dyDescent="0.25">
      <c r="A37" s="262" t="s">
        <v>121</v>
      </c>
      <c r="B37" s="263"/>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4"/>
    </row>
    <row r="38" spans="1:50" ht="84.6" customHeight="1" thickBot="1" x14ac:dyDescent="0.25">
      <c r="A38" s="128" t="s">
        <v>63</v>
      </c>
      <c r="B38" s="169"/>
      <c r="C38" s="169"/>
      <c r="D38" s="169"/>
      <c r="E38" s="169"/>
      <c r="F38" s="170"/>
      <c r="G38" s="152"/>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4"/>
    </row>
    <row r="39" spans="1:50" s="2" customFormat="1" ht="26.25" customHeight="1" thickBot="1" x14ac:dyDescent="0.2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row>
    <row r="40" spans="1:50" s="20" customFormat="1" ht="26.25" customHeight="1" x14ac:dyDescent="0.2">
      <c r="A40" s="147" t="s">
        <v>122</v>
      </c>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9"/>
    </row>
    <row r="41" spans="1:50" s="1" customFormat="1" ht="24.9" customHeight="1" thickBot="1" x14ac:dyDescent="0.25">
      <c r="A41" s="252" t="s">
        <v>84</v>
      </c>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4"/>
    </row>
    <row r="42" spans="1:50" ht="84.9" customHeight="1" x14ac:dyDescent="0.2">
      <c r="A42" s="168" t="s">
        <v>20</v>
      </c>
      <c r="B42" s="169"/>
      <c r="C42" s="169"/>
      <c r="D42" s="169"/>
      <c r="E42" s="169"/>
      <c r="F42" s="170"/>
      <c r="G42" s="131"/>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3"/>
    </row>
    <row r="43" spans="1:50" ht="84.9" customHeight="1" thickBot="1" x14ac:dyDescent="0.25">
      <c r="A43" s="122" t="s">
        <v>21</v>
      </c>
      <c r="B43" s="123"/>
      <c r="C43" s="123"/>
      <c r="D43" s="123"/>
      <c r="E43" s="123"/>
      <c r="F43" s="124"/>
      <c r="G43" s="234"/>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6"/>
    </row>
    <row r="44" spans="1:50" s="2" customFormat="1" ht="26.25" customHeight="1" thickBot="1" x14ac:dyDescent="0.25">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row>
    <row r="45" spans="1:50" s="20" customFormat="1" ht="26.25" customHeight="1" x14ac:dyDescent="0.2">
      <c r="A45" s="141" t="s">
        <v>123</v>
      </c>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6"/>
    </row>
    <row r="46" spans="1:50" s="1" customFormat="1" ht="24.6" customHeight="1" thickBot="1" x14ac:dyDescent="0.25">
      <c r="A46" s="257" t="s">
        <v>69</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9"/>
    </row>
    <row r="47" spans="1:50" ht="84.9" customHeight="1" x14ac:dyDescent="0.2">
      <c r="A47" s="128" t="s">
        <v>67</v>
      </c>
      <c r="B47" s="129"/>
      <c r="C47" s="129"/>
      <c r="D47" s="129"/>
      <c r="E47" s="129"/>
      <c r="F47" s="130"/>
      <c r="G47" s="131"/>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3"/>
    </row>
    <row r="48" spans="1:50" ht="84.9" customHeight="1" thickBot="1" x14ac:dyDescent="0.25">
      <c r="A48" s="134" t="s">
        <v>68</v>
      </c>
      <c r="B48" s="135"/>
      <c r="C48" s="135"/>
      <c r="D48" s="135"/>
      <c r="E48" s="135"/>
      <c r="F48" s="136"/>
      <c r="G48" s="234"/>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6"/>
    </row>
    <row r="49" spans="1:51" s="3" customFormat="1" ht="22.2"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row>
    <row r="53" spans="1:51" ht="12.75" customHeight="1" x14ac:dyDescent="0.2"/>
    <row r="56" spans="1:51" x14ac:dyDescent="0.2">
      <c r="A56" s="7" t="s">
        <v>145</v>
      </c>
      <c r="E56" s="19"/>
      <c r="AY56" s="65" t="s">
        <v>154</v>
      </c>
    </row>
    <row r="57" spans="1:51" x14ac:dyDescent="0.2">
      <c r="A57" s="7" t="s">
        <v>144</v>
      </c>
      <c r="E57" s="19"/>
      <c r="AY57" s="65" t="s">
        <v>155</v>
      </c>
    </row>
    <row r="58" spans="1:51" x14ac:dyDescent="0.2">
      <c r="A58" s="7" t="s">
        <v>146</v>
      </c>
      <c r="E58" s="19"/>
      <c r="AY58" s="65" t="s">
        <v>156</v>
      </c>
    </row>
    <row r="59" spans="1:51" x14ac:dyDescent="0.2">
      <c r="A59" s="7" t="s">
        <v>147</v>
      </c>
      <c r="E59" s="19"/>
      <c r="AY59" s="65" t="s">
        <v>157</v>
      </c>
    </row>
    <row r="60" spans="1:51" x14ac:dyDescent="0.2">
      <c r="A60" s="7" t="s">
        <v>148</v>
      </c>
      <c r="E60" s="19"/>
      <c r="AY60" s="65" t="s">
        <v>158</v>
      </c>
    </row>
    <row r="61" spans="1:51" x14ac:dyDescent="0.2">
      <c r="A61" s="7" t="s">
        <v>149</v>
      </c>
      <c r="E61" s="19"/>
      <c r="AY61" s="65" t="s">
        <v>159</v>
      </c>
    </row>
    <row r="62" spans="1:51" x14ac:dyDescent="0.2">
      <c r="A62" s="7" t="s">
        <v>150</v>
      </c>
      <c r="E62" s="19"/>
      <c r="AY62" s="65" t="s">
        <v>160</v>
      </c>
    </row>
    <row r="63" spans="1:51" x14ac:dyDescent="0.2">
      <c r="A63" s="7" t="s">
        <v>151</v>
      </c>
      <c r="E63" s="19"/>
      <c r="AY63" s="65" t="s">
        <v>161</v>
      </c>
    </row>
    <row r="64" spans="1:51" x14ac:dyDescent="0.2">
      <c r="A64" s="62" t="s">
        <v>152</v>
      </c>
      <c r="AY64" s="65" t="s">
        <v>162</v>
      </c>
    </row>
    <row r="65" spans="1:51" x14ac:dyDescent="0.2">
      <c r="A65" s="7" t="s">
        <v>153</v>
      </c>
      <c r="AY65" s="65" t="s">
        <v>163</v>
      </c>
    </row>
    <row r="66" spans="1:51" x14ac:dyDescent="0.2">
      <c r="AY66" s="65"/>
    </row>
    <row r="67" spans="1:51" x14ac:dyDescent="0.2">
      <c r="A67" s="7" t="s">
        <v>87</v>
      </c>
      <c r="AY67" s="65" t="s">
        <v>164</v>
      </c>
    </row>
    <row r="68" spans="1:51" x14ac:dyDescent="0.2">
      <c r="A68" s="7" t="s">
        <v>88</v>
      </c>
      <c r="AY68" s="65" t="s">
        <v>165</v>
      </c>
    </row>
    <row r="69" spans="1:51" x14ac:dyDescent="0.2">
      <c r="A69" s="7" t="s">
        <v>89</v>
      </c>
      <c r="AY69" s="65" t="s">
        <v>166</v>
      </c>
    </row>
    <row r="70" spans="1:51" x14ac:dyDescent="0.2">
      <c r="A70" s="7" t="s">
        <v>90</v>
      </c>
      <c r="AY70" s="65" t="s">
        <v>167</v>
      </c>
    </row>
    <row r="71" spans="1:51" x14ac:dyDescent="0.2">
      <c r="A71" s="7" t="s">
        <v>91</v>
      </c>
      <c r="AY71" s="65" t="s">
        <v>168</v>
      </c>
    </row>
    <row r="72" spans="1:51" x14ac:dyDescent="0.2">
      <c r="AY72" s="65" t="s">
        <v>169</v>
      </c>
    </row>
    <row r="73" spans="1:51" x14ac:dyDescent="0.2">
      <c r="A73" s="7" t="s">
        <v>113</v>
      </c>
      <c r="AY73" s="65" t="s">
        <v>170</v>
      </c>
    </row>
    <row r="74" spans="1:51" x14ac:dyDescent="0.2">
      <c r="A74" s="7" t="s">
        <v>114</v>
      </c>
      <c r="AY74" s="65" t="s">
        <v>171</v>
      </c>
    </row>
    <row r="75" spans="1:51" x14ac:dyDescent="0.2">
      <c r="A75" s="7" t="s">
        <v>115</v>
      </c>
      <c r="AY75" s="65" t="s">
        <v>172</v>
      </c>
    </row>
    <row r="76" spans="1:51" x14ac:dyDescent="0.2">
      <c r="AY76" s="65" t="s">
        <v>173</v>
      </c>
    </row>
    <row r="77" spans="1:51" x14ac:dyDescent="0.2">
      <c r="AY77" s="65" t="s">
        <v>174</v>
      </c>
    </row>
    <row r="78" spans="1:51" x14ac:dyDescent="0.2">
      <c r="AY78" s="65" t="s">
        <v>175</v>
      </c>
    </row>
    <row r="79" spans="1:51" x14ac:dyDescent="0.2">
      <c r="AY79" s="65" t="s">
        <v>176</v>
      </c>
    </row>
    <row r="80" spans="1:51" x14ac:dyDescent="0.2">
      <c r="AY80" s="65" t="s">
        <v>177</v>
      </c>
    </row>
    <row r="81" spans="51:51" x14ac:dyDescent="0.2">
      <c r="AY81" s="65" t="s">
        <v>178</v>
      </c>
    </row>
    <row r="82" spans="51:51" x14ac:dyDescent="0.2">
      <c r="AY82" s="65" t="s">
        <v>179</v>
      </c>
    </row>
    <row r="83" spans="51:51" x14ac:dyDescent="0.2">
      <c r="AY83" s="63" t="s">
        <v>180</v>
      </c>
    </row>
    <row r="84" spans="51:51" x14ac:dyDescent="0.2">
      <c r="AY84" t="s">
        <v>181</v>
      </c>
    </row>
    <row r="85" spans="51:51" x14ac:dyDescent="0.2">
      <c r="AY85" t="s">
        <v>182</v>
      </c>
    </row>
    <row r="86" spans="51:51" x14ac:dyDescent="0.2">
      <c r="AY86" t="s">
        <v>183</v>
      </c>
    </row>
    <row r="87" spans="51:51" x14ac:dyDescent="0.2">
      <c r="AY87" t="s">
        <v>184</v>
      </c>
    </row>
    <row r="88" spans="51:51" x14ac:dyDescent="0.2">
      <c r="AY88" t="s">
        <v>185</v>
      </c>
    </row>
    <row r="89" spans="51:51" x14ac:dyDescent="0.2">
      <c r="AY89" t="s">
        <v>186</v>
      </c>
    </row>
    <row r="90" spans="51:51" x14ac:dyDescent="0.2">
      <c r="AY90" t="s">
        <v>187</v>
      </c>
    </row>
    <row r="91" spans="51:51" x14ac:dyDescent="0.2">
      <c r="AY91" t="s">
        <v>188</v>
      </c>
    </row>
    <row r="92" spans="51:51" x14ac:dyDescent="0.2">
      <c r="AY92" t="s">
        <v>189</v>
      </c>
    </row>
    <row r="93" spans="51:51" x14ac:dyDescent="0.2">
      <c r="AY93" t="s">
        <v>190</v>
      </c>
    </row>
    <row r="94" spans="51:51" x14ac:dyDescent="0.2">
      <c r="AY94" t="s">
        <v>191</v>
      </c>
    </row>
    <row r="95" spans="51:51" x14ac:dyDescent="0.2">
      <c r="AY95" t="s">
        <v>192</v>
      </c>
    </row>
    <row r="96" spans="51:51" x14ac:dyDescent="0.2">
      <c r="AY96" t="s">
        <v>193</v>
      </c>
    </row>
    <row r="97" spans="51:51" x14ac:dyDescent="0.2">
      <c r="AY97" t="s">
        <v>194</v>
      </c>
    </row>
    <row r="98" spans="51:51" x14ac:dyDescent="0.2">
      <c r="AY98" t="s">
        <v>195</v>
      </c>
    </row>
    <row r="99" spans="51:51" x14ac:dyDescent="0.2">
      <c r="AY99" t="s">
        <v>196</v>
      </c>
    </row>
    <row r="100" spans="51:51" x14ac:dyDescent="0.2">
      <c r="AY100" t="s">
        <v>197</v>
      </c>
    </row>
    <row r="101" spans="51:51" x14ac:dyDescent="0.2">
      <c r="AY101" t="s">
        <v>198</v>
      </c>
    </row>
    <row r="102" spans="51:51" x14ac:dyDescent="0.2">
      <c r="AY102" t="s">
        <v>199</v>
      </c>
    </row>
    <row r="103" spans="51:51" x14ac:dyDescent="0.2">
      <c r="AY103" t="s">
        <v>200</v>
      </c>
    </row>
    <row r="104" spans="51:51" x14ac:dyDescent="0.2">
      <c r="AY104" t="s">
        <v>201</v>
      </c>
    </row>
    <row r="105" spans="51:51" x14ac:dyDescent="0.2">
      <c r="AY105" t="s">
        <v>202</v>
      </c>
    </row>
    <row r="106" spans="51:51" x14ac:dyDescent="0.2">
      <c r="AY106" t="s">
        <v>203</v>
      </c>
    </row>
    <row r="107" spans="51:51" x14ac:dyDescent="0.2">
      <c r="AY107" t="s">
        <v>204</v>
      </c>
    </row>
    <row r="108" spans="51:51" x14ac:dyDescent="0.2">
      <c r="AY108" t="s">
        <v>205</v>
      </c>
    </row>
    <row r="109" spans="51:51" x14ac:dyDescent="0.2">
      <c r="AY109" t="s">
        <v>206</v>
      </c>
    </row>
    <row r="110" spans="51:51" x14ac:dyDescent="0.2">
      <c r="AY110" t="s">
        <v>207</v>
      </c>
    </row>
    <row r="111" spans="51:51" x14ac:dyDescent="0.2">
      <c r="AY111" t="s">
        <v>208</v>
      </c>
    </row>
    <row r="112" spans="51:51" x14ac:dyDescent="0.2">
      <c r="AY112" t="s">
        <v>209</v>
      </c>
    </row>
    <row r="113" spans="51:51" x14ac:dyDescent="0.2">
      <c r="AY113" t="s">
        <v>210</v>
      </c>
    </row>
    <row r="114" spans="51:51" x14ac:dyDescent="0.2">
      <c r="AY114" t="s">
        <v>211</v>
      </c>
    </row>
    <row r="115" spans="51:51" x14ac:dyDescent="0.2">
      <c r="AY115" t="s">
        <v>212</v>
      </c>
    </row>
  </sheetData>
  <mergeCells count="88">
    <mergeCell ref="A37:AX37"/>
    <mergeCell ref="A33:AX33"/>
    <mergeCell ref="A34:F34"/>
    <mergeCell ref="G34:AX34"/>
    <mergeCell ref="A35:AX35"/>
    <mergeCell ref="A36:AX36"/>
    <mergeCell ref="A28:AX28"/>
    <mergeCell ref="A29:AX29"/>
    <mergeCell ref="A30:F30"/>
    <mergeCell ref="G30:AX30"/>
    <mergeCell ref="A31:AX31"/>
    <mergeCell ref="A32:AX32"/>
    <mergeCell ref="A48:F48"/>
    <mergeCell ref="G48:AX48"/>
    <mergeCell ref="A20:N20"/>
    <mergeCell ref="O20:W20"/>
    <mergeCell ref="X20:Z20"/>
    <mergeCell ref="AB20:AV20"/>
    <mergeCell ref="A21:N21"/>
    <mergeCell ref="O21:W21"/>
    <mergeCell ref="X21:Z21"/>
    <mergeCell ref="A22:N22"/>
    <mergeCell ref="A43:F43"/>
    <mergeCell ref="G43:AX43"/>
    <mergeCell ref="A44:AX44"/>
    <mergeCell ref="A45:AX45"/>
    <mergeCell ref="A46:AX46"/>
    <mergeCell ref="A47:F47"/>
    <mergeCell ref="A38:F38"/>
    <mergeCell ref="G38:AX38"/>
    <mergeCell ref="A39:AX39"/>
    <mergeCell ref="A40:AX40"/>
    <mergeCell ref="A41:AX41"/>
    <mergeCell ref="G47:AX47"/>
    <mergeCell ref="G42:AX42"/>
    <mergeCell ref="A42:F42"/>
    <mergeCell ref="C26:O26"/>
    <mergeCell ref="P26:R26"/>
    <mergeCell ref="A18:N18"/>
    <mergeCell ref="O18:W18"/>
    <mergeCell ref="O22:W22"/>
    <mergeCell ref="X18:AD18"/>
    <mergeCell ref="AE18:AG18"/>
    <mergeCell ref="A19:N19"/>
    <mergeCell ref="O19:W19"/>
    <mergeCell ref="X19:Z19"/>
    <mergeCell ref="X22:Z22"/>
    <mergeCell ref="A23:N23"/>
    <mergeCell ref="O23:W23"/>
    <mergeCell ref="X23:Z23"/>
    <mergeCell ref="C25:O25"/>
    <mergeCell ref="P25:R25"/>
    <mergeCell ref="A17:N17"/>
    <mergeCell ref="O17:W17"/>
    <mergeCell ref="X17:AD17"/>
    <mergeCell ref="AE17:AG17"/>
    <mergeCell ref="A16:N16"/>
    <mergeCell ref="O16:W16"/>
    <mergeCell ref="X16:AD16"/>
    <mergeCell ref="AE16:AG16"/>
    <mergeCell ref="A2:AX2"/>
    <mergeCell ref="AP3:AX3"/>
    <mergeCell ref="AO4:AX4"/>
    <mergeCell ref="A6:Q6"/>
    <mergeCell ref="R6:AH6"/>
    <mergeCell ref="AI6:AL6"/>
    <mergeCell ref="AM6:AX6"/>
    <mergeCell ref="A7:Q7"/>
    <mergeCell ref="R7:AH7"/>
    <mergeCell ref="AI7:AL7"/>
    <mergeCell ref="AM7:AX7"/>
    <mergeCell ref="AM8:BB8"/>
    <mergeCell ref="A10:I10"/>
    <mergeCell ref="J10:Q10"/>
    <mergeCell ref="R10:Z10"/>
    <mergeCell ref="AA10:AO10"/>
    <mergeCell ref="A15:N15"/>
    <mergeCell ref="O15:W15"/>
    <mergeCell ref="X15:AD15"/>
    <mergeCell ref="AE15:AG15"/>
    <mergeCell ref="A11:I11"/>
    <mergeCell ref="J11:Q11"/>
    <mergeCell ref="R11:Z11"/>
    <mergeCell ref="AA11:AO11"/>
    <mergeCell ref="A14:N14"/>
    <mergeCell ref="O14:W14"/>
    <mergeCell ref="X14:AD14"/>
    <mergeCell ref="AE14:AG14"/>
  </mergeCells>
  <phoneticPr fontId="1"/>
  <dataValidations count="5">
    <dataValidation type="list" allowBlank="1" showInputMessage="1" showErrorMessage="1" sqref="AM7:AX7" xr:uid="{390D4E85-38D1-4D79-AE68-F634BC3CCD57}">
      <formula1>$AY$56:$AY$115</formula1>
    </dataValidation>
    <dataValidation type="list" allowBlank="1" showInputMessage="1" showErrorMessage="1" sqref="A16:N18" xr:uid="{95E7BBD9-B223-463C-8E4A-AA977941BF75}">
      <formula1>$A$56:$A$64</formula1>
    </dataValidation>
    <dataValidation type="list" allowBlank="1" showInputMessage="1" showErrorMessage="1" sqref="P25:R26" xr:uid="{29D0B126-0B1E-4A15-88CA-69B592304EB9}">
      <formula1>"あり,なし"</formula1>
    </dataValidation>
    <dataValidation type="list" allowBlank="1" showInputMessage="1" showErrorMessage="1" sqref="A20:N23" xr:uid="{0179C52D-60EE-4571-8B3A-237C6643AE94}">
      <formula1>$A$67:$A$71</formula1>
    </dataValidation>
    <dataValidation type="list" allowBlank="1" showInputMessage="1" showErrorMessage="1" sqref="A15:N15" xr:uid="{FB7EA7E9-681B-4A3B-92BB-D85CC943EB2E}">
      <formula1>$A$56:$A$65</formula1>
    </dataValidation>
  </dataValidations>
  <pageMargins left="1.0236220472440944" right="0.62992125984251968" top="0.94488188976377963" bottom="0.55118110236220474" header="0.31496062992125984" footer="0.31496062992125984"/>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AE0B-5306-4DEC-91C5-D9EAC196719F}">
  <sheetPr>
    <tabColor rgb="FFFFFF00"/>
    <pageSetUpPr fitToPage="1"/>
  </sheetPr>
  <dimension ref="A1:BB88"/>
  <sheetViews>
    <sheetView showGridLines="0" view="pageBreakPreview" topLeftCell="A7" zoomScale="85" zoomScaleNormal="100" zoomScaleSheetLayoutView="85" workbookViewId="0">
      <selection activeCell="A15" sqref="A15:N15"/>
    </sheetView>
  </sheetViews>
  <sheetFormatPr defaultRowHeight="13.2" x14ac:dyDescent="0.2"/>
  <cols>
    <col min="1" max="13" width="2.109375" style="7" customWidth="1"/>
    <col min="14" max="14" width="3.109375" style="7" customWidth="1"/>
    <col min="15" max="15" width="2.88671875" style="7" customWidth="1"/>
    <col min="16" max="18" width="2.109375" style="7" customWidth="1"/>
    <col min="19" max="19" width="2.88671875" style="7" customWidth="1"/>
    <col min="20" max="49" width="2.109375" style="7" customWidth="1"/>
    <col min="50" max="50" width="4.6640625" style="7" customWidth="1"/>
    <col min="51" max="51" width="63.6640625" customWidth="1"/>
    <col min="61" max="61" width="9" customWidth="1"/>
  </cols>
  <sheetData>
    <row r="1" spans="1:54" ht="15" customHeight="1" x14ac:dyDescent="0.2">
      <c r="A1" s="43" t="s">
        <v>76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54" ht="38.4" customHeight="1" x14ac:dyDescent="0.2">
      <c r="A2" s="192" t="s">
        <v>216</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row>
    <row r="3" spans="1:54" x14ac:dyDescent="0.2">
      <c r="AP3" s="193"/>
      <c r="AQ3" s="193"/>
      <c r="AR3" s="193"/>
      <c r="AS3" s="193"/>
      <c r="AT3" s="193"/>
      <c r="AU3" s="193"/>
      <c r="AV3" s="193"/>
      <c r="AW3" s="193"/>
      <c r="AX3" s="193"/>
    </row>
    <row r="4" spans="1:54" ht="18" customHeight="1" x14ac:dyDescent="0.2">
      <c r="A4" s="15"/>
      <c r="AO4" s="199" t="str">
        <f>IF('①交付申請書（様式第1号）'!F2="","",'①交付申請書（様式第1号）'!F2)</f>
        <v>令和　　年　　月　　日</v>
      </c>
      <c r="AP4" s="199"/>
      <c r="AQ4" s="199"/>
      <c r="AR4" s="199"/>
      <c r="AS4" s="199"/>
      <c r="AT4" s="199"/>
      <c r="AU4" s="199"/>
      <c r="AV4" s="199"/>
      <c r="AW4" s="199"/>
      <c r="AX4" s="199"/>
    </row>
    <row r="5" spans="1:54" ht="15.6" customHeight="1" thickBot="1" x14ac:dyDescent="0.25">
      <c r="A5" s="42" t="s">
        <v>30</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64"/>
      <c r="AM5" s="64"/>
      <c r="AN5" s="64"/>
      <c r="AO5" s="64"/>
      <c r="AP5" s="64"/>
      <c r="AQ5" s="64"/>
      <c r="AR5" s="64"/>
      <c r="AS5" s="64"/>
      <c r="AT5" s="64"/>
      <c r="AU5" s="64"/>
      <c r="AV5" s="64"/>
      <c r="AW5" s="64"/>
      <c r="AX5" s="64"/>
    </row>
    <row r="6" spans="1:54" ht="27" customHeight="1" thickBot="1" x14ac:dyDescent="0.25">
      <c r="A6" s="194" t="s">
        <v>0</v>
      </c>
      <c r="B6" s="195"/>
      <c r="C6" s="195"/>
      <c r="D6" s="195"/>
      <c r="E6" s="195"/>
      <c r="F6" s="195"/>
      <c r="G6" s="195"/>
      <c r="H6" s="195"/>
      <c r="I6" s="195"/>
      <c r="J6" s="195"/>
      <c r="K6" s="195"/>
      <c r="L6" s="195"/>
      <c r="M6" s="195"/>
      <c r="N6" s="195"/>
      <c r="O6" s="195"/>
      <c r="P6" s="195"/>
      <c r="Q6" s="195"/>
      <c r="R6" s="196" t="s">
        <v>24</v>
      </c>
      <c r="S6" s="196"/>
      <c r="T6" s="196"/>
      <c r="U6" s="196"/>
      <c r="V6" s="196"/>
      <c r="W6" s="196"/>
      <c r="X6" s="196"/>
      <c r="Y6" s="196"/>
      <c r="Z6" s="196"/>
      <c r="AA6" s="196"/>
      <c r="AB6" s="196"/>
      <c r="AC6" s="196"/>
      <c r="AD6" s="196"/>
      <c r="AE6" s="196"/>
      <c r="AF6" s="196"/>
      <c r="AG6" s="196"/>
      <c r="AH6" s="196"/>
      <c r="AI6" s="197" t="s">
        <v>19</v>
      </c>
      <c r="AJ6" s="197"/>
      <c r="AK6" s="197"/>
      <c r="AL6" s="198"/>
      <c r="AM6" s="200" t="s">
        <v>48</v>
      </c>
      <c r="AN6" s="201"/>
      <c r="AO6" s="201"/>
      <c r="AP6" s="201"/>
      <c r="AQ6" s="201"/>
      <c r="AR6" s="201"/>
      <c r="AS6" s="201"/>
      <c r="AT6" s="201"/>
      <c r="AU6" s="201"/>
      <c r="AV6" s="201"/>
      <c r="AW6" s="201"/>
      <c r="AX6" s="202"/>
    </row>
    <row r="7" spans="1:54" ht="53.25" customHeight="1" thickTop="1" thickBot="1" x14ac:dyDescent="0.25">
      <c r="A7" s="214" t="str">
        <f>IF('①交付申請書（様式第1号）'!F7="","",'①交付申請書（様式第1号）'!F7)</f>
        <v/>
      </c>
      <c r="B7" s="215"/>
      <c r="C7" s="215"/>
      <c r="D7" s="215"/>
      <c r="E7" s="215"/>
      <c r="F7" s="215"/>
      <c r="G7" s="215"/>
      <c r="H7" s="215"/>
      <c r="I7" s="215"/>
      <c r="J7" s="215"/>
      <c r="K7" s="215"/>
      <c r="L7" s="215"/>
      <c r="M7" s="215"/>
      <c r="N7" s="215"/>
      <c r="O7" s="215"/>
      <c r="P7" s="215"/>
      <c r="Q7" s="215"/>
      <c r="R7" s="216"/>
      <c r="S7" s="216"/>
      <c r="T7" s="216"/>
      <c r="U7" s="216"/>
      <c r="V7" s="216"/>
      <c r="W7" s="216"/>
      <c r="X7" s="216"/>
      <c r="Y7" s="216"/>
      <c r="Z7" s="216"/>
      <c r="AA7" s="216"/>
      <c r="AB7" s="216"/>
      <c r="AC7" s="216"/>
      <c r="AD7" s="216"/>
      <c r="AE7" s="216"/>
      <c r="AF7" s="216"/>
      <c r="AG7" s="216"/>
      <c r="AH7" s="216"/>
      <c r="AI7" s="217"/>
      <c r="AJ7" s="217"/>
      <c r="AK7" s="217"/>
      <c r="AL7" s="218"/>
      <c r="AM7" s="226"/>
      <c r="AN7" s="227"/>
      <c r="AO7" s="227"/>
      <c r="AP7" s="227"/>
      <c r="AQ7" s="227"/>
      <c r="AR7" s="227"/>
      <c r="AS7" s="227"/>
      <c r="AT7" s="227"/>
      <c r="AU7" s="227"/>
      <c r="AV7" s="227"/>
      <c r="AW7" s="227"/>
      <c r="AX7" s="228"/>
    </row>
    <row r="8" spans="1:54" ht="13.8" customHeight="1" x14ac:dyDescent="0.2">
      <c r="A8" s="22"/>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191" t="s">
        <v>79</v>
      </c>
      <c r="AN8" s="191"/>
      <c r="AO8" s="191"/>
      <c r="AP8" s="191"/>
      <c r="AQ8" s="191"/>
      <c r="AR8" s="191"/>
      <c r="AS8" s="191"/>
      <c r="AT8" s="191"/>
      <c r="AU8" s="191"/>
      <c r="AV8" s="191"/>
      <c r="AW8" s="191"/>
      <c r="AX8" s="191"/>
      <c r="AY8" s="191"/>
      <c r="AZ8" s="191"/>
      <c r="BA8" s="191"/>
      <c r="BB8" s="191"/>
    </row>
    <row r="9" spans="1:54" s="16" customFormat="1" ht="18.75" customHeight="1" thickBot="1" x14ac:dyDescent="0.25">
      <c r="A9" s="100" t="s">
        <v>31</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row>
    <row r="10" spans="1:54" ht="20.25" customHeight="1" thickBot="1" x14ac:dyDescent="0.25">
      <c r="A10" s="206" t="s">
        <v>1</v>
      </c>
      <c r="B10" s="207"/>
      <c r="C10" s="207"/>
      <c r="D10" s="207"/>
      <c r="E10" s="207"/>
      <c r="F10" s="207"/>
      <c r="G10" s="207"/>
      <c r="H10" s="207"/>
      <c r="I10" s="207"/>
      <c r="J10" s="208" t="s">
        <v>2</v>
      </c>
      <c r="K10" s="209"/>
      <c r="L10" s="209"/>
      <c r="M10" s="209"/>
      <c r="N10" s="209"/>
      <c r="O10" s="209"/>
      <c r="P10" s="209"/>
      <c r="Q10" s="210"/>
      <c r="R10" s="163" t="s">
        <v>18</v>
      </c>
      <c r="S10" s="163"/>
      <c r="T10" s="163"/>
      <c r="U10" s="163"/>
      <c r="V10" s="163"/>
      <c r="W10" s="163"/>
      <c r="X10" s="163"/>
      <c r="Y10" s="163"/>
      <c r="Z10" s="163"/>
      <c r="AA10" s="163" t="s">
        <v>3</v>
      </c>
      <c r="AB10" s="163"/>
      <c r="AC10" s="163"/>
      <c r="AD10" s="163"/>
      <c r="AE10" s="163"/>
      <c r="AF10" s="163"/>
      <c r="AG10" s="163"/>
      <c r="AH10" s="163"/>
      <c r="AI10" s="163"/>
      <c r="AJ10" s="163"/>
      <c r="AK10" s="163"/>
      <c r="AL10" s="163"/>
      <c r="AM10" s="163"/>
      <c r="AN10" s="163"/>
      <c r="AO10" s="164"/>
      <c r="AP10"/>
      <c r="AQ10"/>
      <c r="AR10"/>
      <c r="AS10"/>
      <c r="AT10"/>
      <c r="AU10"/>
      <c r="AV10"/>
      <c r="AW10"/>
      <c r="AX10"/>
    </row>
    <row r="11" spans="1:54" ht="30" customHeight="1" thickTop="1" thickBot="1" x14ac:dyDescent="0.25">
      <c r="A11" s="219"/>
      <c r="B11" s="220"/>
      <c r="C11" s="220"/>
      <c r="D11" s="220"/>
      <c r="E11" s="220"/>
      <c r="F11" s="220"/>
      <c r="G11" s="220"/>
      <c r="H11" s="220"/>
      <c r="I11" s="220"/>
      <c r="J11" s="221"/>
      <c r="K11" s="222"/>
      <c r="L11" s="222"/>
      <c r="M11" s="222"/>
      <c r="N11" s="222"/>
      <c r="O11" s="222"/>
      <c r="P11" s="222"/>
      <c r="Q11" s="223"/>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5"/>
      <c r="AP11"/>
      <c r="AQ11"/>
      <c r="AR11"/>
      <c r="AS11"/>
      <c r="AT11"/>
      <c r="AU11"/>
      <c r="AV11"/>
      <c r="AW11"/>
      <c r="AX11"/>
    </row>
    <row r="12" spans="1:54" ht="18.75"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4" ht="18.75" customHeight="1" thickBot="1" x14ac:dyDescent="0.25">
      <c r="A13" s="41" t="s">
        <v>134</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4" ht="33" customHeight="1" thickBot="1" x14ac:dyDescent="0.25">
      <c r="A14" s="165" t="s">
        <v>6</v>
      </c>
      <c r="B14" s="166"/>
      <c r="C14" s="166"/>
      <c r="D14" s="166"/>
      <c r="E14" s="166"/>
      <c r="F14" s="166"/>
      <c r="G14" s="166"/>
      <c r="H14" s="166"/>
      <c r="I14" s="166"/>
      <c r="J14" s="166"/>
      <c r="K14" s="166"/>
      <c r="L14" s="166"/>
      <c r="M14" s="166"/>
      <c r="N14" s="167"/>
      <c r="O14" s="186" t="s">
        <v>135</v>
      </c>
      <c r="P14" s="187"/>
      <c r="Q14" s="187"/>
      <c r="R14" s="187"/>
      <c r="S14" s="187"/>
      <c r="T14" s="187"/>
      <c r="U14" s="187"/>
      <c r="V14" s="187"/>
      <c r="W14" s="187"/>
      <c r="X14" s="165"/>
      <c r="Y14" s="166"/>
      <c r="Z14" s="166"/>
      <c r="AA14" s="166"/>
      <c r="AB14" s="166"/>
      <c r="AC14" s="166"/>
      <c r="AD14" s="167"/>
      <c r="AE14"/>
      <c r="AF14"/>
      <c r="AG14"/>
      <c r="AH14"/>
      <c r="AI14"/>
      <c r="AJ14"/>
      <c r="AK14"/>
      <c r="AL14"/>
      <c r="AM14"/>
      <c r="AN14"/>
      <c r="AO14"/>
      <c r="AP14"/>
      <c r="AQ14"/>
      <c r="AR14"/>
      <c r="AS14"/>
      <c r="AT14"/>
      <c r="AU14"/>
      <c r="AV14"/>
      <c r="AW14"/>
      <c r="AX14"/>
    </row>
    <row r="15" spans="1:54" ht="33" customHeight="1" thickTop="1" thickBot="1" x14ac:dyDescent="0.25">
      <c r="A15" s="211"/>
      <c r="B15" s="212"/>
      <c r="C15" s="212"/>
      <c r="D15" s="212"/>
      <c r="E15" s="212"/>
      <c r="F15" s="212"/>
      <c r="G15" s="212"/>
      <c r="H15" s="212"/>
      <c r="I15" s="212"/>
      <c r="J15" s="212"/>
      <c r="K15" s="212"/>
      <c r="L15" s="212"/>
      <c r="M15" s="212"/>
      <c r="N15" s="213"/>
      <c r="O15" s="211"/>
      <c r="P15" s="212"/>
      <c r="Q15" s="212"/>
      <c r="R15" s="212"/>
      <c r="S15" s="212"/>
      <c r="T15" s="212"/>
      <c r="U15" s="212"/>
      <c r="V15" s="212"/>
      <c r="W15" s="212"/>
      <c r="X15" s="211"/>
      <c r="Y15" s="212"/>
      <c r="Z15" s="212"/>
      <c r="AA15" s="212"/>
      <c r="AB15" s="212"/>
      <c r="AC15" s="212"/>
      <c r="AD15" s="213"/>
      <c r="AE15"/>
      <c r="AF15"/>
      <c r="AG15"/>
      <c r="AH15"/>
      <c r="AI15"/>
      <c r="AJ15"/>
      <c r="AK15"/>
      <c r="AL15"/>
      <c r="AM15"/>
      <c r="AN15"/>
      <c r="AO15"/>
      <c r="AP15"/>
      <c r="AQ15"/>
      <c r="AR15"/>
      <c r="AS15"/>
      <c r="AT15"/>
      <c r="AU15"/>
      <c r="AV15"/>
      <c r="AW15"/>
      <c r="AX15"/>
    </row>
    <row r="16" spans="1:54" ht="33" customHeight="1" thickTop="1" thickBot="1" x14ac:dyDescent="0.25">
      <c r="A16" s="211"/>
      <c r="B16" s="212"/>
      <c r="C16" s="212"/>
      <c r="D16" s="212"/>
      <c r="E16" s="212"/>
      <c r="F16" s="212"/>
      <c r="G16" s="212"/>
      <c r="H16" s="212"/>
      <c r="I16" s="212"/>
      <c r="J16" s="212"/>
      <c r="K16" s="212"/>
      <c r="L16" s="212"/>
      <c r="M16" s="212"/>
      <c r="N16" s="213"/>
      <c r="O16" s="211"/>
      <c r="P16" s="212"/>
      <c r="Q16" s="212"/>
      <c r="R16" s="212"/>
      <c r="S16" s="212"/>
      <c r="T16" s="212"/>
      <c r="U16" s="212"/>
      <c r="V16" s="212"/>
      <c r="W16" s="212"/>
      <c r="X16" s="211"/>
      <c r="Y16" s="212"/>
      <c r="Z16" s="212"/>
      <c r="AA16" s="212"/>
      <c r="AB16" s="212"/>
      <c r="AC16" s="212"/>
      <c r="AD16" s="213"/>
      <c r="AE16"/>
      <c r="AF16"/>
      <c r="AG16"/>
      <c r="AH16"/>
      <c r="AI16"/>
      <c r="AJ16"/>
      <c r="AK16"/>
      <c r="AL16"/>
      <c r="AM16"/>
      <c r="AN16"/>
      <c r="AO16"/>
      <c r="AP16"/>
      <c r="AQ16"/>
      <c r="AR16"/>
      <c r="AS16"/>
      <c r="AT16"/>
      <c r="AU16"/>
      <c r="AV16"/>
      <c r="AW16"/>
      <c r="AX16"/>
    </row>
    <row r="17" spans="1:51" ht="33" customHeight="1" thickTop="1" thickBot="1" x14ac:dyDescent="0.25">
      <c r="A17" s="211"/>
      <c r="B17" s="212"/>
      <c r="C17" s="212"/>
      <c r="D17" s="212"/>
      <c r="E17" s="212"/>
      <c r="F17" s="212"/>
      <c r="G17" s="212"/>
      <c r="H17" s="212"/>
      <c r="I17" s="212"/>
      <c r="J17" s="212"/>
      <c r="K17" s="212"/>
      <c r="L17" s="212"/>
      <c r="M17" s="212"/>
      <c r="N17" s="213"/>
      <c r="O17" s="211"/>
      <c r="P17" s="212"/>
      <c r="Q17" s="212"/>
      <c r="R17" s="212"/>
      <c r="S17" s="212"/>
      <c r="T17" s="212"/>
      <c r="U17" s="212"/>
      <c r="V17" s="212"/>
      <c r="W17" s="212"/>
      <c r="X17" s="211"/>
      <c r="Y17" s="212"/>
      <c r="Z17" s="212"/>
      <c r="AA17" s="212"/>
      <c r="AB17" s="212"/>
      <c r="AC17" s="212"/>
      <c r="AD17" s="213"/>
      <c r="AE17"/>
      <c r="AF17"/>
      <c r="AG17"/>
      <c r="AH17"/>
      <c r="AI17"/>
      <c r="AJ17"/>
      <c r="AK17"/>
      <c r="AL17"/>
      <c r="AM17"/>
      <c r="AN17"/>
      <c r="AO17"/>
      <c r="AP17"/>
      <c r="AQ17"/>
      <c r="AR17"/>
      <c r="AS17"/>
      <c r="AT17"/>
      <c r="AU17"/>
      <c r="AV17"/>
      <c r="AW17"/>
      <c r="AX17"/>
    </row>
    <row r="18" spans="1:51" ht="33" customHeight="1" thickTop="1" thickBot="1" x14ac:dyDescent="0.25">
      <c r="A18" s="211"/>
      <c r="B18" s="212"/>
      <c r="C18" s="212"/>
      <c r="D18" s="212"/>
      <c r="E18" s="212"/>
      <c r="F18" s="212"/>
      <c r="G18" s="212"/>
      <c r="H18" s="212"/>
      <c r="I18" s="212"/>
      <c r="J18" s="212"/>
      <c r="K18" s="212"/>
      <c r="L18" s="212"/>
      <c r="M18" s="212"/>
      <c r="N18" s="213"/>
      <c r="O18" s="211"/>
      <c r="P18" s="212"/>
      <c r="Q18" s="212"/>
      <c r="R18" s="212"/>
      <c r="S18" s="212"/>
      <c r="T18" s="212"/>
      <c r="U18" s="212"/>
      <c r="V18" s="212"/>
      <c r="W18" s="212"/>
      <c r="X18" s="211"/>
      <c r="Y18" s="212"/>
      <c r="Z18" s="212"/>
      <c r="AA18" s="212"/>
      <c r="AB18" s="212"/>
      <c r="AC18" s="212"/>
      <c r="AD18" s="213"/>
      <c r="AE18"/>
      <c r="AF18"/>
      <c r="AG18"/>
      <c r="AH18"/>
      <c r="AI18"/>
      <c r="AJ18"/>
      <c r="AK18"/>
      <c r="AL18"/>
      <c r="AM18"/>
      <c r="AN18"/>
      <c r="AO18"/>
      <c r="AP18"/>
      <c r="AQ18"/>
      <c r="AR18"/>
      <c r="AS18"/>
      <c r="AT18"/>
      <c r="AU18"/>
      <c r="AV18"/>
      <c r="AW18"/>
      <c r="AX18"/>
    </row>
    <row r="19" spans="1:51" s="4" customFormat="1" ht="18" customHeight="1" x14ac:dyDescent="0.2">
      <c r="A19" s="175" t="s">
        <v>80</v>
      </c>
      <c r="B19" s="175"/>
      <c r="C19" s="175"/>
      <c r="D19" s="175"/>
      <c r="E19" s="175"/>
      <c r="F19" s="175"/>
      <c r="G19" s="175"/>
      <c r="H19" s="175"/>
      <c r="I19" s="175"/>
      <c r="J19" s="175"/>
      <c r="K19" s="175"/>
      <c r="L19" s="175"/>
      <c r="M19" s="175"/>
      <c r="N19" s="175"/>
      <c r="O19" s="175"/>
      <c r="P19" s="175"/>
      <c r="Q19" s="85"/>
      <c r="R19" s="25"/>
      <c r="S19" s="25"/>
      <c r="T19" s="26"/>
      <c r="U19" s="26"/>
      <c r="V19" s="26"/>
      <c r="W19" s="26"/>
      <c r="X19" s="26"/>
      <c r="Y19" s="26"/>
      <c r="Z19" s="26"/>
      <c r="AA19" s="26"/>
      <c r="AB19" s="26"/>
      <c r="AC19" s="26"/>
      <c r="AD19" s="26"/>
      <c r="AE19" s="18"/>
      <c r="AF19" s="18"/>
      <c r="AG19" s="18"/>
      <c r="AH19" s="18"/>
      <c r="AI19" s="18"/>
      <c r="AJ19" s="18"/>
    </row>
    <row r="20" spans="1:51" ht="18.75" customHeight="1" thickBot="1" x14ac:dyDescent="0.25">
      <c r="A20" s="6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1" s="20" customFormat="1" ht="27" customHeight="1" x14ac:dyDescent="0.2">
      <c r="A21" s="172" t="s">
        <v>139</v>
      </c>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4"/>
    </row>
    <row r="22" spans="1:51" s="1" customFormat="1" ht="18.75" customHeight="1" thickBot="1" x14ac:dyDescent="0.25">
      <c r="A22" s="155" t="s">
        <v>138</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7"/>
    </row>
    <row r="23" spans="1:51" ht="136.80000000000001" customHeight="1" thickBot="1" x14ac:dyDescent="0.25">
      <c r="A23" s="265"/>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7"/>
    </row>
    <row r="24" spans="1:51" s="2" customFormat="1" ht="26.25" customHeight="1" x14ac:dyDescent="0.2">
      <c r="A24" s="268"/>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row>
    <row r="27" spans="1:51" ht="12.75" customHeight="1" x14ac:dyDescent="0.2"/>
    <row r="30" spans="1:51" x14ac:dyDescent="0.2">
      <c r="A30" s="7" t="s">
        <v>137</v>
      </c>
      <c r="E30" s="19"/>
      <c r="AY30" s="65" t="s">
        <v>154</v>
      </c>
    </row>
    <row r="31" spans="1:51" x14ac:dyDescent="0.2">
      <c r="A31" s="7" t="s">
        <v>136</v>
      </c>
      <c r="E31" s="19"/>
      <c r="AY31" s="65" t="s">
        <v>155</v>
      </c>
    </row>
    <row r="32" spans="1:51" x14ac:dyDescent="0.2">
      <c r="E32" s="19"/>
      <c r="AY32" s="65" t="s">
        <v>156</v>
      </c>
    </row>
    <row r="33" spans="1:51" x14ac:dyDescent="0.2">
      <c r="E33" s="19"/>
      <c r="AY33" s="65" t="s">
        <v>157</v>
      </c>
    </row>
    <row r="34" spans="1:51" x14ac:dyDescent="0.2">
      <c r="E34" s="19"/>
      <c r="AY34" s="65" t="s">
        <v>158</v>
      </c>
    </row>
    <row r="35" spans="1:51" x14ac:dyDescent="0.2">
      <c r="E35" s="19"/>
      <c r="AY35" s="65" t="s">
        <v>159</v>
      </c>
    </row>
    <row r="36" spans="1:51" x14ac:dyDescent="0.2">
      <c r="E36" s="19"/>
      <c r="AY36" s="65" t="s">
        <v>160</v>
      </c>
    </row>
    <row r="37" spans="1:51" x14ac:dyDescent="0.2">
      <c r="E37" s="19"/>
      <c r="AY37" s="65" t="s">
        <v>161</v>
      </c>
    </row>
    <row r="38" spans="1:51" x14ac:dyDescent="0.2">
      <c r="A38" s="62"/>
      <c r="AY38" s="65" t="s">
        <v>162</v>
      </c>
    </row>
    <row r="39" spans="1:51" x14ac:dyDescent="0.2">
      <c r="AY39" s="65" t="s">
        <v>163</v>
      </c>
    </row>
    <row r="40" spans="1:51" x14ac:dyDescent="0.2">
      <c r="AY40" s="65" t="s">
        <v>164</v>
      </c>
    </row>
    <row r="41" spans="1:51" x14ac:dyDescent="0.2">
      <c r="AY41" s="65" t="s">
        <v>165</v>
      </c>
    </row>
    <row r="42" spans="1:51" x14ac:dyDescent="0.2">
      <c r="AY42" s="65" t="s">
        <v>166</v>
      </c>
    </row>
    <row r="43" spans="1:51" x14ac:dyDescent="0.2">
      <c r="AY43" s="65" t="s">
        <v>167</v>
      </c>
    </row>
    <row r="44" spans="1:51" x14ac:dyDescent="0.2">
      <c r="AY44" s="65" t="s">
        <v>168</v>
      </c>
    </row>
    <row r="45" spans="1:51" x14ac:dyDescent="0.2">
      <c r="AY45" s="65" t="s">
        <v>169</v>
      </c>
    </row>
    <row r="46" spans="1:51" x14ac:dyDescent="0.2">
      <c r="AY46" s="65" t="s">
        <v>170</v>
      </c>
    </row>
    <row r="47" spans="1:51" x14ac:dyDescent="0.2">
      <c r="AY47" s="65" t="s">
        <v>171</v>
      </c>
    </row>
    <row r="48" spans="1:51" x14ac:dyDescent="0.2">
      <c r="AY48" s="65" t="s">
        <v>172</v>
      </c>
    </row>
    <row r="49" spans="51:51" x14ac:dyDescent="0.2">
      <c r="AY49" s="65" t="s">
        <v>173</v>
      </c>
    </row>
    <row r="50" spans="51:51" x14ac:dyDescent="0.2">
      <c r="AY50" s="65" t="s">
        <v>174</v>
      </c>
    </row>
    <row r="51" spans="51:51" x14ac:dyDescent="0.2">
      <c r="AY51" s="65" t="s">
        <v>175</v>
      </c>
    </row>
    <row r="52" spans="51:51" x14ac:dyDescent="0.2">
      <c r="AY52" s="65" t="s">
        <v>176</v>
      </c>
    </row>
    <row r="53" spans="51:51" x14ac:dyDescent="0.2">
      <c r="AY53" s="65" t="s">
        <v>177</v>
      </c>
    </row>
    <row r="54" spans="51:51" x14ac:dyDescent="0.2">
      <c r="AY54" s="65" t="s">
        <v>178</v>
      </c>
    </row>
    <row r="55" spans="51:51" x14ac:dyDescent="0.2">
      <c r="AY55" s="65" t="s">
        <v>179</v>
      </c>
    </row>
    <row r="56" spans="51:51" x14ac:dyDescent="0.2">
      <c r="AY56" s="63" t="s">
        <v>180</v>
      </c>
    </row>
    <row r="57" spans="51:51" x14ac:dyDescent="0.2">
      <c r="AY57" t="s">
        <v>181</v>
      </c>
    </row>
    <row r="58" spans="51:51" x14ac:dyDescent="0.2">
      <c r="AY58" t="s">
        <v>182</v>
      </c>
    </row>
    <row r="59" spans="51:51" x14ac:dyDescent="0.2">
      <c r="AY59" t="s">
        <v>183</v>
      </c>
    </row>
    <row r="60" spans="51:51" x14ac:dyDescent="0.2">
      <c r="AY60" t="s">
        <v>184</v>
      </c>
    </row>
    <row r="61" spans="51:51" x14ac:dyDescent="0.2">
      <c r="AY61" t="s">
        <v>185</v>
      </c>
    </row>
    <row r="62" spans="51:51" x14ac:dyDescent="0.2">
      <c r="AY62" t="s">
        <v>186</v>
      </c>
    </row>
    <row r="63" spans="51:51" x14ac:dyDescent="0.2">
      <c r="AY63" t="s">
        <v>187</v>
      </c>
    </row>
    <row r="64" spans="51:51" x14ac:dyDescent="0.2">
      <c r="AY64" t="s">
        <v>188</v>
      </c>
    </row>
    <row r="65" spans="51:51" x14ac:dyDescent="0.2">
      <c r="AY65" t="s">
        <v>189</v>
      </c>
    </row>
    <row r="66" spans="51:51" x14ac:dyDescent="0.2">
      <c r="AY66" t="s">
        <v>190</v>
      </c>
    </row>
    <row r="67" spans="51:51" x14ac:dyDescent="0.2">
      <c r="AY67" t="s">
        <v>191</v>
      </c>
    </row>
    <row r="68" spans="51:51" x14ac:dyDescent="0.2">
      <c r="AY68" t="s">
        <v>192</v>
      </c>
    </row>
    <row r="69" spans="51:51" x14ac:dyDescent="0.2">
      <c r="AY69" t="s">
        <v>193</v>
      </c>
    </row>
    <row r="70" spans="51:51" x14ac:dyDescent="0.2">
      <c r="AY70" t="s">
        <v>194</v>
      </c>
    </row>
    <row r="71" spans="51:51" x14ac:dyDescent="0.2">
      <c r="AY71" t="s">
        <v>195</v>
      </c>
    </row>
    <row r="72" spans="51:51" x14ac:dyDescent="0.2">
      <c r="AY72" t="s">
        <v>196</v>
      </c>
    </row>
    <row r="73" spans="51:51" x14ac:dyDescent="0.2">
      <c r="AY73" t="s">
        <v>197</v>
      </c>
    </row>
    <row r="74" spans="51:51" x14ac:dyDescent="0.2">
      <c r="AY74" t="s">
        <v>198</v>
      </c>
    </row>
    <row r="75" spans="51:51" x14ac:dyDescent="0.2">
      <c r="AY75" t="s">
        <v>199</v>
      </c>
    </row>
    <row r="76" spans="51:51" x14ac:dyDescent="0.2">
      <c r="AY76" t="s">
        <v>200</v>
      </c>
    </row>
    <row r="77" spans="51:51" x14ac:dyDescent="0.2">
      <c r="AY77" t="s">
        <v>201</v>
      </c>
    </row>
    <row r="78" spans="51:51" x14ac:dyDescent="0.2">
      <c r="AY78" t="s">
        <v>202</v>
      </c>
    </row>
    <row r="79" spans="51:51" x14ac:dyDescent="0.2">
      <c r="AY79" t="s">
        <v>203</v>
      </c>
    </row>
    <row r="80" spans="51:51" x14ac:dyDescent="0.2">
      <c r="AY80" t="s">
        <v>204</v>
      </c>
    </row>
    <row r="81" spans="51:51" x14ac:dyDescent="0.2">
      <c r="AY81" t="s">
        <v>205</v>
      </c>
    </row>
    <row r="82" spans="51:51" x14ac:dyDescent="0.2">
      <c r="AY82" t="s">
        <v>206</v>
      </c>
    </row>
    <row r="83" spans="51:51" x14ac:dyDescent="0.2">
      <c r="AY83" t="s">
        <v>207</v>
      </c>
    </row>
    <row r="84" spans="51:51" x14ac:dyDescent="0.2">
      <c r="AY84" t="s">
        <v>208</v>
      </c>
    </row>
    <row r="85" spans="51:51" x14ac:dyDescent="0.2">
      <c r="AY85" t="s">
        <v>209</v>
      </c>
    </row>
    <row r="86" spans="51:51" x14ac:dyDescent="0.2">
      <c r="AY86" t="s">
        <v>210</v>
      </c>
    </row>
    <row r="87" spans="51:51" x14ac:dyDescent="0.2">
      <c r="AY87" t="s">
        <v>211</v>
      </c>
    </row>
    <row r="88" spans="51:51" x14ac:dyDescent="0.2">
      <c r="AY88" t="s">
        <v>212</v>
      </c>
    </row>
  </sheetData>
  <sheetProtection formatCells="0" formatColumns="0" formatRows="0"/>
  <mergeCells count="40">
    <mergeCell ref="A10:I10"/>
    <mergeCell ref="J10:Q10"/>
    <mergeCell ref="R10:Z10"/>
    <mergeCell ref="AA10:AO10"/>
    <mergeCell ref="A2:AX2"/>
    <mergeCell ref="AP3:AX3"/>
    <mergeCell ref="AO4:AX4"/>
    <mergeCell ref="A6:Q6"/>
    <mergeCell ref="R6:AH6"/>
    <mergeCell ref="AI6:AL6"/>
    <mergeCell ref="AM6:AX6"/>
    <mergeCell ref="A7:Q7"/>
    <mergeCell ref="R7:AH7"/>
    <mergeCell ref="AI7:AL7"/>
    <mergeCell ref="AM7:AX7"/>
    <mergeCell ref="AM8:BB8"/>
    <mergeCell ref="A11:I11"/>
    <mergeCell ref="J11:Q11"/>
    <mergeCell ref="R11:Z11"/>
    <mergeCell ref="AA11:AO11"/>
    <mergeCell ref="A14:N14"/>
    <mergeCell ref="O14:W14"/>
    <mergeCell ref="X14:AD14"/>
    <mergeCell ref="A16:N16"/>
    <mergeCell ref="O16:W16"/>
    <mergeCell ref="X16:AD16"/>
    <mergeCell ref="A15:N15"/>
    <mergeCell ref="O15:W15"/>
    <mergeCell ref="X15:AD15"/>
    <mergeCell ref="A18:N18"/>
    <mergeCell ref="O18:W18"/>
    <mergeCell ref="X18:AD18"/>
    <mergeCell ref="A17:N17"/>
    <mergeCell ref="O17:W17"/>
    <mergeCell ref="X17:AD17"/>
    <mergeCell ref="A23:AX23"/>
    <mergeCell ref="A21:AX21"/>
    <mergeCell ref="A22:AX22"/>
    <mergeCell ref="A24:AX24"/>
    <mergeCell ref="A19:P19"/>
  </mergeCells>
  <phoneticPr fontId="1"/>
  <dataValidations count="2">
    <dataValidation type="list" allowBlank="1" showInputMessage="1" showErrorMessage="1" sqref="AM7:AX7" xr:uid="{07A11563-1AEA-4D55-85EA-F94B3C49C071}">
      <formula1>$AY$30:$AY$88</formula1>
    </dataValidation>
    <dataValidation type="list" allowBlank="1" showInputMessage="1" showErrorMessage="1" sqref="A15:N18" xr:uid="{B4B03BAB-5A34-4417-8D30-C4E6A25D99B3}">
      <formula1>$A$30:$A$31</formula1>
    </dataValidation>
  </dataValidations>
  <pageMargins left="1.0236220472440944" right="0.62992125984251968" top="0.94488188976377963" bottom="0.55118110236220474" header="0.31496062992125984" footer="0.31496062992125984"/>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AV45"/>
  <sheetViews>
    <sheetView showGridLines="0" view="pageBreakPreview" topLeftCell="A4" zoomScale="85" zoomScaleNormal="75" zoomScaleSheetLayoutView="85" workbookViewId="0">
      <selection activeCell="E7" sqref="E7"/>
    </sheetView>
  </sheetViews>
  <sheetFormatPr defaultRowHeight="13.2" x14ac:dyDescent="0.2"/>
  <cols>
    <col min="1" max="1" width="6.5546875" style="7" customWidth="1"/>
    <col min="2" max="2" width="28.109375" style="7" customWidth="1"/>
    <col min="3" max="3" width="9.109375" style="7" customWidth="1"/>
    <col min="4" max="4" width="10.44140625" style="7" customWidth="1"/>
    <col min="5" max="5" width="11.21875" style="7" customWidth="1"/>
    <col min="6" max="6" width="16" style="7" customWidth="1"/>
    <col min="7" max="7" width="14.6640625" style="7" customWidth="1"/>
    <col min="8" max="8" width="15.88671875" style="7" customWidth="1"/>
    <col min="9" max="9" width="11.44140625" style="7" customWidth="1"/>
    <col min="10" max="10" width="14.88671875" style="7" customWidth="1"/>
    <col min="11" max="11" width="15.21875" style="7" customWidth="1"/>
    <col min="12" max="12" width="13.109375" style="7" customWidth="1"/>
    <col min="13" max="13" width="6" style="7" customWidth="1"/>
    <col min="14" max="14" width="1.109375" customWidth="1"/>
    <col min="19" max="19" width="10.109375" bestFit="1" customWidth="1"/>
    <col min="21" max="21" width="10.44140625" bestFit="1" customWidth="1"/>
  </cols>
  <sheetData>
    <row r="1" spans="1:14" ht="17.25" customHeight="1" x14ac:dyDescent="0.2">
      <c r="A1" s="43" t="s">
        <v>82</v>
      </c>
      <c r="D1" s="10"/>
      <c r="E1" s="10"/>
    </row>
    <row r="2" spans="1:14" ht="35.25" customHeight="1" x14ac:dyDescent="0.2">
      <c r="A2" s="272" t="s">
        <v>217</v>
      </c>
      <c r="B2" s="272"/>
      <c r="C2" s="272"/>
      <c r="D2" s="272"/>
      <c r="E2" s="272"/>
      <c r="F2" s="272"/>
      <c r="G2" s="272"/>
      <c r="H2" s="272"/>
      <c r="I2" s="272"/>
      <c r="J2" s="272"/>
      <c r="K2" s="272"/>
      <c r="L2" s="272"/>
      <c r="M2" s="272"/>
    </row>
    <row r="3" spans="1:14" ht="28.5" customHeight="1" x14ac:dyDescent="0.2">
      <c r="I3" s="273" t="s">
        <v>15</v>
      </c>
      <c r="J3" s="273"/>
      <c r="K3" s="274" t="str">
        <f>IF('①交付申請書（様式第1号）'!F7="","",'①交付申請書（様式第1号）'!F7)</f>
        <v/>
      </c>
      <c r="L3" s="274"/>
      <c r="M3" s="274"/>
    </row>
    <row r="4" spans="1:14" ht="20.25" customHeight="1" x14ac:dyDescent="0.2">
      <c r="A4" s="11" t="s">
        <v>51</v>
      </c>
      <c r="C4" s="12"/>
      <c r="K4" s="13"/>
      <c r="L4" s="275" t="s">
        <v>16</v>
      </c>
      <c r="M4" s="276"/>
    </row>
    <row r="5" spans="1:14" ht="40.799999999999997" customHeight="1" x14ac:dyDescent="0.2">
      <c r="A5" s="277" t="s">
        <v>50</v>
      </c>
      <c r="B5" s="279" t="s">
        <v>54</v>
      </c>
      <c r="C5" s="279"/>
      <c r="D5" s="277" t="s">
        <v>17</v>
      </c>
      <c r="E5" s="277" t="s">
        <v>4</v>
      </c>
      <c r="F5" s="280" t="s">
        <v>234</v>
      </c>
      <c r="G5" s="277" t="s">
        <v>52</v>
      </c>
      <c r="H5" s="277" t="s">
        <v>53</v>
      </c>
      <c r="I5" s="277" t="s">
        <v>56</v>
      </c>
      <c r="J5" s="277" t="s">
        <v>57</v>
      </c>
      <c r="K5" s="277" t="s">
        <v>58</v>
      </c>
      <c r="L5" s="277" t="s">
        <v>59</v>
      </c>
      <c r="M5" s="2"/>
    </row>
    <row r="6" spans="1:14" ht="39" customHeight="1" x14ac:dyDescent="0.2">
      <c r="A6" s="278"/>
      <c r="B6" s="31" t="s">
        <v>55</v>
      </c>
      <c r="C6" s="31" t="s">
        <v>13</v>
      </c>
      <c r="D6" s="278"/>
      <c r="E6" s="278"/>
      <c r="F6" s="281"/>
      <c r="G6" s="278"/>
      <c r="H6" s="278"/>
      <c r="I6" s="278"/>
      <c r="J6" s="278"/>
      <c r="K6" s="278"/>
      <c r="L6" s="278"/>
      <c r="M6" s="2"/>
    </row>
    <row r="7" spans="1:14" ht="51.6" customHeight="1" x14ac:dyDescent="0.2">
      <c r="A7" s="32">
        <v>1</v>
      </c>
      <c r="B7" s="98" t="str">
        <f>IF('②導入計画書（介護ロボット）'!O15="","",'②導入計画書（介護ロボット）'!O15)</f>
        <v/>
      </c>
      <c r="C7" s="99" t="str">
        <f>IF('②導入計画書（介護ロボット）'!A15="","",LEFT('②導入計画書（介護ロボット）'!A15,3))</f>
        <v/>
      </c>
      <c r="D7" s="99" t="str">
        <f>IF('②導入計画書（介護ロボット）'!AE15="","",LEFT('②導入計画書（介護ロボット）'!AE15,3))</f>
        <v/>
      </c>
      <c r="E7" s="78"/>
      <c r="F7" s="40"/>
      <c r="G7" s="33"/>
      <c r="H7" s="71" t="str">
        <f>IF(F7="","",F7-G7)</f>
        <v/>
      </c>
      <c r="I7" s="74">
        <v>0.75</v>
      </c>
      <c r="J7" s="72" t="str">
        <f>IF(H7="","",(ROUNDDOWN(H7*I7,-3)))</f>
        <v/>
      </c>
      <c r="K7" s="73" t="str">
        <f>IF(C7="","",VLOOKUP(N7,$T$21:$U$30,2,FALSE)*D7)</f>
        <v/>
      </c>
      <c r="L7" s="71" t="str">
        <f>IF(J7&lt;=K7,J7,K7)</f>
        <v/>
      </c>
      <c r="M7" s="2"/>
      <c r="N7" t="str">
        <f>IF(C7="","",VALUE(C7))</f>
        <v/>
      </c>
    </row>
    <row r="8" spans="1:14" ht="51.6" customHeight="1" x14ac:dyDescent="0.2">
      <c r="A8" s="39">
        <v>2</v>
      </c>
      <c r="B8" s="98" t="str">
        <f>IF('②導入計画書（介護ロボット）'!O16="","",'②導入計画書（介護ロボット）'!O16)</f>
        <v/>
      </c>
      <c r="C8" s="99" t="str">
        <f>IF('②導入計画書（介護ロボット）'!A16="","",LEFT('②導入計画書（介護ロボット）'!A16,3))</f>
        <v/>
      </c>
      <c r="D8" s="99" t="str">
        <f>IF('②導入計画書（介護ロボット）'!AE16="","",LEFT('②導入計画書（介護ロボット）'!AE16,3))</f>
        <v/>
      </c>
      <c r="E8" s="79"/>
      <c r="F8" s="40"/>
      <c r="G8" s="40"/>
      <c r="H8" s="72" t="str">
        <f>IF(F8="","",F8-G8)</f>
        <v/>
      </c>
      <c r="I8" s="75">
        <v>0.75</v>
      </c>
      <c r="J8" s="72" t="str">
        <f>IF(H8="","",(ROUNDDOWN(H8*I8,-3)))</f>
        <v/>
      </c>
      <c r="K8" s="73" t="str">
        <f t="shared" ref="K8:K10" si="0">IF(C8="","",VLOOKUP(N8,$T$21:$U$30,2,FALSE)*D8)</f>
        <v/>
      </c>
      <c r="L8" s="72" t="str">
        <f>IF(J8&lt;=K8,J8,K8)</f>
        <v/>
      </c>
      <c r="M8" s="2"/>
      <c r="N8" t="str">
        <f>IF(C8="","",VALUE(C8))</f>
        <v/>
      </c>
    </row>
    <row r="9" spans="1:14" ht="51.6" customHeight="1" x14ac:dyDescent="0.2">
      <c r="A9" s="32">
        <v>3</v>
      </c>
      <c r="B9" s="98" t="str">
        <f>IF('②導入計画書（介護ロボット）'!O17="","",'②導入計画書（介護ロボット）'!O17)</f>
        <v/>
      </c>
      <c r="C9" s="99" t="str">
        <f>IF('②導入計画書（介護ロボット）'!A17="","",LEFT('②導入計画書（介護ロボット）'!A17,3))</f>
        <v/>
      </c>
      <c r="D9" s="99" t="str">
        <f>IF('②導入計画書（介護ロボット）'!AE17="","",LEFT('②導入計画書（介護ロボット）'!AE17,3))</f>
        <v/>
      </c>
      <c r="E9" s="78"/>
      <c r="F9" s="40"/>
      <c r="G9" s="33"/>
      <c r="H9" s="71" t="str">
        <f>IF(F9="","",F9-G9)</f>
        <v/>
      </c>
      <c r="I9" s="74">
        <v>0.75</v>
      </c>
      <c r="J9" s="71" t="str">
        <f>IF(H9="","",(ROUNDDOWN(H9*I9,-3)))</f>
        <v/>
      </c>
      <c r="K9" s="73" t="str">
        <f t="shared" si="0"/>
        <v/>
      </c>
      <c r="L9" s="71" t="str">
        <f>IF(J9&lt;=K9,J9,K9)</f>
        <v/>
      </c>
      <c r="M9" s="2"/>
      <c r="N9" t="str">
        <f>IF(C9="","",VALUE(C9))</f>
        <v/>
      </c>
    </row>
    <row r="10" spans="1:14" ht="51.6" customHeight="1" thickBot="1" x14ac:dyDescent="0.25">
      <c r="A10" s="32">
        <v>4</v>
      </c>
      <c r="B10" s="98" t="str">
        <f>IF('②導入計画書（介護ロボット）'!O18="","",'②導入計画書（介護ロボット）'!O18)</f>
        <v/>
      </c>
      <c r="C10" s="99" t="str">
        <f>IF('②導入計画書（介護ロボット）'!A18="","",LEFT('②導入計画書（介護ロボット）'!A18,3))</f>
        <v/>
      </c>
      <c r="D10" s="99" t="str">
        <f>IF('②導入計画書（介護ロボット）'!AE18="","",LEFT('②導入計画書（介護ロボット）'!AE18,3))</f>
        <v/>
      </c>
      <c r="E10" s="80"/>
      <c r="F10" s="40"/>
      <c r="G10" s="34"/>
      <c r="H10" s="73" t="str">
        <f>IF(F10="","",F10-G10)</f>
        <v/>
      </c>
      <c r="I10" s="76">
        <v>0.75</v>
      </c>
      <c r="J10" s="73" t="str">
        <f>IF(H10="","",(ROUNDDOWN(H10*I10,-3)))</f>
        <v/>
      </c>
      <c r="K10" s="73" t="str">
        <f t="shared" si="0"/>
        <v/>
      </c>
      <c r="L10" s="91" t="str">
        <f>IF(J10&lt;=K10,J10,K10)</f>
        <v/>
      </c>
      <c r="M10" s="2"/>
      <c r="N10" t="str">
        <f>IF(C10="","",VALUE(C10))</f>
        <v/>
      </c>
    </row>
    <row r="11" spans="1:14" ht="37.5" customHeight="1" thickTop="1" thickBot="1" x14ac:dyDescent="0.25">
      <c r="A11" s="269" t="s">
        <v>5</v>
      </c>
      <c r="B11" s="270"/>
      <c r="C11" s="270"/>
      <c r="D11" s="271"/>
      <c r="E11" s="35"/>
      <c r="F11" s="36">
        <f>SUM(F7:F10)</f>
        <v>0</v>
      </c>
      <c r="G11" s="37">
        <f>SUM(G7:G10)</f>
        <v>0</v>
      </c>
      <c r="H11" s="37">
        <f>SUM(H7:H10)</f>
        <v>0</v>
      </c>
      <c r="I11" s="38"/>
      <c r="J11" s="37">
        <f>SUM(J7:J10)</f>
        <v>0</v>
      </c>
      <c r="K11" s="111">
        <f>MIN(SUM(K7:K10), 5000000)</f>
        <v>0</v>
      </c>
      <c r="L11" s="92">
        <f>IF(J11&lt;=K11,J11,K11)</f>
        <v>0</v>
      </c>
      <c r="M11" s="2"/>
    </row>
    <row r="12" spans="1:14" ht="19.5" customHeight="1" x14ac:dyDescent="0.2">
      <c r="A12" s="276"/>
      <c r="B12" s="276"/>
      <c r="C12" s="276"/>
      <c r="D12" s="276"/>
      <c r="E12" s="276"/>
      <c r="F12" s="276"/>
      <c r="G12" s="276"/>
      <c r="H12" s="276"/>
      <c r="I12" s="276"/>
      <c r="J12" s="276"/>
      <c r="K12" s="276"/>
      <c r="L12" s="199"/>
      <c r="M12" s="199"/>
    </row>
    <row r="13" spans="1:14" s="6" customFormat="1" ht="21.6" customHeight="1" x14ac:dyDescent="0.2">
      <c r="A13" s="27" t="s">
        <v>25</v>
      </c>
      <c r="B13" s="284" t="s">
        <v>235</v>
      </c>
      <c r="C13" s="284"/>
      <c r="D13" s="284"/>
      <c r="E13" s="284"/>
      <c r="F13" s="284"/>
      <c r="G13" s="284"/>
      <c r="H13" s="284"/>
      <c r="I13" s="284"/>
      <c r="J13" s="284"/>
      <c r="K13" s="284"/>
      <c r="L13" s="284"/>
      <c r="M13" s="284"/>
    </row>
    <row r="14" spans="1:14" s="6" customFormat="1" ht="21.9" customHeight="1" x14ac:dyDescent="0.2">
      <c r="A14" s="27" t="s">
        <v>26</v>
      </c>
      <c r="B14" s="284" t="s">
        <v>141</v>
      </c>
      <c r="C14" s="284"/>
      <c r="D14" s="284"/>
      <c r="E14" s="284"/>
      <c r="F14" s="284"/>
      <c r="G14" s="284"/>
      <c r="H14" s="284"/>
      <c r="I14" s="284"/>
      <c r="J14" s="284"/>
      <c r="K14" s="284"/>
      <c r="L14" s="284"/>
      <c r="M14" s="284"/>
    </row>
    <row r="15" spans="1:14" s="6" customFormat="1" ht="21.9" customHeight="1" x14ac:dyDescent="0.2">
      <c r="A15" s="27"/>
      <c r="B15" s="284" t="s">
        <v>142</v>
      </c>
      <c r="C15" s="284"/>
      <c r="D15" s="284"/>
      <c r="E15" s="284"/>
      <c r="F15" s="284"/>
      <c r="G15" s="284"/>
      <c r="H15" s="284"/>
      <c r="I15" s="284"/>
      <c r="J15" s="284"/>
      <c r="K15" s="284"/>
      <c r="L15" s="284"/>
      <c r="M15" s="284"/>
    </row>
    <row r="16" spans="1:14" s="6" customFormat="1" ht="21.9" customHeight="1" x14ac:dyDescent="0.2">
      <c r="A16" s="27"/>
      <c r="B16" s="284"/>
      <c r="C16" s="284"/>
      <c r="D16" s="284"/>
      <c r="E16" s="284"/>
      <c r="F16" s="284"/>
      <c r="G16" s="284"/>
      <c r="H16" s="284"/>
      <c r="I16" s="284"/>
      <c r="J16" s="284"/>
      <c r="K16" s="284"/>
      <c r="L16" s="284"/>
      <c r="M16" s="284"/>
    </row>
    <row r="17" spans="1:48" s="6" customFormat="1" ht="25.2" customHeight="1" x14ac:dyDescent="0.2">
      <c r="A17" s="28"/>
      <c r="B17" s="284"/>
      <c r="C17" s="284"/>
      <c r="D17" s="284"/>
      <c r="E17" s="284"/>
      <c r="F17" s="284"/>
      <c r="G17" s="284"/>
      <c r="H17" s="284"/>
      <c r="I17" s="284"/>
      <c r="J17" s="284"/>
      <c r="K17" s="284"/>
      <c r="L17" s="284"/>
      <c r="M17" s="284"/>
    </row>
    <row r="18" spans="1:48" s="6" customFormat="1" ht="22.2" customHeight="1" x14ac:dyDescent="0.2">
      <c r="A18" s="283"/>
      <c r="B18" s="283"/>
      <c r="C18" s="283"/>
      <c r="D18" s="283"/>
      <c r="E18" s="283"/>
      <c r="F18" s="283"/>
      <c r="G18" s="283"/>
      <c r="H18" s="283"/>
      <c r="I18" s="283"/>
      <c r="J18" s="283"/>
      <c r="K18" s="283"/>
      <c r="L18" s="283"/>
      <c r="M18" s="283"/>
    </row>
    <row r="19" spans="1:48" ht="21.9" customHeight="1" x14ac:dyDescent="0.2">
      <c r="A19" s="282"/>
      <c r="B19" s="282"/>
      <c r="C19" s="282"/>
      <c r="D19" s="282"/>
      <c r="E19" s="282"/>
      <c r="F19" s="282"/>
      <c r="G19" s="282"/>
      <c r="H19" s="282"/>
      <c r="I19" s="282"/>
      <c r="J19" s="282"/>
      <c r="K19" s="282"/>
      <c r="L19" s="282"/>
      <c r="M19" s="282"/>
    </row>
    <row r="20" spans="1:48" ht="37.5" customHeight="1" x14ac:dyDescent="0.2">
      <c r="P20" t="s">
        <v>7</v>
      </c>
      <c r="Q20" t="s">
        <v>8</v>
      </c>
      <c r="R20" s="14" t="s">
        <v>9</v>
      </c>
      <c r="S20" t="s">
        <v>12</v>
      </c>
      <c r="T20" t="s">
        <v>13</v>
      </c>
      <c r="U20" t="s">
        <v>14</v>
      </c>
      <c r="W20" t="s">
        <v>27</v>
      </c>
    </row>
    <row r="21" spans="1:48" ht="16.5" customHeight="1" x14ac:dyDescent="0.2">
      <c r="P21">
        <v>1</v>
      </c>
      <c r="Q21">
        <v>1</v>
      </c>
      <c r="R21" t="s">
        <v>10</v>
      </c>
      <c r="S21" s="5">
        <v>0.75</v>
      </c>
      <c r="T21" s="29">
        <v>1</v>
      </c>
      <c r="U21" s="29">
        <v>1000000</v>
      </c>
      <c r="W21" t="s">
        <v>28</v>
      </c>
    </row>
    <row r="22" spans="1:48" ht="18.75" customHeight="1" x14ac:dyDescent="0.2">
      <c r="P22">
        <v>2</v>
      </c>
      <c r="Q22">
        <v>2</v>
      </c>
      <c r="R22" t="s">
        <v>11</v>
      </c>
      <c r="S22" s="5"/>
      <c r="T22" s="29">
        <v>2</v>
      </c>
      <c r="U22" s="29">
        <v>300000</v>
      </c>
      <c r="W22" t="s">
        <v>29</v>
      </c>
    </row>
    <row r="23" spans="1:48" ht="18.75" customHeight="1" x14ac:dyDescent="0.2">
      <c r="P23">
        <v>3</v>
      </c>
      <c r="Q23">
        <v>3</v>
      </c>
      <c r="T23" s="29">
        <v>3</v>
      </c>
      <c r="U23" s="29">
        <v>300000</v>
      </c>
    </row>
    <row r="24" spans="1:48" ht="18.75" customHeight="1" x14ac:dyDescent="0.2">
      <c r="P24">
        <v>4</v>
      </c>
      <c r="Q24">
        <v>4</v>
      </c>
      <c r="T24" s="29">
        <v>4</v>
      </c>
      <c r="U24" s="29">
        <v>1000000</v>
      </c>
    </row>
    <row r="25" spans="1:48" ht="18.75" customHeight="1" x14ac:dyDescent="0.2">
      <c r="P25">
        <v>5</v>
      </c>
      <c r="Q25">
        <v>5</v>
      </c>
      <c r="T25" s="29">
        <v>5</v>
      </c>
      <c r="U25" s="29">
        <v>300000</v>
      </c>
    </row>
    <row r="26" spans="1:48" ht="18.75" customHeight="1" x14ac:dyDescent="0.2">
      <c r="P26">
        <v>6</v>
      </c>
      <c r="Q26">
        <v>6</v>
      </c>
      <c r="T26" s="29">
        <v>6</v>
      </c>
      <c r="U26" s="29">
        <v>300000</v>
      </c>
    </row>
    <row r="27" spans="1:48" ht="18.75" customHeight="1" x14ac:dyDescent="0.2">
      <c r="P27">
        <v>7</v>
      </c>
      <c r="Q27">
        <v>7</v>
      </c>
      <c r="T27" s="29">
        <v>7</v>
      </c>
      <c r="U27" s="29">
        <v>300000</v>
      </c>
    </row>
    <row r="28" spans="1:48" ht="18.75" customHeight="1" x14ac:dyDescent="0.2">
      <c r="N28" s="7"/>
      <c r="O28" s="7"/>
      <c r="P28" s="7">
        <v>8</v>
      </c>
      <c r="Q28" s="7">
        <v>8</v>
      </c>
      <c r="R28" s="7"/>
      <c r="S28" s="7"/>
      <c r="T28" s="30">
        <v>8</v>
      </c>
      <c r="U28" s="30">
        <v>300000</v>
      </c>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row>
    <row r="29" spans="1:48" ht="18.75" customHeight="1" x14ac:dyDescent="0.2">
      <c r="P29">
        <v>9</v>
      </c>
      <c r="Q29">
        <v>9</v>
      </c>
      <c r="T29" s="29">
        <v>9</v>
      </c>
      <c r="U29" s="29">
        <v>300000</v>
      </c>
    </row>
    <row r="30" spans="1:48" ht="18.75" customHeight="1" x14ac:dyDescent="0.2">
      <c r="Q30">
        <v>10</v>
      </c>
      <c r="T30" s="112">
        <v>10</v>
      </c>
      <c r="U30" s="29">
        <v>1000000</v>
      </c>
    </row>
    <row r="31" spans="1:48" ht="18.75" customHeight="1" x14ac:dyDescent="0.2">
      <c r="Q31">
        <v>11</v>
      </c>
    </row>
    <row r="32" spans="1:48" ht="18.75" customHeight="1" x14ac:dyDescent="0.2">
      <c r="Q32">
        <v>12</v>
      </c>
    </row>
    <row r="33" spans="17:17" ht="18.75" customHeight="1" x14ac:dyDescent="0.2">
      <c r="Q33">
        <v>13</v>
      </c>
    </row>
    <row r="34" spans="17:17" ht="18.75" customHeight="1" x14ac:dyDescent="0.2">
      <c r="Q34">
        <v>14</v>
      </c>
    </row>
    <row r="35" spans="17:17" ht="18.75" customHeight="1" x14ac:dyDescent="0.2">
      <c r="Q35">
        <v>15</v>
      </c>
    </row>
    <row r="36" spans="17:17" ht="18.75" customHeight="1" x14ac:dyDescent="0.2">
      <c r="Q36">
        <v>16</v>
      </c>
    </row>
    <row r="37" spans="17:17" ht="18.75" customHeight="1" x14ac:dyDescent="0.2">
      <c r="Q37">
        <v>17</v>
      </c>
    </row>
    <row r="38" spans="17:17" ht="18.75" customHeight="1" x14ac:dyDescent="0.2">
      <c r="Q38">
        <v>18</v>
      </c>
    </row>
    <row r="39" spans="17:17" ht="18.75" customHeight="1" x14ac:dyDescent="0.2">
      <c r="Q39">
        <v>19</v>
      </c>
    </row>
    <row r="40" spans="17:17" ht="18.75" customHeight="1" x14ac:dyDescent="0.2">
      <c r="Q40">
        <v>20</v>
      </c>
    </row>
    <row r="41" spans="17:17" ht="18.75" customHeight="1" x14ac:dyDescent="0.2">
      <c r="Q41">
        <v>21</v>
      </c>
    </row>
    <row r="42" spans="17:17" ht="18.75" customHeight="1" x14ac:dyDescent="0.2">
      <c r="Q42">
        <v>22</v>
      </c>
    </row>
    <row r="43" spans="17:17" ht="18.75" customHeight="1" x14ac:dyDescent="0.2"/>
    <row r="44" spans="17:17" s="7" customFormat="1" ht="18.75" customHeight="1" x14ac:dyDescent="0.2"/>
    <row r="45" spans="17:17" s="7" customFormat="1" ht="18.75" customHeight="1" x14ac:dyDescent="0.2"/>
  </sheetData>
  <mergeCells count="23">
    <mergeCell ref="A19:M19"/>
    <mergeCell ref="A12:M12"/>
    <mergeCell ref="A18:M18"/>
    <mergeCell ref="B13:M13"/>
    <mergeCell ref="B14:M14"/>
    <mergeCell ref="B15:M15"/>
    <mergeCell ref="B16:M17"/>
    <mergeCell ref="A11:D11"/>
    <mergeCell ref="A2:M2"/>
    <mergeCell ref="I3:J3"/>
    <mergeCell ref="K3:M3"/>
    <mergeCell ref="L4:M4"/>
    <mergeCell ref="A5:A6"/>
    <mergeCell ref="B5:C5"/>
    <mergeCell ref="D5:D6"/>
    <mergeCell ref="E5:E6"/>
    <mergeCell ref="F5:F6"/>
    <mergeCell ref="G5:G6"/>
    <mergeCell ref="H5:H6"/>
    <mergeCell ref="I5:I6"/>
    <mergeCell ref="J5:J6"/>
    <mergeCell ref="K5:K6"/>
    <mergeCell ref="L5:L6"/>
  </mergeCells>
  <phoneticPr fontId="1"/>
  <dataValidations xWindow="590" yWindow="561" count="1">
    <dataValidation type="list" allowBlank="1" showInputMessage="1" showErrorMessage="1" prompt="購入かリースかをプルダウンより選択してください。" sqref="E7:E10" xr:uid="{00000000-0002-0000-0500-000000000000}">
      <formula1>$R$21:$R$22</formula1>
    </dataValidation>
  </dataValidations>
  <pageMargins left="0.62992125984251968" right="0.62992125984251968" top="0.39370078740157483" bottom="0.19685039370078741" header="0" footer="0"/>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4F80-8761-482E-A733-F881320F8503}">
  <sheetPr>
    <tabColor theme="5" tint="0.59999389629810485"/>
    <pageSetUpPr fitToPage="1"/>
  </sheetPr>
  <dimension ref="A1:AX45"/>
  <sheetViews>
    <sheetView showGridLines="0" view="pageBreakPreview" topLeftCell="A4" zoomScaleNormal="75" zoomScaleSheetLayoutView="100" workbookViewId="0">
      <selection activeCell="M7" sqref="M7"/>
    </sheetView>
  </sheetViews>
  <sheetFormatPr defaultRowHeight="13.2" x14ac:dyDescent="0.2"/>
  <cols>
    <col min="1" max="1" width="6.5546875" style="7" customWidth="1"/>
    <col min="2" max="2" width="28.109375" style="7" customWidth="1"/>
    <col min="3" max="3" width="9.109375" style="7" customWidth="1"/>
    <col min="4" max="4" width="10.44140625" style="7" customWidth="1"/>
    <col min="5" max="6" width="11.21875" style="7" customWidth="1"/>
    <col min="7" max="7" width="16" style="7" customWidth="1"/>
    <col min="8" max="9" width="14.6640625" style="7" customWidth="1"/>
    <col min="10" max="10" width="15.88671875" style="7" customWidth="1"/>
    <col min="11" max="11" width="11.44140625" style="7" customWidth="1"/>
    <col min="12" max="12" width="14.88671875" style="7" customWidth="1"/>
    <col min="13" max="13" width="17.21875" style="7" customWidth="1"/>
    <col min="14" max="14" width="14.77734375" style="7" customWidth="1"/>
    <col min="15" max="15" width="5.21875" style="7" customWidth="1"/>
    <col min="16" max="16" width="1.109375" customWidth="1"/>
    <col min="21" max="21" width="10.109375" bestFit="1" customWidth="1"/>
    <col min="23" max="23" width="10.44140625" bestFit="1" customWidth="1"/>
  </cols>
  <sheetData>
    <row r="1" spans="1:16" ht="17.25" customHeight="1" x14ac:dyDescent="0.2">
      <c r="A1" s="43" t="s">
        <v>82</v>
      </c>
      <c r="D1" s="10"/>
      <c r="F1" s="10"/>
    </row>
    <row r="2" spans="1:16" ht="35.25" customHeight="1" x14ac:dyDescent="0.2">
      <c r="A2" s="272" t="s">
        <v>218</v>
      </c>
      <c r="B2" s="272"/>
      <c r="C2" s="272"/>
      <c r="D2" s="272"/>
      <c r="E2" s="272"/>
      <c r="F2" s="272"/>
      <c r="G2" s="272"/>
      <c r="H2" s="272"/>
      <c r="I2" s="272"/>
      <c r="J2" s="272"/>
      <c r="K2" s="272"/>
      <c r="L2" s="272"/>
      <c r="M2" s="272"/>
      <c r="N2" s="272"/>
      <c r="O2" s="272"/>
    </row>
    <row r="3" spans="1:16" ht="28.5" customHeight="1" x14ac:dyDescent="0.2">
      <c r="K3" s="273" t="s">
        <v>15</v>
      </c>
      <c r="L3" s="273"/>
      <c r="M3" s="274" t="str">
        <f>IF('①交付申請書（様式第1号）'!F7="","",'①交付申請書（様式第1号）'!F7)</f>
        <v/>
      </c>
      <c r="N3" s="274"/>
      <c r="O3" s="274"/>
    </row>
    <row r="4" spans="1:16" ht="20.25" customHeight="1" x14ac:dyDescent="0.2">
      <c r="A4" s="11" t="s">
        <v>51</v>
      </c>
      <c r="C4" s="12"/>
      <c r="M4" s="13"/>
      <c r="N4" s="275" t="s">
        <v>16</v>
      </c>
      <c r="O4" s="276"/>
    </row>
    <row r="5" spans="1:16" ht="37.200000000000003" customHeight="1" x14ac:dyDescent="0.2">
      <c r="A5" s="277" t="s">
        <v>50</v>
      </c>
      <c r="B5" s="279" t="s">
        <v>54</v>
      </c>
      <c r="C5" s="279"/>
      <c r="D5" s="277" t="s">
        <v>17</v>
      </c>
      <c r="E5" s="277" t="s">
        <v>108</v>
      </c>
      <c r="F5" s="277" t="s">
        <v>4</v>
      </c>
      <c r="G5" s="280" t="s">
        <v>237</v>
      </c>
      <c r="H5" s="277" t="s">
        <v>52</v>
      </c>
      <c r="I5" s="286" t="s">
        <v>231</v>
      </c>
      <c r="J5" s="277" t="s">
        <v>53</v>
      </c>
      <c r="K5" s="277" t="s">
        <v>56</v>
      </c>
      <c r="L5" s="277" t="s">
        <v>57</v>
      </c>
      <c r="M5" s="277" t="s">
        <v>229</v>
      </c>
      <c r="N5" s="277" t="s">
        <v>59</v>
      </c>
      <c r="O5" s="2"/>
    </row>
    <row r="6" spans="1:16" ht="37.200000000000003" customHeight="1" x14ac:dyDescent="0.2">
      <c r="A6" s="278"/>
      <c r="B6" s="68" t="s">
        <v>107</v>
      </c>
      <c r="C6" s="68" t="s">
        <v>13</v>
      </c>
      <c r="D6" s="278"/>
      <c r="E6" s="278"/>
      <c r="F6" s="278"/>
      <c r="G6" s="281"/>
      <c r="H6" s="278"/>
      <c r="I6" s="287"/>
      <c r="J6" s="278"/>
      <c r="K6" s="278"/>
      <c r="L6" s="278"/>
      <c r="M6" s="278"/>
      <c r="N6" s="278"/>
      <c r="O6" s="2"/>
    </row>
    <row r="7" spans="1:16" ht="51.6" customHeight="1" x14ac:dyDescent="0.2">
      <c r="A7" s="32">
        <v>1</v>
      </c>
      <c r="B7" s="98" t="str">
        <f>IF('②導入計画書（ＩＣＴ等）'!O15="","",'②導入計画書（ＩＣＴ等）'!O15)</f>
        <v/>
      </c>
      <c r="C7" s="99" t="str">
        <f>IF('②導入計画書（ＩＣＴ等）'!A15="","",LEFT('②導入計画書（ＩＣＴ等）'!A15,1))</f>
        <v/>
      </c>
      <c r="D7" s="99" t="str">
        <f>IF('②導入計画書（ＩＣＴ等）'!X15="","",LEFT('②導入計画書（ＩＣＴ等）'!X15,3))</f>
        <v/>
      </c>
      <c r="E7" s="81"/>
      <c r="F7" s="78"/>
      <c r="G7" s="33"/>
      <c r="H7" s="33"/>
      <c r="I7" s="82"/>
      <c r="J7" s="72" t="str">
        <f>IF(G7="","",G7-H7)</f>
        <v/>
      </c>
      <c r="K7" s="74">
        <v>0.75</v>
      </c>
      <c r="L7" s="72" t="str">
        <f>IF(J7="","",(ROUNDDOWN(J7*K7,-3)))</f>
        <v/>
      </c>
      <c r="M7" s="109" t="str">
        <f>IF(I7="○", IF(E7&gt;=31, 2500000+50000, IF(E7&gt;=21, 2000000+50000, IF(E7&gt;=11, 1500000+50000, IF(E7&gt;=1, 1000000+50000, 50000)))), IF(E7&gt;=31, 2500000, IF(E7&gt;=21, 2000000, IF(E7&gt;=11, 1500000, IF(E7&gt;=1, 1000000, "")))))</f>
        <v/>
      </c>
      <c r="N7" s="77">
        <f>MIN(L7,M7)</f>
        <v>0</v>
      </c>
      <c r="O7" s="2"/>
      <c r="P7" t="str">
        <f>IF(C7="","",VALUE(C7))</f>
        <v/>
      </c>
    </row>
    <row r="8" spans="1:16" ht="51.6" customHeight="1" x14ac:dyDescent="0.2">
      <c r="A8" s="39">
        <v>2</v>
      </c>
      <c r="B8" s="98" t="str">
        <f>IF('②導入計画書（ＩＣＴ等）'!O16="","",'②導入計画書（ＩＣＴ等）'!O16)</f>
        <v/>
      </c>
      <c r="C8" s="99" t="str">
        <f>IF('②導入計画書（ＩＣＴ等）'!A16="","",LEFT('②導入計画書（ＩＣＴ等）'!A16,1))</f>
        <v/>
      </c>
      <c r="D8" s="99" t="str">
        <f>IF('②導入計画書（ＩＣＴ等）'!X16="","",LEFT('②導入計画書（ＩＣＴ等）'!X16,3))</f>
        <v/>
      </c>
      <c r="E8" s="82"/>
      <c r="F8" s="79"/>
      <c r="G8" s="33"/>
      <c r="H8" s="40"/>
      <c r="I8" s="82"/>
      <c r="J8" s="72" t="str">
        <f>IF(G8="","",G8-H8)</f>
        <v/>
      </c>
      <c r="K8" s="75">
        <v>0.75</v>
      </c>
      <c r="L8" s="72" t="str">
        <f>IF(J8="","",(ROUNDDOWN(J8*K8,-3)))</f>
        <v/>
      </c>
      <c r="M8" s="109" t="str">
        <f t="shared" ref="M8:M10" si="0">IF(I8="○", IF(E8&gt;=31, 2500000+50000, IF(E8&gt;=21, 2000000+50000, IF(E8&gt;=11, 1500000+50000, IF(E8&gt;=1, 1000000+50000, 50000)))), IF(E8&gt;=31, 2500000, IF(E8&gt;=21, 2000000, IF(E8&gt;=11, 1500000, IF(E8&gt;=1, 1000000, "")))))</f>
        <v/>
      </c>
      <c r="N8" s="77">
        <f>MIN(L8,M8)</f>
        <v>0</v>
      </c>
      <c r="O8" s="2"/>
      <c r="P8" t="str">
        <f>IF(C8="","",VALUE(C8))</f>
        <v/>
      </c>
    </row>
    <row r="9" spans="1:16" ht="51.6" customHeight="1" x14ac:dyDescent="0.2">
      <c r="A9" s="32">
        <v>3</v>
      </c>
      <c r="B9" s="98" t="str">
        <f>IF('②導入計画書（ＩＣＴ等）'!O17="","",'②導入計画書（ＩＣＴ等）'!O17)</f>
        <v/>
      </c>
      <c r="C9" s="99" t="str">
        <f>IF('②導入計画書（ＩＣＴ等）'!A17="","",LEFT('②導入計画書（ＩＣＴ等）'!A17,1))</f>
        <v/>
      </c>
      <c r="D9" s="99" t="str">
        <f>IF('②導入計画書（ＩＣＴ等）'!X17="","",LEFT('②導入計画書（ＩＣＴ等）'!X17,3))</f>
        <v/>
      </c>
      <c r="E9" s="81"/>
      <c r="F9" s="78"/>
      <c r="G9" s="33"/>
      <c r="H9" s="33"/>
      <c r="I9" s="82"/>
      <c r="J9" s="72" t="str">
        <f t="shared" ref="J9:J10" si="1">IF(G9="","",G9-H9)</f>
        <v/>
      </c>
      <c r="K9" s="74">
        <v>0.75</v>
      </c>
      <c r="L9" s="71" t="str">
        <f>IF(J9="","",(ROUNDDOWN(J9*K9,-3)))</f>
        <v/>
      </c>
      <c r="M9" s="109" t="str">
        <f t="shared" si="0"/>
        <v/>
      </c>
      <c r="N9" s="77">
        <f t="shared" ref="N9:N10" si="2">MIN(L9,M9)</f>
        <v>0</v>
      </c>
      <c r="O9" s="2"/>
      <c r="P9" t="str">
        <f>IF(C9="","",VALUE(C9))</f>
        <v/>
      </c>
    </row>
    <row r="10" spans="1:16" ht="51.6" customHeight="1" thickBot="1" x14ac:dyDescent="0.25">
      <c r="A10" s="32">
        <v>4</v>
      </c>
      <c r="B10" s="98" t="str">
        <f>IF('②導入計画書（ＩＣＴ等）'!O18="","",'②導入計画書（ＩＣＴ等）'!O18)</f>
        <v/>
      </c>
      <c r="C10" s="99" t="str">
        <f>IF('②導入計画書（ＩＣＴ等）'!A18="","",LEFT('②導入計画書（ＩＣＴ等）'!A18,1))</f>
        <v/>
      </c>
      <c r="D10" s="99" t="str">
        <f>IF('②導入計画書（ＩＣＴ等）'!X18="","",LEFT('②導入計画書（ＩＣＴ等）'!X18,3))</f>
        <v/>
      </c>
      <c r="E10" s="83"/>
      <c r="F10" s="80"/>
      <c r="G10" s="33"/>
      <c r="H10" s="34"/>
      <c r="I10" s="82"/>
      <c r="J10" s="72" t="str">
        <f t="shared" si="1"/>
        <v/>
      </c>
      <c r="K10" s="76">
        <v>0.75</v>
      </c>
      <c r="L10" s="73" t="str">
        <f>IF(J10="","",(ROUNDDOWN(J10*K10,-3)))</f>
        <v/>
      </c>
      <c r="M10" s="109" t="str">
        <f t="shared" si="0"/>
        <v/>
      </c>
      <c r="N10" s="77">
        <f t="shared" si="2"/>
        <v>0</v>
      </c>
      <c r="O10" s="2"/>
      <c r="P10" t="str">
        <f>IF(C10="","",VALUE(C10))</f>
        <v/>
      </c>
    </row>
    <row r="11" spans="1:16" ht="37.5" customHeight="1" thickTop="1" thickBot="1" x14ac:dyDescent="0.25">
      <c r="A11" s="269" t="s">
        <v>5</v>
      </c>
      <c r="B11" s="270"/>
      <c r="C11" s="270"/>
      <c r="D11" s="271"/>
      <c r="E11" s="37">
        <f>SUM(E7:E10)</f>
        <v>0</v>
      </c>
      <c r="F11" s="35"/>
      <c r="G11" s="36">
        <f>SUM(G7:G10)</f>
        <v>0</v>
      </c>
      <c r="H11" s="37">
        <f>SUM(H7:H10)</f>
        <v>0</v>
      </c>
      <c r="I11" s="37"/>
      <c r="J11" s="37">
        <f>SUM(J7:J10)</f>
        <v>0</v>
      </c>
      <c r="K11" s="38"/>
      <c r="L11" s="37">
        <f>SUM(L7:L10)</f>
        <v>0</v>
      </c>
      <c r="M11" s="90" t="str">
        <f>IF(I7="○", IF(E7&gt;=31, 2500000+50000, IF(E7&gt;=21, 2000000+50000, IF(E7&gt;=11, 1500000+50000, IF(E7&gt;=1, 1000000+50000, 50000)))), IF(E7&gt;=31, 2500000, IF(E7&gt;=21, 2000000, IF(E7&gt;=11, 1500000, IF(E7&gt;=1, 1000000, "")))))</f>
        <v/>
      </c>
      <c r="N11" s="92">
        <f>IF(L11&lt;=M11,L11,M11)</f>
        <v>0</v>
      </c>
      <c r="O11" s="2"/>
    </row>
    <row r="12" spans="1:16" ht="19.5" customHeight="1" x14ac:dyDescent="0.2">
      <c r="A12" s="276"/>
      <c r="B12" s="276"/>
      <c r="C12" s="276"/>
      <c r="D12" s="276"/>
      <c r="E12" s="276"/>
      <c r="F12" s="276"/>
      <c r="G12" s="276"/>
      <c r="H12" s="276"/>
      <c r="I12" s="276"/>
      <c r="J12" s="276"/>
      <c r="K12" s="276"/>
      <c r="L12" s="276"/>
      <c r="M12" s="276"/>
      <c r="N12" s="199"/>
      <c r="O12" s="199"/>
    </row>
    <row r="13" spans="1:16" s="6" customFormat="1" ht="84.6" customHeight="1" x14ac:dyDescent="0.2">
      <c r="A13" s="27" t="s">
        <v>25</v>
      </c>
      <c r="B13" s="285" t="s">
        <v>125</v>
      </c>
      <c r="C13" s="285"/>
      <c r="D13" s="285"/>
      <c r="E13" s="285"/>
      <c r="F13" s="285"/>
      <c r="G13" s="285"/>
      <c r="H13" s="285"/>
      <c r="I13" s="285"/>
      <c r="J13" s="285"/>
      <c r="K13" s="285"/>
      <c r="L13" s="285"/>
      <c r="M13" s="285"/>
      <c r="N13" s="285"/>
      <c r="O13" s="285"/>
    </row>
    <row r="14" spans="1:16" s="6" customFormat="1" ht="21.9" customHeight="1" x14ac:dyDescent="0.2">
      <c r="A14" s="27" t="s">
        <v>26</v>
      </c>
      <c r="B14" s="284" t="s">
        <v>236</v>
      </c>
      <c r="C14" s="284"/>
      <c r="D14" s="284"/>
      <c r="E14" s="284"/>
      <c r="F14" s="284"/>
      <c r="G14" s="284"/>
      <c r="H14" s="284"/>
      <c r="I14" s="284"/>
      <c r="J14" s="284"/>
      <c r="K14" s="284"/>
      <c r="L14" s="284"/>
      <c r="M14" s="284"/>
      <c r="N14" s="284"/>
      <c r="O14" s="284"/>
    </row>
    <row r="15" spans="1:16" s="6" customFormat="1" ht="21.9" customHeight="1" x14ac:dyDescent="0.2">
      <c r="A15" s="27" t="s">
        <v>230</v>
      </c>
      <c r="B15" s="284" t="s">
        <v>232</v>
      </c>
      <c r="C15" s="284"/>
      <c r="D15" s="284"/>
      <c r="E15" s="284"/>
      <c r="F15" s="284"/>
      <c r="G15" s="284"/>
      <c r="H15" s="284"/>
      <c r="I15" s="284"/>
      <c r="J15" s="284"/>
      <c r="K15" s="284"/>
      <c r="L15" s="284"/>
      <c r="M15" s="284"/>
      <c r="N15" s="284"/>
      <c r="O15" s="284"/>
    </row>
    <row r="16" spans="1:16" s="6" customFormat="1" ht="21.9" customHeight="1" x14ac:dyDescent="0.2">
      <c r="A16" s="27"/>
      <c r="B16" s="284"/>
      <c r="C16" s="284"/>
      <c r="D16" s="284"/>
      <c r="E16" s="284"/>
      <c r="F16" s="284"/>
      <c r="G16" s="284"/>
      <c r="H16" s="284"/>
      <c r="I16" s="284"/>
      <c r="J16" s="284"/>
      <c r="K16" s="284"/>
      <c r="L16" s="284"/>
      <c r="M16" s="284"/>
      <c r="N16" s="284"/>
      <c r="O16" s="284"/>
    </row>
    <row r="17" spans="1:50" s="6" customFormat="1" ht="25.2" customHeight="1" x14ac:dyDescent="0.2">
      <c r="A17" s="28"/>
      <c r="B17" s="284"/>
      <c r="C17" s="284"/>
      <c r="D17" s="284"/>
      <c r="E17" s="284"/>
      <c r="F17" s="284"/>
      <c r="G17" s="284"/>
      <c r="H17" s="284"/>
      <c r="I17" s="284"/>
      <c r="J17" s="284"/>
      <c r="K17" s="284"/>
      <c r="L17" s="284"/>
      <c r="M17" s="284"/>
      <c r="N17" s="284"/>
      <c r="O17" s="284"/>
    </row>
    <row r="18" spans="1:50" s="6" customFormat="1" ht="22.2" customHeight="1" x14ac:dyDescent="0.2">
      <c r="A18" s="283"/>
      <c r="B18" s="283"/>
      <c r="C18" s="283"/>
      <c r="D18" s="283"/>
      <c r="E18" s="283"/>
      <c r="F18" s="283"/>
      <c r="G18" s="283"/>
      <c r="H18" s="283"/>
      <c r="I18" s="283"/>
      <c r="J18" s="283"/>
      <c r="K18" s="283"/>
      <c r="L18" s="283"/>
      <c r="M18" s="283"/>
      <c r="N18" s="283"/>
      <c r="O18" s="283"/>
    </row>
    <row r="19" spans="1:50" ht="21.9" customHeight="1" x14ac:dyDescent="0.2">
      <c r="A19" s="282"/>
      <c r="B19" s="282"/>
      <c r="C19" s="282"/>
      <c r="D19" s="282"/>
      <c r="E19" s="282"/>
      <c r="F19" s="282"/>
      <c r="G19" s="282"/>
      <c r="H19" s="282"/>
      <c r="I19" s="282"/>
      <c r="J19" s="282"/>
      <c r="K19" s="282"/>
      <c r="L19" s="282"/>
      <c r="M19" s="282"/>
      <c r="N19" s="282"/>
      <c r="O19" s="282"/>
    </row>
    <row r="20" spans="1:50" ht="37.5" customHeight="1" x14ac:dyDescent="0.2">
      <c r="R20" t="s">
        <v>7</v>
      </c>
      <c r="S20" t="s">
        <v>8</v>
      </c>
      <c r="T20" s="14" t="s">
        <v>9</v>
      </c>
      <c r="U20" t="s">
        <v>12</v>
      </c>
      <c r="V20" t="s">
        <v>13</v>
      </c>
      <c r="W20" t="s">
        <v>14</v>
      </c>
      <c r="Y20" t="s">
        <v>27</v>
      </c>
      <c r="Z20" t="s">
        <v>226</v>
      </c>
    </row>
    <row r="21" spans="1:50" ht="16.5" customHeight="1" x14ac:dyDescent="0.2">
      <c r="R21">
        <v>1</v>
      </c>
      <c r="S21">
        <v>1</v>
      </c>
      <c r="T21" t="s">
        <v>10</v>
      </c>
      <c r="U21" s="5">
        <v>0.75</v>
      </c>
      <c r="V21" s="29">
        <v>1</v>
      </c>
      <c r="W21" s="29">
        <v>1000000</v>
      </c>
      <c r="Y21" t="s">
        <v>28</v>
      </c>
      <c r="Z21" t="s">
        <v>227</v>
      </c>
    </row>
    <row r="22" spans="1:50" ht="18.75" customHeight="1" x14ac:dyDescent="0.2">
      <c r="R22">
        <v>2</v>
      </c>
      <c r="S22">
        <v>2</v>
      </c>
      <c r="T22" t="s">
        <v>11</v>
      </c>
      <c r="U22" s="5"/>
      <c r="V22" s="29">
        <v>2</v>
      </c>
      <c r="W22" s="29">
        <v>1000000</v>
      </c>
      <c r="Y22" t="s">
        <v>29</v>
      </c>
      <c r="Z22" t="s">
        <v>228</v>
      </c>
    </row>
    <row r="23" spans="1:50" ht="18.75" customHeight="1" x14ac:dyDescent="0.2">
      <c r="R23">
        <v>3</v>
      </c>
      <c r="S23">
        <v>3</v>
      </c>
      <c r="V23" s="29">
        <v>3</v>
      </c>
      <c r="W23" s="29">
        <v>300000</v>
      </c>
    </row>
    <row r="24" spans="1:50" ht="18.75" customHeight="1" x14ac:dyDescent="0.2">
      <c r="R24">
        <v>4</v>
      </c>
      <c r="S24">
        <v>4</v>
      </c>
      <c r="V24" s="29">
        <v>4</v>
      </c>
      <c r="W24" s="29">
        <v>300000</v>
      </c>
    </row>
    <row r="25" spans="1:50" ht="18.75" customHeight="1" x14ac:dyDescent="0.2">
      <c r="R25">
        <v>5</v>
      </c>
      <c r="S25">
        <v>5</v>
      </c>
      <c r="V25" s="29">
        <v>5</v>
      </c>
      <c r="W25" s="29">
        <v>300000</v>
      </c>
    </row>
    <row r="26" spans="1:50" ht="18.75" customHeight="1" x14ac:dyDescent="0.2">
      <c r="R26">
        <v>6</v>
      </c>
      <c r="S26">
        <v>6</v>
      </c>
      <c r="V26" s="29">
        <v>6</v>
      </c>
      <c r="W26" s="29">
        <v>300000</v>
      </c>
    </row>
    <row r="27" spans="1:50" ht="18.75" customHeight="1" x14ac:dyDescent="0.2">
      <c r="R27">
        <v>7</v>
      </c>
      <c r="S27">
        <v>7</v>
      </c>
      <c r="V27" s="29">
        <v>7</v>
      </c>
      <c r="W27" s="29">
        <v>1000000</v>
      </c>
    </row>
    <row r="28" spans="1:50" ht="18.75" customHeight="1" x14ac:dyDescent="0.2">
      <c r="P28" s="7"/>
      <c r="Q28" s="7"/>
      <c r="R28" s="7">
        <v>8</v>
      </c>
      <c r="S28" s="7">
        <v>8</v>
      </c>
      <c r="T28" s="7"/>
      <c r="U28" s="7"/>
      <c r="V28" s="30">
        <v>8</v>
      </c>
      <c r="W28" s="30">
        <v>300000</v>
      </c>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ht="18.75" customHeight="1" x14ac:dyDescent="0.2">
      <c r="R29">
        <v>9</v>
      </c>
      <c r="S29">
        <v>9</v>
      </c>
      <c r="V29" s="29">
        <v>9</v>
      </c>
      <c r="W29" s="29">
        <v>10000000</v>
      </c>
    </row>
    <row r="30" spans="1:50" ht="18.75" customHeight="1" x14ac:dyDescent="0.2">
      <c r="S30">
        <v>10</v>
      </c>
      <c r="V30" s="29">
        <v>10</v>
      </c>
      <c r="W30" s="29">
        <v>1000000</v>
      </c>
    </row>
    <row r="31" spans="1:50" ht="18.75" customHeight="1" x14ac:dyDescent="0.2">
      <c r="S31">
        <v>11</v>
      </c>
    </row>
    <row r="32" spans="1:50" ht="18.75" customHeight="1" x14ac:dyDescent="0.2">
      <c r="S32">
        <v>12</v>
      </c>
    </row>
    <row r="33" spans="19:19" ht="18.75" customHeight="1" x14ac:dyDescent="0.2">
      <c r="S33">
        <v>13</v>
      </c>
    </row>
    <row r="34" spans="19:19" ht="18.75" customHeight="1" x14ac:dyDescent="0.2">
      <c r="S34">
        <v>14</v>
      </c>
    </row>
    <row r="35" spans="19:19" ht="18.75" customHeight="1" x14ac:dyDescent="0.2">
      <c r="S35">
        <v>15</v>
      </c>
    </row>
    <row r="36" spans="19:19" ht="18.75" customHeight="1" x14ac:dyDescent="0.2">
      <c r="S36">
        <v>16</v>
      </c>
    </row>
    <row r="37" spans="19:19" ht="18.75" customHeight="1" x14ac:dyDescent="0.2">
      <c r="S37">
        <v>17</v>
      </c>
    </row>
    <row r="38" spans="19:19" ht="18.75" customHeight="1" x14ac:dyDescent="0.2">
      <c r="S38">
        <v>18</v>
      </c>
    </row>
    <row r="39" spans="19:19" ht="18.75" customHeight="1" x14ac:dyDescent="0.2">
      <c r="S39">
        <v>19</v>
      </c>
    </row>
    <row r="40" spans="19:19" ht="18.75" customHeight="1" x14ac:dyDescent="0.2">
      <c r="S40">
        <v>20</v>
      </c>
    </row>
    <row r="41" spans="19:19" ht="18.75" customHeight="1" x14ac:dyDescent="0.2">
      <c r="S41">
        <v>21</v>
      </c>
    </row>
    <row r="42" spans="19:19" ht="18.75" customHeight="1" x14ac:dyDescent="0.2">
      <c r="S42">
        <v>22</v>
      </c>
    </row>
    <row r="43" spans="19:19" ht="18.75" customHeight="1" x14ac:dyDescent="0.2"/>
    <row r="44" spans="19:19" s="7" customFormat="1" ht="18.75" customHeight="1" x14ac:dyDescent="0.2"/>
    <row r="45" spans="19:19" s="7" customFormat="1" ht="18.75" customHeight="1" x14ac:dyDescent="0.2"/>
  </sheetData>
  <mergeCells count="25">
    <mergeCell ref="A19:O19"/>
    <mergeCell ref="E5:E6"/>
    <mergeCell ref="A12:O12"/>
    <mergeCell ref="B13:O13"/>
    <mergeCell ref="B14:O14"/>
    <mergeCell ref="B15:O15"/>
    <mergeCell ref="B16:O17"/>
    <mergeCell ref="A18:O18"/>
    <mergeCell ref="J5:J6"/>
    <mergeCell ref="K5:K6"/>
    <mergeCell ref="L5:L6"/>
    <mergeCell ref="M5:M6"/>
    <mergeCell ref="N5:N6"/>
    <mergeCell ref="A11:D11"/>
    <mergeCell ref="I5:I6"/>
    <mergeCell ref="A2:O2"/>
    <mergeCell ref="K3:L3"/>
    <mergeCell ref="M3:O3"/>
    <mergeCell ref="N4:O4"/>
    <mergeCell ref="A5:A6"/>
    <mergeCell ref="B5:C5"/>
    <mergeCell ref="D5:D6"/>
    <mergeCell ref="F5:F6"/>
    <mergeCell ref="G5:G6"/>
    <mergeCell ref="H5:H6"/>
  </mergeCells>
  <phoneticPr fontId="1"/>
  <dataValidations count="5">
    <dataValidation type="list" allowBlank="1" showInputMessage="1" showErrorMessage="1" prompt="購入かリースかをプルダウンより選択してください。" sqref="F7:F10" xr:uid="{4BFBD852-2A8D-4C97-B82B-FA05C7DF4A0E}">
      <formula1>$T$21:$T$22</formula1>
    </dataValidation>
    <dataValidation type="list" allowBlank="1" showInputMessage="1" showErrorMessage="1" sqref="I7" xr:uid="{94D1959C-1E31-4EEA-BF98-5330B5B7B9CB}">
      <formula1>Z21:Z22</formula1>
    </dataValidation>
    <dataValidation type="list" allowBlank="1" showInputMessage="1" showErrorMessage="1" sqref="I8" xr:uid="{F0E85CA5-A2F0-468C-B219-EA8BD49AA2C9}">
      <formula1>Z21:Z22</formula1>
    </dataValidation>
    <dataValidation type="list" allowBlank="1" showInputMessage="1" showErrorMessage="1" sqref="I9" xr:uid="{7C7F8B85-7926-4EEC-9C72-F99DF3489B90}">
      <formula1>Z21:Z22</formula1>
    </dataValidation>
    <dataValidation type="list" allowBlank="1" showInputMessage="1" showErrorMessage="1" sqref="I10" xr:uid="{530E0591-115F-4CED-8FDC-8CDF7EB41588}">
      <formula1>Z21:Z22</formula1>
    </dataValidation>
  </dataValidations>
  <pageMargins left="0.62992125984251968" right="0.62992125984251968" top="0.39370078740157483" bottom="0.19685039370078741" header="0" footer="0"/>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F07B-509E-43AC-BE1B-E6E946CF5B90}">
  <sheetPr>
    <tabColor theme="5" tint="0.59999389629810485"/>
    <pageSetUpPr fitToPage="1"/>
  </sheetPr>
  <dimension ref="A1:AV45"/>
  <sheetViews>
    <sheetView showGridLines="0" view="pageBreakPreview" topLeftCell="A4" zoomScale="85" zoomScaleNormal="75" zoomScaleSheetLayoutView="85" workbookViewId="0">
      <selection activeCell="B16" sqref="B16:M17"/>
    </sheetView>
  </sheetViews>
  <sheetFormatPr defaultRowHeight="13.2" x14ac:dyDescent="0.2"/>
  <cols>
    <col min="1" max="1" width="6.5546875" style="7" customWidth="1"/>
    <col min="2" max="2" width="28.109375" style="7" customWidth="1"/>
    <col min="3" max="3" width="9.109375" style="7" customWidth="1"/>
    <col min="4" max="4" width="10.44140625" style="7" customWidth="1"/>
    <col min="5" max="5" width="11.21875" style="7" customWidth="1"/>
    <col min="6" max="6" width="16" style="7" customWidth="1"/>
    <col min="7" max="7" width="14.6640625" style="7" customWidth="1"/>
    <col min="8" max="8" width="15.88671875" style="7" customWidth="1"/>
    <col min="9" max="9" width="11.44140625" style="7" customWidth="1"/>
    <col min="10" max="10" width="14.88671875" style="7" customWidth="1"/>
    <col min="11" max="11" width="15.21875" style="7" customWidth="1"/>
    <col min="12" max="12" width="13.109375" style="7" customWidth="1"/>
    <col min="13" max="13" width="6" style="7" customWidth="1"/>
    <col min="14" max="14" width="1.109375" customWidth="1"/>
    <col min="19" max="19" width="10.109375" bestFit="1" customWidth="1"/>
    <col min="21" max="21" width="10.44140625" bestFit="1" customWidth="1"/>
  </cols>
  <sheetData>
    <row r="1" spans="1:14" ht="17.25" customHeight="1" x14ac:dyDescent="0.2">
      <c r="A1" s="43" t="s">
        <v>82</v>
      </c>
      <c r="D1" s="10"/>
      <c r="E1" s="10"/>
    </row>
    <row r="2" spans="1:14" ht="35.25" customHeight="1" x14ac:dyDescent="0.2">
      <c r="A2" s="272" t="s">
        <v>219</v>
      </c>
      <c r="B2" s="272"/>
      <c r="C2" s="272"/>
      <c r="D2" s="272"/>
      <c r="E2" s="272"/>
      <c r="F2" s="272"/>
      <c r="G2" s="272"/>
      <c r="H2" s="272"/>
      <c r="I2" s="272"/>
      <c r="J2" s="272"/>
      <c r="K2" s="272"/>
      <c r="L2" s="272"/>
      <c r="M2" s="272"/>
    </row>
    <row r="3" spans="1:14" ht="28.5" customHeight="1" x14ac:dyDescent="0.2">
      <c r="I3" s="273" t="s">
        <v>15</v>
      </c>
      <c r="J3" s="273"/>
      <c r="K3" s="274" t="str">
        <f>IF('①交付申請書（様式第1号）'!F7="","",'①交付申請書（様式第1号）'!F7)</f>
        <v/>
      </c>
      <c r="L3" s="274"/>
      <c r="M3" s="274"/>
    </row>
    <row r="4" spans="1:14" ht="20.25" customHeight="1" x14ac:dyDescent="0.2">
      <c r="A4" s="11" t="s">
        <v>51</v>
      </c>
      <c r="C4" s="12"/>
      <c r="K4" s="13"/>
      <c r="L4" s="275" t="s">
        <v>16</v>
      </c>
      <c r="M4" s="276"/>
    </row>
    <row r="5" spans="1:14" ht="40.799999999999997" customHeight="1" x14ac:dyDescent="0.2">
      <c r="A5" s="277" t="s">
        <v>50</v>
      </c>
      <c r="B5" s="279" t="s">
        <v>54</v>
      </c>
      <c r="C5" s="279"/>
      <c r="D5" s="277" t="s">
        <v>17</v>
      </c>
      <c r="E5" s="277" t="s">
        <v>4</v>
      </c>
      <c r="F5" s="280" t="s">
        <v>238</v>
      </c>
      <c r="G5" s="277" t="s">
        <v>52</v>
      </c>
      <c r="H5" s="277" t="s">
        <v>53</v>
      </c>
      <c r="I5" s="277" t="s">
        <v>56</v>
      </c>
      <c r="J5" s="277" t="s">
        <v>57</v>
      </c>
      <c r="K5" s="277" t="s">
        <v>126</v>
      </c>
      <c r="L5" s="277" t="s">
        <v>59</v>
      </c>
      <c r="M5" s="2"/>
    </row>
    <row r="6" spans="1:14" ht="39" customHeight="1" x14ac:dyDescent="0.2">
      <c r="A6" s="278"/>
      <c r="B6" s="84" t="s">
        <v>107</v>
      </c>
      <c r="C6" s="84" t="s">
        <v>13</v>
      </c>
      <c r="D6" s="278"/>
      <c r="E6" s="278"/>
      <c r="F6" s="281"/>
      <c r="G6" s="278"/>
      <c r="H6" s="278"/>
      <c r="I6" s="278"/>
      <c r="J6" s="278"/>
      <c r="K6" s="278"/>
      <c r="L6" s="278"/>
      <c r="M6" s="2"/>
    </row>
    <row r="7" spans="1:14" ht="51.6" customHeight="1" x14ac:dyDescent="0.2">
      <c r="A7" s="32">
        <v>1</v>
      </c>
      <c r="B7" s="107"/>
      <c r="C7" s="107"/>
      <c r="D7" s="107"/>
      <c r="E7" s="78"/>
      <c r="F7" s="33"/>
      <c r="G7" s="33"/>
      <c r="H7" s="71" t="str">
        <f>IF(F7="","",F7-G7)</f>
        <v/>
      </c>
      <c r="I7" s="74">
        <v>0.75</v>
      </c>
      <c r="J7" s="72" t="str">
        <f>IF(H7="","",(ROUNDDOWN(H7*I7,-3)))</f>
        <v/>
      </c>
      <c r="K7" s="86"/>
      <c r="L7" s="86"/>
      <c r="M7" s="2"/>
      <c r="N7" t="str">
        <f>IF(C7="","",VALUE(C7))</f>
        <v/>
      </c>
    </row>
    <row r="8" spans="1:14" ht="51.6" customHeight="1" x14ac:dyDescent="0.2">
      <c r="A8" s="39">
        <v>2</v>
      </c>
      <c r="B8" s="107"/>
      <c r="C8" s="107"/>
      <c r="D8" s="107"/>
      <c r="E8" s="79"/>
      <c r="F8" s="33"/>
      <c r="G8" s="40"/>
      <c r="H8" s="72" t="str">
        <f>IF(F8="","",F8-G8)</f>
        <v/>
      </c>
      <c r="I8" s="75">
        <v>0.75</v>
      </c>
      <c r="J8" s="72" t="str">
        <f>IF(H8="","",(ROUNDDOWN(H8*I8,-3)))</f>
        <v/>
      </c>
      <c r="K8" s="86"/>
      <c r="L8" s="87"/>
      <c r="M8" s="2"/>
      <c r="N8" t="str">
        <f>IF(C8="","",VALUE(C8))</f>
        <v/>
      </c>
    </row>
    <row r="9" spans="1:14" ht="51.6" customHeight="1" x14ac:dyDescent="0.2">
      <c r="A9" s="32">
        <v>3</v>
      </c>
      <c r="B9" s="107"/>
      <c r="C9" s="107"/>
      <c r="D9" s="107"/>
      <c r="E9" s="78"/>
      <c r="F9" s="33"/>
      <c r="G9" s="33"/>
      <c r="H9" s="71" t="str">
        <f>IF(F9="","",F9-G9)</f>
        <v/>
      </c>
      <c r="I9" s="74">
        <v>0.75</v>
      </c>
      <c r="J9" s="71" t="str">
        <f>IF(H9="","",(ROUNDDOWN(H9*I9,-3)))</f>
        <v/>
      </c>
      <c r="K9" s="86"/>
      <c r="L9" s="86"/>
      <c r="M9" s="2"/>
      <c r="N9" t="str">
        <f>IF(C9="","",VALUE(C9))</f>
        <v/>
      </c>
    </row>
    <row r="10" spans="1:14" ht="51.6" customHeight="1" thickBot="1" x14ac:dyDescent="0.25">
      <c r="A10" s="89">
        <v>4</v>
      </c>
      <c r="B10" s="108"/>
      <c r="C10" s="108"/>
      <c r="D10" s="108"/>
      <c r="E10" s="80"/>
      <c r="F10" s="33"/>
      <c r="G10" s="34"/>
      <c r="H10" s="73" t="str">
        <f>IF(F10="","",F10-G10)</f>
        <v/>
      </c>
      <c r="I10" s="76">
        <v>0.75</v>
      </c>
      <c r="J10" s="73" t="str">
        <f>IF(H10="","",(ROUNDDOWN(H10*I10,-3)))</f>
        <v/>
      </c>
      <c r="K10" s="86"/>
      <c r="L10" s="93"/>
      <c r="M10" s="2"/>
      <c r="N10" t="str">
        <f>IF(C10="","",VALUE(C10))</f>
        <v/>
      </c>
    </row>
    <row r="11" spans="1:14" ht="37.5" customHeight="1" thickTop="1" thickBot="1" x14ac:dyDescent="0.25">
      <c r="A11" s="288" t="s">
        <v>5</v>
      </c>
      <c r="B11" s="289"/>
      <c r="C11" s="289"/>
      <c r="D11" s="290"/>
      <c r="E11" s="35"/>
      <c r="F11" s="36">
        <f>SUM(F7:F10)</f>
        <v>0</v>
      </c>
      <c r="G11" s="37">
        <f>SUM(G7:G10)</f>
        <v>0</v>
      </c>
      <c r="H11" s="37">
        <f>SUM(H7:H10)</f>
        <v>0</v>
      </c>
      <c r="I11" s="38"/>
      <c r="J11" s="37">
        <f>SUM(J7:J10)</f>
        <v>0</v>
      </c>
      <c r="K11" s="90">
        <v>10000000</v>
      </c>
      <c r="L11" s="92">
        <f>IF(J11&lt;=K11,J11,K11)</f>
        <v>0</v>
      </c>
      <c r="M11" s="2"/>
    </row>
    <row r="12" spans="1:14" ht="19.5" customHeight="1" x14ac:dyDescent="0.2">
      <c r="A12" s="276"/>
      <c r="B12" s="276"/>
      <c r="C12" s="276"/>
      <c r="D12" s="276"/>
      <c r="E12" s="276"/>
      <c r="F12" s="276"/>
      <c r="G12" s="276"/>
      <c r="H12" s="276"/>
      <c r="I12" s="276"/>
      <c r="J12" s="276"/>
      <c r="K12" s="276"/>
      <c r="L12" s="199"/>
      <c r="M12" s="199"/>
    </row>
    <row r="13" spans="1:14" s="6" customFormat="1" ht="21.6" customHeight="1" x14ac:dyDescent="0.2">
      <c r="A13" s="27" t="s">
        <v>127</v>
      </c>
      <c r="B13" s="284" t="s">
        <v>235</v>
      </c>
      <c r="C13" s="284"/>
      <c r="D13" s="284"/>
      <c r="E13" s="284"/>
      <c r="F13" s="284"/>
      <c r="G13" s="284"/>
      <c r="H13" s="284"/>
      <c r="I13" s="284"/>
      <c r="J13" s="284"/>
      <c r="K13" s="284"/>
      <c r="L13" s="284"/>
      <c r="M13" s="284"/>
    </row>
    <row r="14" spans="1:14" s="6" customFormat="1" ht="21.9" customHeight="1" x14ac:dyDescent="0.2">
      <c r="A14" s="27"/>
      <c r="B14" s="284"/>
      <c r="C14" s="284"/>
      <c r="D14" s="284"/>
      <c r="E14" s="284"/>
      <c r="F14" s="284"/>
      <c r="G14" s="284"/>
      <c r="H14" s="284"/>
      <c r="I14" s="284"/>
      <c r="J14" s="284"/>
      <c r="K14" s="284"/>
      <c r="L14" s="284"/>
      <c r="M14" s="284"/>
    </row>
    <row r="15" spans="1:14" s="6" customFormat="1" ht="21.9" customHeight="1" x14ac:dyDescent="0.2">
      <c r="A15" s="27"/>
      <c r="B15" s="284"/>
      <c r="C15" s="284"/>
      <c r="D15" s="284"/>
      <c r="E15" s="284"/>
      <c r="F15" s="284"/>
      <c r="G15" s="284"/>
      <c r="H15" s="284"/>
      <c r="I15" s="284"/>
      <c r="J15" s="284"/>
      <c r="K15" s="284"/>
      <c r="L15" s="284"/>
      <c r="M15" s="284"/>
    </row>
    <row r="16" spans="1:14" s="6" customFormat="1" ht="21.9" customHeight="1" x14ac:dyDescent="0.2">
      <c r="A16" s="27"/>
      <c r="B16" s="284"/>
      <c r="C16" s="284"/>
      <c r="D16" s="284"/>
      <c r="E16" s="284"/>
      <c r="F16" s="284"/>
      <c r="G16" s="284"/>
      <c r="H16" s="284"/>
      <c r="I16" s="284"/>
      <c r="J16" s="284"/>
      <c r="K16" s="284"/>
      <c r="L16" s="284"/>
      <c r="M16" s="284"/>
    </row>
    <row r="17" spans="1:48" s="6" customFormat="1" ht="25.2" customHeight="1" x14ac:dyDescent="0.2">
      <c r="A17" s="28"/>
      <c r="B17" s="284"/>
      <c r="C17" s="284"/>
      <c r="D17" s="284"/>
      <c r="E17" s="284"/>
      <c r="F17" s="284"/>
      <c r="G17" s="284"/>
      <c r="H17" s="284"/>
      <c r="I17" s="284"/>
      <c r="J17" s="284"/>
      <c r="K17" s="284"/>
      <c r="L17" s="284"/>
      <c r="M17" s="284"/>
    </row>
    <row r="18" spans="1:48" s="6" customFormat="1" ht="22.2" customHeight="1" x14ac:dyDescent="0.2">
      <c r="A18" s="283"/>
      <c r="B18" s="283"/>
      <c r="C18" s="283"/>
      <c r="D18" s="283"/>
      <c r="E18" s="283"/>
      <c r="F18" s="283"/>
      <c r="G18" s="283"/>
      <c r="H18" s="283"/>
      <c r="I18" s="283"/>
      <c r="J18" s="283"/>
      <c r="K18" s="283"/>
      <c r="L18" s="283"/>
      <c r="M18" s="283"/>
    </row>
    <row r="19" spans="1:48" ht="21.9" customHeight="1" x14ac:dyDescent="0.2">
      <c r="A19" s="282"/>
      <c r="B19" s="282"/>
      <c r="C19" s="282"/>
      <c r="D19" s="282"/>
      <c r="E19" s="282"/>
      <c r="F19" s="282"/>
      <c r="G19" s="282"/>
      <c r="H19" s="282"/>
      <c r="I19" s="282"/>
      <c r="J19" s="282"/>
      <c r="K19" s="282"/>
      <c r="L19" s="282"/>
      <c r="M19" s="282"/>
    </row>
    <row r="20" spans="1:48" ht="37.5" customHeight="1" x14ac:dyDescent="0.2">
      <c r="P20" t="s">
        <v>7</v>
      </c>
      <c r="Q20" t="s">
        <v>8</v>
      </c>
      <c r="R20" s="14" t="s">
        <v>9</v>
      </c>
      <c r="S20" t="s">
        <v>12</v>
      </c>
      <c r="T20" t="s">
        <v>13</v>
      </c>
      <c r="U20" t="s">
        <v>14</v>
      </c>
      <c r="W20" t="s">
        <v>27</v>
      </c>
    </row>
    <row r="21" spans="1:48" ht="16.5" customHeight="1" x14ac:dyDescent="0.2">
      <c r="P21">
        <v>1</v>
      </c>
      <c r="Q21">
        <v>1</v>
      </c>
      <c r="R21" t="s">
        <v>10</v>
      </c>
      <c r="S21" s="5">
        <v>0.75</v>
      </c>
      <c r="T21" s="29">
        <v>1</v>
      </c>
      <c r="U21" s="29">
        <v>1000000</v>
      </c>
      <c r="W21" t="s">
        <v>28</v>
      </c>
    </row>
    <row r="22" spans="1:48" ht="18.75" customHeight="1" x14ac:dyDescent="0.2">
      <c r="P22">
        <v>2</v>
      </c>
      <c r="Q22">
        <v>2</v>
      </c>
      <c r="R22" t="s">
        <v>11</v>
      </c>
      <c r="S22" s="5"/>
      <c r="T22" s="29">
        <v>2</v>
      </c>
      <c r="U22" s="29">
        <v>1000000</v>
      </c>
      <c r="W22" t="s">
        <v>29</v>
      </c>
    </row>
    <row r="23" spans="1:48" ht="18.75" customHeight="1" x14ac:dyDescent="0.2">
      <c r="P23">
        <v>3</v>
      </c>
      <c r="Q23">
        <v>3</v>
      </c>
      <c r="T23" s="29">
        <v>3</v>
      </c>
      <c r="U23" s="29">
        <v>300000</v>
      </c>
    </row>
    <row r="24" spans="1:48" ht="18.75" customHeight="1" x14ac:dyDescent="0.2">
      <c r="P24">
        <v>4</v>
      </c>
      <c r="Q24">
        <v>4</v>
      </c>
      <c r="T24" s="29">
        <v>4</v>
      </c>
      <c r="U24" s="29">
        <v>300000</v>
      </c>
    </row>
    <row r="25" spans="1:48" ht="18.75" customHeight="1" x14ac:dyDescent="0.2">
      <c r="P25">
        <v>5</v>
      </c>
      <c r="Q25">
        <v>5</v>
      </c>
      <c r="T25" s="29">
        <v>5</v>
      </c>
      <c r="U25" s="29">
        <v>300000</v>
      </c>
    </row>
    <row r="26" spans="1:48" ht="18.75" customHeight="1" x14ac:dyDescent="0.2">
      <c r="P26">
        <v>6</v>
      </c>
      <c r="Q26">
        <v>6</v>
      </c>
      <c r="T26" s="29">
        <v>6</v>
      </c>
      <c r="U26" s="29">
        <v>300000</v>
      </c>
    </row>
    <row r="27" spans="1:48" ht="18.75" customHeight="1" x14ac:dyDescent="0.2">
      <c r="P27">
        <v>7</v>
      </c>
      <c r="Q27">
        <v>7</v>
      </c>
      <c r="T27" s="29">
        <v>7</v>
      </c>
      <c r="U27" s="29">
        <v>1000000</v>
      </c>
    </row>
    <row r="28" spans="1:48" ht="18.75" customHeight="1" x14ac:dyDescent="0.2">
      <c r="N28" s="7"/>
      <c r="O28" s="7"/>
      <c r="P28" s="7">
        <v>8</v>
      </c>
      <c r="Q28" s="7">
        <v>8</v>
      </c>
      <c r="R28" s="7"/>
      <c r="S28" s="7"/>
      <c r="T28" s="30">
        <v>8</v>
      </c>
      <c r="U28" s="30">
        <v>300000</v>
      </c>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row>
    <row r="29" spans="1:48" ht="18.75" customHeight="1" x14ac:dyDescent="0.2">
      <c r="P29">
        <v>9</v>
      </c>
      <c r="Q29">
        <v>9</v>
      </c>
      <c r="T29" s="29">
        <v>9</v>
      </c>
      <c r="U29" s="29">
        <v>1000000</v>
      </c>
    </row>
    <row r="30" spans="1:48" ht="18.75" customHeight="1" x14ac:dyDescent="0.2">
      <c r="Q30">
        <v>10</v>
      </c>
      <c r="T30" s="29"/>
      <c r="U30" s="29"/>
    </row>
    <row r="31" spans="1:48" ht="18.75" customHeight="1" x14ac:dyDescent="0.2">
      <c r="Q31">
        <v>11</v>
      </c>
    </row>
    <row r="32" spans="1:48" ht="18.75" customHeight="1" x14ac:dyDescent="0.2">
      <c r="Q32">
        <v>12</v>
      </c>
    </row>
    <row r="33" spans="17:17" ht="18.75" customHeight="1" x14ac:dyDescent="0.2">
      <c r="Q33">
        <v>13</v>
      </c>
    </row>
    <row r="34" spans="17:17" ht="18.75" customHeight="1" x14ac:dyDescent="0.2">
      <c r="Q34">
        <v>14</v>
      </c>
    </row>
    <row r="35" spans="17:17" ht="18.75" customHeight="1" x14ac:dyDescent="0.2">
      <c r="Q35">
        <v>15</v>
      </c>
    </row>
    <row r="36" spans="17:17" ht="18.75" customHeight="1" x14ac:dyDescent="0.2">
      <c r="Q36">
        <v>16</v>
      </c>
    </row>
    <row r="37" spans="17:17" ht="18.75" customHeight="1" x14ac:dyDescent="0.2">
      <c r="Q37">
        <v>17</v>
      </c>
    </row>
    <row r="38" spans="17:17" ht="18.75" customHeight="1" x14ac:dyDescent="0.2">
      <c r="Q38">
        <v>18</v>
      </c>
    </row>
    <row r="39" spans="17:17" ht="18.75" customHeight="1" x14ac:dyDescent="0.2">
      <c r="Q39">
        <v>19</v>
      </c>
    </row>
    <row r="40" spans="17:17" ht="18.75" customHeight="1" x14ac:dyDescent="0.2">
      <c r="Q40">
        <v>20</v>
      </c>
    </row>
    <row r="41" spans="17:17" ht="18.75" customHeight="1" x14ac:dyDescent="0.2">
      <c r="Q41">
        <v>21</v>
      </c>
    </row>
    <row r="42" spans="17:17" ht="18.75" customHeight="1" x14ac:dyDescent="0.2">
      <c r="Q42">
        <v>22</v>
      </c>
    </row>
    <row r="43" spans="17:17" ht="18.75" customHeight="1" x14ac:dyDescent="0.2"/>
    <row r="44" spans="17:17" s="7" customFormat="1" ht="18.75" customHeight="1" x14ac:dyDescent="0.2"/>
    <row r="45" spans="17:17" s="7" customFormat="1" ht="18.75" customHeight="1" x14ac:dyDescent="0.2"/>
  </sheetData>
  <mergeCells count="23">
    <mergeCell ref="A11:D11"/>
    <mergeCell ref="A2:M2"/>
    <mergeCell ref="I3:J3"/>
    <mergeCell ref="K3:M3"/>
    <mergeCell ref="L4:M4"/>
    <mergeCell ref="A5:A6"/>
    <mergeCell ref="B5:C5"/>
    <mergeCell ref="D5:D6"/>
    <mergeCell ref="E5:E6"/>
    <mergeCell ref="F5:F6"/>
    <mergeCell ref="G5:G6"/>
    <mergeCell ref="H5:H6"/>
    <mergeCell ref="I5:I6"/>
    <mergeCell ref="J5:J6"/>
    <mergeCell ref="K5:K6"/>
    <mergeCell ref="L5:L6"/>
    <mergeCell ref="A19:M19"/>
    <mergeCell ref="A12:M12"/>
    <mergeCell ref="B13:M13"/>
    <mergeCell ref="B14:M14"/>
    <mergeCell ref="B15:M15"/>
    <mergeCell ref="B16:M17"/>
    <mergeCell ref="A18:M18"/>
  </mergeCells>
  <phoneticPr fontId="1"/>
  <dataValidations xWindow="487" yWindow="635" count="1">
    <dataValidation type="list" allowBlank="1" showInputMessage="1" showErrorMessage="1" prompt="購入かリースかをプルダウンより選択してください。" sqref="E7:E10" xr:uid="{7EB8EC93-C0B7-4A35-B717-8CAC1FC116D9}">
      <formula1>$R$21:$R$22</formula1>
    </dataValidation>
  </dataValidations>
  <pageMargins left="0.62992125984251968" right="0.62992125984251968" top="0.39370078740157483" bottom="0.19685039370078741" header="0" footer="0"/>
  <pageSetup paperSize="9" scale="5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7CE5-F889-4E3D-8CEF-BAAADDECA575}">
  <sheetPr>
    <tabColor theme="5" tint="0.59999389629810485"/>
    <pageSetUpPr fitToPage="1"/>
  </sheetPr>
  <dimension ref="A1:AS45"/>
  <sheetViews>
    <sheetView showGridLines="0" view="pageBreakPreview" zoomScale="85" zoomScaleNormal="75" zoomScaleSheetLayoutView="85" workbookViewId="0">
      <selection activeCell="C9" sqref="C9"/>
    </sheetView>
  </sheetViews>
  <sheetFormatPr defaultRowHeight="13.2" x14ac:dyDescent="0.2"/>
  <cols>
    <col min="1" max="1" width="6.5546875" style="7" customWidth="1"/>
    <col min="2" max="2" width="28.109375" style="7" customWidth="1"/>
    <col min="3" max="3" width="16" style="7" customWidth="1"/>
    <col min="4" max="4" width="14.6640625" style="7" customWidth="1"/>
    <col min="5" max="5" width="15.88671875" style="7" customWidth="1"/>
    <col min="6" max="6" width="11.44140625" style="7" customWidth="1"/>
    <col min="7" max="7" width="14.88671875" style="7" customWidth="1"/>
    <col min="8" max="8" width="15.21875" style="7" customWidth="1"/>
    <col min="9" max="9" width="13.109375" style="7" customWidth="1"/>
    <col min="10" max="10" width="6" style="7" customWidth="1"/>
    <col min="11" max="11" width="1.109375" customWidth="1"/>
    <col min="16" max="16" width="10.109375" bestFit="1" customWidth="1"/>
    <col min="18" max="18" width="10.44140625" bestFit="1" customWidth="1"/>
  </cols>
  <sheetData>
    <row r="1" spans="1:11" ht="17.25" customHeight="1" x14ac:dyDescent="0.2">
      <c r="A1" s="43" t="s">
        <v>82</v>
      </c>
    </row>
    <row r="2" spans="1:11" ht="35.25" customHeight="1" x14ac:dyDescent="0.2">
      <c r="A2" s="272" t="s">
        <v>220</v>
      </c>
      <c r="B2" s="272"/>
      <c r="C2" s="272"/>
      <c r="D2" s="272"/>
      <c r="E2" s="272"/>
      <c r="F2" s="272"/>
      <c r="G2" s="272"/>
      <c r="H2" s="272"/>
      <c r="I2" s="272"/>
      <c r="J2" s="272"/>
    </row>
    <row r="3" spans="1:11" ht="28.5" customHeight="1" x14ac:dyDescent="0.2">
      <c r="F3" s="273" t="s">
        <v>15</v>
      </c>
      <c r="G3" s="273"/>
      <c r="H3" s="274" t="str">
        <f>IF('①交付申請書（様式第1号）'!F7="","",'①交付申請書（様式第1号）'!F7)</f>
        <v/>
      </c>
      <c r="I3" s="274"/>
      <c r="J3" s="274"/>
    </row>
    <row r="4" spans="1:11" ht="20.25" customHeight="1" x14ac:dyDescent="0.2">
      <c r="A4" s="11" t="s">
        <v>51</v>
      </c>
      <c r="H4" s="13"/>
      <c r="I4" s="275" t="s">
        <v>16</v>
      </c>
      <c r="J4" s="276"/>
    </row>
    <row r="5" spans="1:11" ht="40.799999999999997" customHeight="1" x14ac:dyDescent="0.2">
      <c r="A5" s="277" t="s">
        <v>50</v>
      </c>
      <c r="B5" s="277" t="s">
        <v>54</v>
      </c>
      <c r="C5" s="280" t="s">
        <v>239</v>
      </c>
      <c r="D5" s="277" t="s">
        <v>52</v>
      </c>
      <c r="E5" s="277" t="s">
        <v>53</v>
      </c>
      <c r="F5" s="277" t="s">
        <v>56</v>
      </c>
      <c r="G5" s="277" t="s">
        <v>57</v>
      </c>
      <c r="H5" s="277" t="s">
        <v>58</v>
      </c>
      <c r="I5" s="277" t="s">
        <v>59</v>
      </c>
      <c r="J5" s="2"/>
    </row>
    <row r="6" spans="1:11" ht="39" customHeight="1" x14ac:dyDescent="0.2">
      <c r="A6" s="278"/>
      <c r="B6" s="278"/>
      <c r="C6" s="281"/>
      <c r="D6" s="278"/>
      <c r="E6" s="278"/>
      <c r="F6" s="278"/>
      <c r="G6" s="278"/>
      <c r="H6" s="278"/>
      <c r="I6" s="278"/>
      <c r="J6" s="2"/>
    </row>
    <row r="7" spans="1:11" ht="51.6" customHeight="1" x14ac:dyDescent="0.2">
      <c r="A7" s="32">
        <v>1</v>
      </c>
      <c r="B7" s="98" t="str">
        <f>IF('②計画書（業務改善支援）'!A15="","",'②計画書（業務改善支援）'!A15)</f>
        <v/>
      </c>
      <c r="C7" s="33"/>
      <c r="D7" s="33"/>
      <c r="E7" s="71" t="str">
        <f>IF(C7="","",C7-D7)</f>
        <v/>
      </c>
      <c r="F7" s="74">
        <v>0.75</v>
      </c>
      <c r="G7" s="72" t="str">
        <f>IF(E7="","",(ROUNDDOWN(E7*F7,-3)))</f>
        <v/>
      </c>
      <c r="H7" s="86"/>
      <c r="I7" s="86"/>
      <c r="J7" s="2"/>
      <c r="K7" t="e">
        <f>IF(#REF!="","",VALUE(#REF!))</f>
        <v>#REF!</v>
      </c>
    </row>
    <row r="8" spans="1:11" ht="51.6" customHeight="1" x14ac:dyDescent="0.2">
      <c r="A8" s="39">
        <v>2</v>
      </c>
      <c r="B8" s="98" t="str">
        <f>IF('②計画書（業務改善支援）'!A16="","",'②計画書（業務改善支援）'!A16)</f>
        <v/>
      </c>
      <c r="C8" s="33"/>
      <c r="D8" s="40"/>
      <c r="E8" s="72" t="str">
        <f>IF(C8="","",C8-D8)</f>
        <v/>
      </c>
      <c r="F8" s="75">
        <v>0.75</v>
      </c>
      <c r="G8" s="72" t="str">
        <f>IF(E8="","",(ROUNDDOWN(E8*F8,-3)))</f>
        <v/>
      </c>
      <c r="H8" s="87"/>
      <c r="I8" s="87"/>
      <c r="J8" s="2"/>
      <c r="K8" t="e">
        <f>IF(#REF!="","",VALUE(#REF!))</f>
        <v>#REF!</v>
      </c>
    </row>
    <row r="9" spans="1:11" ht="51.6" customHeight="1" x14ac:dyDescent="0.2">
      <c r="A9" s="32">
        <v>3</v>
      </c>
      <c r="B9" s="98" t="str">
        <f>IF('②計画書（業務改善支援）'!A17="","",'②計画書（業務改善支援）'!A17)</f>
        <v/>
      </c>
      <c r="C9" s="33"/>
      <c r="D9" s="33"/>
      <c r="E9" s="71" t="str">
        <f>IF(C9="","",C9-D9)</f>
        <v/>
      </c>
      <c r="F9" s="74">
        <v>0.75</v>
      </c>
      <c r="G9" s="71" t="str">
        <f>IF(E9="","",(ROUNDDOWN(E9*F9,-3)))</f>
        <v/>
      </c>
      <c r="H9" s="86"/>
      <c r="I9" s="86"/>
      <c r="J9" s="2"/>
      <c r="K9" t="e">
        <f>IF(#REF!="","",VALUE(#REF!))</f>
        <v>#REF!</v>
      </c>
    </row>
    <row r="10" spans="1:11" ht="51.6" customHeight="1" thickBot="1" x14ac:dyDescent="0.25">
      <c r="A10" s="32">
        <v>4</v>
      </c>
      <c r="B10" s="98" t="str">
        <f>IF('②計画書（業務改善支援）'!A18="","",'②計画書（業務改善支援）'!A18)</f>
        <v/>
      </c>
      <c r="C10" s="33"/>
      <c r="D10" s="34"/>
      <c r="E10" s="73" t="str">
        <f>IF(C10="","",C10-D10)</f>
        <v/>
      </c>
      <c r="F10" s="76">
        <v>0.75</v>
      </c>
      <c r="G10" s="73" t="str">
        <f>IF(E10="","",(ROUNDDOWN(E10*F10,-3)))</f>
        <v/>
      </c>
      <c r="H10" s="88"/>
      <c r="I10" s="93"/>
      <c r="J10" s="2"/>
      <c r="K10" t="e">
        <f>IF(#REF!="","",VALUE(#REF!))</f>
        <v>#REF!</v>
      </c>
    </row>
    <row r="11" spans="1:11" ht="37.5" customHeight="1" thickTop="1" thickBot="1" x14ac:dyDescent="0.25">
      <c r="A11" s="94" t="s">
        <v>5</v>
      </c>
      <c r="B11" s="95"/>
      <c r="C11" s="36">
        <f>SUM(C7:C10)</f>
        <v>0</v>
      </c>
      <c r="D11" s="37">
        <f>SUM(D7:D10)</f>
        <v>0</v>
      </c>
      <c r="E11" s="37">
        <f>SUM(E7:E10)</f>
        <v>0</v>
      </c>
      <c r="F11" s="38"/>
      <c r="G11" s="37">
        <f>SUM(G7:G10)</f>
        <v>0</v>
      </c>
      <c r="H11" s="90">
        <v>450000</v>
      </c>
      <c r="I11" s="92">
        <f>IF(G11&lt;=H11,G11,H11)</f>
        <v>0</v>
      </c>
      <c r="J11" s="2"/>
    </row>
    <row r="12" spans="1:11" ht="19.5" customHeight="1" x14ac:dyDescent="0.2">
      <c r="A12" s="276"/>
      <c r="B12" s="276"/>
      <c r="C12" s="276"/>
      <c r="D12" s="276"/>
      <c r="E12" s="276"/>
      <c r="F12" s="276"/>
      <c r="G12" s="276"/>
      <c r="H12" s="276"/>
      <c r="I12" s="199"/>
      <c r="J12" s="199"/>
    </row>
    <row r="13" spans="1:11" s="6" customFormat="1" ht="21.6" customHeight="1" x14ac:dyDescent="0.2">
      <c r="A13" s="27"/>
      <c r="B13" s="284"/>
      <c r="C13" s="284"/>
      <c r="D13" s="284"/>
      <c r="E13" s="284"/>
      <c r="F13" s="284"/>
      <c r="G13" s="284"/>
      <c r="H13" s="284"/>
      <c r="I13" s="284"/>
      <c r="J13" s="284"/>
    </row>
    <row r="14" spans="1:11" s="6" customFormat="1" ht="21.9" customHeight="1" x14ac:dyDescent="0.2">
      <c r="A14" s="27"/>
      <c r="B14" s="284"/>
      <c r="C14" s="284"/>
      <c r="D14" s="284"/>
      <c r="E14" s="284"/>
      <c r="F14" s="284"/>
      <c r="G14" s="284"/>
      <c r="H14" s="284"/>
      <c r="I14" s="284"/>
      <c r="J14" s="284"/>
    </row>
    <row r="15" spans="1:11" s="6" customFormat="1" ht="21.9" customHeight="1" x14ac:dyDescent="0.2">
      <c r="A15" s="27"/>
      <c r="B15" s="284"/>
      <c r="C15" s="284"/>
      <c r="D15" s="284"/>
      <c r="E15" s="284"/>
      <c r="F15" s="284"/>
      <c r="G15" s="284"/>
      <c r="H15" s="284"/>
      <c r="I15" s="284"/>
      <c r="J15" s="284"/>
    </row>
    <row r="16" spans="1:11" s="6" customFormat="1" ht="21.9" customHeight="1" x14ac:dyDescent="0.2">
      <c r="A16" s="27"/>
      <c r="B16" s="284"/>
      <c r="C16" s="284"/>
      <c r="D16" s="284"/>
      <c r="E16" s="284"/>
      <c r="F16" s="284"/>
      <c r="G16" s="284"/>
      <c r="H16" s="284"/>
      <c r="I16" s="284"/>
      <c r="J16" s="284"/>
    </row>
    <row r="17" spans="1:45" s="6" customFormat="1" ht="25.2" customHeight="1" x14ac:dyDescent="0.2">
      <c r="A17" s="28"/>
      <c r="B17" s="284"/>
      <c r="C17" s="284"/>
      <c r="D17" s="284"/>
      <c r="E17" s="284"/>
      <c r="F17" s="284"/>
      <c r="G17" s="284"/>
      <c r="H17" s="284"/>
      <c r="I17" s="284"/>
      <c r="J17" s="284"/>
    </row>
    <row r="18" spans="1:45" s="6" customFormat="1" ht="22.2" customHeight="1" x14ac:dyDescent="0.2">
      <c r="A18" s="283"/>
      <c r="B18" s="283"/>
      <c r="C18" s="283"/>
      <c r="D18" s="283"/>
      <c r="E18" s="283"/>
      <c r="F18" s="283"/>
      <c r="G18" s="283"/>
      <c r="H18" s="283"/>
      <c r="I18" s="283"/>
      <c r="J18" s="283"/>
    </row>
    <row r="19" spans="1:45" ht="21.9" customHeight="1" x14ac:dyDescent="0.2">
      <c r="A19" s="282"/>
      <c r="B19" s="282"/>
      <c r="C19" s="282"/>
      <c r="D19" s="282"/>
      <c r="E19" s="282"/>
      <c r="F19" s="282"/>
      <c r="G19" s="282"/>
      <c r="H19" s="282"/>
      <c r="I19" s="282"/>
      <c r="J19" s="282"/>
    </row>
    <row r="20" spans="1:45" ht="37.5" customHeight="1" x14ac:dyDescent="0.2">
      <c r="O20" s="14"/>
    </row>
    <row r="21" spans="1:45" ht="16.5" customHeight="1" x14ac:dyDescent="0.2">
      <c r="P21" s="5"/>
      <c r="Q21" s="29"/>
      <c r="R21" s="29"/>
    </row>
    <row r="22" spans="1:45" ht="18.75" customHeight="1" x14ac:dyDescent="0.2">
      <c r="P22" s="5"/>
      <c r="Q22" s="29"/>
      <c r="R22" s="29"/>
    </row>
    <row r="23" spans="1:45" ht="18.75" customHeight="1" x14ac:dyDescent="0.2">
      <c r="Q23" s="29"/>
      <c r="R23" s="29"/>
    </row>
    <row r="24" spans="1:45" ht="18.75" customHeight="1" x14ac:dyDescent="0.2">
      <c r="Q24" s="29"/>
      <c r="R24" s="29"/>
    </row>
    <row r="25" spans="1:45" ht="18.75" customHeight="1" x14ac:dyDescent="0.2">
      <c r="Q25" s="29"/>
      <c r="R25" s="29"/>
    </row>
    <row r="26" spans="1:45" ht="18.75" customHeight="1" x14ac:dyDescent="0.2">
      <c r="Q26" s="29"/>
      <c r="R26" s="29"/>
    </row>
    <row r="27" spans="1:45" ht="18.75" customHeight="1" x14ac:dyDescent="0.2">
      <c r="Q27" s="29"/>
      <c r="R27" s="29"/>
    </row>
    <row r="28" spans="1:45" ht="18.75" customHeight="1" x14ac:dyDescent="0.2">
      <c r="K28" s="7"/>
      <c r="L28" s="7"/>
      <c r="M28" s="7"/>
      <c r="N28" s="7"/>
      <c r="O28" s="7"/>
      <c r="P28" s="7"/>
      <c r="Q28" s="30"/>
      <c r="R28" s="30"/>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row>
    <row r="29" spans="1:45" ht="18.75" customHeight="1" x14ac:dyDescent="0.2">
      <c r="Q29" s="29"/>
      <c r="R29" s="29"/>
    </row>
    <row r="30" spans="1:45" ht="18.75" customHeight="1" x14ac:dyDescent="0.2">
      <c r="Q30" s="29"/>
      <c r="R30" s="29"/>
    </row>
    <row r="31" spans="1:45" ht="18.75" customHeight="1" x14ac:dyDescent="0.2"/>
    <row r="32" spans="1:45"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s="7" customFormat="1" ht="18.75" customHeight="1" x14ac:dyDescent="0.2"/>
    <row r="45" s="7" customFormat="1" ht="18.75" customHeight="1" x14ac:dyDescent="0.2"/>
  </sheetData>
  <mergeCells count="20">
    <mergeCell ref="A2:J2"/>
    <mergeCell ref="F3:G3"/>
    <mergeCell ref="H3:J3"/>
    <mergeCell ref="I4:J4"/>
    <mergeCell ref="A5:A6"/>
    <mergeCell ref="C5:C6"/>
    <mergeCell ref="D5:D6"/>
    <mergeCell ref="A19:J19"/>
    <mergeCell ref="B5:B6"/>
    <mergeCell ref="A12:J12"/>
    <mergeCell ref="B13:J13"/>
    <mergeCell ref="B14:J14"/>
    <mergeCell ref="B15:J15"/>
    <mergeCell ref="B16:J17"/>
    <mergeCell ref="A18:J18"/>
    <mergeCell ref="E5:E6"/>
    <mergeCell ref="F5:F6"/>
    <mergeCell ref="G5:G6"/>
    <mergeCell ref="H5:H6"/>
    <mergeCell ref="I5:I6"/>
  </mergeCells>
  <phoneticPr fontId="1"/>
  <pageMargins left="0.62992125984251968" right="0.62992125984251968" top="0.39370078740157483" bottom="0.19685039370078741" header="0" footer="0"/>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①交付申請書（様式第1号）</vt:lpstr>
      <vt:lpstr>②導入計画書（介護ロボット）</vt:lpstr>
      <vt:lpstr>②導入計画書（ＩＣＴ等）</vt:lpstr>
      <vt:lpstr>②導入計画書（パッケージ型）</vt:lpstr>
      <vt:lpstr>②計画書（業務改善支援）</vt:lpstr>
      <vt:lpstr>③所要額調書（介護ロボット）</vt:lpstr>
      <vt:lpstr>③所要額調書（ＩＣＴ）</vt:lpstr>
      <vt:lpstr>③所要額調書（パッケージ型）</vt:lpstr>
      <vt:lpstr>③所要額調書（業務改善支援）</vt:lpstr>
      <vt:lpstr>'①交付申請書（様式第1号）'!Print_Area</vt:lpstr>
      <vt:lpstr>'②計画書（業務改善支援）'!Print_Area</vt:lpstr>
      <vt:lpstr>'②導入計画書（ＩＣＴ等）'!Print_Area</vt:lpstr>
      <vt:lpstr>'②導入計画書（パッケージ型）'!Print_Area</vt:lpstr>
      <vt:lpstr>'②導入計画書（介護ロボット）'!Print_Area</vt:lpstr>
      <vt:lpstr>'③所要額調書（ＩＣＴ）'!Print_Area</vt:lpstr>
      <vt:lpstr>'③所要額調書（パッケージ型）'!Print_Area</vt:lpstr>
      <vt:lpstr>'③所要額調書（介護ロボット）'!Print_Area</vt:lpstr>
      <vt:lpstr>'③所要額調書（業務改善支援）'!Print_Area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2021-06-24T02:22:28Z</dcterms:created>
  <dcterms:modified xsi:type="dcterms:W3CDTF">2025-08-28T07:00:25Z</dcterms:modified>
</cp:coreProperties>
</file>