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0B647787-0AF3-49A3-B77F-4039AA1734D8}" xr6:coauthVersionLast="47" xr6:coauthVersionMax="47" xr10:uidLastSave="{00000000-0000-0000-0000-000000000000}"/>
  <bookViews>
    <workbookView xWindow="-108" yWindow="-108" windowWidth="23256" windowHeight="12576" tabRatio="857" xr2:uid="{00000000-000D-0000-FFFF-FFFF00000000}"/>
  </bookViews>
  <sheets>
    <sheet name="基本情報入力シート" sheetId="98" r:id="rId1"/>
    <sheet name="別紙様式2-5（内訳書）" sheetId="91" r:id="rId2"/>
    <sheet name="様式第２号（変更申請書）" sheetId="99" r:id="rId3"/>
    <sheet name="【参考】数式用" sheetId="100" state="hidden" r:id="rId4"/>
  </sheets>
  <externalReferences>
    <externalReference r:id="rId5"/>
    <externalReference r:id="rId6"/>
    <externalReference r:id="rId7"/>
  </externalReferences>
  <definedNames>
    <definedName name="_xlnm._FilterDatabase" localSheetId="3" hidden="1">【参考】数式用!#REF!</definedName>
    <definedName name="_xlnm._FilterDatabase" localSheetId="1" hidden="1">'別紙様式2-5（内訳書）'!$A$8:$K$210</definedName>
    <definedName name="ACwvu.受給権者テーブル." hidden="1">#REF!</definedName>
    <definedName name="CELL_DATANUM">#REF!</definedName>
    <definedName name="CELL_HDRNUM">#REF!</definedName>
    <definedName name="CELL_TRENUM">#REF!</definedName>
    <definedName name="CSV_DATAID">#REF!</definedName>
    <definedName name="CSV_DATANUM">#REF!</definedName>
    <definedName name="CSV_ENDID">#REF!</definedName>
    <definedName name="CSV_HDRID">#REF!</definedName>
    <definedName name="CSV_HDRNUM">#REF!</definedName>
    <definedName name="CSV_IDCOL">#REF!</definedName>
    <definedName name="CSV_ITEMCOL">#REF!</definedName>
    <definedName name="CSV_MEMOID">#REF!</definedName>
    <definedName name="CSV_TREID">#REF!</definedName>
    <definedName name="CSV_TRENUM">#REF!</definedName>
    <definedName name="DATA_ITEM1">#REF!</definedName>
    <definedName name="DATE_EDIT">#REF!</definedName>
    <definedName name="erea">#REF!</definedName>
    <definedName name="ERRCODE">#REF!</definedName>
    <definedName name="ERRMSG">#REF!</definedName>
    <definedName name="FIRST_DATA_COL">#REF!</definedName>
    <definedName name="FIRST_DATA_ROW">#REF!</definedName>
    <definedName name="FORM_PAGENUM">#REF!</definedName>
    <definedName name="FORM_ROWNUM">#REF!</definedName>
    <definedName name="HDR_ITEM1">#REF!</definedName>
    <definedName name="KEY_NAME">#REF!</definedName>
    <definedName name="LAST_DATA">#REF!</definedName>
    <definedName name="LAST_DATA_COL">#REF!</definedName>
    <definedName name="LAST_DATA_ROW">#REF!</definedName>
    <definedName name="new">#REF!</definedName>
    <definedName name="_xlnm.Print_Area" localSheetId="0">基本情報入力シート!$A$1:$AF$33</definedName>
    <definedName name="_xlnm.Print_Area" localSheetId="1">'別紙様式2-5（内訳書）'!$A$1:$K$61</definedName>
    <definedName name="_xlnm.Print_Area" localSheetId="2">'様式第２号（変更申請書）'!$A$1:$T$46</definedName>
    <definedName name="qqq"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Rwvu.受給権者テーブル." hidden="1">#REF!</definedName>
    <definedName name="SHEET_LAST_COL">#REF!</definedName>
    <definedName name="SHEET_LAST_ROW">#REF!</definedName>
    <definedName name="SHEET_PRI_CNT">#REF!</definedName>
    <definedName name="Sheet1">#REF!</definedName>
    <definedName name="ssss"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Swvu.受給権者テーブル." hidden="1">#REF!</definedName>
    <definedName name="T_LST_NAME">"エディット 21"</definedName>
    <definedName name="TRE_ITEM1">#REF!</definedName>
    <definedName name="wvu.受給権者テーブル."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ww">#REF!</definedName>
    <definedName name="X_LIST">"リスト 20"</definedName>
    <definedName name="あああ"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サービス">#REF!</definedName>
    <definedName name="サービス２">#REF!</definedName>
    <definedName name="サービス種別">[1]サービス種類一覧!$B$4:$B$20</definedName>
    <definedName name="サービス種類">[2]サービス種類一覧!$C$4:$C$20</definedName>
    <definedName name="サービス名">#REF!</definedName>
    <definedName name="サービス名称">#REF!</definedName>
    <definedName name="ドロップ21">"ドロップ 80"</definedName>
    <definedName name="愛知県" localSheetId="3">【参考】数式用!$AM$992:$AM$1045</definedName>
    <definedName name="愛知県">#REF!</definedName>
    <definedName name="愛媛県" localSheetId="3">【参考】数式用!$AM$1421:$AM$1440</definedName>
    <definedName name="愛媛県">#REF!</definedName>
    <definedName name="一覧">[3]加算率一覧!$A$4:$A$25</definedName>
    <definedName name="茨城県" localSheetId="3">【参考】数式用!$AM$414:$AM$457</definedName>
    <definedName name="茨城県">#REF!</definedName>
    <definedName name="岡山県" localSheetId="3">【参考】数式用!$AM$1311:$AM$1337</definedName>
    <definedName name="岡山県">#REF!</definedName>
    <definedName name="沖縄県" localSheetId="3">【参考】数式用!$AM$1708:$AM$1748</definedName>
    <definedName name="沖縄県">#REF!</definedName>
    <definedName name="介護医療院①">【参考】数式用!$R$39:$V$39</definedName>
    <definedName name="介護医療院②">【参考】数式用!$X$39:$AC$39</definedName>
    <definedName name="介護医療院③">【参考】数式用!$AE$39:$AH$39</definedName>
    <definedName name="介護予防_小規模多機能型居宅介護_短期利用型①">【参考】数式用!$R$23:$V$23</definedName>
    <definedName name="介護予防_小規模多機能型居宅介護_短期利用型②">【参考】数式用!$X$23:$AC$23</definedName>
    <definedName name="介護予防_小規模多機能型居宅介護_短期利用型③">【参考】数式用!$AE$23:$AH$23</definedName>
    <definedName name="介護予防_小規模多機能型居宅介護①">【参考】数式用!$R$22:$V$22</definedName>
    <definedName name="介護予防_小規模多機能型居宅介護②">【参考】数式用!$X$22:$AC$22</definedName>
    <definedName name="介護予防_小規模多機能型居宅介護③">【参考】数式用!$AE$22:$AH$22</definedName>
    <definedName name="介護予防_短期入所生活介護①">【参考】数式用!$R$33:$V$33</definedName>
    <definedName name="介護予防_短期入所生活介護②">【参考】数式用!$X$33:$AC$33</definedName>
    <definedName name="介護予防_短期入所生活介護③">【参考】数式用!$AE$33:$AH$33</definedName>
    <definedName name="介護予防_短期入所療養介護_医療院①">【参考】数式用!$R$41:$V$41</definedName>
    <definedName name="介護予防_短期入所療養介護_医療院②">【参考】数式用!$X$41:$AC$41</definedName>
    <definedName name="介護予防_短期入所療養介護_医療院③">【参考】数式用!$AE$41:$AH$41</definedName>
    <definedName name="介護予防_短期入所療養介護_病院等①">【参考】数式用!$R$38:$V$38</definedName>
    <definedName name="介護予防_短期入所療養介護_病院等②">【参考】数式用!$X$38:$AC$38</definedName>
    <definedName name="介護予防_短期入所療養介護_病院等③">【参考】数式用!$AE$38:$AH$38</definedName>
    <definedName name="介護予防_短期入所療養介護老健_②">【参考】数式用!$X$36:$AC$36</definedName>
    <definedName name="介護予防_短期入所療養介護老健①">【参考】数式用!$R$36:$V$36</definedName>
    <definedName name="介護予防_短期入所療養介護老健③">【参考】数式用!$AE$36:$AH$36</definedName>
    <definedName name="介護予防_通所リハビリテーション①">【参考】数式用!$R$12:$V$12</definedName>
    <definedName name="介護予防_通所リハビリテーション②">【参考】数式用!$X$12:$AC$12</definedName>
    <definedName name="介護予防_通所リハビリテーション③">【参考】数式用!$AE$12:$AH$12</definedName>
    <definedName name="介護予防_特定施設入居者生活介護①">【参考】数式用!$R$15:$V$15</definedName>
    <definedName name="介護予防_特定施設入居者生活介護②">【参考】数式用!$X$15:$AC$15</definedName>
    <definedName name="介護予防_特定施設入居者生活介護③">【参考】数式用!$AE$15:$AH$15</definedName>
    <definedName name="介護予防_認知症対応型共同生活介護_短期利用型①">【参考】数式用!$R$29:$V$29</definedName>
    <definedName name="介護予防_認知症対応型共同生活介護_短期利用型②">【参考】数式用!$X$29:$AC$29</definedName>
    <definedName name="介護予防_認知症対応型共同生活介護_短期利用型③">【参考】数式用!$AE$29:$AH$29</definedName>
    <definedName name="介護予防_認知症対応型共同生活介護①">【参考】数式用!$R$28:$V$28</definedName>
    <definedName name="介護予防_認知症対応型共同生活介護②">【参考】数式用!$X$28:$AC$28</definedName>
    <definedName name="介護予防_認知症対応型共同生活介護③">【参考】数式用!$AE$28:$AH$28</definedName>
    <definedName name="介護予防_認知症対応型通所介護①">【参考】数式用!$R$19:$V$19</definedName>
    <definedName name="介護予防_認知症対応型通所介護②">【参考】数式用!$X$19:$AC$19</definedName>
    <definedName name="介護予防_認知症対応型通所介護③">【参考】数式用!$AE$19:$AH$19</definedName>
    <definedName name="介護予防_訪問リハビリテーション①">【参考】数式用!$R$52:$V$52</definedName>
    <definedName name="介護予防_訪問リハビリテーション②">【参考】数式用!$X$52:$AC$52</definedName>
    <definedName name="介護予防_訪問リハビリテーション③">【参考】数式用!$AE$52:$AH$52</definedName>
    <definedName name="介護予防_訪問看護①">【参考】数式用!$R$50:$V$50</definedName>
    <definedName name="介護予防_訪問看護②">【参考】数式用!$X$50:$AC$50</definedName>
    <definedName name="介護予防_訪問看護③">【参考】数式用!$AE$50:$AH$50</definedName>
    <definedName name="介護予防_訪問入浴介護①">【参考】数式用!$R$8:$V$8</definedName>
    <definedName name="介護予防_訪問入浴介護②">【参考】数式用!$X$8:$AC$8</definedName>
    <definedName name="介護予防_訪問入浴介護③">【参考】数式用!$AE$8:$AH$8</definedName>
    <definedName name="介護予防ケアマネジメント①">【参考】数式用!$R$48:$V$48</definedName>
    <definedName name="介護予防ケアマネジメント②">【参考】数式用!$X$48:$AC$48</definedName>
    <definedName name="介護予防ケアマネジメント③">【参考】数式用!$AE$48:$AH$48</definedName>
    <definedName name="介護予防支援①">【参考】数式用!$R$54:$V$54</definedName>
    <definedName name="介護予防支援②">【参考】数式用!$X$54:$AC$54</definedName>
    <definedName name="介護予防支援③">【参考】数式用!$AE$54:$AH$54</definedName>
    <definedName name="介護予防訪問リハビリテーション①">【参考】数式用!$R$51:$V$51</definedName>
    <definedName name="介護予防訪問リハビリテーション②">【参考】数式用!$X$51:$AC$51</definedName>
    <definedName name="介護予防訪問リハビリテーション③">【参考】数式用!$AE$51:$AH$51</definedName>
    <definedName name="介護老人福祉施設①">【参考】数式用!$R$30:$V$30</definedName>
    <definedName name="介護老人福祉施設②">【参考】数式用!$X$30:$AC$30</definedName>
    <definedName name="介護老人福祉施設③">【参考】数式用!$AE$30:$AH$30</definedName>
    <definedName name="介護老人保健施設①">【参考】数式用!$R$34:$V$34</definedName>
    <definedName name="介護老人保健施設②">【参考】数式用!$X$34:$AC$34</definedName>
    <definedName name="介護老人保健施設③">【参考】数式用!$AE$34:$AH$34</definedName>
    <definedName name="確認">#N/A</definedName>
    <definedName name="看護小規模多機能型居宅介護_短期利用型①">【参考】数式用!$R$25:$V$25</definedName>
    <definedName name="看護小規模多機能型居宅介護_短期利用型②">【参考】数式用!$X$25:$AC$25</definedName>
    <definedName name="看護小規模多機能型居宅介護_短期利用型③">【参考】数式用!$AE$25:$AH$25</definedName>
    <definedName name="看護小規模多機能型居宅介護①">【参考】数式用!$R$24:$V$24</definedName>
    <definedName name="看護小規模多機能型居宅介護②">【参考】数式用!$X$24:$AC$24</definedName>
    <definedName name="看護小規模多機能型居宅介護③">【参考】数式用!$AE$24:$AH$24</definedName>
    <definedName name="岩手県" localSheetId="3">【参考】数式用!$AM$227:$AM$259</definedName>
    <definedName name="岩手県">#REF!</definedName>
    <definedName name="岐阜県" localSheetId="3">【参考】数式用!$AM$915:$AM$956</definedName>
    <definedName name="岐阜県">#REF!</definedName>
    <definedName name="宮崎県" localSheetId="3">【参考】数式用!$AM$1639:$AM$1664</definedName>
    <definedName name="宮崎県">#REF!</definedName>
    <definedName name="宮城県" localSheetId="3">【参考】数式用!$AM$260:$AM$294</definedName>
    <definedName name="宮城県">#REF!</definedName>
    <definedName name="居宅介護支援①">【参考】数式用!$R$53:$V$53</definedName>
    <definedName name="居宅介護支援②">【参考】数式用!$X$53:$AC$53</definedName>
    <definedName name="居宅介護支援③">【参考】数式用!$AE$53:$AH$53</definedName>
    <definedName name="京都府" localSheetId="3">【参考】数式用!$AM$1094:$AM$1119</definedName>
    <definedName name="京都府">#REF!</definedName>
    <definedName name="熊本県" localSheetId="3">【参考】数式用!$AM$1576:$AM$1620</definedName>
    <definedName name="熊本県">#REF!</definedName>
    <definedName name="群馬県" localSheetId="3">【参考】数式用!$AM$483:$AM$517</definedName>
    <definedName name="群馬県">#REF!</definedName>
    <definedName name="広島県" localSheetId="3">【参考】数式用!$AM$1338:$AM$1360</definedName>
    <definedName name="広島県">#REF!</definedName>
    <definedName name="香川県" localSheetId="3">【参考】数式用!$AM$1404:$AM$1420</definedName>
    <definedName name="香川県">#REF!</definedName>
    <definedName name="高知県" localSheetId="3">【参考】数式用!$AM$1441:$AM$1474</definedName>
    <definedName name="高知県">#REF!</definedName>
    <definedName name="佐賀県" localSheetId="3">【参考】数式用!$AM$1535:$AM$1554</definedName>
    <definedName name="佐賀県">#REF!</definedName>
    <definedName name="埼玉県" localSheetId="3">【参考】数式用!$AM$518:$AM$580</definedName>
    <definedName name="埼玉県">#REF!</definedName>
    <definedName name="三重県" localSheetId="3">【参考】数式用!$AM$1046:$AM$1074</definedName>
    <definedName name="三重県">#REF!</definedName>
    <definedName name="山形県" localSheetId="3">【参考】数式用!$AM$320:$AM$354</definedName>
    <definedName name="山形県">#REF!</definedName>
    <definedName name="山口県" localSheetId="3">【参考】数式用!$AM$1361:$AM$1379</definedName>
    <definedName name="山口県">#REF!</definedName>
    <definedName name="山梨県" localSheetId="3">【参考】数式用!$AM$811:$AM$837</definedName>
    <definedName name="山梨県">#REF!</definedName>
    <definedName name="滋賀県" localSheetId="3">【参考】数式用!$AM$1075:$AM$1093</definedName>
    <definedName name="滋賀県">#REF!</definedName>
    <definedName name="鹿児島県" localSheetId="3">【参考】数式用!$AM$1665:$AM$1707</definedName>
    <definedName name="鹿児島県">#REF!</definedName>
    <definedName name="種類">#REF!</definedName>
    <definedName name="秋田県" localSheetId="3">【参考】数式用!$AM$295:$AM$319</definedName>
    <definedName name="秋田県">#REF!</definedName>
    <definedName name="小規模多機能型居宅介護_短期利用型①">【参考】数式用!$R$21:$V$21</definedName>
    <definedName name="小規模多機能型居宅介護_短期利用型②">【参考】数式用!$X$21:$AC$21</definedName>
    <definedName name="小規模多機能型居宅介護_短期利用型③">【参考】数式用!$AE$21:$AH$21</definedName>
    <definedName name="小規模多機能型居宅介護①">【参考】数式用!$R$20:$V$20</definedName>
    <definedName name="小規模多機能型居宅介護②">【参考】数式用!$X$20:$AC$20</definedName>
    <definedName name="小規模多機能型居宅介護③">【参考】数式用!$AE$20:$AH$20</definedName>
    <definedName name="新潟県" localSheetId="3">【参考】数式用!$AM$730:$AM$759</definedName>
    <definedName name="新潟県">#REF!</definedName>
    <definedName name="神奈川県" localSheetId="3">【参考】数式用!$AM$697:$AM$729</definedName>
    <definedName name="神奈川県">#REF!</definedName>
    <definedName name="青森県" localSheetId="3">【参考】数式用!$AM$187:$AM$226</definedName>
    <definedName name="青森県">#REF!</definedName>
    <definedName name="静岡県" localSheetId="3">【参考】数式用!$AM$957:$AM$991</definedName>
    <definedName name="静岡県">#REF!</definedName>
    <definedName name="石川県" localSheetId="3">【参考】数式用!$AM$775:$AM$793</definedName>
    <definedName name="石川県">#REF!</definedName>
    <definedName name="千葉県" localSheetId="3">【参考】数式用!$AM$581:$AM$634</definedName>
    <definedName name="千葉県">#REF!</definedName>
    <definedName name="大阪府" localSheetId="3">【参考】数式用!$AM$1120:$AM$1162</definedName>
    <definedName name="大阪府">#REF!</definedName>
    <definedName name="大分県" localSheetId="3">【参考】数式用!$AM$1621:$AM$1638</definedName>
    <definedName name="大分県">#REF!</definedName>
    <definedName name="短期入所生活介護①">【参考】数式用!$R$32:$V$32</definedName>
    <definedName name="短期入所生活介護②">【参考】数式用!$X$32:$AC$32</definedName>
    <definedName name="短期入所生活介護③">【参考】数式用!$AE$32:$AH$32</definedName>
    <definedName name="短期入所療養介護_医療院①">【参考】数式用!$R$40:$V$40</definedName>
    <definedName name="短期入所療養介護_医療院②">【参考】数式用!$X$40:$AC$40</definedName>
    <definedName name="短期入所療養介護_医療院③">【参考】数式用!$AE$40:$AH$40</definedName>
    <definedName name="短期入所療養介護_病院等①">【参考】数式用!$R$37:$V$37</definedName>
    <definedName name="短期入所療養介護_病院等②">【参考】数式用!$X$37:$AC$37</definedName>
    <definedName name="短期入所療養介護_病院等③">【参考】数式用!$AE$37:$AH$37</definedName>
    <definedName name="短期入所療養介護老健①">【参考】数式用!$R$35:$V$35</definedName>
    <definedName name="短期入所療養介護老健②">【参考】数式用!$X$35:$AC$35</definedName>
    <definedName name="短期入所療養介護老健③">【参考】数式用!$AE$35:$AH$35</definedName>
    <definedName name="地域密着型介護老人福祉施設①">【参考】数式用!$R$31:$V$31</definedName>
    <definedName name="地域密着型介護老人福祉施設②">【参考】数式用!$X$31:$AC$31</definedName>
    <definedName name="地域密着型介護老人福祉施設③">【参考】数式用!$AE$31:$AH$31</definedName>
    <definedName name="地域密着型通所介護①">【参考】数式用!$R$10:$V$10</definedName>
    <definedName name="地域密着型通所介護②">【参考】数式用!$X$10:$AC$10</definedName>
    <definedName name="地域密着型通所介護③">【参考】数式用!$AE$10:$AH$10</definedName>
    <definedName name="地域密着型特定施設入居者生活介護_短期利用型①">【参考】数式用!$R$17:$V$17</definedName>
    <definedName name="地域密着型特定施設入居者生活介護_短期利用型②">【参考】数式用!$X$17:$AC$17</definedName>
    <definedName name="地域密着型特定施設入居者生活介護_短期利用型③">【参考】数式用!$AE$17:$AH$17</definedName>
    <definedName name="地域密着型特定施設入居者生活介護①">【参考】数式用!$R$16:$V$16</definedName>
    <definedName name="地域密着型特定施設入居者生活介護②">【参考】数式用!$X$16:$AC$16</definedName>
    <definedName name="地域密着型特定施設入居者生活介護③">【参考】数式用!$AE$16:$AH$16</definedName>
    <definedName name="長崎県" localSheetId="3">【参考】数式用!$AM$1555:$AM$1575</definedName>
    <definedName name="長崎県">#REF!</definedName>
    <definedName name="長野県" localSheetId="3">【参考】数式用!$AM$838:$AM$914</definedName>
    <definedName name="長野県">#REF!</definedName>
    <definedName name="鳥取県" localSheetId="3">【参考】数式用!$AM$1273:$AM$1291</definedName>
    <definedName name="鳥取県">#REF!</definedName>
    <definedName name="通所リハビリテーション①">【参考】数式用!$R$11:$V$11</definedName>
    <definedName name="通所リハビリテーション②">【参考】数式用!$X$11:$AC$11</definedName>
    <definedName name="通所リハビリテーション③">【参考】数式用!$AE$11:$AH$11</definedName>
    <definedName name="通所介護①">【参考】数式用!$R$9:$V$9</definedName>
    <definedName name="通所介護②">【参考】数式用!$X$9:$AC$9</definedName>
    <definedName name="通所介護③">【参考】数式用!$AE$9:$AH$9</definedName>
    <definedName name="通所型サービス_独自_定額①">【参考】数式用!$R$47:$V$47</definedName>
    <definedName name="通所型サービス_独自_定額②">【参考】数式用!$X$47:$AC$47</definedName>
    <definedName name="通所型サービス_独自_定額③">【参考】数式用!$AE$47:$AH$47</definedName>
    <definedName name="通所型サービス_独自_定率①">【参考】数式用!$R$46:$V$46</definedName>
    <definedName name="通所型サービス_独自_定率②">【参考】数式用!$X$46:$AC$46</definedName>
    <definedName name="通所型サービス_独自_定率③">【参考】数式用!$AE$46:$AH$46</definedName>
    <definedName name="通所型サービス_独自①">【参考】数式用!$R$45:$V$45</definedName>
    <definedName name="通所型サービス_独自②">【参考】数式用!$X$45:$AC$45</definedName>
    <definedName name="通所型サービス_独自③">【参考】数式用!$AE$45:$AH$45</definedName>
    <definedName name="定期巡回･随時対応型訪問介護看護①">【参考】数式用!$R$6:$V$6</definedName>
    <definedName name="定期巡回･随時対応型訪問介護看護②">【参考】数式用!$X$6:$AC$6</definedName>
    <definedName name="定期巡回･随時対応型訪問介護看護③">【参考】数式用!$AE$6:$AH$6</definedName>
    <definedName name="都道府県" localSheetId="3">【参考】数式用!$AJ$3:$AJ$48</definedName>
    <definedName name="都道府県">#REF!</definedName>
    <definedName name="島根県" localSheetId="3">【参考】数式用!$AM$1292:$AM$1310</definedName>
    <definedName name="島根県">#REF!</definedName>
    <definedName name="東京都" localSheetId="3">【参考】数式用!$AM$635:$AM$696</definedName>
    <definedName name="東京都">#REF!</definedName>
    <definedName name="徳島県" localSheetId="3">【参考】数式用!$AM$1380:$AM$1403</definedName>
    <definedName name="徳島県">#REF!</definedName>
    <definedName name="特定">#REF!</definedName>
    <definedName name="特定施設入居者生活介護_短期利用型①">【参考】数式用!$R$14:$V$14</definedName>
    <definedName name="特定施設入居者生活介護_短期利用型②">【参考】数式用!$X$14:$AC$14</definedName>
    <definedName name="特定施設入居者生活介護_短期利用型③">【参考】数式用!$AE$14:$AH$14</definedName>
    <definedName name="特定施設入居者生活介護①">【参考】数式用!$R$13:$V$13</definedName>
    <definedName name="特定施設入居者生活介護②">【参考】数式用!$X$13:$AC$13</definedName>
    <definedName name="特定施設入居者生活介護③">【参考】数式用!$AE$13:$AH$13</definedName>
    <definedName name="栃木県" localSheetId="3">【参考】数式用!$AM$458:$AM$482</definedName>
    <definedName name="栃木県">#REF!</definedName>
    <definedName name="奈良県" localSheetId="3">【参考】数式用!$AM$1204:$AM$1242</definedName>
    <definedName name="奈良県">#REF!</definedName>
    <definedName name="認知症対応型共同生活介護_短期利用型①">【参考】数式用!$R$27:$V$27</definedName>
    <definedName name="認知症対応型共同生活介護_短期利用型②">【参考】数式用!$X$27:$AC$27</definedName>
    <definedName name="認知症対応型共同生活介護_短期利用型③">【参考】数式用!$AE$27:$AH$27</definedName>
    <definedName name="認知症対応型共同生活介護①">【参考】数式用!$R$26:$V$26</definedName>
    <definedName name="認知症対応型共同生活介護②">【参考】数式用!$X$26:$AC$26</definedName>
    <definedName name="認知症対応型共同生活介護③">【参考】数式用!$AE$26:$AH$26</definedName>
    <definedName name="認知症対応型通所介護①">【参考】数式用!$R$18:$V$18</definedName>
    <definedName name="認知症対応型通所介護②">【参考】数式用!$X$18:$AC$18</definedName>
    <definedName name="認知症対応型通所介護③">【参考】数式用!$AE$18:$AH$18</definedName>
    <definedName name="表３_事業所の所在地">#REF!</definedName>
    <definedName name="富山県" localSheetId="3">【参考】数式用!$AM$760:$AM$774</definedName>
    <definedName name="富山県">#REF!</definedName>
    <definedName name="福井県" localSheetId="3">【参考】数式用!$AM$794:$AM$810</definedName>
    <definedName name="福井県">#REF!</definedName>
    <definedName name="福岡県" localSheetId="3">【参考】数式用!$AM$1475:$AM$1534</definedName>
    <definedName name="福岡県">#REF!</definedName>
    <definedName name="福島県" localSheetId="3">【参考】数式用!$AM$355:$AM$413</definedName>
    <definedName name="福島県">#REF!</definedName>
    <definedName name="兵庫県" localSheetId="3">【参考】数式用!$AM$1163:$AM$1203</definedName>
    <definedName name="兵庫県">#REF!</definedName>
    <definedName name="訪問介護①">【参考】数式用!$R$4:$V$4</definedName>
    <definedName name="訪問介護②">【参考】数式用!$X$4:$AC$4</definedName>
    <definedName name="訪問介護③">【参考】数式用!$AE$4:$AH$4</definedName>
    <definedName name="訪問看護①">【参考】数式用!$R$49:$V$49</definedName>
    <definedName name="訪問看護②">【参考】数式用!$X$49:$AC$49</definedName>
    <definedName name="訪問看護③">【参考】数式用!$AE$49:$AH$49</definedName>
    <definedName name="訪問型サービス_独自_定額①">【参考】数式用!$R$44:$V$44</definedName>
    <definedName name="訪問型サービス_独自_定額②">【参考】数式用!$X$44:$AC$44</definedName>
    <definedName name="訪問型サービス_独自_定額③">【参考】数式用!$AE$44:$AH$44</definedName>
    <definedName name="訪問型サービス_独自_定率①">【参考】数式用!$R$43:$V$43</definedName>
    <definedName name="訪問型サービス_独自_定率②">【参考】数式用!$X$43:$AC$43</definedName>
    <definedName name="訪問型サービス_独自_定率③">【参考】数式用!$AE$43:$AH$43</definedName>
    <definedName name="訪問型サービス_独自①">【参考】数式用!$R$42:$V$42</definedName>
    <definedName name="訪問型サービス_独自②">【参考】数式用!$X$42:$AC$42</definedName>
    <definedName name="訪問型サービス_独自③">【参考】数式用!$AE$42:$AH$42</definedName>
    <definedName name="訪問入浴介護①">【参考】数式用!$R$7:$V$7</definedName>
    <definedName name="訪問入浴介護②">【参考】数式用!$X$7:$AC$7</definedName>
    <definedName name="訪問入浴介護③">【参考】数式用!$AE$7:$AH$7</definedName>
    <definedName name="北海道" localSheetId="3">【参考】数式用!$AM$3:$AM$186</definedName>
    <definedName name="北海道">#REF!</definedName>
    <definedName name="夜間対応型訪問介護①">【参考】数式用!$R$5:$V$5</definedName>
    <definedName name="夜間対応型訪問介護②">【参考】数式用!$X$5:$AC$5</definedName>
    <definedName name="夜間対応型訪問介護③">【参考】数式用!$AE$5:$AH$5</definedName>
    <definedName name="和歌山県" localSheetId="3">【参考】数式用!$AM$1243:$AM$1272</definedName>
    <definedName name="和歌山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 i="99" l="1"/>
  <c r="S4" i="99" s="1"/>
  <c r="X4" i="99"/>
  <c r="Q4" i="99" s="1"/>
  <c r="V4" i="99"/>
  <c r="O4" i="99" s="1"/>
  <c r="K41" i="91"/>
  <c r="K42" i="91"/>
  <c r="K43" i="91"/>
  <c r="K44" i="91"/>
  <c r="K45" i="91"/>
  <c r="K46" i="91"/>
  <c r="K47" i="91"/>
  <c r="K48" i="91"/>
  <c r="K49" i="91"/>
  <c r="K50" i="91"/>
  <c r="K51" i="91"/>
  <c r="K52" i="91"/>
  <c r="K53" i="91"/>
  <c r="K54" i="91"/>
  <c r="K55" i="91"/>
  <c r="K56" i="91"/>
  <c r="K57" i="91"/>
  <c r="K58" i="91"/>
  <c r="K59" i="91"/>
  <c r="K60" i="91"/>
  <c r="K61" i="91"/>
  <c r="K62" i="91"/>
  <c r="K63" i="91"/>
  <c r="K64" i="91"/>
  <c r="K65" i="91"/>
  <c r="K66" i="91"/>
  <c r="K67" i="91"/>
  <c r="K68" i="91"/>
  <c r="K69" i="91"/>
  <c r="K70" i="91"/>
  <c r="K71" i="91"/>
  <c r="K72" i="91"/>
  <c r="K73" i="91"/>
  <c r="K74" i="91"/>
  <c r="K75" i="91"/>
  <c r="K76" i="91"/>
  <c r="K77" i="91"/>
  <c r="K78" i="91"/>
  <c r="K79" i="91"/>
  <c r="K80" i="91"/>
  <c r="K81" i="91"/>
  <c r="K82" i="91"/>
  <c r="K83" i="91"/>
  <c r="K84" i="91"/>
  <c r="K85" i="91"/>
  <c r="K86" i="91"/>
  <c r="K87" i="91"/>
  <c r="K88" i="91"/>
  <c r="K89" i="91"/>
  <c r="K90" i="91"/>
  <c r="K91" i="91"/>
  <c r="K92" i="91"/>
  <c r="K93" i="91"/>
  <c r="K94" i="91"/>
  <c r="K95" i="91"/>
  <c r="K96" i="91"/>
  <c r="K97" i="91"/>
  <c r="K98" i="91"/>
  <c r="K99" i="91"/>
  <c r="K100" i="91"/>
  <c r="K101" i="91"/>
  <c r="K102" i="91"/>
  <c r="K103" i="91"/>
  <c r="K104" i="91"/>
  <c r="K105" i="91"/>
  <c r="K106" i="91"/>
  <c r="K107" i="91"/>
  <c r="K108" i="91"/>
  <c r="K109" i="91"/>
  <c r="K110" i="91"/>
  <c r="H13" i="91" l="1"/>
  <c r="H12" i="91"/>
  <c r="H14" i="91"/>
  <c r="H15" i="91"/>
  <c r="H16" i="91"/>
  <c r="H17" i="91"/>
  <c r="H18" i="91"/>
  <c r="H19" i="91"/>
  <c r="H20" i="91"/>
  <c r="H21" i="91"/>
  <c r="H22" i="91"/>
  <c r="H23" i="91"/>
  <c r="H24" i="91"/>
  <c r="H25" i="91"/>
  <c r="H26" i="91"/>
  <c r="H27" i="91"/>
  <c r="H28" i="91"/>
  <c r="H29" i="91"/>
  <c r="H30" i="91"/>
  <c r="H31" i="91"/>
  <c r="H32" i="91"/>
  <c r="H33" i="91"/>
  <c r="H34" i="91"/>
  <c r="H35" i="91"/>
  <c r="H36" i="91"/>
  <c r="H37" i="91"/>
  <c r="H38" i="91"/>
  <c r="H39" i="91"/>
  <c r="H40" i="91"/>
  <c r="H41" i="91"/>
  <c r="H42" i="91"/>
  <c r="H43" i="91"/>
  <c r="H44" i="91"/>
  <c r="H45" i="91"/>
  <c r="H46" i="91"/>
  <c r="H47" i="91"/>
  <c r="H48" i="91"/>
  <c r="H49" i="91"/>
  <c r="H50" i="91"/>
  <c r="H51" i="91"/>
  <c r="H52" i="91"/>
  <c r="H53" i="91"/>
  <c r="H54" i="91"/>
  <c r="H55" i="91"/>
  <c r="H56" i="91"/>
  <c r="H57" i="91"/>
  <c r="H58" i="91"/>
  <c r="H59" i="91"/>
  <c r="H60" i="91"/>
  <c r="H61" i="91"/>
  <c r="H62" i="91"/>
  <c r="H63" i="91"/>
  <c r="H64" i="91"/>
  <c r="H65" i="91"/>
  <c r="H66" i="91"/>
  <c r="H67" i="91"/>
  <c r="H68" i="91"/>
  <c r="H69" i="91"/>
  <c r="H70" i="91"/>
  <c r="H71" i="91"/>
  <c r="H72" i="91"/>
  <c r="H73" i="91"/>
  <c r="H74" i="91"/>
  <c r="H75" i="91"/>
  <c r="H76" i="91"/>
  <c r="H77" i="91"/>
  <c r="H78" i="91"/>
  <c r="H79" i="91"/>
  <c r="H80" i="91"/>
  <c r="H81" i="91"/>
  <c r="H82" i="91"/>
  <c r="H83" i="91"/>
  <c r="H84" i="91"/>
  <c r="H85" i="91"/>
  <c r="H86" i="91"/>
  <c r="H87" i="91"/>
  <c r="H88" i="91"/>
  <c r="H89" i="91"/>
  <c r="H90" i="91"/>
  <c r="H91" i="91"/>
  <c r="H92" i="91"/>
  <c r="H93" i="91"/>
  <c r="H94" i="91"/>
  <c r="H95" i="91"/>
  <c r="H96" i="91"/>
  <c r="H97" i="91"/>
  <c r="H98" i="91"/>
  <c r="H99" i="91"/>
  <c r="H100" i="91"/>
  <c r="H101" i="91"/>
  <c r="H102" i="91"/>
  <c r="H103" i="91"/>
  <c r="H104" i="91"/>
  <c r="H105" i="91"/>
  <c r="H106" i="91"/>
  <c r="H107" i="91"/>
  <c r="H108" i="91"/>
  <c r="H109" i="91"/>
  <c r="H110" i="91"/>
  <c r="H111" i="91"/>
  <c r="H112" i="91"/>
  <c r="H113" i="91"/>
  <c r="H114" i="91"/>
  <c r="H115" i="91"/>
  <c r="H116" i="91"/>
  <c r="H117" i="91"/>
  <c r="H118" i="91"/>
  <c r="H119" i="91"/>
  <c r="H120" i="91"/>
  <c r="H121" i="91"/>
  <c r="H122" i="91"/>
  <c r="H123" i="91"/>
  <c r="H124" i="91"/>
  <c r="H125" i="91"/>
  <c r="H126" i="91"/>
  <c r="H127" i="91"/>
  <c r="H128" i="91"/>
  <c r="H129" i="91"/>
  <c r="H130" i="91"/>
  <c r="H131" i="91"/>
  <c r="H132" i="91"/>
  <c r="H133" i="91"/>
  <c r="H134" i="91"/>
  <c r="H135" i="91"/>
  <c r="H136" i="91"/>
  <c r="H137" i="91"/>
  <c r="H138" i="91"/>
  <c r="H139" i="91"/>
  <c r="H140" i="91"/>
  <c r="H141" i="91"/>
  <c r="H142" i="91"/>
  <c r="H143" i="91"/>
  <c r="H144" i="91"/>
  <c r="H145" i="91"/>
  <c r="H146" i="91"/>
  <c r="H147" i="91"/>
  <c r="H148" i="91"/>
  <c r="H149" i="91"/>
  <c r="H150" i="91"/>
  <c r="H151" i="91"/>
  <c r="H152" i="91"/>
  <c r="H153" i="91"/>
  <c r="H154" i="91"/>
  <c r="H155" i="91"/>
  <c r="H156" i="91"/>
  <c r="H157" i="91"/>
  <c r="H158" i="91"/>
  <c r="H159" i="91"/>
  <c r="H160" i="91"/>
  <c r="H161" i="91"/>
  <c r="H162" i="91"/>
  <c r="H163" i="91"/>
  <c r="H164" i="91"/>
  <c r="H165" i="91"/>
  <c r="H166" i="91"/>
  <c r="H167" i="91"/>
  <c r="H168" i="91"/>
  <c r="H169" i="91"/>
  <c r="H170" i="91"/>
  <c r="H171" i="91"/>
  <c r="H172" i="91"/>
  <c r="H173" i="91"/>
  <c r="H174" i="91"/>
  <c r="H175" i="91"/>
  <c r="H176" i="91"/>
  <c r="H177" i="91"/>
  <c r="H178" i="91"/>
  <c r="H179" i="91"/>
  <c r="H180" i="91"/>
  <c r="H181" i="91"/>
  <c r="H182" i="91"/>
  <c r="H183" i="91"/>
  <c r="H184" i="91"/>
  <c r="H185" i="91"/>
  <c r="H186" i="91"/>
  <c r="H187" i="91"/>
  <c r="H188" i="91"/>
  <c r="H189" i="91"/>
  <c r="H190" i="91"/>
  <c r="H191" i="91"/>
  <c r="H192" i="91"/>
  <c r="H193" i="91"/>
  <c r="H194" i="91"/>
  <c r="H195" i="91"/>
  <c r="H196" i="91"/>
  <c r="H197" i="91"/>
  <c r="H198" i="91"/>
  <c r="H199" i="91"/>
  <c r="H200" i="91"/>
  <c r="H201" i="91"/>
  <c r="H202" i="91"/>
  <c r="H203" i="91"/>
  <c r="H204" i="91"/>
  <c r="H205" i="91"/>
  <c r="H206" i="91"/>
  <c r="H207" i="91"/>
  <c r="H208" i="91"/>
  <c r="H209" i="91"/>
  <c r="H210" i="91"/>
  <c r="H11" i="91"/>
  <c r="AT452" i="100"/>
  <c r="AS452" i="100"/>
  <c r="AS451" i="100"/>
  <c r="AS450" i="100"/>
  <c r="AS449" i="100"/>
  <c r="AS448" i="100"/>
  <c r="AS447" i="100"/>
  <c r="AS446" i="100"/>
  <c r="AS445" i="100"/>
  <c r="AS444" i="100"/>
  <c r="AS443" i="100"/>
  <c r="AS442" i="100"/>
  <c r="AS441" i="100"/>
  <c r="AS440" i="100"/>
  <c r="AS439" i="100"/>
  <c r="AS438" i="100"/>
  <c r="AS437" i="100"/>
  <c r="AS436" i="100"/>
  <c r="AS435" i="100"/>
  <c r="AS434" i="100"/>
  <c r="AS433" i="100"/>
  <c r="AS432" i="100"/>
  <c r="AS431" i="100"/>
  <c r="AS430" i="100"/>
  <c r="AS429" i="100"/>
  <c r="AS428" i="100"/>
  <c r="AS427" i="100"/>
  <c r="AS426" i="100"/>
  <c r="AS425" i="100"/>
  <c r="AS424" i="100"/>
  <c r="AS423" i="100"/>
  <c r="AS422" i="100"/>
  <c r="AS421" i="100"/>
  <c r="AS420" i="100"/>
  <c r="AS419" i="100"/>
  <c r="AS418" i="100"/>
  <c r="AS417" i="100"/>
  <c r="AS416" i="100"/>
  <c r="AS415" i="100"/>
  <c r="AS414" i="100"/>
  <c r="AS413" i="100"/>
  <c r="AS412" i="100"/>
  <c r="AS411" i="100"/>
  <c r="AS410" i="100"/>
  <c r="AS409" i="100"/>
  <c r="AS408" i="100"/>
  <c r="AS407" i="100"/>
  <c r="AS406" i="100"/>
  <c r="AS405" i="100"/>
  <c r="AS404" i="100"/>
  <c r="AS403" i="100"/>
  <c r="AS402" i="100"/>
  <c r="AS401" i="100"/>
  <c r="AS400" i="100"/>
  <c r="AS399" i="100"/>
  <c r="AS398" i="100"/>
  <c r="AS397" i="100"/>
  <c r="AS396" i="100"/>
  <c r="AS395" i="100"/>
  <c r="AS394" i="100"/>
  <c r="AS393" i="100"/>
  <c r="AS392" i="100"/>
  <c r="AS391" i="100"/>
  <c r="AS390" i="100"/>
  <c r="AS389" i="100"/>
  <c r="AS388" i="100"/>
  <c r="AS387" i="100"/>
  <c r="AS386" i="100"/>
  <c r="AS385" i="100"/>
  <c r="AS384" i="100"/>
  <c r="AS383" i="100"/>
  <c r="AS382" i="100"/>
  <c r="AS381" i="100"/>
  <c r="AS380" i="100"/>
  <c r="AS379" i="100"/>
  <c r="AS378" i="100"/>
  <c r="AS377" i="100"/>
  <c r="AS376" i="100"/>
  <c r="AS375" i="100"/>
  <c r="AS374" i="100"/>
  <c r="AS373" i="100"/>
  <c r="AS372" i="100"/>
  <c r="AS371" i="100"/>
  <c r="AS370" i="100"/>
  <c r="AS369" i="100"/>
  <c r="AS368" i="100"/>
  <c r="AS367" i="100"/>
  <c r="AS366" i="100"/>
  <c r="AS365" i="100"/>
  <c r="AS364" i="100"/>
  <c r="AS363" i="100"/>
  <c r="AS362" i="100"/>
  <c r="AS361" i="100"/>
  <c r="AS360" i="100"/>
  <c r="AS359" i="100"/>
  <c r="AS358" i="100"/>
  <c r="AS357" i="100"/>
  <c r="AS356" i="100"/>
  <c r="AS355" i="100"/>
  <c r="AS354" i="100"/>
  <c r="AS353" i="100"/>
  <c r="AS352" i="100"/>
  <c r="AS351" i="100"/>
  <c r="AS350" i="100"/>
  <c r="AS349" i="100"/>
  <c r="AS348" i="100"/>
  <c r="AS347" i="100"/>
  <c r="AS346" i="100"/>
  <c r="AS345" i="100"/>
  <c r="AS344" i="100"/>
  <c r="AS343" i="100"/>
  <c r="AS342" i="100"/>
  <c r="AS341" i="100"/>
  <c r="AS340" i="100"/>
  <c r="AS339" i="100"/>
  <c r="AS338" i="100"/>
  <c r="AS337" i="100"/>
  <c r="AS336" i="100"/>
  <c r="AS335" i="100"/>
  <c r="AS334" i="100"/>
  <c r="AS333" i="100"/>
  <c r="AS332" i="100"/>
  <c r="AS331" i="100"/>
  <c r="AS330" i="100"/>
  <c r="AS329" i="100"/>
  <c r="AS328" i="100"/>
  <c r="AS327" i="100"/>
  <c r="AS326" i="100"/>
  <c r="AS325" i="100"/>
  <c r="AS324" i="100"/>
  <c r="AS323" i="100"/>
  <c r="AS322" i="100"/>
  <c r="AS321" i="100"/>
  <c r="AS320" i="100"/>
  <c r="AS319" i="100"/>
  <c r="AS318" i="100"/>
  <c r="AS317" i="100"/>
  <c r="AS316" i="100"/>
  <c r="AS315" i="100"/>
  <c r="AS314" i="100"/>
  <c r="AS313" i="100"/>
  <c r="AS312" i="100"/>
  <c r="AS311" i="100"/>
  <c r="AS310" i="100"/>
  <c r="AS309" i="100"/>
  <c r="AS308" i="100"/>
  <c r="AS307" i="100"/>
  <c r="AS306" i="100"/>
  <c r="AS305" i="100"/>
  <c r="AS304" i="100"/>
  <c r="AS303" i="100"/>
  <c r="AS302" i="100"/>
  <c r="AS301" i="100"/>
  <c r="AS300" i="100"/>
  <c r="AS299" i="100"/>
  <c r="AS298" i="100"/>
  <c r="AS297" i="100"/>
  <c r="AS296" i="100"/>
  <c r="AS295" i="100"/>
  <c r="AS294" i="100"/>
  <c r="AS293" i="100"/>
  <c r="AS292" i="100"/>
  <c r="AS291" i="100"/>
  <c r="AS290" i="100"/>
  <c r="AS289" i="100"/>
  <c r="AS288" i="100"/>
  <c r="AS287" i="100"/>
  <c r="AS286" i="100"/>
  <c r="AS285" i="100"/>
  <c r="AS284" i="100"/>
  <c r="AS283" i="100"/>
  <c r="AS282" i="100"/>
  <c r="AS281" i="100"/>
  <c r="AS280" i="100"/>
  <c r="AS279" i="100"/>
  <c r="AS278" i="100"/>
  <c r="AS277" i="100"/>
  <c r="AS276" i="100"/>
  <c r="AS275" i="100"/>
  <c r="AS274" i="100"/>
  <c r="AS273" i="100"/>
  <c r="AS272" i="100"/>
  <c r="AS271" i="100"/>
  <c r="AS270" i="100"/>
  <c r="AS269" i="100"/>
  <c r="AS268" i="100"/>
  <c r="AS267" i="100"/>
  <c r="AS266" i="100"/>
  <c r="AS265" i="100"/>
  <c r="AS264" i="100"/>
  <c r="AS263" i="100"/>
  <c r="AS262" i="100"/>
  <c r="AS261" i="100"/>
  <c r="AS260" i="100"/>
  <c r="AS259" i="100"/>
  <c r="AS258" i="100"/>
  <c r="AS257" i="100"/>
  <c r="AS256" i="100"/>
  <c r="AS255" i="100"/>
  <c r="AS254" i="100"/>
  <c r="AS253" i="100"/>
  <c r="AS252" i="100"/>
  <c r="AS251" i="100"/>
  <c r="AS250" i="100"/>
  <c r="AS249" i="100"/>
  <c r="AS248" i="100"/>
  <c r="AS247" i="100"/>
  <c r="AS246" i="100"/>
  <c r="AS245" i="100"/>
  <c r="AS244" i="100"/>
  <c r="AS243" i="100"/>
  <c r="AS242" i="100"/>
  <c r="AS241" i="100"/>
  <c r="AS240" i="100"/>
  <c r="AS239" i="100"/>
  <c r="AS238" i="100"/>
  <c r="AS237" i="100"/>
  <c r="AS236" i="100"/>
  <c r="AS235" i="100"/>
  <c r="AS234" i="100"/>
  <c r="AS233" i="100"/>
  <c r="AS232" i="100"/>
  <c r="AS231" i="100"/>
  <c r="AS230" i="100"/>
  <c r="AS229" i="100"/>
  <c r="AS228" i="100"/>
  <c r="AS227" i="100"/>
  <c r="AS226" i="100"/>
  <c r="AS225" i="100"/>
  <c r="AS224" i="100"/>
  <c r="AS223" i="100"/>
  <c r="AS222" i="100"/>
  <c r="AS221" i="100"/>
  <c r="AS220" i="100"/>
  <c r="AS219" i="100"/>
  <c r="AS218" i="100"/>
  <c r="AS217" i="100"/>
  <c r="AS216" i="100"/>
  <c r="AS215" i="100"/>
  <c r="AS214" i="100"/>
  <c r="AS213" i="100"/>
  <c r="AS212" i="100"/>
  <c r="AS211" i="100"/>
  <c r="AS210" i="100"/>
  <c r="AS209" i="100"/>
  <c r="AS208" i="100"/>
  <c r="AS207" i="100"/>
  <c r="AS206" i="100"/>
  <c r="AS205" i="100"/>
  <c r="AS204" i="100"/>
  <c r="AS203" i="100"/>
  <c r="AS202" i="100"/>
  <c r="AS201" i="100"/>
  <c r="AS200" i="100"/>
  <c r="AS199" i="100"/>
  <c r="AS198" i="100"/>
  <c r="AS197" i="100"/>
  <c r="AS196" i="100"/>
  <c r="AS195" i="100"/>
  <c r="AS194" i="100"/>
  <c r="AS193" i="100"/>
  <c r="AS192" i="100"/>
  <c r="AS191" i="100"/>
  <c r="AS190" i="100"/>
  <c r="AS189" i="100"/>
  <c r="AS188" i="100"/>
  <c r="AS187" i="100"/>
  <c r="AS186" i="100"/>
  <c r="AS185" i="100"/>
  <c r="AS184" i="100"/>
  <c r="AS183" i="100"/>
  <c r="AS182" i="100"/>
  <c r="AS181" i="100"/>
  <c r="AS180" i="100"/>
  <c r="AS179" i="100"/>
  <c r="AS178" i="100"/>
  <c r="AS177" i="100"/>
  <c r="AS176" i="100"/>
  <c r="AS175" i="100"/>
  <c r="AS174" i="100"/>
  <c r="AS173" i="100"/>
  <c r="AS172" i="100"/>
  <c r="AS171" i="100"/>
  <c r="AS170" i="100"/>
  <c r="AS169" i="100"/>
  <c r="AS168" i="100"/>
  <c r="AS167" i="100"/>
  <c r="AS166" i="100"/>
  <c r="AS165" i="100"/>
  <c r="AS164" i="100"/>
  <c r="AS163" i="100"/>
  <c r="AS162" i="100"/>
  <c r="AS161" i="100"/>
  <c r="AS160" i="100"/>
  <c r="AS159" i="100"/>
  <c r="AS158" i="100"/>
  <c r="AS157" i="100"/>
  <c r="AS156" i="100"/>
  <c r="AS155" i="100"/>
  <c r="AS154" i="100"/>
  <c r="AS153" i="100"/>
  <c r="AS152" i="100"/>
  <c r="AS151" i="100"/>
  <c r="AS150" i="100"/>
  <c r="AS149" i="100"/>
  <c r="AS148" i="100"/>
  <c r="AS147" i="100"/>
  <c r="AS146" i="100"/>
  <c r="AS145" i="100"/>
  <c r="AS144" i="100"/>
  <c r="AS143" i="100"/>
  <c r="AS142" i="100"/>
  <c r="AS141" i="100"/>
  <c r="AS140" i="100"/>
  <c r="AS139" i="100"/>
  <c r="AS138" i="100"/>
  <c r="AS137" i="100"/>
  <c r="AS136" i="100"/>
  <c r="AS135" i="100"/>
  <c r="AS134" i="100"/>
  <c r="AS133" i="100"/>
  <c r="AS132" i="100"/>
  <c r="AS131" i="100"/>
  <c r="AS130" i="100"/>
  <c r="AS129" i="100"/>
  <c r="AS128" i="100"/>
  <c r="AS127" i="100"/>
  <c r="AS126" i="100"/>
  <c r="AS125" i="100"/>
  <c r="AS124" i="100"/>
  <c r="AS123" i="100"/>
  <c r="AS122" i="100"/>
  <c r="AS121" i="100"/>
  <c r="AS120" i="100"/>
  <c r="AS119" i="100"/>
  <c r="AS118" i="100"/>
  <c r="AS117" i="100"/>
  <c r="AS116" i="100"/>
  <c r="AS115" i="100"/>
  <c r="AS114" i="100"/>
  <c r="AS113" i="100"/>
  <c r="AS112" i="100"/>
  <c r="AS111" i="100"/>
  <c r="AS110" i="100"/>
  <c r="AS109" i="100"/>
  <c r="AS108" i="100"/>
  <c r="AS107" i="100"/>
  <c r="AS106" i="100"/>
  <c r="AS105" i="100"/>
  <c r="AS104" i="100"/>
  <c r="AS103" i="100"/>
  <c r="AS102" i="100"/>
  <c r="AS101" i="100"/>
  <c r="AS100" i="100"/>
  <c r="AS99" i="100"/>
  <c r="AS98" i="100"/>
  <c r="AS97" i="100"/>
  <c r="AS96" i="100"/>
  <c r="AS95" i="100"/>
  <c r="AS94" i="100"/>
  <c r="AS93" i="100"/>
  <c r="AS92" i="100"/>
  <c r="AS91" i="100"/>
  <c r="AS90" i="100"/>
  <c r="AS89" i="100"/>
  <c r="AS88" i="100"/>
  <c r="AS87" i="100"/>
  <c r="AS86" i="100"/>
  <c r="AS85" i="100"/>
  <c r="AS84" i="100"/>
  <c r="AS83" i="100"/>
  <c r="AS82" i="100"/>
  <c r="AS81" i="100"/>
  <c r="AS80" i="100"/>
  <c r="AS79" i="100"/>
  <c r="AS78" i="100"/>
  <c r="AS77" i="100"/>
  <c r="AS76" i="100"/>
  <c r="AS75" i="100"/>
  <c r="AS74" i="100"/>
  <c r="AS73" i="100"/>
  <c r="AS72" i="100"/>
  <c r="AS71" i="100"/>
  <c r="AS70" i="100"/>
  <c r="AS69" i="100"/>
  <c r="AS68" i="100"/>
  <c r="AS67" i="100"/>
  <c r="AS66" i="100"/>
  <c r="AS65" i="100"/>
  <c r="AS64" i="100"/>
  <c r="AS63" i="100"/>
  <c r="AS62" i="100"/>
  <c r="AS61" i="100"/>
  <c r="AS60" i="100"/>
  <c r="AS59" i="100"/>
  <c r="AS58" i="100"/>
  <c r="AS57" i="100"/>
  <c r="AS56" i="100"/>
  <c r="AS55" i="100"/>
  <c r="AS54" i="100"/>
  <c r="L54" i="100"/>
  <c r="K54" i="100"/>
  <c r="J54" i="100"/>
  <c r="AS53" i="100"/>
  <c r="L53" i="100"/>
  <c r="K53" i="100"/>
  <c r="J53" i="100"/>
  <c r="AS52" i="100"/>
  <c r="L52" i="100"/>
  <c r="K52" i="100"/>
  <c r="J52" i="100"/>
  <c r="AS51" i="100"/>
  <c r="L51" i="100"/>
  <c r="K51" i="100"/>
  <c r="J51" i="100"/>
  <c r="AS50" i="100"/>
  <c r="L50" i="100"/>
  <c r="K50" i="100"/>
  <c r="J50" i="100"/>
  <c r="AS49" i="100"/>
  <c r="L49" i="100"/>
  <c r="K49" i="100"/>
  <c r="J49" i="100"/>
  <c r="AS48" i="100"/>
  <c r="L48" i="100"/>
  <c r="K48" i="100"/>
  <c r="J48" i="100"/>
  <c r="AS47" i="100"/>
  <c r="L47" i="100"/>
  <c r="K47" i="100"/>
  <c r="J47" i="100"/>
  <c r="AS46" i="100"/>
  <c r="L46" i="100"/>
  <c r="K46" i="100"/>
  <c r="J46" i="100"/>
  <c r="AS45" i="100"/>
  <c r="L45" i="100"/>
  <c r="K45" i="100"/>
  <c r="J45" i="100"/>
  <c r="AS44" i="100"/>
  <c r="L44" i="100"/>
  <c r="K44" i="100"/>
  <c r="J44" i="100"/>
  <c r="AS43" i="100"/>
  <c r="L43" i="100"/>
  <c r="K43" i="100"/>
  <c r="J43" i="100"/>
  <c r="AS42" i="100"/>
  <c r="L42" i="100"/>
  <c r="K42" i="100"/>
  <c r="J42" i="100"/>
  <c r="AS41" i="100"/>
  <c r="L41" i="100"/>
  <c r="K41" i="100"/>
  <c r="J41" i="100"/>
  <c r="AS40" i="100"/>
  <c r="L40" i="100"/>
  <c r="K40" i="100"/>
  <c r="J40" i="100"/>
  <c r="AS39" i="100"/>
  <c r="L39" i="100"/>
  <c r="K39" i="100"/>
  <c r="J39" i="100"/>
  <c r="AS38" i="100"/>
  <c r="L38" i="100"/>
  <c r="K38" i="100"/>
  <c r="J38" i="100"/>
  <c r="AS37" i="100"/>
  <c r="L37" i="100"/>
  <c r="K37" i="100"/>
  <c r="J37" i="100"/>
  <c r="AS36" i="100"/>
  <c r="L36" i="100"/>
  <c r="K36" i="100"/>
  <c r="J36" i="100"/>
  <c r="AS35" i="100"/>
  <c r="L35" i="100"/>
  <c r="K35" i="100"/>
  <c r="J35" i="100"/>
  <c r="AS34" i="100"/>
  <c r="L34" i="100"/>
  <c r="K34" i="100"/>
  <c r="J34" i="100"/>
  <c r="AS33" i="100"/>
  <c r="L33" i="100"/>
  <c r="K33" i="100"/>
  <c r="J33" i="100"/>
  <c r="AS32" i="100"/>
  <c r="L32" i="100"/>
  <c r="K32" i="100"/>
  <c r="J32" i="100"/>
  <c r="AS31" i="100"/>
  <c r="L31" i="100"/>
  <c r="K31" i="100"/>
  <c r="J31" i="100"/>
  <c r="AS30" i="100"/>
  <c r="L30" i="100"/>
  <c r="K30" i="100"/>
  <c r="J30" i="100"/>
  <c r="AS29" i="100"/>
  <c r="L29" i="100"/>
  <c r="K29" i="100"/>
  <c r="J29" i="100"/>
  <c r="AS28" i="100"/>
  <c r="L28" i="100"/>
  <c r="K28" i="100"/>
  <c r="J28" i="100"/>
  <c r="AS27" i="100"/>
  <c r="L27" i="100"/>
  <c r="K27" i="100"/>
  <c r="J27" i="100"/>
  <c r="AS26" i="100"/>
  <c r="L26" i="100"/>
  <c r="K26" i="100"/>
  <c r="J26" i="100"/>
  <c r="AS25" i="100"/>
  <c r="L25" i="100"/>
  <c r="K25" i="100"/>
  <c r="J25" i="100"/>
  <c r="AS24" i="100"/>
  <c r="L24" i="100"/>
  <c r="K24" i="100"/>
  <c r="J24" i="100"/>
  <c r="AS23" i="100"/>
  <c r="L23" i="100"/>
  <c r="K23" i="100"/>
  <c r="J23" i="100"/>
  <c r="AS22" i="100"/>
  <c r="L22" i="100"/>
  <c r="K22" i="100"/>
  <c r="J22" i="100"/>
  <c r="AS21" i="100"/>
  <c r="L21" i="100"/>
  <c r="K21" i="100"/>
  <c r="J21" i="100"/>
  <c r="AS20" i="100"/>
  <c r="L20" i="100"/>
  <c r="K20" i="100"/>
  <c r="J20" i="100"/>
  <c r="AS19" i="100"/>
  <c r="L19" i="100"/>
  <c r="K19" i="100"/>
  <c r="J19" i="100"/>
  <c r="AS18" i="100"/>
  <c r="L18" i="100"/>
  <c r="K18" i="100"/>
  <c r="J18" i="100"/>
  <c r="AS17" i="100"/>
  <c r="L17" i="100"/>
  <c r="K17" i="100"/>
  <c r="J17" i="100"/>
  <c r="AS16" i="100"/>
  <c r="L16" i="100"/>
  <c r="K16" i="100"/>
  <c r="J16" i="100"/>
  <c r="AS15" i="100"/>
  <c r="L15" i="100"/>
  <c r="K15" i="100"/>
  <c r="J15" i="100"/>
  <c r="AS14" i="100"/>
  <c r="L14" i="100"/>
  <c r="K14" i="100"/>
  <c r="J14" i="100"/>
  <c r="AS13" i="100"/>
  <c r="L13" i="100"/>
  <c r="K13" i="100"/>
  <c r="J13" i="100"/>
  <c r="AS12" i="100"/>
  <c r="L12" i="100"/>
  <c r="K12" i="100"/>
  <c r="J12" i="100"/>
  <c r="AS11" i="100"/>
  <c r="L11" i="100"/>
  <c r="K11" i="100"/>
  <c r="J11" i="100"/>
  <c r="AS10" i="100"/>
  <c r="L10" i="100"/>
  <c r="K10" i="100"/>
  <c r="J10" i="100"/>
  <c r="AS9" i="100"/>
  <c r="L9" i="100"/>
  <c r="K9" i="100"/>
  <c r="J9" i="100"/>
  <c r="AS8" i="100"/>
  <c r="L8" i="100"/>
  <c r="K8" i="100"/>
  <c r="J8" i="100"/>
  <c r="AS7" i="100"/>
  <c r="L7" i="100"/>
  <c r="K7" i="100"/>
  <c r="J7" i="100"/>
  <c r="AS6" i="100"/>
  <c r="L6" i="100"/>
  <c r="K6" i="100"/>
  <c r="J6" i="100"/>
  <c r="AS5" i="100"/>
  <c r="L5" i="100"/>
  <c r="K5" i="100"/>
  <c r="J5" i="100"/>
  <c r="AS4" i="100"/>
  <c r="L4" i="100"/>
  <c r="K4" i="100"/>
  <c r="J4" i="100"/>
  <c r="AS3" i="100"/>
  <c r="W12" i="99" l="1"/>
  <c r="V12" i="99"/>
  <c r="M12" i="99" s="1"/>
  <c r="X8" i="99"/>
  <c r="V8" i="99"/>
  <c r="M8" i="99" s="1"/>
  <c r="V10" i="99"/>
  <c r="M10" i="99"/>
  <c r="AD32" i="98"/>
  <c r="AB32" i="98"/>
  <c r="Z31" i="98"/>
  <c r="AN20" i="98"/>
  <c r="K11" i="91"/>
  <c r="I6" i="91"/>
  <c r="V28" i="99" s="1"/>
  <c r="L28" i="99" l="1"/>
  <c r="J6" i="91"/>
  <c r="V27" i="99" s="1"/>
  <c r="K210" i="91"/>
  <c r="K209" i="91"/>
  <c r="K208" i="91"/>
  <c r="K207" i="91"/>
  <c r="K167" i="91"/>
  <c r="K166" i="91"/>
  <c r="K165" i="91"/>
  <c r="K164" i="91"/>
  <c r="K163" i="91"/>
  <c r="K162" i="91"/>
  <c r="K161" i="91"/>
  <c r="K160" i="91"/>
  <c r="K159" i="91"/>
  <c r="K158" i="91"/>
  <c r="K157" i="91"/>
  <c r="K156" i="91"/>
  <c r="K155" i="91"/>
  <c r="K154" i="91"/>
  <c r="K153" i="91"/>
  <c r="K152" i="91"/>
  <c r="K151" i="91"/>
  <c r="K150" i="91"/>
  <c r="K149" i="91"/>
  <c r="K148" i="91"/>
  <c r="K147" i="91"/>
  <c r="K146" i="91"/>
  <c r="K145" i="91"/>
  <c r="K144" i="91"/>
  <c r="K143" i="91"/>
  <c r="K142" i="91"/>
  <c r="K141" i="91"/>
  <c r="K140" i="91"/>
  <c r="K139" i="91"/>
  <c r="K138" i="91"/>
  <c r="K137" i="91"/>
  <c r="K136" i="91"/>
  <c r="K135" i="91"/>
  <c r="K134" i="91"/>
  <c r="K133" i="91"/>
  <c r="K132" i="91"/>
  <c r="K131" i="91"/>
  <c r="K130" i="91"/>
  <c r="K129" i="91"/>
  <c r="K128" i="91"/>
  <c r="K127" i="91"/>
  <c r="K126" i="91"/>
  <c r="K125" i="91"/>
  <c r="K124" i="91"/>
  <c r="K123" i="91"/>
  <c r="K122" i="91"/>
  <c r="K121" i="91"/>
  <c r="K120" i="91"/>
  <c r="K119" i="91"/>
  <c r="K118" i="91"/>
  <c r="K117" i="91"/>
  <c r="K116" i="91"/>
  <c r="K115" i="91"/>
  <c r="K114" i="91"/>
  <c r="K113" i="91"/>
  <c r="K112" i="91"/>
  <c r="K111" i="91"/>
  <c r="K40" i="91"/>
  <c r="K39" i="91"/>
  <c r="K38" i="91"/>
  <c r="K37" i="91"/>
  <c r="K36" i="91"/>
  <c r="K35" i="91"/>
  <c r="K34" i="91"/>
  <c r="K33" i="91"/>
  <c r="K32" i="91"/>
  <c r="K31" i="91"/>
  <c r="K30" i="91"/>
  <c r="K29" i="91"/>
  <c r="K28" i="91"/>
  <c r="K27" i="91"/>
  <c r="K26" i="91"/>
  <c r="K25" i="91"/>
  <c r="K24" i="91"/>
  <c r="K23" i="91"/>
  <c r="K22" i="91"/>
  <c r="K21" i="91"/>
  <c r="K20" i="91"/>
  <c r="K19" i="91"/>
  <c r="K18" i="91"/>
  <c r="K17" i="91"/>
  <c r="K16" i="91"/>
  <c r="K15" i="91"/>
  <c r="K14" i="91"/>
  <c r="K13" i="91"/>
  <c r="K12" i="91"/>
  <c r="L27" i="99" l="1"/>
  <c r="V29" i="99"/>
  <c r="L29" i="99" s="1"/>
  <c r="K6" i="9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3" authorId="0" shapeId="0" xr:uid="{9F0C2036-0BD2-447A-8695-040B90659190}">
      <text>
        <r>
          <rPr>
            <b/>
            <u/>
            <sz val="11"/>
            <color indexed="81"/>
            <rFont val="MS P ゴシック"/>
            <family val="3"/>
            <charset val="128"/>
          </rPr>
          <t>補助金の計画書の提出先は都道府県です。</t>
        </r>
        <r>
          <rPr>
            <sz val="11"/>
            <color indexed="81"/>
            <rFont val="MS P ゴシック"/>
            <family val="3"/>
            <charset val="128"/>
          </rPr>
          <t>処遇改善加算とは提出先が異なる場合があります。</t>
        </r>
        <r>
          <rPr>
            <b/>
            <u/>
            <sz val="11"/>
            <color indexed="81"/>
            <rFont val="MS P ゴシック"/>
            <family val="3"/>
            <charset val="128"/>
          </rPr>
          <t>提出先を入力してください。</t>
        </r>
      </text>
    </comment>
    <comment ref="L24" authorId="0" shapeId="0" xr:uid="{392B31BF-6449-41C5-BFC8-596A7EC7046F}">
      <text>
        <r>
          <rPr>
            <sz val="9"/>
            <color indexed="81"/>
            <rFont val="MS P ゴシック"/>
            <family val="3"/>
            <charset val="128"/>
          </rPr>
          <t>13桁の法人番号を入力してください
（13桁の入力以外は受け付けません。</t>
        </r>
        <r>
          <rPr>
            <sz val="11"/>
            <color indexed="81"/>
            <rFont val="MS P ゴシック"/>
            <family val="3"/>
            <charset val="128"/>
          </rPr>
          <t>）</t>
        </r>
      </text>
    </comment>
    <comment ref="L26" authorId="0" shapeId="0" xr:uid="{E3B6FF58-7D31-42C5-BD35-309DDDA86CD3}">
      <text>
        <r>
          <rPr>
            <sz val="9"/>
            <color indexed="81"/>
            <rFont val="MS P ゴシック"/>
            <family val="3"/>
            <charset val="128"/>
          </rPr>
          <t>社会保険労務士事務所等の担当者の
氏名・連絡先を記入しても構いません。</t>
        </r>
      </text>
    </comment>
  </commentList>
</comments>
</file>

<file path=xl/sharedStrings.xml><?xml version="1.0" encoding="utf-8"?>
<sst xmlns="http://schemas.openxmlformats.org/spreadsheetml/2006/main" count="6263" uniqueCount="2329">
  <si>
    <t>夜間対応型訪問介護</t>
  </si>
  <si>
    <t>地域密着型通所介護</t>
  </si>
  <si>
    <t>地域密着型介護老人福祉施設</t>
  </si>
  <si>
    <t>訪問介護</t>
  </si>
  <si>
    <t>通所介護</t>
  </si>
  <si>
    <t>変更前
（円）</t>
    <rPh sb="0" eb="3">
      <t>へんこうまえ</t>
    </rPh>
    <rPh sb="5" eb="6">
      <t>えん</t>
    </rPh>
    <phoneticPr fontId="34" type="Hiragana"/>
  </si>
  <si>
    <t>変更後
（円）</t>
    <rPh sb="0" eb="2">
      <t>へんこう</t>
    </rPh>
    <rPh sb="2" eb="3">
      <t>ご</t>
    </rPh>
    <rPh sb="5" eb="6">
      <t>えん</t>
    </rPh>
    <phoneticPr fontId="34" type="Hiragana"/>
  </si>
  <si>
    <t>増減
（円）</t>
    <rPh sb="0" eb="2">
      <t>ぞうげん</t>
    </rPh>
    <rPh sb="4" eb="5">
      <t>えん</t>
    </rPh>
    <phoneticPr fontId="34" type="Hiragana"/>
  </si>
  <si>
    <t>事業所名</t>
    <rPh sb="0" eb="3">
      <t>じぎょうしょ</t>
    </rPh>
    <rPh sb="3" eb="4">
      <t>めい</t>
    </rPh>
    <phoneticPr fontId="34" type="Hiragana"/>
  </si>
  <si>
    <t>介護保険
事業所番号</t>
  </si>
  <si>
    <t>番号</t>
    <rPh sb="0" eb="2">
      <t>バンゴウ</t>
    </rPh>
    <phoneticPr fontId="8"/>
  </si>
  <si>
    <t>サービス名</t>
    <rPh sb="4" eb="5">
      <t>めい</t>
    </rPh>
    <phoneticPr fontId="34" type="Hiragana"/>
  </si>
  <si>
    <t>サービスコード</t>
    <phoneticPr fontId="34" type="Hiragana"/>
  </si>
  <si>
    <t>コード値</t>
    <rPh sb="3" eb="4">
      <t>チ</t>
    </rPh>
    <phoneticPr fontId="41"/>
  </si>
  <si>
    <t>交付率</t>
    <rPh sb="0" eb="3">
      <t>コウフリツ</t>
    </rPh>
    <phoneticPr fontId="8"/>
  </si>
  <si>
    <t>都道府県</t>
    <rPh sb="0" eb="4">
      <t>トドウフケン</t>
    </rPh>
    <phoneticPr fontId="8"/>
  </si>
  <si>
    <t>市区町村</t>
    <rPh sb="0" eb="4">
      <t>シクチョウソン</t>
    </rPh>
    <phoneticPr fontId="8"/>
  </si>
  <si>
    <t>級地</t>
    <rPh sb="0" eb="2">
      <t>キュウチ</t>
    </rPh>
    <phoneticPr fontId="42"/>
  </si>
  <si>
    <t>上乗せ割合</t>
    <rPh sb="0" eb="2">
      <t>ウワノ</t>
    </rPh>
    <rPh sb="3" eb="5">
      <t>ワリアイ</t>
    </rPh>
    <phoneticPr fontId="42"/>
  </si>
  <si>
    <t>市区町村</t>
    <rPh sb="0" eb="4">
      <t>シクチョウソン</t>
    </rPh>
    <phoneticPr fontId="43"/>
  </si>
  <si>
    <t>組み合わせ</t>
    <rPh sb="0" eb="1">
      <t>ク</t>
    </rPh>
    <rPh sb="2" eb="3">
      <t>ア</t>
    </rPh>
    <phoneticPr fontId="8"/>
  </si>
  <si>
    <t>介護サービス</t>
    <rPh sb="0" eb="2">
      <t>カイゴ</t>
    </rPh>
    <phoneticPr fontId="42"/>
  </si>
  <si>
    <t>人件費割合</t>
    <rPh sb="0" eb="3">
      <t>ジンケンヒ</t>
    </rPh>
    <rPh sb="3" eb="5">
      <t>ワリアイ</t>
    </rPh>
    <phoneticPr fontId="42"/>
  </si>
  <si>
    <t>提出先</t>
    <rPh sb="0" eb="2">
      <t>テイシュツ</t>
    </rPh>
    <rPh sb="2" eb="3">
      <t>サキ</t>
    </rPh>
    <phoneticPr fontId="8"/>
  </si>
  <si>
    <t>チェックボックス</t>
    <phoneticPr fontId="8"/>
  </si>
  <si>
    <t>誓約</t>
    <rPh sb="0" eb="2">
      <t>セイヤク</t>
    </rPh>
    <phoneticPr fontId="8"/>
  </si>
  <si>
    <t>補助金使途</t>
    <rPh sb="0" eb="3">
      <t>ホジョキン</t>
    </rPh>
    <rPh sb="3" eb="5">
      <t>シト</t>
    </rPh>
    <phoneticPr fontId="8"/>
  </si>
  <si>
    <t>11</t>
    <phoneticPr fontId="41"/>
  </si>
  <si>
    <t>北海道</t>
  </si>
  <si>
    <t>札幌市</t>
  </si>
  <si>
    <t>1級地</t>
    <rPh sb="1" eb="3">
      <t>キュウチ</t>
    </rPh>
    <phoneticPr fontId="42"/>
  </si>
  <si>
    <t>東京都</t>
    <rPh sb="0" eb="2">
      <t>トウキョウ</t>
    </rPh>
    <rPh sb="2" eb="3">
      <t>ト</t>
    </rPh>
    <phoneticPr fontId="8"/>
  </si>
  <si>
    <t>✓</t>
    <phoneticPr fontId="8"/>
  </si>
  <si>
    <t>71</t>
    <phoneticPr fontId="41"/>
  </si>
  <si>
    <t>青森県</t>
  </si>
  <si>
    <t>函館市</t>
  </si>
  <si>
    <t>76</t>
    <phoneticPr fontId="41"/>
  </si>
  <si>
    <t>岩手県</t>
  </si>
  <si>
    <t>小樽市</t>
  </si>
  <si>
    <t>（ウ）その他の金額　（① 業務内容の明確化と職員間の適切な役割分担の取組）</t>
    <phoneticPr fontId="8"/>
  </si>
  <si>
    <t>12</t>
    <phoneticPr fontId="41"/>
  </si>
  <si>
    <t>宮城県</t>
  </si>
  <si>
    <t>旭川市</t>
  </si>
  <si>
    <t>訪問入浴介護</t>
    <phoneticPr fontId="8"/>
  </si>
  <si>
    <t>（ウ）その他の金額　（② 介護職員等の業務の洗い出しや棚卸しなど、現場の課題の見える化）</t>
    <phoneticPr fontId="8"/>
  </si>
  <si>
    <t>62</t>
    <phoneticPr fontId="41"/>
  </si>
  <si>
    <t>秋田県</t>
  </si>
  <si>
    <t>室蘭市</t>
  </si>
  <si>
    <t>介護予防訪問入浴介護</t>
    <phoneticPr fontId="8"/>
  </si>
  <si>
    <t>（ウ）その他の金額　（③ 業務改善活動の体制構築）</t>
    <phoneticPr fontId="8"/>
  </si>
  <si>
    <t>15</t>
    <phoneticPr fontId="41"/>
  </si>
  <si>
    <t>山形県</t>
  </si>
  <si>
    <t>釧路市</t>
  </si>
  <si>
    <t>78</t>
    <phoneticPr fontId="41"/>
  </si>
  <si>
    <t>福島県</t>
  </si>
  <si>
    <t>帯広市</t>
  </si>
  <si>
    <t>16</t>
    <phoneticPr fontId="41"/>
  </si>
  <si>
    <t>茨城県</t>
  </si>
  <si>
    <t>北見市</t>
  </si>
  <si>
    <t>通所リハビリテーション</t>
    <phoneticPr fontId="8"/>
  </si>
  <si>
    <t>66</t>
    <phoneticPr fontId="41"/>
  </si>
  <si>
    <t>栃木県</t>
  </si>
  <si>
    <t>夕張市</t>
  </si>
  <si>
    <t>介護予防通所リハビリテーション</t>
    <phoneticPr fontId="8"/>
  </si>
  <si>
    <t>33</t>
    <phoneticPr fontId="41"/>
  </si>
  <si>
    <t>群馬県</t>
  </si>
  <si>
    <t>岩見沢市</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</si>
  <si>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41"/>
  </si>
  <si>
    <t>27</t>
    <phoneticPr fontId="41"/>
  </si>
  <si>
    <t>埼玉県</t>
  </si>
  <si>
    <t>網走市</t>
  </si>
  <si>
    <t>特定施設入居者生活介護</t>
    <phoneticPr fontId="8"/>
  </si>
  <si>
    <t>35</t>
    <phoneticPr fontId="41"/>
  </si>
  <si>
    <t>千葉県</t>
  </si>
  <si>
    <t>留萌市</t>
  </si>
  <si>
    <t>介護予防特定施設入居者生活介護</t>
    <phoneticPr fontId="8"/>
  </si>
  <si>
    <t>36</t>
    <phoneticPr fontId="41"/>
  </si>
  <si>
    <t>東京都</t>
  </si>
  <si>
    <t>苫小牧市</t>
  </si>
  <si>
    <t>地域密着型特定施設入居者生活介護</t>
    <phoneticPr fontId="8"/>
  </si>
  <si>
    <t>28</t>
    <phoneticPr fontId="41"/>
  </si>
  <si>
    <t>神奈川県</t>
  </si>
  <si>
    <t>稚内市</t>
  </si>
  <si>
    <t>地域密着型特定施設入居者生活介護（短期利用型）</t>
    <phoneticPr fontId="8"/>
  </si>
  <si>
    <t>72</t>
    <phoneticPr fontId="41"/>
  </si>
  <si>
    <t>新潟県</t>
  </si>
  <si>
    <t>美唄市</t>
  </si>
  <si>
    <t>認知症対応型通所介護</t>
    <phoneticPr fontId="8"/>
  </si>
  <si>
    <t>74</t>
    <phoneticPr fontId="41"/>
  </si>
  <si>
    <t>富山県</t>
  </si>
  <si>
    <t>芦別市</t>
  </si>
  <si>
    <t>介護予防認知症対応型通所介護</t>
    <phoneticPr fontId="8"/>
  </si>
  <si>
    <t>73</t>
    <phoneticPr fontId="41"/>
  </si>
  <si>
    <t>石川県</t>
  </si>
  <si>
    <t>江別市</t>
  </si>
  <si>
    <t>小規模多機能型居宅介護</t>
    <phoneticPr fontId="8"/>
  </si>
  <si>
    <t>68</t>
    <phoneticPr fontId="41"/>
  </si>
  <si>
    <t>福井県</t>
  </si>
  <si>
    <t>赤平市</t>
  </si>
  <si>
    <t>小規模多機能型居宅介護（短期利用型）</t>
    <phoneticPr fontId="8"/>
  </si>
  <si>
    <t>75</t>
    <phoneticPr fontId="41"/>
  </si>
  <si>
    <t>山梨県</t>
  </si>
  <si>
    <t>紋別市</t>
  </si>
  <si>
    <t>介護予防小規模多機能型居宅介護</t>
    <phoneticPr fontId="8"/>
  </si>
  <si>
    <t>69</t>
    <phoneticPr fontId="41"/>
  </si>
  <si>
    <t>長野県</t>
  </si>
  <si>
    <t>介護予防小規模多機能型居宅介護（短期利用型）</t>
    <phoneticPr fontId="8"/>
  </si>
  <si>
    <t>77</t>
    <phoneticPr fontId="41"/>
  </si>
  <si>
    <t>岐阜県</t>
  </si>
  <si>
    <t>名寄市</t>
  </si>
  <si>
    <t>79</t>
    <phoneticPr fontId="41"/>
  </si>
  <si>
    <t>静岡県</t>
  </si>
  <si>
    <t>三笠市</t>
  </si>
  <si>
    <t>32</t>
    <phoneticPr fontId="41"/>
  </si>
  <si>
    <t>愛知県</t>
  </si>
  <si>
    <t>根室市</t>
  </si>
  <si>
    <t>認知症対応型共同生活介護</t>
    <phoneticPr fontId="8"/>
  </si>
  <si>
    <t>38</t>
    <phoneticPr fontId="41"/>
  </si>
  <si>
    <t>三重県</t>
  </si>
  <si>
    <t>千歳市</t>
  </si>
  <si>
    <t>2級地</t>
    <rPh sb="1" eb="3">
      <t>キュウチ</t>
    </rPh>
    <phoneticPr fontId="42"/>
  </si>
  <si>
    <t>調布市</t>
  </si>
  <si>
    <t>認知症対応型共同生活介護（短期利用型）</t>
    <phoneticPr fontId="8"/>
  </si>
  <si>
    <t>37</t>
    <phoneticPr fontId="41"/>
  </si>
  <si>
    <t>滋賀県</t>
  </si>
  <si>
    <t>滝川市</t>
  </si>
  <si>
    <t>介護予防認知症対応型共同生活介護</t>
    <rPh sb="0" eb="2">
      <t>カイゴ</t>
    </rPh>
    <rPh sb="2" eb="4">
      <t>ヨボウ</t>
    </rPh>
    <phoneticPr fontId="8"/>
  </si>
  <si>
    <t>39</t>
    <phoneticPr fontId="41"/>
  </si>
  <si>
    <t>京都府</t>
  </si>
  <si>
    <t>砂川市</t>
  </si>
  <si>
    <t>介護予防認知症対応型共同生活介護（短期利用型）</t>
    <rPh sb="0" eb="2">
      <t>カイゴ</t>
    </rPh>
    <rPh sb="2" eb="4">
      <t>ヨボウ</t>
    </rPh>
    <phoneticPr fontId="8"/>
  </si>
  <si>
    <t>51</t>
    <phoneticPr fontId="41"/>
  </si>
  <si>
    <t>大阪府</t>
  </si>
  <si>
    <t>歌志内市</t>
  </si>
  <si>
    <t>54</t>
    <phoneticPr fontId="41"/>
  </si>
  <si>
    <t>兵庫県</t>
  </si>
  <si>
    <t>深川市</t>
  </si>
  <si>
    <t>神奈川県</t>
    <rPh sb="0" eb="4">
      <t>カナガワケン</t>
    </rPh>
    <phoneticPr fontId="8"/>
  </si>
  <si>
    <t>21</t>
    <phoneticPr fontId="41"/>
  </si>
  <si>
    <t>奈良県</t>
  </si>
  <si>
    <t>富良野市</t>
  </si>
  <si>
    <t>短期入所生活介護</t>
    <phoneticPr fontId="8"/>
  </si>
  <si>
    <t>24</t>
    <phoneticPr fontId="41"/>
  </si>
  <si>
    <t>和歌山県</t>
  </si>
  <si>
    <t>登別市</t>
  </si>
  <si>
    <t>大阪府</t>
    <rPh sb="0" eb="3">
      <t>オオサカフ</t>
    </rPh>
    <phoneticPr fontId="8"/>
  </si>
  <si>
    <t>介護予防短期入所生活介護</t>
    <phoneticPr fontId="8"/>
  </si>
  <si>
    <t>52</t>
    <phoneticPr fontId="41"/>
  </si>
  <si>
    <t>鳥取県</t>
  </si>
  <si>
    <t>恵庭市</t>
  </si>
  <si>
    <t>3級地</t>
    <rPh sb="1" eb="3">
      <t>キュウチ</t>
    </rPh>
    <phoneticPr fontId="42"/>
  </si>
  <si>
    <t>埼玉県</t>
    <rPh sb="0" eb="3">
      <t>サイタマケン</t>
    </rPh>
    <phoneticPr fontId="8"/>
  </si>
  <si>
    <t>さいたま市</t>
  </si>
  <si>
    <t>22</t>
    <phoneticPr fontId="41"/>
  </si>
  <si>
    <t>島根県</t>
  </si>
  <si>
    <t>伊達市</t>
  </si>
  <si>
    <t>千葉県</t>
    <rPh sb="0" eb="3">
      <t>チバケン</t>
    </rPh>
    <phoneticPr fontId="8"/>
  </si>
  <si>
    <t>千葉市</t>
  </si>
  <si>
    <t>25</t>
    <phoneticPr fontId="41"/>
  </si>
  <si>
    <t>岡山県</t>
  </si>
  <si>
    <t>北広島市</t>
  </si>
  <si>
    <t>浦安市</t>
  </si>
  <si>
    <t>23</t>
    <phoneticPr fontId="41"/>
  </si>
  <si>
    <t>広島県</t>
  </si>
  <si>
    <t>石狩市</t>
  </si>
  <si>
    <t>八王子市</t>
  </si>
  <si>
    <t>26</t>
    <phoneticPr fontId="41"/>
  </si>
  <si>
    <t>山口県</t>
  </si>
  <si>
    <t>北斗市</t>
  </si>
  <si>
    <t>武蔵野市</t>
  </si>
  <si>
    <t>55</t>
    <phoneticPr fontId="41"/>
  </si>
  <si>
    <t>徳島県</t>
  </si>
  <si>
    <t>当別町</t>
  </si>
  <si>
    <t>三鷹市</t>
  </si>
  <si>
    <t>2A</t>
    <phoneticPr fontId="41"/>
  </si>
  <si>
    <t>香川県</t>
  </si>
  <si>
    <t>新篠津村</t>
  </si>
  <si>
    <t>青梅市</t>
  </si>
  <si>
    <t>2B</t>
    <phoneticPr fontId="41"/>
  </si>
  <si>
    <t>愛媛県</t>
  </si>
  <si>
    <t>松前町</t>
  </si>
  <si>
    <t>府中市</t>
    <phoneticPr fontId="8"/>
  </si>
  <si>
    <t>訪問型サービス（独自）</t>
    <rPh sb="0" eb="2">
      <t>ホウモン</t>
    </rPh>
    <rPh sb="2" eb="3">
      <t>ガタ</t>
    </rPh>
    <rPh sb="8" eb="10">
      <t>ドクジ</t>
    </rPh>
    <phoneticPr fontId="41"/>
  </si>
  <si>
    <t>A2</t>
    <phoneticPr fontId="41"/>
  </si>
  <si>
    <t>高知県</t>
  </si>
  <si>
    <t>福島町</t>
  </si>
  <si>
    <t>小金井市</t>
  </si>
  <si>
    <t>訪問型サービス（独自／定率）</t>
    <rPh sb="0" eb="2">
      <t>ホウモン</t>
    </rPh>
    <rPh sb="2" eb="3">
      <t>ガタ</t>
    </rPh>
    <rPh sb="8" eb="10">
      <t>ドクジ</t>
    </rPh>
    <rPh sb="11" eb="13">
      <t>テイリツ</t>
    </rPh>
    <phoneticPr fontId="41"/>
  </si>
  <si>
    <t>A3</t>
    <phoneticPr fontId="41"/>
  </si>
  <si>
    <t>福岡県</t>
  </si>
  <si>
    <t>知内町</t>
  </si>
  <si>
    <t>小平市</t>
  </si>
  <si>
    <t>訪問型サービス（独自／定額）</t>
    <rPh sb="0" eb="2">
      <t>ホウモン</t>
    </rPh>
    <rPh sb="2" eb="3">
      <t>ガタ</t>
    </rPh>
    <rPh sb="8" eb="10">
      <t>ドクジ</t>
    </rPh>
    <rPh sb="11" eb="13">
      <t>テイガク</t>
    </rPh>
    <phoneticPr fontId="41"/>
  </si>
  <si>
    <t>A4</t>
    <phoneticPr fontId="41"/>
  </si>
  <si>
    <t>佐賀県</t>
  </si>
  <si>
    <t>木古内町</t>
  </si>
  <si>
    <t>日野市</t>
  </si>
  <si>
    <t>通所型サービス（独自）</t>
    <rPh sb="0" eb="2">
      <t>ツウショ</t>
    </rPh>
    <rPh sb="2" eb="3">
      <t>ガタ</t>
    </rPh>
    <rPh sb="8" eb="10">
      <t>ドクジ</t>
    </rPh>
    <phoneticPr fontId="41"/>
  </si>
  <si>
    <t>A6</t>
    <phoneticPr fontId="41"/>
  </si>
  <si>
    <t>長崎県</t>
  </si>
  <si>
    <t>七飯町</t>
  </si>
  <si>
    <t>通所型サービス（独自／定率）</t>
    <rPh sb="0" eb="2">
      <t>ツウショ</t>
    </rPh>
    <rPh sb="2" eb="3">
      <t>ガタ</t>
    </rPh>
    <rPh sb="8" eb="10">
      <t>ドクジ</t>
    </rPh>
    <rPh sb="11" eb="13">
      <t>テイリツ</t>
    </rPh>
    <phoneticPr fontId="41"/>
  </si>
  <si>
    <t>A7</t>
    <phoneticPr fontId="41"/>
  </si>
  <si>
    <t>熊本県</t>
  </si>
  <si>
    <t>鹿部町</t>
  </si>
  <si>
    <t>国分寺市</t>
  </si>
  <si>
    <t>通所型サービス（独自／定額）</t>
    <rPh sb="0" eb="2">
      <t>ツウショ</t>
    </rPh>
    <rPh sb="2" eb="3">
      <t>ガタ</t>
    </rPh>
    <rPh sb="8" eb="10">
      <t>ドクジ</t>
    </rPh>
    <rPh sb="11" eb="13">
      <t>テイガク</t>
    </rPh>
    <phoneticPr fontId="41"/>
  </si>
  <si>
    <t>A8</t>
    <phoneticPr fontId="41"/>
  </si>
  <si>
    <t>大分県</t>
  </si>
  <si>
    <t>森町</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</si>
  <si>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</si>
  <si>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</si>
  <si>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</si>
  <si>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</si>
  <si>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</si>
  <si>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</si>
  <si>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</si>
  <si>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</si>
  <si>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</si>
  <si>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</si>
  <si>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</si>
  <si>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</si>
  <si>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</si>
  <si>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</si>
  <si>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</si>
  <si>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</si>
  <si>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愛知県</t>
    <rPh sb="0" eb="3">
      <t>アイチケン</t>
    </rPh>
    <phoneticPr fontId="8"/>
  </si>
  <si>
    <t>名古屋市</t>
  </si>
  <si>
    <t>今金町</t>
  </si>
  <si>
    <t>刈谷市</t>
  </si>
  <si>
    <t>せたな町</t>
  </si>
  <si>
    <t>豊田市</t>
  </si>
  <si>
    <t>島牧村</t>
  </si>
  <si>
    <t>守口市</t>
  </si>
  <si>
    <t>寿都町</t>
  </si>
  <si>
    <t>大東市</t>
  </si>
  <si>
    <t>黒松内町</t>
  </si>
  <si>
    <t>門真市</t>
  </si>
  <si>
    <t>蘭越町</t>
  </si>
  <si>
    <t>兵庫県</t>
    <rPh sb="0" eb="3">
      <t>ヒョウゴケン</t>
    </rPh>
    <phoneticPr fontId="8"/>
  </si>
  <si>
    <t>西宮市</t>
  </si>
  <si>
    <t>ニセコ町</t>
  </si>
  <si>
    <t>芦屋市</t>
  </si>
  <si>
    <t>真狩村</t>
  </si>
  <si>
    <t>宝塚市</t>
  </si>
  <si>
    <t>留寿都村</t>
  </si>
  <si>
    <t>4級地</t>
    <rPh sb="1" eb="3">
      <t>キュウチ</t>
    </rPh>
    <phoneticPr fontId="42"/>
  </si>
  <si>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</si>
  <si>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</si>
  <si>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</si>
  <si>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</si>
  <si>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</si>
  <si>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</si>
  <si>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</si>
  <si>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</si>
  <si>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</si>
  <si>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</si>
  <si>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</si>
  <si>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</si>
  <si>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</si>
  <si>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</si>
  <si>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</si>
  <si>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</si>
  <si>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</si>
  <si>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</si>
  <si>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</si>
  <si>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</si>
  <si>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</si>
  <si>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</si>
  <si>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</si>
  <si>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</si>
  <si>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</si>
  <si>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</si>
  <si>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</si>
  <si>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</si>
  <si>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</si>
  <si>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</si>
  <si>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</si>
  <si>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</si>
  <si>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</si>
  <si>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</si>
  <si>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</si>
  <si>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</si>
  <si>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</si>
  <si>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</si>
  <si>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</si>
  <si>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</si>
  <si>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</si>
  <si>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</si>
  <si>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</si>
  <si>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</si>
  <si>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</si>
  <si>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5級地</t>
    <rPh sb="1" eb="3">
      <t>キュウチ</t>
    </rPh>
    <phoneticPr fontId="42"/>
  </si>
  <si>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</si>
  <si>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</si>
  <si>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</si>
  <si>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</si>
  <si>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</si>
  <si>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</si>
  <si>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</si>
  <si>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</si>
  <si>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</si>
  <si>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</si>
  <si>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</si>
  <si>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</si>
  <si>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</si>
  <si>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</si>
  <si>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</si>
  <si>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</si>
  <si>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</si>
  <si>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</si>
  <si>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</si>
  <si>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</si>
  <si>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</si>
  <si>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</si>
  <si>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</si>
  <si>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</si>
  <si>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</si>
  <si>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</si>
  <si>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</si>
  <si>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</si>
  <si>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</si>
  <si>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</si>
  <si>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</si>
  <si>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</si>
  <si>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千葉県</t>
    <phoneticPr fontId="8"/>
  </si>
  <si>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</si>
  <si>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</si>
  <si>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</si>
  <si>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</si>
  <si>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</si>
  <si>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</si>
  <si>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</si>
  <si>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</si>
  <si>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</si>
  <si>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</si>
  <si>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</si>
  <si>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</si>
  <si>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</si>
  <si>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</si>
  <si>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</si>
  <si>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</si>
  <si>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</si>
  <si>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</si>
  <si>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</si>
  <si>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</si>
  <si>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</si>
  <si>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</si>
  <si>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</si>
  <si>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</si>
  <si>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</si>
  <si>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</si>
  <si>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</si>
  <si>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</si>
  <si>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</si>
  <si>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</si>
  <si>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</si>
  <si>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</si>
  <si>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</si>
  <si>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</si>
  <si>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</si>
  <si>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愛知県</t>
    <rPh sb="0" eb="3">
      <t>アイチケン</t>
    </rPh>
    <phoneticPr fontId="42"/>
  </si>
  <si>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</si>
  <si>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</si>
  <si>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</si>
  <si>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</si>
  <si>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</si>
  <si>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</si>
  <si>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</si>
  <si>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</si>
  <si>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</si>
  <si>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</si>
  <si>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</si>
  <si>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</si>
  <si>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</si>
  <si>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</si>
  <si>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</si>
  <si>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</si>
  <si>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</si>
  <si>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</si>
  <si>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</si>
  <si>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</si>
  <si>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</si>
  <si>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</si>
  <si>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</si>
  <si>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</si>
  <si>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</si>
  <si>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</si>
  <si>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</si>
  <si>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</si>
  <si>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</si>
  <si>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</si>
  <si>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</si>
  <si>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</si>
  <si>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</si>
  <si>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</si>
  <si>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</si>
  <si>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</si>
  <si>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</si>
  <si>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</si>
  <si>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</si>
  <si>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</si>
  <si>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</si>
  <si>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</si>
  <si>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</si>
  <si>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</si>
  <si>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</si>
  <si>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</si>
  <si>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6級地</t>
    <rPh sb="1" eb="3">
      <t>キュウチ</t>
    </rPh>
    <phoneticPr fontId="42"/>
  </si>
  <si>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</si>
  <si>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</si>
  <si>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</si>
  <si>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</si>
  <si>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</si>
  <si>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</si>
  <si>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</si>
  <si>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</si>
  <si>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</si>
  <si>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</si>
  <si>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</si>
  <si>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</si>
  <si>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</si>
  <si>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</si>
  <si>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</si>
  <si>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</si>
  <si>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</si>
  <si>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</si>
  <si>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</si>
  <si>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</si>
  <si>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</si>
  <si>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</si>
  <si>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</si>
  <si>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</si>
  <si>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</si>
  <si>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</si>
  <si>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</si>
  <si>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</si>
  <si>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</si>
  <si>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</si>
  <si>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</si>
  <si>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</si>
  <si>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</si>
  <si>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</si>
  <si>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</si>
  <si>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</si>
  <si>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</si>
  <si>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</si>
  <si>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</si>
  <si>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</si>
  <si>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</si>
  <si>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</si>
  <si>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</si>
  <si>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</si>
  <si>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</si>
  <si>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</si>
  <si>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</si>
  <si>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</si>
  <si>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</si>
  <si>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</si>
  <si>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</si>
  <si>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</si>
  <si>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</si>
  <si>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</si>
  <si>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</si>
  <si>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</si>
  <si>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</si>
  <si>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</si>
  <si>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</si>
  <si>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</si>
  <si>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</si>
  <si>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</si>
  <si>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</si>
  <si>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</si>
  <si>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</si>
  <si>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</si>
  <si>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</si>
  <si>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</si>
  <si>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</si>
  <si>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</si>
  <si>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</si>
  <si>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</si>
  <si>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</si>
  <si>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</si>
  <si>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</si>
  <si>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</si>
  <si>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</si>
  <si>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</si>
  <si>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</si>
  <si>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</si>
  <si>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</si>
  <si>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</si>
  <si>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</si>
  <si>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</si>
  <si>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</si>
  <si>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</si>
  <si>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</si>
  <si>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</si>
  <si>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</si>
  <si>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</si>
  <si>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</si>
  <si>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</si>
  <si>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</si>
  <si>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</si>
  <si>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</si>
  <si>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</si>
  <si>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</si>
  <si>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</si>
  <si>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</si>
  <si>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</si>
  <si>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</si>
  <si>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</si>
  <si>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</si>
  <si>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</si>
  <si>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</si>
  <si>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</si>
  <si>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</si>
  <si>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</si>
  <si>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</si>
  <si>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</si>
  <si>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</si>
  <si>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</si>
  <si>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</si>
  <si>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</si>
  <si>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</si>
  <si>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</si>
  <si>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</si>
  <si>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</si>
  <si>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</si>
  <si>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</si>
  <si>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</si>
  <si>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</si>
  <si>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</si>
  <si>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</si>
  <si>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</si>
  <si>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</si>
  <si>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</si>
  <si>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</si>
  <si>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</si>
  <si>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</si>
  <si>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</si>
  <si>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</si>
  <si>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</si>
  <si>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</si>
  <si>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</si>
  <si>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</si>
  <si>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</si>
  <si>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</si>
  <si>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</si>
  <si>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</si>
  <si>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</si>
  <si>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</si>
  <si>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</si>
  <si>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</si>
  <si>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</si>
  <si>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</si>
  <si>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</si>
  <si>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</si>
  <si>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</si>
  <si>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</si>
  <si>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</si>
  <si>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</si>
  <si>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</si>
  <si>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</si>
  <si>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</si>
  <si>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</si>
  <si>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</si>
  <si>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</si>
  <si>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</si>
  <si>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</si>
  <si>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</si>
  <si>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</si>
  <si>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</si>
  <si>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</si>
  <si>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</si>
  <si>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</si>
  <si>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</si>
  <si>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</si>
  <si>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</si>
  <si>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</si>
  <si>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</si>
  <si>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</si>
  <si>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</si>
  <si>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</si>
  <si>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</si>
  <si>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</si>
  <si>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</si>
  <si>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</si>
  <si>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</si>
  <si>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</si>
  <si>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</si>
  <si>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</si>
  <si>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</si>
  <si>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</si>
  <si>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</si>
  <si>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</si>
  <si>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</si>
  <si>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</si>
  <si>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</si>
  <si>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</si>
  <si>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</si>
  <si>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</si>
  <si>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</si>
  <si>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</si>
  <si>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</si>
  <si>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</si>
  <si>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</si>
  <si>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</si>
  <si>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</si>
  <si>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</si>
  <si>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</si>
  <si>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</si>
  <si>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</si>
  <si>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</si>
  <si>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</si>
  <si>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</si>
  <si>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</si>
  <si>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</si>
  <si>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</si>
  <si>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</si>
  <si>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</si>
  <si>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</si>
  <si>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</si>
  <si>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</si>
  <si>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</si>
  <si>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</si>
  <si>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</si>
  <si>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</si>
  <si>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</si>
  <si>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</si>
  <si>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</si>
  <si>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</si>
  <si>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</si>
  <si>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</si>
  <si>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</si>
  <si>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</si>
  <si>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</si>
  <si>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</si>
  <si>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</si>
  <si>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phoneticPr fontId="8"/>
  </si>
  <si>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</si>
  <si>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</si>
  <si>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</si>
  <si>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</si>
  <si>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</si>
  <si>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</si>
  <si>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</si>
  <si>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</si>
  <si>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</si>
  <si>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</si>
  <si>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</si>
  <si>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</si>
  <si>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</si>
  <si>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</si>
  <si>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</si>
  <si>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</si>
  <si>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</si>
  <si>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</si>
  <si>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</si>
  <si>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</si>
  <si>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</si>
  <si>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</si>
  <si>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</si>
  <si>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</si>
  <si>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</si>
  <si>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</si>
  <si>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</si>
  <si>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</si>
  <si>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</si>
  <si>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7級地</t>
    <rPh sb="1" eb="3">
      <t>キュウチ</t>
    </rPh>
    <phoneticPr fontId="42"/>
  </si>
  <si>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</si>
  <si>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</si>
  <si>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</si>
  <si>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</si>
  <si>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</si>
  <si>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</si>
  <si>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</si>
  <si>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</si>
  <si>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</si>
  <si>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</si>
  <si>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</si>
  <si>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</si>
  <si>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</si>
  <si>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</si>
  <si>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</si>
  <si>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</si>
  <si>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</si>
  <si>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</si>
  <si>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</si>
  <si>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</si>
  <si>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</si>
  <si>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</si>
  <si>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</si>
  <si>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</si>
  <si>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</si>
  <si>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</si>
  <si>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</si>
  <si>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</si>
  <si>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</si>
  <si>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</si>
  <si>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</si>
  <si>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</si>
  <si>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</si>
  <si>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</si>
  <si>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</si>
  <si>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</si>
  <si>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</si>
  <si>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</si>
  <si>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</si>
  <si>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</si>
  <si>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</si>
  <si>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</si>
  <si>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</si>
  <si>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</si>
  <si>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</si>
  <si>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</si>
  <si>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</si>
  <si>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</si>
  <si>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</si>
  <si>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</si>
  <si>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</si>
  <si>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</si>
  <si>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</si>
  <si>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</si>
  <si>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</si>
  <si>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</si>
  <si>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</si>
  <si>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</si>
  <si>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</si>
  <si>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</si>
  <si>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</si>
  <si>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</si>
  <si>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</si>
  <si>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</si>
  <si>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</si>
  <si>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</si>
  <si>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</si>
  <si>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</si>
  <si>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</si>
  <si>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</si>
  <si>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</si>
  <si>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</si>
  <si>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</si>
  <si>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</si>
  <si>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</si>
  <si>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</si>
  <si>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</si>
  <si>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</si>
  <si>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</si>
  <si>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</si>
  <si>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</si>
  <si>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</si>
  <si>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</si>
  <si>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</si>
  <si>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</si>
  <si>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</si>
  <si>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</si>
  <si>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</si>
  <si>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</si>
  <si>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</si>
  <si>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</si>
  <si>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</si>
  <si>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</si>
  <si>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</si>
  <si>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</si>
  <si>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</si>
  <si>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</si>
  <si>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</si>
  <si>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</si>
  <si>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</si>
  <si>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</si>
  <si>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</si>
  <si>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</si>
  <si>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</si>
  <si>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</si>
  <si>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</si>
  <si>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</si>
  <si>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</si>
  <si>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</si>
  <si>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</si>
  <si>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</si>
  <si>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</si>
  <si>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</si>
  <si>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</si>
  <si>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</si>
  <si>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</si>
  <si>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</si>
  <si>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</si>
  <si>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</si>
  <si>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</si>
  <si>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</si>
  <si>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</si>
  <si>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</si>
  <si>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</si>
  <si>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川西町</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</si>
  <si>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</si>
  <si>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</si>
  <si>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</si>
  <si>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</si>
  <si>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</si>
  <si>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</si>
  <si>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</si>
  <si>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</si>
  <si>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</si>
  <si>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</si>
  <si>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</si>
  <si>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</si>
  <si>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</si>
  <si>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</si>
  <si>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</si>
  <si>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</si>
  <si>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</si>
  <si>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</si>
  <si>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</si>
  <si>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</si>
  <si>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</si>
  <si>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</si>
  <si>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</si>
  <si>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</si>
  <si>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</si>
  <si>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</si>
  <si>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</si>
  <si>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</si>
  <si>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</si>
  <si>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</si>
  <si>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</si>
  <si>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</si>
  <si>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</si>
  <si>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</si>
  <si>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清水町</t>
    <phoneticPr fontId="8"/>
  </si>
  <si>
    <t>本宮市</t>
  </si>
  <si>
    <t>長泉町</t>
  </si>
  <si>
    <t>桑折町</t>
  </si>
  <si>
    <t>小山町</t>
  </si>
  <si>
    <t>国見町</t>
  </si>
  <si>
    <t>川根本町</t>
  </si>
  <si>
    <t>川俣町</t>
  </si>
  <si>
    <t>森町</t>
    <phoneticPr fontId="8"/>
  </si>
  <si>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</si>
  <si>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</si>
  <si>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</si>
  <si>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</si>
  <si>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</si>
  <si>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</si>
  <si>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</si>
  <si>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</si>
  <si>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</si>
  <si>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</si>
  <si>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</si>
  <si>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</si>
  <si>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</si>
  <si>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</si>
  <si>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</si>
  <si>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</si>
  <si>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</si>
  <si>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</si>
  <si>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</si>
  <si>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</si>
  <si>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</si>
  <si>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</si>
  <si>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</si>
  <si>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</si>
  <si>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</si>
  <si>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</si>
  <si>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</si>
  <si>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</si>
  <si>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</si>
  <si>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</si>
  <si>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</si>
  <si>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</si>
  <si>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</si>
  <si>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</si>
  <si>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</si>
  <si>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</si>
  <si>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</si>
  <si>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</si>
  <si>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</si>
  <si>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</si>
  <si>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</si>
  <si>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</si>
  <si>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</si>
  <si>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</si>
  <si>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</si>
  <si>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</si>
  <si>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</si>
  <si>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</si>
  <si>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</si>
  <si>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</si>
  <si>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</si>
  <si>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</si>
  <si>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</si>
  <si>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朝日町</t>
    <phoneticPr fontId="8"/>
  </si>
  <si>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</si>
  <si>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</si>
  <si>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</si>
  <si>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</si>
  <si>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</si>
  <si>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</si>
  <si>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</si>
  <si>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</si>
  <si>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</si>
  <si>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</si>
  <si>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</si>
  <si>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</si>
  <si>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</si>
  <si>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</si>
  <si>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</si>
  <si>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</si>
  <si>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</si>
  <si>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</si>
  <si>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</si>
  <si>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</si>
  <si>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</si>
  <si>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</si>
  <si>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</si>
  <si>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</si>
  <si>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</si>
  <si>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</si>
  <si>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</si>
  <si>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</si>
  <si>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</si>
  <si>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</si>
  <si>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</si>
  <si>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</si>
  <si>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</si>
  <si>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</si>
  <si>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</si>
  <si>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</si>
  <si>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</si>
  <si>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</si>
  <si>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</si>
  <si>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</si>
  <si>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</si>
  <si>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</si>
  <si>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</si>
  <si>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</si>
  <si>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川西町</t>
    <phoneticPr fontId="8"/>
  </si>
  <si>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</si>
  <si>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</si>
  <si>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</si>
  <si>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</si>
  <si>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</si>
  <si>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</si>
  <si>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</si>
  <si>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</si>
  <si>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</si>
  <si>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</si>
  <si>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</si>
  <si>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</si>
  <si>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</si>
  <si>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</si>
  <si>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</si>
  <si>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</si>
  <si>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</si>
  <si>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</si>
  <si>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</si>
  <si>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</si>
  <si>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</si>
  <si>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</si>
  <si>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</si>
  <si>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</si>
  <si>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</si>
  <si>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</si>
  <si>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</si>
  <si>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</si>
  <si>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</si>
  <si>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</si>
  <si>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</si>
  <si>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</si>
  <si>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</si>
  <si>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</si>
  <si>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</si>
  <si>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その他</t>
    <rPh sb="2" eb="3">
      <t>ホカ</t>
    </rPh>
    <phoneticPr fontId="42"/>
  </si>
  <si>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</si>
  <si>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</si>
  <si>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</si>
  <si>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</si>
  <si>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</si>
  <si>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</si>
  <si>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</si>
  <si>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</si>
  <si>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</si>
  <si>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</si>
  <si>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</si>
  <si>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</si>
  <si>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</si>
  <si>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</si>
  <si>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</si>
  <si>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</si>
  <si>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</si>
  <si>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</si>
  <si>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</si>
  <si>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</si>
  <si>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</si>
  <si>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</si>
  <si>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</si>
  <si>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</si>
  <si>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</si>
  <si>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</si>
  <si>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</si>
  <si>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</si>
  <si>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</si>
  <si>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</si>
  <si>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</si>
  <si>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</si>
  <si>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</si>
  <si>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</si>
  <si>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</si>
  <si>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</si>
  <si>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</si>
  <si>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</si>
  <si>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</si>
  <si>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</si>
  <si>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</si>
  <si>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</si>
  <si>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</si>
  <si>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</si>
  <si>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</si>
  <si>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</si>
  <si>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</si>
  <si>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</si>
  <si>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</si>
  <si>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</si>
  <si>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</si>
  <si>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</si>
  <si>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</si>
  <si>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</si>
  <si>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</si>
  <si>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</si>
  <si>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</si>
  <si>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</si>
  <si>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</si>
  <si>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</si>
  <si>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</si>
  <si>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</si>
  <si>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</si>
  <si>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</si>
  <si>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</si>
  <si>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</si>
  <si>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</si>
  <si>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</si>
  <si>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</si>
  <si>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</si>
  <si>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</si>
  <si>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</si>
  <si>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</si>
  <si>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</si>
  <si>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</si>
  <si>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</si>
  <si>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</si>
  <si>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</si>
  <si>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</si>
  <si>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</si>
  <si>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</si>
  <si>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</si>
  <si>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</si>
  <si>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</si>
  <si>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</si>
  <si>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</si>
  <si>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</si>
  <si>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</si>
  <si>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</si>
  <si>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</si>
  <si>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</si>
  <si>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</si>
  <si>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</si>
  <si>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</si>
  <si>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</si>
  <si>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</si>
  <si>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</si>
  <si>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</si>
  <si>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</si>
  <si>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</si>
  <si>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</si>
  <si>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</si>
  <si>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</si>
  <si>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府中市</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</si>
  <si>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</si>
  <si>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</si>
  <si>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</si>
  <si>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</si>
  <si>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</si>
  <si>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</si>
  <si>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</si>
  <si>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</si>
  <si>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</si>
  <si>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</si>
  <si>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</si>
  <si>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</si>
  <si>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</si>
  <si>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</si>
  <si>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</si>
  <si>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</si>
  <si>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</si>
  <si>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</si>
  <si>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</si>
  <si>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</si>
  <si>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</si>
  <si>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</si>
  <si>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</si>
  <si>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</si>
  <si>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</si>
  <si>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</si>
  <si>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</si>
  <si>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</si>
  <si>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</si>
  <si>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</si>
  <si>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</si>
  <si>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</si>
  <si>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</si>
  <si>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</si>
  <si>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</si>
  <si>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</si>
  <si>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</si>
  <si>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</si>
  <si>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</si>
  <si>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</si>
  <si>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</si>
  <si>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</si>
  <si>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</si>
  <si>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</si>
  <si>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</si>
  <si>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</si>
  <si>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</si>
  <si>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</si>
  <si>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</si>
  <si>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</si>
  <si>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</si>
  <si>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</si>
  <si>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</si>
  <si>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</si>
  <si>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</si>
  <si>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</si>
  <si>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</si>
  <si>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</si>
  <si>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</si>
  <si>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</si>
  <si>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</si>
  <si>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</si>
  <si>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</si>
  <si>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</si>
  <si>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</si>
  <si>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</si>
  <si>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</si>
  <si>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</si>
  <si>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</si>
  <si>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</si>
  <si>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</si>
  <si>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</si>
  <si>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</si>
  <si>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</si>
  <si>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</si>
  <si>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</si>
  <si>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</si>
  <si>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</si>
  <si>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</si>
  <si>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</si>
  <si>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</si>
  <si>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</si>
  <si>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</si>
  <si>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</si>
  <si>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</si>
  <si>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</si>
  <si>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</si>
  <si>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</si>
  <si>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</si>
  <si>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</si>
  <si>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</si>
  <si>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</si>
  <si>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</si>
  <si>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</si>
  <si>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</si>
  <si>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</si>
  <si>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</si>
  <si>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</si>
  <si>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</si>
  <si>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</si>
  <si>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</si>
  <si>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</si>
  <si>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</si>
  <si>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</si>
  <si>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</si>
  <si>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</si>
  <si>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</si>
  <si>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</si>
  <si>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</si>
  <si>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</si>
  <si>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</si>
  <si>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</si>
  <si>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</si>
  <si>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</si>
  <si>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</si>
  <si>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</si>
  <si>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</si>
  <si>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</si>
  <si>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</si>
  <si>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</si>
  <si>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</si>
  <si>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</si>
  <si>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</si>
  <si>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</si>
  <si>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</si>
  <si>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</si>
  <si>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</si>
  <si>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</si>
  <si>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</si>
  <si>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</si>
  <si>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</si>
  <si>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</si>
  <si>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</si>
  <si>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</si>
  <si>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</si>
  <si>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</si>
  <si>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</si>
  <si>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</si>
  <si>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</si>
  <si>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</si>
  <si>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</si>
  <si>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</si>
  <si>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</si>
  <si>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</si>
  <si>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</si>
  <si>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</si>
  <si>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</si>
  <si>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</si>
  <si>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</si>
  <si>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</si>
  <si>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</si>
  <si>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</si>
  <si>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</si>
  <si>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</si>
  <si>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</si>
  <si>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</si>
  <si>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</si>
  <si>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</si>
  <si>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</si>
  <si>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</si>
  <si>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</si>
  <si>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</si>
  <si>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</si>
  <si>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</si>
  <si>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</si>
  <si>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</si>
  <si>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</si>
  <si>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</si>
  <si>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</si>
  <si>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</si>
  <si>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</si>
  <si>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</si>
  <si>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</si>
  <si>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</si>
  <si>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</si>
  <si>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</si>
  <si>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</si>
  <si>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</si>
  <si>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</si>
  <si>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</si>
  <si>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</si>
  <si>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</si>
  <si>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</si>
  <si>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</si>
  <si>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</si>
  <si>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</si>
  <si>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</si>
  <si>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</si>
  <si>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</si>
  <si>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</si>
  <si>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</si>
  <si>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</si>
  <si>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</si>
  <si>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</si>
  <si>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</si>
  <si>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</si>
  <si>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</si>
  <si>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</si>
  <si>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</si>
  <si>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</si>
  <si>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</si>
  <si>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</si>
  <si>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</si>
  <si>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</si>
  <si>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</si>
  <si>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</si>
  <si>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</si>
  <si>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</si>
  <si>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</si>
  <si>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</si>
  <si>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</si>
  <si>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</si>
  <si>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</si>
  <si>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</si>
  <si>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</si>
  <si>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</si>
  <si>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</si>
  <si>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</si>
  <si>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</si>
  <si>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</si>
  <si>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</si>
  <si>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</si>
  <si>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</si>
  <si>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</si>
  <si>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</si>
  <si>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</si>
  <si>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</si>
  <si>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</si>
  <si>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</si>
  <si>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</si>
  <si>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</si>
  <si>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</si>
  <si>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</si>
  <si>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</si>
  <si>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</si>
  <si>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</si>
  <si>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</si>
  <si>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</si>
  <si>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</si>
  <si>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</si>
  <si>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</si>
  <si>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</si>
  <si>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</si>
  <si>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</si>
  <si>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</si>
  <si>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</si>
  <si>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</si>
  <si>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</si>
  <si>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</si>
  <si>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</si>
  <si>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</si>
  <si>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</si>
  <si>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</si>
  <si>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</si>
  <si>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</si>
  <si>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</si>
  <si>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</si>
  <si>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</si>
  <si>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</si>
  <si>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</si>
  <si>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</si>
  <si>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</si>
  <si>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</si>
  <si>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</si>
  <si>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</si>
  <si>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</si>
  <si>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</si>
  <si>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</si>
  <si>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</si>
  <si>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</si>
  <si>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</si>
  <si>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</si>
  <si>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</si>
  <si>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</si>
  <si>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</si>
  <si>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</si>
  <si>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</si>
  <si>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</si>
  <si>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</si>
  <si>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</si>
  <si>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</si>
  <si>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</si>
  <si>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</si>
  <si>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</si>
  <si>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</si>
  <si>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</si>
  <si>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</si>
  <si>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</si>
  <si>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</si>
  <si>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</si>
  <si>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</si>
  <si>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</si>
  <si>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</si>
  <si>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</si>
  <si>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</si>
  <si>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太子町</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</si>
  <si>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</si>
  <si>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</si>
  <si>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</si>
  <si>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</si>
  <si>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</si>
  <si>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</si>
  <si>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</si>
  <si>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</si>
  <si>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</si>
  <si>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</si>
  <si>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</si>
  <si>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</si>
  <si>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</si>
  <si>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</si>
  <si>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</si>
  <si>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</si>
  <si>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</si>
  <si>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</si>
  <si>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</si>
  <si>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</si>
  <si>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</si>
  <si>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</si>
  <si>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</si>
  <si>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</si>
  <si>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</si>
  <si>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</si>
  <si>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</si>
  <si>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</si>
  <si>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</si>
  <si>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</si>
  <si>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</si>
  <si>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</si>
  <si>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</si>
  <si>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</si>
  <si>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</si>
  <si>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</si>
  <si>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</si>
  <si>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</si>
  <si>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</si>
  <si>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</si>
  <si>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</si>
  <si>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</si>
  <si>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</si>
  <si>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</si>
  <si>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</si>
  <si>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</si>
  <si>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</si>
  <si>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</si>
  <si>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</si>
  <si>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</si>
  <si>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</si>
  <si>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</si>
  <si>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</si>
  <si>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</si>
  <si>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</si>
  <si>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</si>
  <si>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</si>
  <si>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</si>
  <si>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</si>
  <si>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</si>
  <si>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</si>
  <si>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</si>
  <si>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</si>
  <si>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</si>
  <si>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</si>
  <si>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</si>
  <si>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</si>
  <si>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</si>
  <si>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</si>
  <si>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</si>
  <si>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</si>
  <si>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</si>
  <si>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</si>
  <si>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</si>
  <si>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</si>
  <si>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</si>
  <si>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</si>
  <si>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</si>
  <si>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</si>
  <si>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</si>
  <si>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</si>
  <si>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</si>
  <si>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</si>
  <si>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</si>
  <si>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</si>
  <si>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</si>
  <si>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</si>
  <si>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</si>
  <si>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</si>
  <si>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</si>
  <si>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</si>
  <si>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</si>
  <si>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</si>
  <si>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</si>
  <si>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</si>
  <si>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</si>
  <si>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</si>
  <si>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</si>
  <si>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</si>
  <si>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</si>
  <si>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</si>
  <si>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</si>
  <si>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</si>
  <si>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</si>
  <si>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</si>
  <si>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</si>
  <si>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</si>
  <si>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</si>
  <si>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</si>
  <si>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</si>
  <si>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</si>
  <si>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</si>
  <si>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</si>
  <si>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</si>
  <si>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</si>
  <si>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</si>
  <si>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</si>
  <si>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</si>
  <si>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</si>
  <si>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</si>
  <si>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</si>
  <si>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</si>
  <si>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</si>
  <si>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</si>
  <si>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</si>
  <si>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</si>
  <si>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</si>
  <si>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</si>
  <si>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</si>
  <si>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</si>
  <si>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</si>
  <si>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</si>
  <si>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</si>
  <si>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</si>
  <si>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</si>
  <si>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</si>
  <si>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</si>
  <si>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</si>
  <si>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</si>
  <si>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</si>
  <si>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</si>
  <si>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</si>
  <si>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</si>
  <si>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</si>
  <si>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</si>
  <si>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</si>
  <si>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</si>
  <si>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</si>
  <si>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</si>
  <si>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</si>
  <si>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</si>
  <si>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</si>
  <si>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</si>
  <si>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</si>
  <si>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</si>
  <si>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</si>
  <si>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</si>
  <si>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</si>
  <si>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</si>
  <si>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</si>
  <si>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</si>
  <si>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</si>
  <si>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</si>
  <si>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</si>
  <si>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</si>
  <si>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</si>
  <si>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</si>
  <si>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</si>
  <si>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</si>
  <si>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</si>
  <si>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</si>
  <si>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</si>
  <si>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</si>
  <si>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</si>
  <si>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</si>
  <si>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</si>
  <si>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</si>
  <si>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</si>
  <si>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</si>
  <si>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</si>
  <si>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</si>
  <si>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</si>
  <si>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</si>
  <si>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</si>
  <si>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</si>
  <si>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</si>
  <si>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</si>
  <si>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</si>
  <si>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</si>
  <si>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</si>
  <si>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</si>
  <si>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</si>
  <si>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</si>
  <si>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</si>
  <si>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</si>
  <si>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</si>
  <si>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</si>
  <si>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</si>
  <si>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</si>
  <si>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</si>
  <si>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</si>
  <si>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</si>
  <si>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</si>
  <si>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</si>
  <si>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</si>
  <si>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</si>
  <si>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</si>
  <si>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</si>
  <si>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</si>
  <si>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</si>
  <si>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</si>
  <si>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</si>
  <si>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</si>
  <si>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</si>
  <si>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</si>
  <si>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</si>
  <si>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</si>
  <si>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</si>
  <si>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</si>
  <si>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</si>
  <si>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</si>
  <si>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</si>
  <si>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</si>
  <si>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</si>
  <si>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</si>
  <si>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</si>
  <si>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</si>
  <si>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</si>
  <si>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</si>
  <si>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</si>
  <si>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</si>
  <si>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</si>
  <si>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</si>
  <si>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</si>
  <si>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</si>
  <si>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</si>
  <si>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</si>
  <si>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</si>
  <si>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</si>
  <si>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</si>
  <si>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</si>
  <si>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</si>
  <si>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</si>
  <si>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</si>
  <si>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</si>
  <si>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</si>
  <si>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</si>
  <si>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</si>
  <si>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</si>
  <si>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</si>
  <si>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</si>
  <si>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</si>
  <si>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</si>
  <si>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</si>
  <si>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</si>
  <si>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</si>
  <si>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</si>
  <si>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</si>
  <si>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</si>
  <si>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</si>
  <si>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</si>
  <si>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</si>
  <si>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</si>
  <si>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</si>
  <si>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</si>
  <si>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</si>
  <si>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</si>
  <si>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</si>
  <si>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</si>
  <si>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</si>
  <si>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</si>
  <si>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</si>
  <si>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</si>
  <si>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</si>
  <si>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</si>
  <si>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</si>
  <si>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</si>
  <si>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</si>
  <si>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</si>
  <si>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</si>
  <si>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</si>
  <si>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</si>
  <si>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</si>
  <si>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</si>
  <si>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</si>
  <si>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</si>
  <si>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</si>
  <si>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</si>
  <si>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</si>
  <si>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</si>
  <si>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</si>
  <si>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</si>
  <si>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</si>
  <si>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</si>
  <si>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</si>
  <si>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</si>
  <si>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</si>
  <si>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</si>
  <si>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</si>
  <si>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</si>
  <si>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</si>
  <si>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</si>
  <si>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</si>
  <si>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</si>
  <si>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</si>
  <si>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</si>
  <si>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</si>
  <si>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</si>
  <si>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</si>
  <si>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</si>
  <si>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</si>
  <si>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</si>
  <si>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</si>
  <si>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</si>
  <si>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</si>
  <si>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</si>
  <si>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</si>
  <si>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</si>
  <si>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</si>
  <si>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</si>
  <si>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</si>
  <si>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</si>
  <si>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</si>
  <si>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</si>
  <si>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</si>
  <si>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</si>
  <si>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</si>
  <si>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</si>
  <si>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</si>
  <si>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</si>
  <si>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</si>
  <si>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</si>
  <si>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</si>
  <si>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</si>
  <si>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</si>
  <si>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</si>
  <si>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</si>
  <si>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</si>
  <si>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</si>
  <si>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</si>
  <si>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</si>
  <si>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</si>
  <si>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</si>
  <si>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</si>
  <si>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</si>
  <si>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</si>
  <si>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</si>
  <si>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</si>
  <si>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</si>
  <si>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</si>
  <si>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</si>
  <si>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</si>
  <si>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</si>
  <si>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</si>
  <si>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</si>
  <si>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</si>
  <si>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</si>
  <si>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</si>
  <si>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</si>
  <si>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</si>
  <si>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</si>
  <si>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</si>
  <si>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</si>
  <si>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</si>
  <si>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</si>
  <si>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</si>
  <si>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</si>
  <si>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</si>
  <si>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</si>
  <si>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</si>
  <si>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</si>
  <si>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</si>
  <si>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</si>
  <si>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</si>
  <si>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</si>
  <si>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</si>
  <si>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</si>
  <si>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</si>
  <si>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</si>
  <si>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</si>
  <si>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</si>
  <si>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</si>
  <si>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</si>
  <si>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</si>
  <si>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</si>
  <si>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</si>
  <si>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</si>
  <si>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</si>
  <si>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</si>
  <si>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</si>
  <si>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</si>
  <si>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</si>
  <si>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</si>
  <si>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</si>
  <si>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</si>
  <si>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</si>
  <si>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</si>
  <si>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</si>
  <si>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</si>
  <si>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</si>
  <si>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</si>
  <si>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</si>
  <si>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</si>
  <si>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</si>
  <si>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</si>
  <si>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</si>
  <si>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</si>
  <si>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</si>
  <si>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</si>
  <si>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</si>
  <si>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</si>
  <si>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</si>
  <si>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</si>
  <si>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</si>
  <si>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</si>
  <si>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</si>
  <si>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</si>
  <si>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</si>
  <si>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</si>
  <si>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</si>
  <si>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</si>
  <si>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</si>
  <si>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</si>
  <si>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</si>
  <si>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</si>
  <si>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</si>
  <si>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</si>
  <si>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</si>
  <si>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</si>
  <si>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</si>
  <si>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</si>
  <si>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</si>
  <si>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</si>
  <si>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</si>
  <si>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</si>
  <si>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</si>
  <si>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</si>
  <si>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</si>
  <si>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</si>
  <si>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</si>
  <si>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</si>
  <si>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</si>
  <si>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</si>
  <si>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</si>
  <si>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</si>
  <si>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</si>
  <si>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</si>
  <si>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</si>
  <si>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</si>
  <si>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</si>
  <si>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</si>
  <si>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</si>
  <si>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</si>
  <si>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</si>
  <si>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</si>
  <si>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</si>
  <si>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</si>
  <si>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</si>
  <si>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</si>
  <si>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</si>
  <si>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</si>
  <si>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</si>
  <si>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</si>
  <si>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</si>
  <si>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</si>
  <si>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</si>
  <si>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</si>
  <si>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</si>
  <si>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</si>
  <si>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</si>
  <si>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</si>
  <si>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</si>
  <si>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</si>
  <si>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</si>
  <si>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</si>
  <si>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</si>
  <si>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</si>
  <si>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</si>
  <si>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</si>
  <si>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</si>
  <si>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</si>
  <si>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</si>
  <si>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</si>
  <si>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</si>
  <si>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</si>
  <si>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</si>
  <si>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</si>
  <si>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</si>
  <si>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</si>
  <si>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</si>
  <si>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</si>
  <si>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</si>
  <si>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</si>
  <si>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</si>
  <si>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</si>
  <si>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</si>
  <si>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</si>
  <si>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</si>
  <si>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</si>
  <si>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</si>
  <si>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</si>
  <si>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</si>
  <si>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</si>
  <si>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</si>
  <si>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</si>
  <si>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</si>
  <si>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</si>
  <si>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t>
    <rPh sb="0" eb="3">
      <t>ジギョウショ</t>
    </rPh>
    <rPh sb="4" eb="7">
      <t>ショザイチ</t>
    </rPh>
    <phoneticPr fontId="8"/>
  </si>
  <si>
    <t>市町村</t>
    <rPh sb="0" eb="3">
      <t>シチョウソン</t>
    </rPh>
    <phoneticPr fontId="8"/>
  </si>
  <si>
    <t>指定権者名</t>
    <rPh sb="0" eb="2">
      <t>シテイ</t>
    </rPh>
    <rPh sb="2" eb="3">
      <t>ケン</t>
    </rPh>
    <rPh sb="3" eb="4">
      <t>シャ</t>
    </rPh>
    <rPh sb="4" eb="5">
      <t>メイ</t>
    </rPh>
    <phoneticPr fontId="8"/>
  </si>
  <si>
    <t>フリガナ</t>
    <phoneticPr fontId="8"/>
  </si>
  <si>
    <t>法人名</t>
    <rPh sb="0" eb="2">
      <t>ホウジン</t>
    </rPh>
    <rPh sb="2" eb="3">
      <t>メイ</t>
    </rPh>
    <phoneticPr fontId="8"/>
  </si>
  <si>
    <t>〒</t>
    <phoneticPr fontId="8"/>
  </si>
  <si>
    <t>電話番号</t>
    <rPh sb="0" eb="2">
      <t>デンワ</t>
    </rPh>
    <rPh sb="2" eb="4">
      <t>バンゴウ</t>
    </rPh>
    <phoneticPr fontId="8"/>
  </si>
  <si>
    <t>E-mail</t>
    <phoneticPr fontId="8"/>
  </si>
  <si>
    <t>↓隠し列</t>
    <rPh sb="1" eb="2">
      <t>カク</t>
    </rPh>
    <rPh sb="3" eb="4">
      <t>レツ</t>
    </rPh>
    <phoneticPr fontId="8"/>
  </si>
  <si>
    <t>●はじめに本シート（基本情報入力シート）のセルに入力することで、申請対象となる事業所等に関する基本的な情報が、各シートに自動的に転記されます。</t>
    <phoneticPr fontId="8"/>
  </si>
  <si>
    <t>【重要】
①本計画書は、介護保険事業費補助金（介護分野の職員の賃上げ・職場環境改善支援事業（以下「補助金」という。）の国の申請様式です。
②補助金の実施主体である各都道府県において、別途申請様式が示されている場合もありますので、申請書類の作成に当たっては、必ず都道府県のホームページをご確認ください。</t>
    <rPh sb="6" eb="7">
      <t>ホン</t>
    </rPh>
    <rPh sb="7" eb="10">
      <t>ケイカクショ</t>
    </rPh>
    <rPh sb="23" eb="25">
      <t>カイゴ</t>
    </rPh>
    <rPh sb="25" eb="27">
      <t>ブンヤ</t>
    </rPh>
    <rPh sb="28" eb="30">
      <t>ショクイン</t>
    </rPh>
    <rPh sb="31" eb="33">
      <t>チンア</t>
    </rPh>
    <rPh sb="35" eb="37">
      <t>ショクバ</t>
    </rPh>
    <rPh sb="37" eb="39">
      <t>カンキョウ</t>
    </rPh>
    <rPh sb="39" eb="41">
      <t>カイゼン</t>
    </rPh>
    <rPh sb="41" eb="43">
      <t>シエン</t>
    </rPh>
    <rPh sb="43" eb="45">
      <t>ジギョウ</t>
    </rPh>
    <rPh sb="46" eb="48">
      <t>イカ</t>
    </rPh>
    <rPh sb="49" eb="52">
      <t>ホジョキン</t>
    </rPh>
    <rPh sb="59" eb="60">
      <t>クニ</t>
    </rPh>
    <rPh sb="61" eb="63">
      <t>シンセイ</t>
    </rPh>
    <rPh sb="63" eb="65">
      <t>ヨウシキ</t>
    </rPh>
    <rPh sb="70" eb="73">
      <t>ホジョキン</t>
    </rPh>
    <rPh sb="74" eb="76">
      <t>ジッシ</t>
    </rPh>
    <rPh sb="76" eb="78">
      <t>シュタイ</t>
    </rPh>
    <rPh sb="81" eb="82">
      <t>カク</t>
    </rPh>
    <rPh sb="82" eb="86">
      <t>トドウフケン</t>
    </rPh>
    <rPh sb="91" eb="93">
      <t>ベット</t>
    </rPh>
    <rPh sb="93" eb="95">
      <t>シンセイ</t>
    </rPh>
    <rPh sb="95" eb="97">
      <t>ヨウシキ</t>
    </rPh>
    <rPh sb="98" eb="99">
      <t>シメ</t>
    </rPh>
    <rPh sb="104" eb="106">
      <t>バアイ</t>
    </rPh>
    <rPh sb="114" eb="116">
      <t>シンセイ</t>
    </rPh>
    <rPh sb="116" eb="118">
      <t>ショルイ</t>
    </rPh>
    <rPh sb="119" eb="121">
      <t>サクセイ</t>
    </rPh>
    <rPh sb="122" eb="123">
      <t>ア</t>
    </rPh>
    <phoneticPr fontId="8"/>
  </si>
  <si>
    <t xml:space="preserve">●自動転記の仕組みを活用するため、下記の作業フローに基づき、シートを完成させてください。
●「提出先の自治体名」を記入すると、別紙2-2から2-4までの「提出先」欄も、自動で更新されます。
　提出先が正しく記入されていることを必ずご確認ください。
</t>
    <rPh sb="17" eb="19">
      <t>カキ</t>
    </rPh>
    <rPh sb="20" eb="22">
      <t>サギョウ</t>
    </rPh>
    <rPh sb="26" eb="27">
      <t>モト</t>
    </rPh>
    <phoneticPr fontId="8"/>
  </si>
  <si>
    <t>１　提出先に関する情報</t>
    <rPh sb="2" eb="4">
      <t>テイシュツ</t>
    </rPh>
    <rPh sb="4" eb="5">
      <t>サキ</t>
    </rPh>
    <rPh sb="6" eb="7">
      <t>カン</t>
    </rPh>
    <rPh sb="9" eb="11">
      <t>ジョウホウ</t>
    </rPh>
    <phoneticPr fontId="2"/>
  </si>
  <si>
    <t>補助金の届出に係る提出先（事業所の所在地の都道府県）を選択してください。</t>
    <rPh sb="0" eb="3">
      <t>ホジョキン</t>
    </rPh>
    <rPh sb="4" eb="6">
      <t>トドケデ</t>
    </rPh>
    <rPh sb="7" eb="8">
      <t>カカ</t>
    </rPh>
    <rPh sb="9" eb="11">
      <t>テイシュツ</t>
    </rPh>
    <rPh sb="11" eb="12">
      <t>サキ</t>
    </rPh>
    <rPh sb="27" eb="29">
      <t>センタク</t>
    </rPh>
    <phoneticPr fontId="8"/>
  </si>
  <si>
    <t>長野県</t>
    <rPh sb="0" eb="3">
      <t>ナガノケン</t>
    </rPh>
    <phoneticPr fontId="8"/>
  </si>
  <si>
    <t>２　基本情報</t>
    <rPh sb="2" eb="4">
      <t>キホン</t>
    </rPh>
    <rPh sb="4" eb="6">
      <t>ジョウホウ</t>
    </rPh>
    <phoneticPr fontId="2"/>
  </si>
  <si>
    <t>下表に必要事項を入力してください。記入内容が各様式に反映されます。</t>
    <phoneticPr fontId="8"/>
  </si>
  <si>
    <t>法人名</t>
    <phoneticPr fontId="8"/>
  </si>
  <si>
    <t>名称</t>
    <rPh sb="0" eb="2">
      <t>メイショウ</t>
    </rPh>
    <phoneticPr fontId="8"/>
  </si>
  <si>
    <t>法人住所</t>
    <phoneticPr fontId="8"/>
  </si>
  <si>
    <t>-</t>
    <phoneticPr fontId="8"/>
  </si>
  <si>
    <t>〒結合</t>
    <rPh sb="1" eb="3">
      <t>ケツゴウ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</si>
  <si>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</si>
  <si>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</si>
  <si>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
代表者</t>
    <phoneticPr fontId="8"/>
  </si>
  <si>
    <t>職名</t>
    <rPh sb="0" eb="2">
      <t>ショクメイ</t>
    </rPh>
    <phoneticPr fontId="8"/>
  </si>
  <si>
    <t>氏名</t>
    <rPh sb="0" eb="2">
      <t>シメイ</t>
    </rPh>
    <phoneticPr fontId="8"/>
  </si>
  <si>
    <t>法人番号</t>
    <phoneticPr fontId="8"/>
  </si>
  <si>
    <t>書類作成
担当者</t>
    <phoneticPr fontId="8"/>
  </si>
  <si>
    <t>連絡先</t>
    <phoneticPr fontId="8"/>
  </si>
  <si>
    <t>令和</t>
    <rPh sb="0" eb="2">
      <t>レイワ</t>
    </rPh>
    <phoneticPr fontId="8"/>
  </si>
  <si>
    <t>年</t>
    <rPh sb="0" eb="1">
      <t>ネン</t>
    </rPh>
    <phoneticPr fontId="8"/>
  </si>
  <si>
    <t>月</t>
    <rPh sb="0" eb="1">
      <t>ゲツ</t>
    </rPh>
    <phoneticPr fontId="8"/>
  </si>
  <si>
    <t>日</t>
    <rPh sb="0" eb="1">
      <t>ニチ</t>
    </rPh>
    <phoneticPr fontId="8"/>
  </si>
  <si>
    <t>代表者</t>
    <rPh sb="0" eb="3">
      <t>ダイヒョウシャ</t>
    </rPh>
    <phoneticPr fontId="8"/>
  </si>
  <si>
    <t>（２）</t>
    <phoneticPr fontId="8"/>
  </si>
  <si>
    <t>（イ）</t>
    <phoneticPr fontId="8"/>
  </si>
  <si>
    <t>（ア）</t>
    <phoneticPr fontId="8"/>
  </si>
  <si>
    <t>（１）</t>
    <phoneticPr fontId="8"/>
  </si>
  <si>
    <t xml:space="preserve">  添付書類</t>
    <rPh sb="2" eb="4">
      <t>テンプ</t>
    </rPh>
    <rPh sb="4" eb="6">
      <t>ショルイ</t>
    </rPh>
    <phoneticPr fontId="8"/>
  </si>
  <si>
    <t>３</t>
    <phoneticPr fontId="8"/>
  </si>
  <si>
    <t>変更を必要とする理由</t>
    <rPh sb="0" eb="2">
      <t>ヘンコウ</t>
    </rPh>
    <rPh sb="3" eb="5">
      <t>ヒツヨウ</t>
    </rPh>
    <rPh sb="8" eb="10">
      <t>リユウ</t>
    </rPh>
    <phoneticPr fontId="8"/>
  </si>
  <si>
    <t>２</t>
    <phoneticPr fontId="8"/>
  </si>
  <si>
    <t>円</t>
    <rPh sb="0" eb="1">
      <t>エン</t>
    </rPh>
    <phoneticPr fontId="8"/>
  </si>
  <si>
    <t>金</t>
    <rPh sb="0" eb="1">
      <t>キン</t>
    </rPh>
    <phoneticPr fontId="8"/>
  </si>
  <si>
    <t>差額（（A)－（B））</t>
    <rPh sb="0" eb="2">
      <t>サガク</t>
    </rPh>
    <phoneticPr fontId="8"/>
  </si>
  <si>
    <t>既交付決定額（B）</t>
    <rPh sb="0" eb="1">
      <t>スデ</t>
    </rPh>
    <rPh sb="1" eb="3">
      <t>コウフ</t>
    </rPh>
    <rPh sb="3" eb="5">
      <t>ケッテイ</t>
    </rPh>
    <rPh sb="5" eb="6">
      <t>ガク</t>
    </rPh>
    <phoneticPr fontId="8"/>
  </si>
  <si>
    <t>変更交付申請額（A）</t>
    <rPh sb="0" eb="2">
      <t>ヘンコウ</t>
    </rPh>
    <rPh sb="2" eb="4">
      <t>コウフ</t>
    </rPh>
    <rPh sb="4" eb="6">
      <t>シンセイ</t>
    </rPh>
    <rPh sb="6" eb="7">
      <t>ガク</t>
    </rPh>
    <phoneticPr fontId="8"/>
  </si>
  <si>
    <t>１</t>
    <phoneticPr fontId="8"/>
  </si>
  <si>
    <t>記</t>
    <rPh sb="0" eb="1">
      <t>キ</t>
    </rPh>
    <phoneticPr fontId="8"/>
  </si>
  <si>
    <t>　</t>
    <phoneticPr fontId="8"/>
  </si>
  <si>
    <t>基本情報入力シートより転記</t>
    <rPh sb="0" eb="2">
      <t>キホン</t>
    </rPh>
    <rPh sb="2" eb="4">
      <t>ジョウホウ</t>
    </rPh>
    <rPh sb="4" eb="6">
      <t>ニュウリョク</t>
    </rPh>
    <rPh sb="11" eb="13">
      <t>テンキ</t>
    </rPh>
    <phoneticPr fontId="8"/>
  </si>
  <si>
    <t>代 表 者</t>
    <phoneticPr fontId="8"/>
  </si>
  <si>
    <t>法人等名</t>
  </si>
  <si>
    <t>所 在 地</t>
    <phoneticPr fontId="8"/>
  </si>
  <si>
    <t>　　長野県知事　様</t>
    <rPh sb="8" eb="9">
      <t>サマ</t>
    </rPh>
    <phoneticPr fontId="8"/>
  </si>
  <si>
    <t>月</t>
    <rPh sb="0" eb="1">
      <t>ガツ</t>
    </rPh>
    <phoneticPr fontId="8"/>
  </si>
  <si>
    <t>（様式第２号）</t>
    <rPh sb="5" eb="6">
      <t>ゴウ</t>
    </rPh>
    <phoneticPr fontId="8"/>
  </si>
  <si>
    <t>処遇改善加算対象サービス：別紙様式２－１（総括表）</t>
    <phoneticPr fontId="8"/>
  </si>
  <si>
    <t>（ウ）</t>
    <phoneticPr fontId="8"/>
  </si>
  <si>
    <t>処遇改善加算対象外サービス：別紙様式２－２（総括表）</t>
    <rPh sb="8" eb="9">
      <t>ソト</t>
    </rPh>
    <phoneticPr fontId="8"/>
  </si>
  <si>
    <t>長野県介護分野の職員の賃上げ等支援事業補助金額（見込額）</t>
    <rPh sb="0" eb="3">
      <t>ながのけん</t>
    </rPh>
    <rPh sb="3" eb="5">
      <t>かいご</t>
    </rPh>
    <rPh sb="5" eb="7">
      <t>ぶんや</t>
    </rPh>
    <rPh sb="8" eb="10">
      <t>しょくいん</t>
    </rPh>
    <rPh sb="11" eb="13">
      <t>ちんあ</t>
    </rPh>
    <rPh sb="14" eb="15">
      <t>とう</t>
    </rPh>
    <rPh sb="15" eb="17">
      <t>しえん</t>
    </rPh>
    <rPh sb="17" eb="19">
      <t>じぎょう</t>
    </rPh>
    <rPh sb="19" eb="22">
      <t>ほじょきん</t>
    </rPh>
    <rPh sb="22" eb="23">
      <t>がく</t>
    </rPh>
    <rPh sb="24" eb="26">
      <t>みこみ</t>
    </rPh>
    <rPh sb="26" eb="27">
      <t>がく</t>
    </rPh>
    <phoneticPr fontId="34" type="Hiragana"/>
  </si>
  <si>
    <t>　　　　　　　　　　　　　　　　　　　　　　　　　　　　　　　番　　　号　</t>
    <rPh sb="31" eb="32">
      <t>バン</t>
    </rPh>
    <phoneticPr fontId="8"/>
  </si>
  <si>
    <t>事業の内容（サービス種別等）に変更がなく、既に交付決定を受けている事業について実績見込額が申請額を上回る変更のみの場合</t>
    <phoneticPr fontId="8"/>
  </si>
  <si>
    <t>事業の内容（サービス種別等）に変更がある場合</t>
    <phoneticPr fontId="8"/>
  </si>
  <si>
    <t>その他知事が必要と認める書類</t>
    <phoneticPr fontId="8"/>
  </si>
  <si>
    <t>全サービス：基本情報入力シート、別紙様式２－３（個表）</t>
    <phoneticPr fontId="8"/>
  </si>
  <si>
    <t>定期巡回･随時対応型訪問介護看護</t>
  </si>
  <si>
    <t>小規模多機能型居宅介護</t>
  </si>
  <si>
    <t>看護小規模多機能型居宅介護</t>
  </si>
  <si>
    <t>認知症対応型共同生活介護</t>
  </si>
  <si>
    <t>介護予防認知症対応型共同生活介護</t>
  </si>
  <si>
    <t>介護老人福祉施設</t>
  </si>
  <si>
    <t>短期入所生活介護</t>
  </si>
  <si>
    <t>介護予防短期入所生活介護</t>
  </si>
  <si>
    <t>介護老人保健施設</t>
  </si>
  <si>
    <t>短期入所療養介護（老健）</t>
  </si>
  <si>
    <t>介護予防短期入所療養介護（老健）</t>
  </si>
  <si>
    <t>介護医療院</t>
  </si>
  <si>
    <t>訪問看護</t>
  </si>
  <si>
    <t>介護予防訪問看護</t>
  </si>
  <si>
    <t>訪問リハビリテーション</t>
  </si>
  <si>
    <t>介護予防訪問リハビリテーション</t>
  </si>
  <si>
    <t>表１　交付率一覧</t>
    <rPh sb="0" eb="1">
      <t>ヒョウ</t>
    </rPh>
    <rPh sb="3" eb="6">
      <t>コウフリツ</t>
    </rPh>
    <rPh sb="6" eb="8">
      <t>イチラン</t>
    </rPh>
    <phoneticPr fontId="8"/>
  </si>
  <si>
    <t>表２　要件</t>
    <rPh sb="0" eb="1">
      <t>ヒョウ</t>
    </rPh>
    <rPh sb="3" eb="5">
      <t>ヨウケン</t>
    </rPh>
    <phoneticPr fontId="8"/>
  </si>
  <si>
    <t>表３　提出先一覧</t>
    <rPh sb="0" eb="1">
      <t>ヒョウ</t>
    </rPh>
    <rPh sb="3" eb="5">
      <t>テイシュツ</t>
    </rPh>
    <rPh sb="5" eb="6">
      <t>サキ</t>
    </rPh>
    <rPh sb="6" eb="8">
      <t>イチラン</t>
    </rPh>
    <phoneticPr fontId="8"/>
  </si>
  <si>
    <t>表４　事業所の所在地</t>
    <rPh sb="0" eb="1">
      <t>ヒョウ</t>
    </rPh>
    <rPh sb="3" eb="6">
      <t>ジギョウショ</t>
    </rPh>
    <rPh sb="7" eb="10">
      <t>ショザイチ</t>
    </rPh>
    <phoneticPr fontId="8"/>
  </si>
  <si>
    <t>表５　１単位あたりの単価</t>
    <rPh sb="0" eb="1">
      <t>ヒョウ</t>
    </rPh>
    <rPh sb="4" eb="6">
      <t>タンイ</t>
    </rPh>
    <rPh sb="10" eb="12">
      <t>タンカ</t>
    </rPh>
    <phoneticPr fontId="8"/>
  </si>
  <si>
    <t>表６　組合せ</t>
    <rPh sb="0" eb="1">
      <t>ヒョウ</t>
    </rPh>
    <rPh sb="3" eb="5">
      <t>クミアワ</t>
    </rPh>
    <phoneticPr fontId="8"/>
  </si>
  <si>
    <t>表７　選択様式</t>
    <rPh sb="0" eb="1">
      <t>ヒョウ</t>
    </rPh>
    <rPh sb="3" eb="5">
      <t>センタク</t>
    </rPh>
    <rPh sb="5" eb="7">
      <t>ヨウシキ</t>
    </rPh>
    <phoneticPr fontId="8"/>
  </si>
  <si>
    <t>表８　選択様式（誓約簡略化）</t>
    <rPh sb="0" eb="1">
      <t>ヒョウ</t>
    </rPh>
    <rPh sb="3" eb="5">
      <t>センタク</t>
    </rPh>
    <rPh sb="5" eb="7">
      <t>ヨウシキ</t>
    </rPh>
    <rPh sb="8" eb="10">
      <t>セイヤク</t>
    </rPh>
    <rPh sb="10" eb="12">
      <t>カンリャク</t>
    </rPh>
    <rPh sb="12" eb="13">
      <t>カ</t>
    </rPh>
    <phoneticPr fontId="8"/>
  </si>
  <si>
    <t>表９　補助金使途</t>
    <rPh sb="0" eb="1">
      <t>ヒョウ</t>
    </rPh>
    <rPh sb="3" eb="6">
      <t>ホジョキン</t>
    </rPh>
    <rPh sb="6" eb="8">
      <t>シト</t>
    </rPh>
    <phoneticPr fontId="8"/>
  </si>
  <si>
    <t>表10　基準月</t>
    <rPh sb="0" eb="1">
      <t>ヒョウ</t>
    </rPh>
    <rPh sb="4" eb="7">
      <t>キジュンツキ</t>
    </rPh>
    <phoneticPr fontId="8"/>
  </si>
  <si>
    <t>サービス区分</t>
    <phoneticPr fontId="8"/>
  </si>
  <si>
    <t>交付率組み合わせ</t>
    <rPh sb="0" eb="3">
      <t>コウフリツ</t>
    </rPh>
    <rPh sb="3" eb="4">
      <t>ク</t>
    </rPh>
    <rPh sb="5" eb="6">
      <t>ア</t>
    </rPh>
    <phoneticPr fontId="8"/>
  </si>
  <si>
    <t>処遇改善加算</t>
    <rPh sb="0" eb="4">
      <t>ショグウカイゼン</t>
    </rPh>
    <rPh sb="4" eb="6">
      <t>カサン</t>
    </rPh>
    <phoneticPr fontId="8"/>
  </si>
  <si>
    <t>分類</t>
    <rPh sb="0" eb="2">
      <t>ブンルイ</t>
    </rPh>
    <phoneticPr fontId="8"/>
  </si>
  <si>
    <t>要件</t>
    <rPh sb="0" eb="2">
      <t>ヨウケン</t>
    </rPh>
    <phoneticPr fontId="8"/>
  </si>
  <si>
    <t>組合せ</t>
    <rPh sb="0" eb="1">
      <t>ク</t>
    </rPh>
    <rPh sb="1" eb="2">
      <t>ア</t>
    </rPh>
    <phoneticPr fontId="8"/>
  </si>
  <si>
    <t>令和７年12月</t>
    <rPh sb="0" eb="2">
      <t>レイワ</t>
    </rPh>
    <rPh sb="3" eb="4">
      <t>ネン</t>
    </rPh>
    <rPh sb="6" eb="7">
      <t>ガツ</t>
    </rPh>
    <phoneticPr fontId="8"/>
  </si>
  <si>
    <t>①</t>
    <phoneticPr fontId="8"/>
  </si>
  <si>
    <t>②</t>
    <phoneticPr fontId="8"/>
  </si>
  <si>
    <t>③</t>
    <phoneticPr fontId="8"/>
  </si>
  <si>
    <t>組み合わせ</t>
    <phoneticPr fontId="8"/>
  </si>
  <si>
    <t>①</t>
    <phoneticPr fontId="58"/>
  </si>
  <si>
    <t>①＋③</t>
    <phoneticPr fontId="8"/>
  </si>
  <si>
    <t>①＋②＋③</t>
    <phoneticPr fontId="8"/>
  </si>
  <si>
    <t>千代田区</t>
    <rPh sb="0" eb="4">
      <t>チヨダク</t>
    </rPh>
    <phoneticPr fontId="1"/>
  </si>
  <si>
    <t>○××</t>
    <phoneticPr fontId="8"/>
  </si>
  <si>
    <t>（ア）研修費</t>
    <rPh sb="3" eb="5">
      <t>ケンシュウ</t>
    </rPh>
    <rPh sb="5" eb="6">
      <t>ヒ</t>
    </rPh>
    <phoneticPr fontId="1"/>
  </si>
  <si>
    <t>令和８年１月</t>
    <rPh sb="0" eb="2">
      <t>レイワ</t>
    </rPh>
    <rPh sb="3" eb="4">
      <t>ネン</t>
    </rPh>
    <rPh sb="5" eb="6">
      <t>ガツ</t>
    </rPh>
    <phoneticPr fontId="8"/>
  </si>
  <si>
    <t>訪問介護_組合せ</t>
  </si>
  <si>
    <t>加算対象</t>
    <rPh sb="0" eb="2">
      <t>カサン</t>
    </rPh>
    <rPh sb="2" eb="4">
      <t>タイショウ</t>
    </rPh>
    <phoneticPr fontId="8"/>
  </si>
  <si>
    <t>その他</t>
    <rPh sb="2" eb="3">
      <t>タ</t>
    </rPh>
    <phoneticPr fontId="8"/>
  </si>
  <si>
    <t>訪問介護①</t>
  </si>
  <si>
    <t>加算算定済</t>
    <rPh sb="0" eb="2">
      <t>カサン</t>
    </rPh>
    <rPh sb="2" eb="4">
      <t>サンテイ</t>
    </rPh>
    <rPh sb="4" eb="5">
      <t>ス</t>
    </rPh>
    <phoneticPr fontId="8"/>
  </si>
  <si>
    <t>加算算定を誓約</t>
    <rPh sb="0" eb="2">
      <t>カサン</t>
    </rPh>
    <rPh sb="2" eb="4">
      <t>サンテイ</t>
    </rPh>
    <rPh sb="5" eb="7">
      <t>セイヤク</t>
    </rPh>
    <phoneticPr fontId="8"/>
  </si>
  <si>
    <t>訪問介護②</t>
  </si>
  <si>
    <t>ケアプランデータ連携システムに加入済</t>
    <rPh sb="17" eb="18">
      <t>ス</t>
    </rPh>
    <phoneticPr fontId="8"/>
  </si>
  <si>
    <t>ケアプランデータ連携システムへの加入を誓約</t>
    <rPh sb="19" eb="21">
      <t>セイヤク</t>
    </rPh>
    <phoneticPr fontId="8"/>
  </si>
  <si>
    <t>社会福祉連携推進法人に所属</t>
    <rPh sb="11" eb="13">
      <t>ショゾク</t>
    </rPh>
    <phoneticPr fontId="8"/>
  </si>
  <si>
    <t>要件を満たさない</t>
    <rPh sb="0" eb="2">
      <t>ヨウケン</t>
    </rPh>
    <rPh sb="3" eb="4">
      <t>ミ</t>
    </rPh>
    <phoneticPr fontId="8"/>
  </si>
  <si>
    <t>訪問介護③</t>
  </si>
  <si>
    <t>職場環境改善の取組を行っている</t>
    <rPh sb="0" eb="2">
      <t>ショクバ</t>
    </rPh>
    <rPh sb="2" eb="4">
      <t>カンキョウ</t>
    </rPh>
    <rPh sb="4" eb="6">
      <t>カイゼン</t>
    </rPh>
    <rPh sb="7" eb="9">
      <t>トリクミ</t>
    </rPh>
    <rPh sb="10" eb="11">
      <t>オコナ</t>
    </rPh>
    <phoneticPr fontId="8"/>
  </si>
  <si>
    <t>②の要件を満たしている</t>
    <rPh sb="2" eb="4">
      <t>ヨウケン</t>
    </rPh>
    <rPh sb="5" eb="6">
      <t>ミ</t>
    </rPh>
    <phoneticPr fontId="8"/>
  </si>
  <si>
    <t>令和６年度介護人材確保・職場環境改善等事業による補助金の交付を受けている</t>
    <rPh sb="0" eb="2">
      <t>レイワ</t>
    </rPh>
    <rPh sb="3" eb="5">
      <t>ネンド</t>
    </rPh>
    <rPh sb="5" eb="7">
      <t>カイゴ</t>
    </rPh>
    <rPh sb="7" eb="9">
      <t>ジンザイ</t>
    </rPh>
    <rPh sb="9" eb="11">
      <t>カクホ</t>
    </rPh>
    <rPh sb="12" eb="21">
      <t>ショクバカンキョウカイゼントウジギョウ</t>
    </rPh>
    <rPh sb="24" eb="27">
      <t>ホジョキン</t>
    </rPh>
    <rPh sb="28" eb="30">
      <t>コウフ</t>
    </rPh>
    <rPh sb="31" eb="32">
      <t>ウ</t>
    </rPh>
    <phoneticPr fontId="8"/>
  </si>
  <si>
    <t>中央区</t>
    <rPh sb="0" eb="3">
      <t>チュウオウク</t>
    </rPh>
    <phoneticPr fontId="1"/>
  </si>
  <si>
    <t>○×○</t>
    <phoneticPr fontId="8"/>
  </si>
  <si>
    <t>（イ）介護助手等の募集経費</t>
    <rPh sb="3" eb="5">
      <t>カイゴ</t>
    </rPh>
    <rPh sb="5" eb="7">
      <t>ジョシュ</t>
    </rPh>
    <rPh sb="7" eb="8">
      <t>トウ</t>
    </rPh>
    <rPh sb="9" eb="11">
      <t>ボシュウ</t>
    </rPh>
    <rPh sb="11" eb="13">
      <t>ケイヒ</t>
    </rPh>
    <phoneticPr fontId="1"/>
  </si>
  <si>
    <t>令和８年２月</t>
    <rPh sb="5" eb="6">
      <t>ガツ</t>
    </rPh>
    <phoneticPr fontId="8"/>
  </si>
  <si>
    <t>夜間対応型訪問介護_組合せ</t>
  </si>
  <si>
    <t>夜間対応型訪問介護①</t>
  </si>
  <si>
    <t>加算算定を誓約</t>
    <phoneticPr fontId="8"/>
  </si>
  <si>
    <t>夜間対応型訪問介護②</t>
  </si>
  <si>
    <t>ケアプランデータ連携システムへの加入を誓約</t>
    <phoneticPr fontId="8"/>
  </si>
  <si>
    <t>夜間対応型訪問介護③</t>
  </si>
  <si>
    <t>職場環境改善の取組を行っている</t>
    <phoneticPr fontId="8"/>
  </si>
  <si>
    <t>②の要件を満たしている</t>
    <phoneticPr fontId="8"/>
  </si>
  <si>
    <t>令和６年度介護人材確保・職場環境改善等事業による補助金の交付を受けている</t>
  </si>
  <si>
    <t>港区</t>
    <rPh sb="0" eb="2">
      <t>ミナトク</t>
    </rPh>
    <phoneticPr fontId="1"/>
  </si>
  <si>
    <t>○○○</t>
    <phoneticPr fontId="8"/>
  </si>
  <si>
    <t>令和８年３月</t>
    <phoneticPr fontId="8"/>
  </si>
  <si>
    <t>定期巡回･随時対応型訪問介護看護_組合せ</t>
  </si>
  <si>
    <t>定期巡回･随時対応型訪問介護看護①</t>
  </si>
  <si>
    <t>定期巡回･随時対応型訪問介護看護②</t>
  </si>
  <si>
    <t>定期巡回･随時対応型訪問介護看護③</t>
  </si>
  <si>
    <t>新宿区</t>
    <rPh sb="0" eb="3">
      <t>シンジュクク</t>
    </rPh>
    <phoneticPr fontId="1"/>
  </si>
  <si>
    <t>訪問入浴介護_組合せ</t>
  </si>
  <si>
    <t>訪問入浴介護①</t>
    <phoneticPr fontId="8"/>
  </si>
  <si>
    <t>訪問入浴介護②</t>
    <phoneticPr fontId="8"/>
  </si>
  <si>
    <t>訪問入浴介護③</t>
    <phoneticPr fontId="8"/>
  </si>
  <si>
    <t>文京区</t>
    <rPh sb="0" eb="3">
      <t>ブンキョウク</t>
    </rPh>
    <phoneticPr fontId="1"/>
  </si>
  <si>
    <t>介護予防訪問入浴介護_組合せ</t>
  </si>
  <si>
    <t>介護予防</t>
    <rPh sb="0" eb="2">
      <t>カイゴ</t>
    </rPh>
    <rPh sb="2" eb="4">
      <t>ヨボウ</t>
    </rPh>
    <phoneticPr fontId="8"/>
  </si>
  <si>
    <t>介護予防_訪問入浴介護①</t>
    <phoneticPr fontId="8"/>
  </si>
  <si>
    <t>介護予防_訪問入浴介護②</t>
  </si>
  <si>
    <t>介護予防_訪問入浴介護③</t>
  </si>
  <si>
    <t>台東区</t>
    <rPh sb="0" eb="3">
      <t>タイトウク</t>
    </rPh>
    <phoneticPr fontId="1"/>
  </si>
  <si>
    <t>通所介護_組合せ</t>
  </si>
  <si>
    <t>通所介護①</t>
  </si>
  <si>
    <t>通所介護②</t>
  </si>
  <si>
    <t>通所介護③</t>
  </si>
  <si>
    <t>墨田区</t>
    <rPh sb="0" eb="3">
      <t>スミダク</t>
    </rPh>
    <phoneticPr fontId="1"/>
  </si>
  <si>
    <t>地域密着型通所介護_組合せ</t>
  </si>
  <si>
    <t>地域密着型通所介護①</t>
  </si>
  <si>
    <t>地域密着型通所介護②</t>
  </si>
  <si>
    <t>地域密着型通所介護③</t>
  </si>
  <si>
    <t>江東区</t>
    <rPh sb="0" eb="3">
      <t>コウトウク</t>
    </rPh>
    <phoneticPr fontId="1"/>
  </si>
  <si>
    <t>通所リハビリテーション_組合せ</t>
  </si>
  <si>
    <t>通所リハビリテーション①</t>
    <phoneticPr fontId="8"/>
  </si>
  <si>
    <t>通所リハビリテーション②</t>
    <phoneticPr fontId="8"/>
  </si>
  <si>
    <t>通所リハビリテーション③</t>
    <phoneticPr fontId="8"/>
  </si>
  <si>
    <t>品川区</t>
    <rPh sb="0" eb="3">
      <t>シナガワク</t>
    </rPh>
    <phoneticPr fontId="1"/>
  </si>
  <si>
    <t>介護予防通所リハビリテーション_組合せ</t>
  </si>
  <si>
    <t>介護予防_通所リハビリテーション①</t>
  </si>
  <si>
    <t>介護予防_通所リハビリテーション②</t>
  </si>
  <si>
    <t>介護予防_通所リハビリテーション③</t>
  </si>
  <si>
    <t>目黒区</t>
    <rPh sb="0" eb="3">
      <t>メグロク</t>
    </rPh>
    <phoneticPr fontId="1"/>
  </si>
  <si>
    <t>特定施設入居者生活介護_組合せ</t>
  </si>
  <si>
    <t>特定施設入居者生活介護①</t>
  </si>
  <si>
    <t>特定施設入居者生活介護②</t>
  </si>
  <si>
    <t>生産性向上推進体制加算Ⅰ又はⅡを算定済</t>
    <phoneticPr fontId="8"/>
  </si>
  <si>
    <t>生産性向上推進体制加算Ⅰ又はⅡの算定を誓約</t>
    <rPh sb="16" eb="18">
      <t>サンテイ</t>
    </rPh>
    <rPh sb="19" eb="21">
      <t>セイヤク</t>
    </rPh>
    <phoneticPr fontId="8"/>
  </si>
  <si>
    <t>特定施設入居者生活介護③</t>
  </si>
  <si>
    <t>大田区</t>
    <rPh sb="0" eb="3">
      <t>オオタク</t>
    </rPh>
    <phoneticPr fontId="1"/>
  </si>
  <si>
    <t>特定施設入居者生活介護（短期利用型）</t>
    <rPh sb="12" eb="14">
      <t>タンキ</t>
    </rPh>
    <rPh sb="14" eb="16">
      <t>リヨウ</t>
    </rPh>
    <rPh sb="16" eb="17">
      <t>ガタ</t>
    </rPh>
    <phoneticPr fontId="8"/>
  </si>
  <si>
    <t>特定施設入居者生活介護_短期利用型_組合せ</t>
    <phoneticPr fontId="8"/>
  </si>
  <si>
    <t>短期利用型</t>
    <rPh sb="0" eb="5">
      <t>タンキリヨウガタ</t>
    </rPh>
    <phoneticPr fontId="8"/>
  </si>
  <si>
    <t>特定施設入居者生活介護_短期利用型①</t>
    <rPh sb="12" eb="14">
      <t>タンキ</t>
    </rPh>
    <rPh sb="14" eb="16">
      <t>リヨウ</t>
    </rPh>
    <rPh sb="16" eb="17">
      <t>ガタ</t>
    </rPh>
    <phoneticPr fontId="8"/>
  </si>
  <si>
    <t>特定施設入居者生活介護_短期利用型②</t>
    <rPh sb="12" eb="17">
      <t>タンキリヨウガタ</t>
    </rPh>
    <phoneticPr fontId="8"/>
  </si>
  <si>
    <t>特定施設入居者生活介護_短期利用型③</t>
    <rPh sb="12" eb="17">
      <t>タンキリヨウガタ</t>
    </rPh>
    <phoneticPr fontId="8"/>
  </si>
  <si>
    <t>世田谷区</t>
    <rPh sb="0" eb="4">
      <t>セタガヤク</t>
    </rPh>
    <phoneticPr fontId="1"/>
  </si>
  <si>
    <t>介護予防特定施設入居者生活介護_組合せ</t>
  </si>
  <si>
    <t>介護予防_特定施設入居者生活介護①</t>
  </si>
  <si>
    <t>介護予防_特定施設入居者生活介護②</t>
  </si>
  <si>
    <t>介護予防_特定施設入居者生活介護③</t>
  </si>
  <si>
    <t>渋谷区</t>
    <rPh sb="0" eb="3">
      <t>シブヤク</t>
    </rPh>
    <phoneticPr fontId="1"/>
  </si>
  <si>
    <t>地域密着型特定施設入居者生活介護_組合せ</t>
  </si>
  <si>
    <t>地域密着型特定施設入居者生活介護①</t>
  </si>
  <si>
    <t>地域密着型特定施設入居者生活介護②</t>
  </si>
  <si>
    <t>生産性向上推進体制加算Ⅰ又はⅡを算定済</t>
  </si>
  <si>
    <t>生産性向上推進体制加算Ⅰ又はⅡの算定を誓約</t>
    <phoneticPr fontId="8"/>
  </si>
  <si>
    <t>地域密着型特定施設入居者生活介護③</t>
  </si>
  <si>
    <t>中野区</t>
    <rPh sb="0" eb="3">
      <t>ナカノク</t>
    </rPh>
    <phoneticPr fontId="1"/>
  </si>
  <si>
    <t>地域密着型特定施設入居者生活介護（短期利用型）</t>
    <rPh sb="17" eb="22">
      <t>タンキリヨウガタ</t>
    </rPh>
    <phoneticPr fontId="8"/>
  </si>
  <si>
    <t>地域密着型特定施設入居者生活介護_短期利用型_組合せ</t>
    <phoneticPr fontId="8"/>
  </si>
  <si>
    <t>地域密着型特定施設入居者生活介護_短期利用型①</t>
    <rPh sb="17" eb="22">
      <t>タンキリヨウガタ</t>
    </rPh>
    <phoneticPr fontId="8"/>
  </si>
  <si>
    <t>地域密着型特定施設入居者生活介護_短期利用型②</t>
    <phoneticPr fontId="8"/>
  </si>
  <si>
    <t>地域密着型特定施設入居者生活介護_短期利用型③</t>
    <phoneticPr fontId="8"/>
  </si>
  <si>
    <t>杉並区</t>
    <rPh sb="0" eb="3">
      <t>スギナミク</t>
    </rPh>
    <phoneticPr fontId="1"/>
  </si>
  <si>
    <t>認知症対応型通所介護_組合せ</t>
  </si>
  <si>
    <t>認知症対応型通所介護①</t>
  </si>
  <si>
    <t>認知症対応型通所介護②</t>
  </si>
  <si>
    <t>認知症対応型通所介護③</t>
  </si>
  <si>
    <t>豊島区</t>
    <rPh sb="0" eb="3">
      <t>トシマク</t>
    </rPh>
    <phoneticPr fontId="1"/>
  </si>
  <si>
    <t>介護予防認知症対応型通所介護_組合せ</t>
  </si>
  <si>
    <t>介護予防_認知症対応型通所介護①</t>
  </si>
  <si>
    <t>介護予防_認知症対応型通所介護②</t>
  </si>
  <si>
    <t>介護予防_認知症対応型通所介護③</t>
  </si>
  <si>
    <t>北区</t>
    <rPh sb="0" eb="2">
      <t>キタク</t>
    </rPh>
    <phoneticPr fontId="1"/>
  </si>
  <si>
    <t>小規模多機能型居宅介護_組合せ</t>
  </si>
  <si>
    <t>小規模多機能型居宅介護①</t>
  </si>
  <si>
    <t>小規模多機能型居宅介護②</t>
  </si>
  <si>
    <t>生産性向上推進体制加算Ⅰ又はⅡの算定を誓約</t>
  </si>
  <si>
    <t>小規模多機能型居宅介護③</t>
  </si>
  <si>
    <t>令和６年度介護人材確保・職場環境改善等事業による補助金の交付を受けている</t>
    <phoneticPr fontId="8"/>
  </si>
  <si>
    <t>荒川区</t>
    <rPh sb="0" eb="3">
      <t>アラカワク</t>
    </rPh>
    <phoneticPr fontId="1"/>
  </si>
  <si>
    <t>小規模多機能型居宅介護（短期利用型）</t>
    <rPh sb="12" eb="17">
      <t>タンキリヨウガタ</t>
    </rPh>
    <phoneticPr fontId="8"/>
  </si>
  <si>
    <t>小規模多機能型居宅介護_短期利用型_組合せ</t>
    <phoneticPr fontId="8"/>
  </si>
  <si>
    <t>短期利用型</t>
    <rPh sb="0" eb="2">
      <t>タンキ</t>
    </rPh>
    <rPh sb="2" eb="4">
      <t>リヨウ</t>
    </rPh>
    <rPh sb="4" eb="5">
      <t>ガタ</t>
    </rPh>
    <phoneticPr fontId="8"/>
  </si>
  <si>
    <t>小規模多機能型居宅介護_短期利用型①</t>
    <rPh sb="12" eb="17">
      <t>タンキリヨウガタ</t>
    </rPh>
    <phoneticPr fontId="8"/>
  </si>
  <si>
    <t>小規模多機能型居宅介護_短期利用型②</t>
    <phoneticPr fontId="8"/>
  </si>
  <si>
    <t>小規模多機能型居宅介護_短期利用型③</t>
    <phoneticPr fontId="8"/>
  </si>
  <si>
    <t>板橋区</t>
    <rPh sb="0" eb="3">
      <t>イタバシク</t>
    </rPh>
    <phoneticPr fontId="1"/>
  </si>
  <si>
    <t>介護予防小規模多機能型居宅介護_組合せ</t>
  </si>
  <si>
    <t>介護予防_小規模多機能型居宅介護①</t>
  </si>
  <si>
    <t>介護予防_小規模多機能型居宅介護②</t>
  </si>
  <si>
    <t>介護予防_小規模多機能型居宅介護③</t>
  </si>
  <si>
    <t>練馬区</t>
    <rPh sb="0" eb="3">
      <t>ネリマク</t>
    </rPh>
    <phoneticPr fontId="1"/>
  </si>
  <si>
    <t>介護予防小規模多機能型居宅介護（短期利用型）</t>
    <rPh sb="16" eb="21">
      <t>タンキリヨウガタ</t>
    </rPh>
    <phoneticPr fontId="8"/>
  </si>
  <si>
    <t>介護予防小規模多機能型居宅介護_短期利用型_組合せ</t>
    <phoneticPr fontId="8"/>
  </si>
  <si>
    <t>介護予防・短期利用型</t>
    <rPh sb="0" eb="2">
      <t>カイゴ</t>
    </rPh>
    <rPh sb="2" eb="4">
      <t>ヨボウ</t>
    </rPh>
    <rPh sb="5" eb="7">
      <t>タンキ</t>
    </rPh>
    <rPh sb="7" eb="9">
      <t>リヨウ</t>
    </rPh>
    <rPh sb="9" eb="10">
      <t>ガタ</t>
    </rPh>
    <phoneticPr fontId="8"/>
  </si>
  <si>
    <t>介護予防_小規模多機能型居宅介護_短期利用型①</t>
    <phoneticPr fontId="8"/>
  </si>
  <si>
    <t>介護予防_小規模多機能型居宅介護_短期利用型②</t>
    <phoneticPr fontId="8"/>
  </si>
  <si>
    <t>介護予防_小規模多機能型居宅介護_短期利用型③</t>
    <phoneticPr fontId="8"/>
  </si>
  <si>
    <t>足立区</t>
    <rPh sb="0" eb="3">
      <t>アダチク</t>
    </rPh>
    <phoneticPr fontId="1"/>
  </si>
  <si>
    <t>看護小規模多機能型居宅介護_組合せ</t>
  </si>
  <si>
    <t>看護小規模多機能型居宅介護①</t>
  </si>
  <si>
    <t>看護小規模多機能型居宅介護②</t>
  </si>
  <si>
    <t>看護小規模多機能型居宅介護③</t>
  </si>
  <si>
    <t>葛飾区</t>
    <rPh sb="0" eb="3">
      <t>カツシカク</t>
    </rPh>
    <phoneticPr fontId="1"/>
  </si>
  <si>
    <t>看護小規模多機能型居宅介護（短期利用型）</t>
    <rPh sb="14" eb="19">
      <t>タンキリヨウガタ</t>
    </rPh>
    <phoneticPr fontId="8"/>
  </si>
  <si>
    <t>看護小規模多機能型居宅介護_短期利用型_組合せ</t>
    <phoneticPr fontId="8"/>
  </si>
  <si>
    <t>看護小規模多機能型居宅介護_短期利用型①</t>
    <rPh sb="14" eb="19">
      <t>タンキリヨウガタ</t>
    </rPh>
    <phoneticPr fontId="8"/>
  </si>
  <si>
    <t>看護小規模多機能型居宅介護_短期利用型②</t>
    <phoneticPr fontId="8"/>
  </si>
  <si>
    <t>看護小規模多機能型居宅介護_短期利用型③</t>
    <phoneticPr fontId="8"/>
  </si>
  <si>
    <t>江戸川区</t>
    <rPh sb="0" eb="4">
      <t>エドガワク</t>
    </rPh>
    <phoneticPr fontId="1"/>
  </si>
  <si>
    <t>認知症対応型共同生活介護_組合せ</t>
  </si>
  <si>
    <t>認知症対応型共同生活介護①</t>
  </si>
  <si>
    <t>認知症対応型共同生活介護②</t>
  </si>
  <si>
    <t>認知症対応型共同生活介護③</t>
  </si>
  <si>
    <t>認知症対応型共同生活介護_短期利用型_組合せ</t>
    <phoneticPr fontId="8"/>
  </si>
  <si>
    <t>認知症対応型共同生活介護_短期利用型①</t>
    <phoneticPr fontId="8"/>
  </si>
  <si>
    <t>認知症対応型共同生活介護_短期利用型②</t>
    <phoneticPr fontId="8"/>
  </si>
  <si>
    <t>認知症対応型共同生活介護_短期利用型③</t>
    <phoneticPr fontId="8"/>
  </si>
  <si>
    <t>町田市</t>
    <rPh sb="0" eb="3">
      <t>マチダシ</t>
    </rPh>
    <phoneticPr fontId="1"/>
  </si>
  <si>
    <t>介護予防認知症対応型共同生活介護_組合せ</t>
  </si>
  <si>
    <t>介護予防_認知症対応型共同生活介護①</t>
  </si>
  <si>
    <t>介護予防_認知症対応型共同生活介護②</t>
  </si>
  <si>
    <t>介護予防_認知症対応型共同生活介護③</t>
  </si>
  <si>
    <t>狛江市</t>
    <rPh sb="0" eb="3">
      <t>コマエシ</t>
    </rPh>
    <phoneticPr fontId="1"/>
  </si>
  <si>
    <t>介護予防認知症対応型共同生活介護（短期利用型）</t>
    <phoneticPr fontId="8"/>
  </si>
  <si>
    <t>介護予防認知症対応型共同生活介護_短期利用型_組合せ</t>
    <phoneticPr fontId="8"/>
  </si>
  <si>
    <t>介護予防_認知症対応型共同生活介護_短期利用型①</t>
    <phoneticPr fontId="8"/>
  </si>
  <si>
    <t>介護予防_認知症対応型共同生活介護_短期利用型②</t>
    <phoneticPr fontId="8"/>
  </si>
  <si>
    <t>介護予防_認知症対応型共同生活介護_短期利用型③</t>
    <phoneticPr fontId="8"/>
  </si>
  <si>
    <t>多摩市</t>
    <rPh sb="0" eb="3">
      <t>タマシ</t>
    </rPh>
    <phoneticPr fontId="1"/>
  </si>
  <si>
    <t>介護老人福祉施設</t>
    <phoneticPr fontId="8"/>
  </si>
  <si>
    <t>介護老人福祉施設_組合せ</t>
  </si>
  <si>
    <t>介護老人福祉施設①</t>
  </si>
  <si>
    <t>介護老人福祉施設②</t>
  </si>
  <si>
    <t>介護老人福祉施設③</t>
  </si>
  <si>
    <t>横浜市</t>
    <rPh sb="0" eb="3">
      <t>ヨコハマシ</t>
    </rPh>
    <phoneticPr fontId="1"/>
  </si>
  <si>
    <t>地域密着型介護老人福祉施設_組合せ</t>
  </si>
  <si>
    <t>地域密着型介護老人福祉施設①</t>
  </si>
  <si>
    <t>地域密着型介護老人福祉施設②</t>
  </si>
  <si>
    <t>地域密着型介護老人福祉施設③</t>
  </si>
  <si>
    <t>川崎市</t>
    <rPh sb="0" eb="3">
      <t>カワサキシ</t>
    </rPh>
    <phoneticPr fontId="1"/>
  </si>
  <si>
    <t>短期入所生活介護_組合せ</t>
  </si>
  <si>
    <t>短期入所生活介護①</t>
  </si>
  <si>
    <t>短期入所生活介護②</t>
  </si>
  <si>
    <t>短期入所生活介護③</t>
  </si>
  <si>
    <t>大阪市</t>
    <rPh sb="0" eb="3">
      <t>オオサカシ</t>
    </rPh>
    <phoneticPr fontId="1"/>
  </si>
  <si>
    <t>介護予防短期入所生活介護_組合せ</t>
  </si>
  <si>
    <t>介護予防_短期入所生活介護①</t>
  </si>
  <si>
    <t>介護予防_短期入所生活介護②</t>
  </si>
  <si>
    <t>介護予防_短期入所生活介護③</t>
  </si>
  <si>
    <t>介護老人保健施設</t>
    <phoneticPr fontId="8"/>
  </si>
  <si>
    <t>介護老人保健施設_組合せ</t>
  </si>
  <si>
    <t>介護老人保健施設①</t>
  </si>
  <si>
    <t>介護老人保健施設②</t>
  </si>
  <si>
    <t>介護老人保健施設③</t>
  </si>
  <si>
    <t>短期入所療養介護（老健）</t>
    <phoneticPr fontId="8"/>
  </si>
  <si>
    <t>短期入所療養介護_老健_組合せ</t>
    <phoneticPr fontId="8"/>
  </si>
  <si>
    <t>短期入所療養介護老健①</t>
  </si>
  <si>
    <t>短期入所療養介護老健②</t>
  </si>
  <si>
    <t>短期入所療養介護老健③</t>
  </si>
  <si>
    <t>介護予防短期入所療養介護（老健）</t>
    <phoneticPr fontId="8"/>
  </si>
  <si>
    <t>介護予防短期入所療養介護_老健_組合せ</t>
    <phoneticPr fontId="8"/>
  </si>
  <si>
    <t>介護予防_短期入所療養介護老健①</t>
    <phoneticPr fontId="8"/>
  </si>
  <si>
    <t>介護予防_短期入所療養介護老健_②</t>
  </si>
  <si>
    <t>介護予防_短期入所療養介護老健③</t>
    <phoneticPr fontId="8"/>
  </si>
  <si>
    <t>短期入所療養介護 （病院等)</t>
    <phoneticPr fontId="8"/>
  </si>
  <si>
    <t>短期入所療養介護_病院等_組合せ</t>
    <phoneticPr fontId="8"/>
  </si>
  <si>
    <t>短期入所療養介護_病院等①</t>
    <rPh sb="9" eb="11">
      <t>ビョウイン</t>
    </rPh>
    <rPh sb="11" eb="12">
      <t>トウ</t>
    </rPh>
    <phoneticPr fontId="8"/>
  </si>
  <si>
    <t>短期入所療養介護_病院等②</t>
    <rPh sb="9" eb="11">
      <t>ビョウイン</t>
    </rPh>
    <phoneticPr fontId="8"/>
  </si>
  <si>
    <t>短期入所療養介護_病院等③</t>
    <rPh sb="9" eb="11">
      <t>ビョウイン</t>
    </rPh>
    <rPh sb="11" eb="12">
      <t>トウ</t>
    </rPh>
    <phoneticPr fontId="8"/>
  </si>
  <si>
    <t>介護予防短期入所療養介護 （病院等)</t>
    <phoneticPr fontId="8"/>
  </si>
  <si>
    <t>介護予防短期入所療養介護_病院等_組合せ</t>
    <phoneticPr fontId="8"/>
  </si>
  <si>
    <t>介護予防_短期入所療養介護_病院等①</t>
    <rPh sb="14" eb="16">
      <t>ビョウイン</t>
    </rPh>
    <rPh sb="16" eb="17">
      <t>トウ</t>
    </rPh>
    <phoneticPr fontId="8"/>
  </si>
  <si>
    <t>介護予防_短期入所療養介護_病院等②</t>
    <rPh sb="14" eb="16">
      <t>ビョウイン</t>
    </rPh>
    <rPh sb="16" eb="17">
      <t>トウ</t>
    </rPh>
    <phoneticPr fontId="8"/>
  </si>
  <si>
    <t>介護予防_短期入所療養介護_病院等③</t>
    <phoneticPr fontId="8"/>
  </si>
  <si>
    <t>介護医療院</t>
    <rPh sb="2" eb="4">
      <t>イリョウ</t>
    </rPh>
    <rPh sb="4" eb="5">
      <t>イン</t>
    </rPh>
    <phoneticPr fontId="8"/>
  </si>
  <si>
    <t>介護医療院_組合せ</t>
  </si>
  <si>
    <t>介護医療院①</t>
  </si>
  <si>
    <t>介護医療院②</t>
  </si>
  <si>
    <t>介護医療院③</t>
  </si>
  <si>
    <t>短期入所療養介護 （医療院)</t>
    <rPh sb="10" eb="12">
      <t>イリョウ</t>
    </rPh>
    <rPh sb="12" eb="13">
      <t>イン</t>
    </rPh>
    <phoneticPr fontId="8"/>
  </si>
  <si>
    <t>短期入所療養介護 _医療院_組合せ</t>
    <phoneticPr fontId="8"/>
  </si>
  <si>
    <t>短期入所療養介護_医療院①</t>
    <phoneticPr fontId="8"/>
  </si>
  <si>
    <t>短期入所療養介護_医療院②</t>
    <phoneticPr fontId="8"/>
  </si>
  <si>
    <t>短期入所療養介護_医療院③</t>
    <phoneticPr fontId="8"/>
  </si>
  <si>
    <t>介護予防短期入所療養介護 （医療院)</t>
    <rPh sb="14" eb="16">
      <t>イリョウ</t>
    </rPh>
    <rPh sb="16" eb="17">
      <t>イン</t>
    </rPh>
    <phoneticPr fontId="8"/>
  </si>
  <si>
    <t>介護予防短期入所療養介護_医療院_組合せ</t>
    <phoneticPr fontId="8"/>
  </si>
  <si>
    <t>介護予防_短期入所療養介護_医療院①</t>
    <phoneticPr fontId="8"/>
  </si>
  <si>
    <t>介護予防_短期入所療養介護_医療院②</t>
    <phoneticPr fontId="8"/>
  </si>
  <si>
    <t>介護予防_短期入所療養介護_医療院③</t>
    <phoneticPr fontId="8"/>
  </si>
  <si>
    <t>訪問型サービス_独自_組合せ</t>
    <phoneticPr fontId="8"/>
  </si>
  <si>
    <t>総合事業</t>
    <rPh sb="0" eb="2">
      <t>ソウゴウ</t>
    </rPh>
    <rPh sb="2" eb="4">
      <t>ジギョウ</t>
    </rPh>
    <phoneticPr fontId="8"/>
  </si>
  <si>
    <t>訪問型サービス_独自①</t>
    <phoneticPr fontId="8"/>
  </si>
  <si>
    <t>加算算定済</t>
    <phoneticPr fontId="8"/>
  </si>
  <si>
    <t>訪問型サービス_独自②</t>
  </si>
  <si>
    <t>訪問型サービス_独自③</t>
    <phoneticPr fontId="8"/>
  </si>
  <si>
    <t>訪問型サービス_独自_定率_組合せ</t>
    <phoneticPr fontId="8"/>
  </si>
  <si>
    <t>訪問型サービス_独自_定率①</t>
    <phoneticPr fontId="8"/>
  </si>
  <si>
    <t>訪問型サービス_独自_定率②</t>
  </si>
  <si>
    <t>訪問型サービス_独自_定率③</t>
    <phoneticPr fontId="8"/>
  </si>
  <si>
    <t>訪問型サービス_独自_定額_組合せ</t>
    <phoneticPr fontId="8"/>
  </si>
  <si>
    <t>訪問型サービス_独自_定額①</t>
    <phoneticPr fontId="8"/>
  </si>
  <si>
    <t>訪問型サービス_独自_定額②</t>
    <phoneticPr fontId="8"/>
  </si>
  <si>
    <t>訪問型サービス_独自_定額③</t>
    <phoneticPr fontId="8"/>
  </si>
  <si>
    <t>東村山市</t>
    <rPh sb="0" eb="4">
      <t>ヒガシムラヤマシ</t>
    </rPh>
    <phoneticPr fontId="1"/>
  </si>
  <si>
    <t>通所型サービス_独自_組合せ</t>
    <phoneticPr fontId="8"/>
  </si>
  <si>
    <t>通所型サービス_独自①</t>
    <phoneticPr fontId="8"/>
  </si>
  <si>
    <t>通所型サービス_独自②</t>
    <phoneticPr fontId="8"/>
  </si>
  <si>
    <t>ケアプランデータ連携システムへの加入を誓約</t>
  </si>
  <si>
    <t>通所型サービス_独自③</t>
    <phoneticPr fontId="8"/>
  </si>
  <si>
    <t>通所型サービス_独自_定率_組合せ</t>
    <phoneticPr fontId="8"/>
  </si>
  <si>
    <t>通所型サービス_独自_定率①</t>
    <phoneticPr fontId="8"/>
  </si>
  <si>
    <t>通所型サービス_独自_定率②</t>
    <phoneticPr fontId="8"/>
  </si>
  <si>
    <t>通所型サービス_独自_定率③</t>
    <phoneticPr fontId="8"/>
  </si>
  <si>
    <t>通所型サービス_独自_定額_組合せ</t>
    <phoneticPr fontId="8"/>
  </si>
  <si>
    <t>通所型サービス_独自_定額①</t>
    <phoneticPr fontId="8"/>
  </si>
  <si>
    <t>通所型サービス_独自_定額②</t>
    <phoneticPr fontId="8"/>
  </si>
  <si>
    <t>通所型サービス_独自_定額③</t>
    <phoneticPr fontId="8"/>
  </si>
  <si>
    <t>清瀬市</t>
    <rPh sb="0" eb="3">
      <t>キヨセシ</t>
    </rPh>
    <phoneticPr fontId="1"/>
  </si>
  <si>
    <t>介護予防ケアマネジメント</t>
    <rPh sb="0" eb="2">
      <t>カイゴ</t>
    </rPh>
    <rPh sb="2" eb="4">
      <t>ヨボウ</t>
    </rPh>
    <phoneticPr fontId="8"/>
  </si>
  <si>
    <t>AF</t>
    <phoneticPr fontId="8"/>
  </si>
  <si>
    <t>介護予防ケアマネジメント_組合せ</t>
    <phoneticPr fontId="8"/>
  </si>
  <si>
    <t>加算対象外</t>
    <rPh sb="0" eb="5">
      <t>カサンタイショウガイ</t>
    </rPh>
    <phoneticPr fontId="8"/>
  </si>
  <si>
    <t>介護予防ケアマネジメント①</t>
    <phoneticPr fontId="8"/>
  </si>
  <si>
    <t>加算Ⅳに準ずる要件を満たす</t>
    <rPh sb="0" eb="2">
      <t>カサン</t>
    </rPh>
    <rPh sb="4" eb="5">
      <t>ジュン</t>
    </rPh>
    <rPh sb="7" eb="9">
      <t>ヨウケン</t>
    </rPh>
    <rPh sb="10" eb="11">
      <t>ミ</t>
    </rPh>
    <phoneticPr fontId="8"/>
  </si>
  <si>
    <t>加算Ⅳに準ずる要件を満たすことを誓約</t>
    <rPh sb="0" eb="2">
      <t>カサン</t>
    </rPh>
    <rPh sb="4" eb="5">
      <t>ジュン</t>
    </rPh>
    <rPh sb="7" eb="9">
      <t>ヨウケン</t>
    </rPh>
    <rPh sb="10" eb="11">
      <t>ミ</t>
    </rPh>
    <rPh sb="16" eb="18">
      <t>セイヤク</t>
    </rPh>
    <phoneticPr fontId="8"/>
  </si>
  <si>
    <t>社会福祉連携推進法人に所属</t>
    <phoneticPr fontId="8"/>
  </si>
  <si>
    <t>介護予防ケアマネジメント②</t>
    <phoneticPr fontId="8"/>
  </si>
  <si>
    <t>―</t>
    <phoneticPr fontId="8"/>
  </si>
  <si>
    <t>介護予防ケアマネジメント③</t>
    <phoneticPr fontId="8"/>
  </si>
  <si>
    <t>訪問看護組合せ</t>
  </si>
  <si>
    <t>加算対象外</t>
    <rPh sb="0" eb="2">
      <t>カサン</t>
    </rPh>
    <rPh sb="2" eb="5">
      <t>タイショウガイ</t>
    </rPh>
    <phoneticPr fontId="8"/>
  </si>
  <si>
    <t>訪問看護①</t>
  </si>
  <si>
    <t>訪問看護②</t>
  </si>
  <si>
    <t>訪問看護③</t>
  </si>
  <si>
    <t>介護予防訪問看護_組合せ</t>
  </si>
  <si>
    <t>介護予防_訪問看護①</t>
  </si>
  <si>
    <t>介護予防_訪問看護②</t>
  </si>
  <si>
    <t>介護予防_訪問看護③</t>
  </si>
  <si>
    <t>訪問リハビリテーション組合せ</t>
  </si>
  <si>
    <t>介護予防訪問リハビリテーション①</t>
  </si>
  <si>
    <t>介護予防訪問リハビリテーション②</t>
  </si>
  <si>
    <t>介護予防訪問リハビリテーション③</t>
  </si>
  <si>
    <t>介護予防訪問リハビリテーション_組合せ</t>
  </si>
  <si>
    <t>介護予防_訪問リハビリテーション①</t>
  </si>
  <si>
    <t>介護予防_訪問リハビリテーション②</t>
  </si>
  <si>
    <t>介護予防_訪問リハビリテーション③</t>
  </si>
  <si>
    <t>居宅介護支援</t>
    <phoneticPr fontId="8"/>
  </si>
  <si>
    <t>居宅介護支援_組合せ</t>
  </si>
  <si>
    <t>居宅介護支援①</t>
    <phoneticPr fontId="8"/>
  </si>
  <si>
    <t>居宅介護支援②</t>
    <phoneticPr fontId="8"/>
  </si>
  <si>
    <t>居宅介護支援③</t>
    <phoneticPr fontId="8"/>
  </si>
  <si>
    <t>介護予防支援</t>
    <phoneticPr fontId="8"/>
  </si>
  <si>
    <t>介護予防支援_組合せ</t>
  </si>
  <si>
    <t>介護予防支援①</t>
    <phoneticPr fontId="8"/>
  </si>
  <si>
    <t>介護予防支援②</t>
    <phoneticPr fontId="8"/>
  </si>
  <si>
    <t>介護予防支援③</t>
    <phoneticPr fontId="8"/>
  </si>
  <si>
    <t>志木市</t>
    <rPh sb="0" eb="3">
      <t>シキシ</t>
    </rPh>
    <phoneticPr fontId="1"/>
  </si>
  <si>
    <t>和光市</t>
    <rPh sb="0" eb="3">
      <t>ワコウシ</t>
    </rPh>
    <phoneticPr fontId="1"/>
  </si>
  <si>
    <t>海老名市</t>
    <rPh sb="0" eb="4">
      <t>エビナシ</t>
    </rPh>
    <phoneticPr fontId="1"/>
  </si>
  <si>
    <t>福生市</t>
    <rPh sb="0" eb="3">
      <t>フッサシ</t>
    </rPh>
    <phoneticPr fontId="1"/>
  </si>
  <si>
    <t>みよし市</t>
    <rPh sb="3" eb="4">
      <t>シ</t>
    </rPh>
    <phoneticPr fontId="1"/>
  </si>
  <si>
    <t>栗東市</t>
    <rPh sb="0" eb="3">
      <t>リットウシ</t>
    </rPh>
    <phoneticPr fontId="1"/>
  </si>
  <si>
    <t>福岡市</t>
    <rPh sb="0" eb="3">
      <t>フクオカシ</t>
    </rPh>
    <phoneticPr fontId="1"/>
  </si>
  <si>
    <t>春日市</t>
    <rPh sb="0" eb="3">
      <t>カスガシ</t>
    </rPh>
    <phoneticPr fontId="1"/>
  </si>
  <si>
    <t>多賀城市</t>
    <rPh sb="0" eb="4">
      <t>タガジョウシ</t>
    </rPh>
    <phoneticPr fontId="1"/>
  </si>
  <si>
    <t>飯能市</t>
    <rPh sb="0" eb="3">
      <t>ハンノウシ</t>
    </rPh>
    <phoneticPr fontId="1"/>
  </si>
  <si>
    <t>白岡市</t>
    <rPh sb="0" eb="2">
      <t>シラオカ</t>
    </rPh>
    <rPh sb="2" eb="3">
      <t>シ</t>
    </rPh>
    <phoneticPr fontId="1"/>
  </si>
  <si>
    <t>色丹村</t>
    <rPh sb="0" eb="3">
      <t>シコタンムラ</t>
    </rPh>
    <phoneticPr fontId="1"/>
  </si>
  <si>
    <t>泊村</t>
    <rPh sb="0" eb="2">
      <t>トマリムラ</t>
    </rPh>
    <phoneticPr fontId="1"/>
  </si>
  <si>
    <t>瑞穂町</t>
    <rPh sb="0" eb="3">
      <t>ミズホマチ</t>
    </rPh>
    <phoneticPr fontId="1"/>
  </si>
  <si>
    <t>中井町</t>
    <rPh sb="0" eb="2">
      <t>ナカイ</t>
    </rPh>
    <phoneticPr fontId="1"/>
  </si>
  <si>
    <t>瀬戸市</t>
    <rPh sb="0" eb="3">
      <t>セトシ</t>
    </rPh>
    <phoneticPr fontId="1"/>
  </si>
  <si>
    <t>清須市</t>
    <rPh sb="0" eb="3">
      <t>キヨスシ</t>
    </rPh>
    <phoneticPr fontId="1"/>
  </si>
  <si>
    <t>豊山町</t>
    <rPh sb="0" eb="2">
      <t>トヨヤマ</t>
    </rPh>
    <rPh sb="2" eb="3">
      <t>マチ</t>
    </rPh>
    <phoneticPr fontId="1"/>
  </si>
  <si>
    <t>飛島村</t>
    <rPh sb="0" eb="3">
      <t>トビシマムラ</t>
    </rPh>
    <phoneticPr fontId="1"/>
  </si>
  <si>
    <t>滝沢市</t>
    <rPh sb="2" eb="3">
      <t>シ</t>
    </rPh>
    <phoneticPr fontId="1"/>
  </si>
  <si>
    <t>富谷市</t>
    <rPh sb="2" eb="3">
      <t>シ</t>
    </rPh>
    <phoneticPr fontId="1"/>
  </si>
  <si>
    <t>那珂川市</t>
    <rPh sb="3" eb="4">
      <t>シ</t>
    </rPh>
    <phoneticPr fontId="1"/>
  </si>
  <si>
    <t>榛東村</t>
    <rPh sb="0" eb="3">
      <t>シントウムラ</t>
    </rPh>
    <phoneticPr fontId="1"/>
  </si>
  <si>
    <t>吉岡町</t>
    <rPh sb="0" eb="3">
      <t>ヨシオカチョウ</t>
    </rPh>
    <phoneticPr fontId="1"/>
  </si>
  <si>
    <t>富里市</t>
    <rPh sb="0" eb="3">
      <t>トミサトシ</t>
    </rPh>
    <phoneticPr fontId="1"/>
  </si>
  <si>
    <t>大網白里市</t>
    <rPh sb="4" eb="5">
      <t>シ</t>
    </rPh>
    <phoneticPr fontId="1"/>
  </si>
  <si>
    <t>南足柄市</t>
    <rPh sb="0" eb="3">
      <t>ミナミアシガラ</t>
    </rPh>
    <rPh sb="3" eb="4">
      <t>シ</t>
    </rPh>
    <phoneticPr fontId="1"/>
  </si>
  <si>
    <t>山北町</t>
    <rPh sb="0" eb="3">
      <t>ヤマキタマチ</t>
    </rPh>
    <phoneticPr fontId="1"/>
  </si>
  <si>
    <t>南アルプス市</t>
    <rPh sb="0" eb="1">
      <t>ミナミ</t>
    </rPh>
    <rPh sb="5" eb="6">
      <t>シ</t>
    </rPh>
    <phoneticPr fontId="1"/>
  </si>
  <si>
    <t>南部町</t>
    <rPh sb="0" eb="3">
      <t>ナンブチョウ</t>
    </rPh>
    <phoneticPr fontId="1"/>
  </si>
  <si>
    <t>美濃加茂市</t>
    <rPh sb="0" eb="5">
      <t>ミノカモシ</t>
    </rPh>
    <phoneticPr fontId="1"/>
  </si>
  <si>
    <t>武豊町</t>
    <rPh sb="0" eb="3">
      <t>タケトヨチョウ</t>
    </rPh>
    <phoneticPr fontId="1"/>
  </si>
  <si>
    <t>近江八幡市</t>
    <rPh sb="0" eb="5">
      <t>オウミハチマンシ</t>
    </rPh>
    <phoneticPr fontId="1"/>
  </si>
  <si>
    <t>高島市</t>
    <rPh sb="0" eb="3">
      <t>タカシマシ</t>
    </rPh>
    <phoneticPr fontId="1"/>
  </si>
  <si>
    <t>日野町</t>
    <rPh sb="0" eb="3">
      <t>ヒノマチ</t>
    </rPh>
    <phoneticPr fontId="1"/>
  </si>
  <si>
    <t>竜王町</t>
    <rPh sb="0" eb="3">
      <t>リュウオウチョウ</t>
    </rPh>
    <phoneticPr fontId="1"/>
  </si>
  <si>
    <t>熊野町</t>
    <rPh sb="0" eb="3">
      <t>クマノチョウ</t>
    </rPh>
    <phoneticPr fontId="1"/>
  </si>
  <si>
    <t>福岡県</t>
    <rPh sb="0" eb="3">
      <t>フクオカケン</t>
    </rPh>
    <phoneticPr fontId="1"/>
  </si>
  <si>
    <t>那珂川市</t>
    <rPh sb="0" eb="3">
      <t>ナカガワ</t>
    </rPh>
    <rPh sb="3" eb="4">
      <t>シ</t>
    </rPh>
    <phoneticPr fontId="1"/>
  </si>
  <si>
    <t>長野県介護分野の職員の賃上げ等支援事業補助金変更交付申請書</t>
    <rPh sb="0" eb="3">
      <t>ナガノケン</t>
    </rPh>
    <rPh sb="3" eb="19">
      <t>カイゴブンヤノショクインノチンアゲトウシエンジギョウ</t>
    </rPh>
    <rPh sb="19" eb="22">
      <t>ホジョキン</t>
    </rPh>
    <rPh sb="22" eb="24">
      <t>ヘンコウ</t>
    </rPh>
    <rPh sb="24" eb="26">
      <t>コウフ</t>
    </rPh>
    <rPh sb="26" eb="29">
      <t>シンセイショ</t>
    </rPh>
    <phoneticPr fontId="8"/>
  </si>
  <si>
    <t>　令和　年　月　日付け長野県指令　　第　　号で交付決定のあった、長野県介護分野の職員の賃上げ等支援事業補助金について、下記のとおり事業内容を変更したいので関係書類を添えて申請します。</t>
    <rPh sb="51" eb="54">
      <t>ホジョキン</t>
    </rPh>
    <phoneticPr fontId="8"/>
  </si>
  <si>
    <r>
      <t>別紙様式２－５（長野県</t>
    </r>
    <r>
      <rPr>
        <sz val="12"/>
        <color theme="1"/>
        <rFont val="ＭＳ Ｐゴシック"/>
        <family val="3"/>
        <charset val="128"/>
        <scheme val="minor"/>
      </rPr>
      <t>介護分野の職員の賃上げ等支援事業補助金　変更申請内訳書）</t>
    </r>
    <rPh sb="0" eb="2">
      <t>ベッシ</t>
    </rPh>
    <rPh sb="2" eb="4">
      <t>ヨウシキ</t>
    </rPh>
    <rPh sb="8" eb="11">
      <t>ナガノケン</t>
    </rPh>
    <rPh sb="11" eb="13">
      <t>カイゴ</t>
    </rPh>
    <rPh sb="13" eb="15">
      <t>ブンヤ</t>
    </rPh>
    <rPh sb="16" eb="18">
      <t>ショクイン</t>
    </rPh>
    <rPh sb="19" eb="21">
      <t>チンア</t>
    </rPh>
    <rPh sb="22" eb="27">
      <t>トウシエンジギョウ</t>
    </rPh>
    <rPh sb="27" eb="30">
      <t>ホジョキン</t>
    </rPh>
    <rPh sb="31" eb="33">
      <t>ヘンコウ</t>
    </rPh>
    <rPh sb="33" eb="35">
      <t>シンセイ</t>
    </rPh>
    <rPh sb="35" eb="37">
      <t>ウチワケ</t>
    </rPh>
    <rPh sb="37" eb="38">
      <t>ショ</t>
    </rPh>
    <phoneticPr fontId="34"/>
  </si>
  <si>
    <t>介護分野の職員の賃上げ等支援事業補助金（見込額）</t>
    <rPh sb="0" eb="16">
      <t>かいごぶんやのしょくいんのちんあげとうしえんじぎょう</t>
    </rPh>
    <rPh sb="16" eb="19">
      <t>ほじょきん</t>
    </rPh>
    <rPh sb="20" eb="22">
      <t>みこみ</t>
    </rPh>
    <rPh sb="22" eb="23">
      <t>がく</t>
    </rPh>
    <phoneticPr fontId="34" type="Hiragana"/>
  </si>
  <si>
    <t>計画書（長野県介護分野の職員の賃上げ等支援事業補助金）
基本情報入力シート</t>
    <rPh sb="4" eb="7">
      <t>ナガノケン</t>
    </rPh>
    <rPh sb="7" eb="9">
      <t>カイゴ</t>
    </rPh>
    <rPh sb="9" eb="11">
      <t>ブンヤ</t>
    </rPh>
    <rPh sb="12" eb="14">
      <t>ショクイン</t>
    </rPh>
    <rPh sb="15" eb="17">
      <t>チンア</t>
    </rPh>
    <rPh sb="18" eb="19">
      <t>トウ</t>
    </rPh>
    <rPh sb="19" eb="21">
      <t>シエン</t>
    </rPh>
    <rPh sb="21" eb="23">
      <t>ジギョウ</t>
    </rPh>
    <rPh sb="23" eb="26">
      <t>ホジョキン</t>
    </rPh>
    <phoneticPr fontId="8"/>
  </si>
  <si>
    <t>（３）</t>
    <phoneticPr fontId="8"/>
  </si>
  <si>
    <t>（１）で必要な添付書類及び別紙様式２－５（長野県介護分野の職員の賃上げ等支援事業補助金　変更申請内訳書）</t>
    <rPh sb="4" eb="6">
      <t>ヒツヨウ</t>
    </rPh>
    <rPh sb="7" eb="9">
      <t>テンプ</t>
    </rPh>
    <rPh sb="9" eb="11">
      <t>ショルイ</t>
    </rPh>
    <rPh sb="11" eb="12">
      <t>オヨ</t>
    </rPh>
    <rPh sb="21" eb="24">
      <t>ナガノケン</t>
    </rPh>
    <rPh sb="40" eb="43">
      <t>ホジョキン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</si>
</sst>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quot;円&quot;;[Red]\-#,##0&quot;円&quot;"/>
    <numFmt numFmtId="178" formatCode="#,##0&quot;円&quot;_ "/>
    <numFmt numFmtId="179" formatCode="General&quot;千&quot;&quot;円&quot;"/>
    <numFmt numFmtId="180" formatCode="0.0000"/>
    <numFmt numFmtId="181" formatCode="0.0"/>
    <numFmt numFmtId="182" formatCode="#,##0_ "/>
  </numFmts>
  <fonts count="8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0"/>
      <name val="ＭＳ Ｐゴシック"/>
      <family val="3"/>
      <charset val="128"/>
    </font>
    <font>
      <sz val="11"/>
      <color theme="1"/>
      <name val="ＭＳ Ｐゴシック"/>
      <family val="2"/>
      <scheme val="minor"/>
    </font>
    <font>
      <sz val="11"/>
      <color theme="1"/>
      <name val="ＭＳ Ｐゴシック"/>
      <family val="3"/>
      <charset val="128"/>
      <scheme val="minor"/>
    </font>
    <font>
      <sz val="12"/>
      <color theme="1"/>
      <name val="ＭＳ Ｐゴシック"/>
      <family val="3"/>
      <charset val="128"/>
      <scheme val="minor"/>
    </font>
    <font>
      <sz val="9"/>
      <color indexed="81"/>
      <name val="MS P ゴシック"/>
      <family val="3"/>
      <charset val="128"/>
    </font>
    <font>
      <sz val="11"/>
      <color theme="1"/>
      <name val="ＭＳ Ｐゴシック"/>
      <family val="3"/>
      <scheme val="minor"/>
    </font>
    <font>
      <sz val="6"/>
      <name val="游ゴシック"/>
      <family val="3"/>
    </font>
    <font>
      <sz val="18"/>
      <color theme="1"/>
      <name val="ＭＳ 明朝"/>
      <family val="1"/>
    </font>
    <font>
      <sz val="12"/>
      <color theme="1"/>
      <name val="ＭＳ Ｐゴシック"/>
      <family val="3"/>
      <scheme val="minor"/>
    </font>
    <font>
      <sz val="14"/>
      <color theme="1"/>
      <name val="ＭＳ Ｐゴシック"/>
      <family val="3"/>
      <scheme val="minor"/>
    </font>
    <font>
      <sz val="12"/>
      <color theme="1"/>
      <name val="ＭＳ Ｐゴシック"/>
      <family val="3"/>
      <charset val="128"/>
      <scheme val="major"/>
    </font>
    <font>
      <sz val="11"/>
      <name val="ＭＳ Ｐゴシック"/>
      <family val="3"/>
      <charset val="128"/>
      <scheme val="minor"/>
    </font>
    <font>
      <sz val="10"/>
      <color theme="1"/>
      <name val="ＭＳ Ｐゴシック"/>
      <family val="3"/>
      <charset val="128"/>
      <scheme val="minor"/>
    </font>
    <font>
      <sz val="6"/>
      <name val="ＭＳ Ｐゴシック"/>
      <family val="2"/>
      <charset val="128"/>
      <scheme val="minor"/>
    </font>
    <font>
      <sz val="6"/>
      <name val="ＭＳ Ｐゴシック"/>
      <family val="3"/>
      <charset val="128"/>
      <scheme val="minor"/>
    </font>
    <font>
      <b/>
      <sz val="10.5"/>
      <color indexed="60"/>
      <name val="ＭＳ Ｐゴシック"/>
      <family val="3"/>
      <charset val="128"/>
    </font>
    <font>
      <sz val="10"/>
      <name val="Meiryo UI"/>
      <family val="3"/>
      <charset val="128"/>
    </font>
    <font>
      <sz val="10"/>
      <color rgb="FFFF0000"/>
      <name val="Meiryo UI"/>
      <family val="3"/>
      <charset val="128"/>
    </font>
    <font>
      <b/>
      <sz val="12"/>
      <color theme="1"/>
      <name val="ＭＳ Ｐゴシック"/>
      <family val="3"/>
      <charset val="128"/>
    </font>
    <font>
      <sz val="11"/>
      <color theme="1"/>
      <name val="ＭＳ Ｐゴシック"/>
      <family val="3"/>
      <charset val="128"/>
    </font>
    <font>
      <b/>
      <sz val="11"/>
      <name val="ＭＳ Ｐゴシック"/>
      <family val="3"/>
      <charset val="128"/>
    </font>
    <font>
      <b/>
      <sz val="11"/>
      <color theme="1"/>
      <name val="ＭＳ Ｐゴシック"/>
      <family val="3"/>
      <charset val="128"/>
    </font>
    <font>
      <sz val="9"/>
      <color theme="1"/>
      <name val="ＭＳ Ｐゴシック"/>
      <family val="3"/>
      <charset val="128"/>
    </font>
    <font>
      <sz val="8"/>
      <color theme="1"/>
      <name val="ＭＳ Ｐゴシック"/>
      <family val="3"/>
      <charset val="128"/>
    </font>
    <font>
      <sz val="11"/>
      <color theme="1" tint="0.499984740745262"/>
      <name val="ＭＳ Ｐゴシック"/>
      <family val="3"/>
      <charset val="128"/>
    </font>
    <font>
      <b/>
      <sz val="10.5"/>
      <color theme="1"/>
      <name val="ＭＳ Ｐゴシック"/>
      <family val="3"/>
      <charset val="128"/>
    </font>
    <font>
      <sz val="12"/>
      <name val="ＭＳ Ｐゴシック"/>
      <family val="3"/>
      <charset val="128"/>
    </font>
    <font>
      <sz val="12"/>
      <color theme="1"/>
      <name val="ＭＳ Ｐゴシック"/>
      <family val="3"/>
      <charset val="128"/>
    </font>
    <font>
      <sz val="12"/>
      <color rgb="FFFF0000"/>
      <name val="ＭＳ Ｐゴシック"/>
      <family val="3"/>
      <charset val="128"/>
    </font>
    <font>
      <sz val="11"/>
      <color rgb="FFFF0000"/>
      <name val="ＭＳ Ｐゴシック"/>
      <family val="3"/>
      <charset val="128"/>
    </font>
    <font>
      <u/>
      <sz val="11"/>
      <color theme="10"/>
      <name val="ＭＳ Ｐゴシック"/>
      <family val="3"/>
      <charset val="128"/>
    </font>
    <font>
      <sz val="15"/>
      <name val="ＭＳ Ｐゴシック"/>
      <family val="3"/>
      <charset val="128"/>
    </font>
    <font>
      <sz val="15"/>
      <color theme="1" tint="0.499984740745262"/>
      <name val="ＭＳ Ｐゴシック"/>
      <family val="3"/>
      <charset val="128"/>
    </font>
    <font>
      <sz val="15"/>
      <color rgb="FFFF0000"/>
      <name val="ＭＳ Ｐゴシック"/>
      <family val="3"/>
      <charset val="128"/>
    </font>
    <font>
      <sz val="14"/>
      <color theme="1"/>
      <name val="ＭＳ Ｐゴシック"/>
      <family val="3"/>
      <charset val="128"/>
    </font>
    <font>
      <b/>
      <sz val="14"/>
      <color theme="1"/>
      <name val="ＭＳ Ｐゴシック"/>
      <family val="3"/>
      <charset val="128"/>
    </font>
    <font>
      <sz val="14"/>
      <name val="ＭＳ Ｐゴシック"/>
      <family val="3"/>
      <charset val="128"/>
    </font>
    <font>
      <u/>
      <sz val="12"/>
      <name val="ＭＳ Ｐゴシック"/>
      <family val="3"/>
      <charset val="128"/>
    </font>
    <font>
      <sz val="10.5"/>
      <color theme="1"/>
      <name val="ＭＳ Ｐゴシック"/>
      <family val="3"/>
      <charset val="128"/>
    </font>
    <font>
      <b/>
      <sz val="9"/>
      <color theme="1"/>
      <name val="ＭＳ Ｐゴシック"/>
      <family val="3"/>
      <charset val="128"/>
    </font>
    <font>
      <b/>
      <u/>
      <sz val="11"/>
      <color indexed="81"/>
      <name val="MS P ゴシック"/>
      <family val="3"/>
      <charset val="128"/>
    </font>
    <font>
      <sz val="11"/>
      <color indexed="81"/>
      <name val="MS P ゴシック"/>
      <family val="3"/>
      <charset val="128"/>
    </font>
    <font>
      <sz val="12"/>
      <color rgb="FFFF0000"/>
      <name val="ＭＳ 明朝"/>
      <family val="1"/>
      <charset val="128"/>
    </font>
    <font>
      <sz val="10"/>
      <color rgb="FFFF0000"/>
      <name val="ＭＳ 明朝"/>
      <family val="1"/>
      <charset val="128"/>
    </font>
    <font>
      <sz val="11"/>
      <color theme="1"/>
      <name val="ＭＳ 明朝"/>
      <family val="1"/>
      <charset val="128"/>
    </font>
    <font>
      <sz val="9"/>
      <name val="ＭＳ Ｐゴシック"/>
      <family val="3"/>
      <charset val="128"/>
      <scheme val="minor"/>
    </font>
    <font>
      <sz val="9"/>
      <color rgb="FF000000"/>
      <name val="ＭＳ Ｐゴシック"/>
      <family val="3"/>
      <charset val="128"/>
      <scheme val="minor"/>
    </font>
    <font>
      <sz val="10"/>
      <color rgb="FF000000"/>
      <name val="ＭＳ Ｐゴシック"/>
      <family val="3"/>
      <charset val="128"/>
      <scheme val="minor"/>
    </font>
    <font>
      <sz val="16"/>
      <color theme="1"/>
      <name val="ＭＳ Ｐゴシック"/>
      <family val="3"/>
      <scheme val="minor"/>
    </font>
    <font>
      <sz val="16"/>
      <color theme="1"/>
      <name val="ＭＳ Ｐゴシック"/>
      <family val="3"/>
      <charset val="128"/>
      <scheme val="minor"/>
    </font>
    <font>
      <sz val="14"/>
      <color theme="1"/>
      <name val="ＭＳ 明朝"/>
      <family val="1"/>
      <charset val="128"/>
    </font>
    <font>
      <sz val="14"/>
      <name val="ＭＳ 明朝"/>
      <family val="1"/>
      <charset val="128"/>
    </font>
    <font>
      <sz val="22"/>
      <color theme="1"/>
      <name val="ＭＳ 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7" tint="0.79998168889431442"/>
        <bgColor indexed="64"/>
      </patternFill>
    </fill>
    <fill>
      <patternFill patternType="solid">
        <fgColor theme="8" tint="0.79998168889431442"/>
        <bgColor indexed="64"/>
      </patternFill>
    </fill>
  </fills>
  <borders count="9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30"/>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hair">
        <color indexed="64"/>
      </right>
      <top style="thin">
        <color indexed="64"/>
      </top>
      <bottom/>
      <diagonal/>
    </border>
    <border>
      <left style="hair">
        <color indexed="64"/>
      </left>
      <right style="hair">
        <color indexed="64"/>
      </right>
      <top style="thin">
        <color auto="1"/>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104">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3"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44"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7" fillId="0" borderId="0">
      <alignment vertical="center"/>
    </xf>
    <xf numFmtId="0" fontId="29" fillId="0" borderId="0"/>
    <xf numFmtId="0" fontId="30" fillId="0" borderId="0">
      <alignment vertical="center"/>
    </xf>
    <xf numFmtId="0" fontId="28" fillId="0" borderId="0"/>
    <xf numFmtId="0" fontId="7" fillId="0" borderId="0"/>
    <xf numFmtId="0" fontId="33" fillId="0" borderId="0">
      <alignment vertical="center"/>
    </xf>
    <xf numFmtId="38" fontId="33" fillId="0" borderId="0" applyFont="0" applyFill="0" applyBorder="0" applyAlignment="0" applyProtection="0">
      <alignment vertical="center"/>
    </xf>
    <xf numFmtId="38" fontId="7" fillId="0" borderId="0" applyFont="0" applyFill="0" applyBorder="0" applyAlignment="0" applyProtection="0">
      <alignment vertical="center"/>
    </xf>
    <xf numFmtId="0" fontId="58" fillId="0" borderId="0" applyNumberFormat="0" applyFill="0" applyBorder="0" applyAlignment="0" applyProtection="0">
      <alignment vertical="center"/>
    </xf>
  </cellStyleXfs>
  <cellXfs count="450">
    <xf numFmtId="0" fontId="0" fillId="0" borderId="0" xfId="0">
      <alignment vertical="center"/>
    </xf>
    <xf numFmtId="0" fontId="33" fillId="24" borderId="0" xfId="100" applyFill="1">
      <alignment vertical="center"/>
    </xf>
    <xf numFmtId="0" fontId="38" fillId="24" borderId="0" xfId="100" applyFont="1" applyFill="1" applyAlignment="1" applyProtection="1">
      <alignment horizontal="left" vertical="center"/>
      <protection locked="0"/>
    </xf>
    <xf numFmtId="0" fontId="33" fillId="24" borderId="0" xfId="100" applyFill="1" applyProtection="1">
      <alignment vertical="center"/>
      <protection locked="0"/>
    </xf>
    <xf numFmtId="0" fontId="33" fillId="24" borderId="0" xfId="100" applyFill="1" applyAlignment="1" applyProtection="1">
      <alignment vertical="center" shrinkToFit="1"/>
      <protection locked="0"/>
    </xf>
    <xf numFmtId="0" fontId="35" fillId="24" borderId="0" xfId="100" applyFont="1" applyFill="1" applyAlignment="1" applyProtection="1">
      <alignment horizontal="left" vertical="center"/>
      <protection locked="0"/>
    </xf>
    <xf numFmtId="0" fontId="33" fillId="24" borderId="0" xfId="100" applyFill="1" applyAlignment="1" applyProtection="1">
      <alignment horizontal="center" vertical="center"/>
      <protection locked="0"/>
    </xf>
    <xf numFmtId="0" fontId="33" fillId="24" borderId="10" xfId="100" applyFill="1" applyBorder="1" applyAlignment="1" applyProtection="1">
      <alignment horizontal="center" vertical="center"/>
      <protection locked="0"/>
    </xf>
    <xf numFmtId="178" fontId="36" fillId="25" borderId="10" xfId="100" applyNumberFormat="1" applyFont="1" applyFill="1" applyBorder="1" applyProtection="1">
      <alignment vertical="center"/>
      <protection locked="0"/>
    </xf>
    <xf numFmtId="0" fontId="37" fillId="24" borderId="0" xfId="100" applyFont="1" applyFill="1" applyProtection="1">
      <alignment vertical="center"/>
      <protection locked="0"/>
    </xf>
    <xf numFmtId="179" fontId="33" fillId="24" borderId="0" xfId="100" applyNumberFormat="1" applyFill="1" applyProtection="1">
      <alignment vertical="center"/>
      <protection locked="0"/>
    </xf>
    <xf numFmtId="178" fontId="36" fillId="25" borderId="10" xfId="100" applyNumberFormat="1" applyFont="1" applyFill="1" applyBorder="1" applyProtection="1">
      <alignment vertical="center"/>
    </xf>
    <xf numFmtId="0" fontId="39" fillId="0" borderId="0" xfId="0" applyFont="1">
      <alignment vertical="center"/>
    </xf>
    <xf numFmtId="0" fontId="27" fillId="0" borderId="0" xfId="0" applyFont="1">
      <alignment vertical="center"/>
    </xf>
    <xf numFmtId="0" fontId="40" fillId="0" borderId="0" xfId="96" applyFont="1" applyAlignment="1">
      <alignment vertical="center"/>
    </xf>
    <xf numFmtId="0" fontId="27" fillId="0" borderId="40" xfId="0" applyFont="1" applyBorder="1">
      <alignment vertical="center"/>
    </xf>
    <xf numFmtId="0" fontId="40" fillId="0" borderId="35" xfId="96" applyFont="1" applyBorder="1" applyAlignment="1">
      <alignment vertical="center"/>
    </xf>
    <xf numFmtId="0" fontId="40" fillId="0" borderId="37" xfId="96" applyFont="1" applyBorder="1" applyAlignment="1">
      <alignment vertical="center" wrapText="1"/>
    </xf>
    <xf numFmtId="0" fontId="27" fillId="0" borderId="47" xfId="0" applyFont="1" applyBorder="1">
      <alignment vertical="center"/>
    </xf>
    <xf numFmtId="0" fontId="28" fillId="0" borderId="36" xfId="0" applyFont="1" applyBorder="1">
      <alignment vertical="center"/>
    </xf>
    <xf numFmtId="0" fontId="28" fillId="0" borderId="48" xfId="0" applyFont="1" applyBorder="1">
      <alignment vertical="center"/>
    </xf>
    <xf numFmtId="9" fontId="28" fillId="0" borderId="35" xfId="28" applyFont="1" applyBorder="1">
      <alignment vertical="center"/>
    </xf>
    <xf numFmtId="9" fontId="28" fillId="0" borderId="36" xfId="28" applyFont="1" applyBorder="1">
      <alignment vertical="center"/>
    </xf>
    <xf numFmtId="9" fontId="28" fillId="0" borderId="37" xfId="28" applyFont="1" applyBorder="1">
      <alignment vertical="center"/>
    </xf>
    <xf numFmtId="0" fontId="40" fillId="0" borderId="47" xfId="96" applyFont="1" applyBorder="1" applyAlignment="1">
      <alignment vertical="center"/>
    </xf>
    <xf numFmtId="0" fontId="40" fillId="0" borderId="37" xfId="96" applyFont="1" applyBorder="1" applyAlignment="1">
      <alignment vertical="center"/>
    </xf>
    <xf numFmtId="0" fontId="27" fillId="0" borderId="40" xfId="0" applyFont="1" applyBorder="1" applyAlignment="1">
      <alignment vertical="center" wrapText="1"/>
    </xf>
    <xf numFmtId="0" fontId="27" fillId="0" borderId="49" xfId="0" applyFont="1" applyBorder="1" applyAlignment="1">
      <alignment vertical="center" wrapText="1"/>
    </xf>
    <xf numFmtId="0" fontId="39" fillId="0" borderId="49" xfId="0" applyFont="1" applyBorder="1">
      <alignment vertical="center"/>
    </xf>
    <xf numFmtId="0" fontId="27" fillId="0" borderId="41" xfId="0" applyFont="1" applyBorder="1">
      <alignment vertical="center"/>
    </xf>
    <xf numFmtId="0" fontId="40" fillId="0" borderId="27" xfId="96" applyFont="1" applyBorder="1" applyAlignment="1">
      <alignment vertical="center"/>
    </xf>
    <xf numFmtId="9" fontId="40" fillId="0" borderId="21" xfId="96" applyNumberFormat="1" applyFont="1" applyBorder="1" applyAlignment="1">
      <alignment vertical="center"/>
    </xf>
    <xf numFmtId="0" fontId="27" fillId="0" borderId="50" xfId="0" applyFont="1" applyBorder="1">
      <alignment vertical="center"/>
    </xf>
    <xf numFmtId="0" fontId="28" fillId="0" borderId="32" xfId="0" applyFont="1" applyBorder="1">
      <alignment vertical="center"/>
    </xf>
    <xf numFmtId="0" fontId="28" fillId="0" borderId="51" xfId="0" applyFont="1" applyBorder="1">
      <alignment vertical="center"/>
    </xf>
    <xf numFmtId="2" fontId="28" fillId="0" borderId="27" xfId="0" applyNumberFormat="1" applyFont="1" applyBorder="1">
      <alignment vertical="center"/>
    </xf>
    <xf numFmtId="2" fontId="28" fillId="0" borderId="32" xfId="0" applyNumberFormat="1" applyFont="1" applyBorder="1">
      <alignment vertical="center"/>
    </xf>
    <xf numFmtId="2" fontId="28" fillId="0" borderId="51" xfId="0" applyNumberFormat="1" applyFont="1" applyBorder="1">
      <alignment vertical="center"/>
    </xf>
    <xf numFmtId="49" fontId="44" fillId="0" borderId="0" xfId="0" applyNumberFormat="1" applyFont="1">
      <alignment vertical="center"/>
    </xf>
    <xf numFmtId="0" fontId="39" fillId="0" borderId="45" xfId="0" applyFont="1" applyBorder="1">
      <alignment vertical="center"/>
    </xf>
    <xf numFmtId="0" fontId="39" fillId="0" borderId="41" xfId="0" applyFont="1" applyBorder="1">
      <alignment vertical="center"/>
    </xf>
    <xf numFmtId="0" fontId="27" fillId="0" borderId="30" xfId="0" applyFont="1" applyBorder="1">
      <alignment vertical="center"/>
    </xf>
    <xf numFmtId="0" fontId="27" fillId="0" borderId="42" xfId="0" applyFont="1" applyBorder="1">
      <alignment vertical="center"/>
    </xf>
    <xf numFmtId="0" fontId="40" fillId="0" borderId="30" xfId="96" applyFont="1" applyBorder="1" applyAlignment="1">
      <alignment vertical="center"/>
    </xf>
    <xf numFmtId="9" fontId="40" fillId="0" borderId="22" xfId="96" applyNumberFormat="1" applyFont="1" applyBorder="1" applyAlignment="1">
      <alignment vertical="center"/>
    </xf>
    <xf numFmtId="0" fontId="27" fillId="0" borderId="11" xfId="0" applyFont="1" applyBorder="1">
      <alignment vertical="center"/>
    </xf>
    <xf numFmtId="0" fontId="28" fillId="0" borderId="10" xfId="0" applyFont="1" applyBorder="1">
      <alignment vertical="center"/>
    </xf>
    <xf numFmtId="0" fontId="28" fillId="0" borderId="12" xfId="0" applyFont="1" applyBorder="1">
      <alignment vertical="center"/>
    </xf>
    <xf numFmtId="2" fontId="28" fillId="0" borderId="30" xfId="0" applyNumberFormat="1" applyFont="1" applyBorder="1">
      <alignment vertical="center"/>
    </xf>
    <xf numFmtId="2" fontId="28" fillId="0" borderId="10" xfId="0" applyNumberFormat="1" applyFont="1" applyBorder="1">
      <alignment vertical="center"/>
    </xf>
    <xf numFmtId="2" fontId="28" fillId="0" borderId="12" xfId="0" applyNumberFormat="1" applyFont="1" applyBorder="1">
      <alignment vertical="center"/>
    </xf>
    <xf numFmtId="0" fontId="44" fillId="0" borderId="0" xfId="0" applyFont="1">
      <alignment vertical="center"/>
    </xf>
    <xf numFmtId="0" fontId="39" fillId="0" borderId="43" xfId="0" applyFont="1" applyBorder="1">
      <alignment vertical="center"/>
    </xf>
    <xf numFmtId="0" fontId="39" fillId="0" borderId="42" xfId="0" applyFont="1" applyBorder="1">
      <alignment vertical="center"/>
    </xf>
    <xf numFmtId="0" fontId="27" fillId="0" borderId="46" xfId="0" applyFont="1" applyBorder="1">
      <alignment vertical="center"/>
    </xf>
    <xf numFmtId="0" fontId="39" fillId="0" borderId="42" xfId="0" applyFont="1" applyBorder="1" applyAlignment="1">
      <alignment vertical="center" wrapText="1"/>
    </xf>
    <xf numFmtId="180" fontId="39" fillId="0" borderId="0" xfId="0" applyNumberFormat="1" applyFont="1">
      <alignment vertical="center"/>
    </xf>
    <xf numFmtId="0" fontId="39" fillId="0" borderId="43" xfId="0" applyFont="1" applyBorder="1" applyAlignment="1">
      <alignment vertical="center" wrapText="1"/>
    </xf>
    <xf numFmtId="0" fontId="40" fillId="0" borderId="28" xfId="96" applyFont="1" applyBorder="1" applyAlignment="1">
      <alignment vertical="center"/>
    </xf>
    <xf numFmtId="9" fontId="40" fillId="0" borderId="23" xfId="96" applyNumberFormat="1" applyFont="1" applyBorder="1" applyAlignment="1">
      <alignment vertical="center"/>
    </xf>
    <xf numFmtId="0" fontId="27" fillId="0" borderId="52" xfId="0" applyFont="1" applyBorder="1">
      <alignment vertical="center"/>
    </xf>
    <xf numFmtId="0" fontId="28" fillId="0" borderId="24" xfId="0" applyFont="1" applyBorder="1">
      <alignment vertical="center"/>
    </xf>
    <xf numFmtId="0" fontId="28" fillId="0" borderId="53" xfId="0" applyFont="1" applyBorder="1">
      <alignment vertical="center"/>
    </xf>
    <xf numFmtId="2" fontId="28" fillId="0" borderId="28" xfId="0" applyNumberFormat="1" applyFont="1" applyBorder="1">
      <alignment vertical="center"/>
    </xf>
    <xf numFmtId="2" fontId="28" fillId="0" borderId="24" xfId="0" applyNumberFormat="1" applyFont="1" applyBorder="1">
      <alignment vertical="center"/>
    </xf>
    <xf numFmtId="2" fontId="28" fillId="0" borderId="53" xfId="0" applyNumberFormat="1" applyFont="1" applyBorder="1">
      <alignment vertical="center"/>
    </xf>
    <xf numFmtId="0" fontId="40" fillId="0" borderId="39" xfId="96" applyFont="1" applyBorder="1" applyAlignment="1">
      <alignment vertical="center"/>
    </xf>
    <xf numFmtId="9" fontId="40" fillId="0" borderId="34" xfId="96" applyNumberFormat="1" applyFont="1" applyBorder="1" applyAlignment="1">
      <alignment vertical="center"/>
    </xf>
    <xf numFmtId="0" fontId="27" fillId="0" borderId="19" xfId="0" applyFont="1" applyBorder="1">
      <alignment vertical="center"/>
    </xf>
    <xf numFmtId="0" fontId="28" fillId="0" borderId="29" xfId="0" applyFont="1" applyBorder="1">
      <alignment vertical="center"/>
    </xf>
    <xf numFmtId="0" fontId="28" fillId="0" borderId="34" xfId="0" applyFont="1" applyBorder="1">
      <alignment vertical="center"/>
    </xf>
    <xf numFmtId="0" fontId="28" fillId="0" borderId="27" xfId="0" applyFont="1" applyBorder="1">
      <alignment vertical="center"/>
    </xf>
    <xf numFmtId="0" fontId="28" fillId="0" borderId="21" xfId="0" applyFont="1" applyBorder="1">
      <alignment vertical="center"/>
    </xf>
    <xf numFmtId="0" fontId="28" fillId="0" borderId="22" xfId="0" applyFont="1" applyBorder="1">
      <alignment vertical="center"/>
    </xf>
    <xf numFmtId="0" fontId="28" fillId="0" borderId="30" xfId="0" applyFont="1" applyBorder="1">
      <alignment vertical="center"/>
    </xf>
    <xf numFmtId="49" fontId="45" fillId="0" borderId="0" xfId="0" applyNumberFormat="1" applyFont="1">
      <alignment vertical="center"/>
    </xf>
    <xf numFmtId="0" fontId="40" fillId="0" borderId="38" xfId="96" applyFont="1" applyBorder="1" applyAlignment="1">
      <alignment vertical="center"/>
    </xf>
    <xf numFmtId="9" fontId="40" fillId="0" borderId="31" xfId="96" applyNumberFormat="1" applyFont="1" applyBorder="1" applyAlignment="1">
      <alignment vertical="center"/>
    </xf>
    <xf numFmtId="0" fontId="27" fillId="0" borderId="15" xfId="0" applyFont="1" applyBorder="1">
      <alignment vertical="center"/>
    </xf>
    <xf numFmtId="0" fontId="28" fillId="0" borderId="13" xfId="0" applyFont="1" applyBorder="1">
      <alignment vertical="center"/>
    </xf>
    <xf numFmtId="0" fontId="28" fillId="0" borderId="31" xfId="0" applyFont="1" applyBorder="1">
      <alignment vertical="center"/>
    </xf>
    <xf numFmtId="0" fontId="28" fillId="0" borderId="28" xfId="0" applyFont="1" applyBorder="1">
      <alignment vertical="center"/>
    </xf>
    <xf numFmtId="0" fontId="28" fillId="0" borderId="23" xfId="0" applyFont="1" applyBorder="1">
      <alignment vertical="center"/>
    </xf>
    <xf numFmtId="9" fontId="27" fillId="0" borderId="21" xfId="28" applyFont="1" applyBorder="1">
      <alignment vertical="center"/>
    </xf>
    <xf numFmtId="9" fontId="27" fillId="0" borderId="22" xfId="28" applyFont="1" applyBorder="1">
      <alignment vertical="center"/>
    </xf>
    <xf numFmtId="0" fontId="27" fillId="0" borderId="43" xfId="0" applyFont="1" applyBorder="1">
      <alignment vertical="center"/>
    </xf>
    <xf numFmtId="0" fontId="27" fillId="0" borderId="50" xfId="97" applyFont="1" applyBorder="1">
      <alignment vertical="center"/>
    </xf>
    <xf numFmtId="0" fontId="27" fillId="0" borderId="11" xfId="97" applyFont="1" applyBorder="1">
      <alignment vertical="center"/>
    </xf>
    <xf numFmtId="0" fontId="27" fillId="0" borderId="52" xfId="97" applyFont="1" applyBorder="1">
      <alignment vertical="center"/>
    </xf>
    <xf numFmtId="0" fontId="28" fillId="0" borderId="39" xfId="0" applyFont="1" applyBorder="1">
      <alignment vertical="center"/>
    </xf>
    <xf numFmtId="0" fontId="27" fillId="0" borderId="19" xfId="97" applyFont="1" applyBorder="1">
      <alignment vertical="center"/>
    </xf>
    <xf numFmtId="0" fontId="27" fillId="0" borderId="15" xfId="97" applyFont="1" applyBorder="1">
      <alignment vertical="center"/>
    </xf>
    <xf numFmtId="0" fontId="28" fillId="0" borderId="38" xfId="0" applyFont="1" applyBorder="1">
      <alignment vertical="center"/>
    </xf>
    <xf numFmtId="0" fontId="40" fillId="0" borderId="11" xfId="96" applyFont="1" applyBorder="1" applyAlignment="1">
      <alignment vertical="center"/>
    </xf>
    <xf numFmtId="0" fontId="40" fillId="0" borderId="52" xfId="96" applyFont="1" applyBorder="1" applyAlignment="1">
      <alignment vertical="center"/>
    </xf>
    <xf numFmtId="9" fontId="40" fillId="0" borderId="37" xfId="96" applyNumberFormat="1" applyFont="1" applyBorder="1" applyAlignment="1">
      <alignment vertical="center"/>
    </xf>
    <xf numFmtId="0" fontId="40" fillId="0" borderId="36" xfId="96" applyFont="1" applyBorder="1" applyAlignment="1">
      <alignment vertical="center"/>
    </xf>
    <xf numFmtId="181" fontId="40" fillId="0" borderId="36" xfId="96" applyNumberFormat="1" applyFont="1" applyBorder="1" applyAlignment="1">
      <alignment vertical="center"/>
    </xf>
    <xf numFmtId="181" fontId="40" fillId="0" borderId="37" xfId="96" applyNumberFormat="1" applyFont="1" applyBorder="1" applyAlignment="1">
      <alignment vertical="center"/>
    </xf>
    <xf numFmtId="0" fontId="33" fillId="24" borderId="10" xfId="100" applyFill="1" applyBorder="1" applyAlignment="1" applyProtection="1">
      <alignment horizontal="center" vertical="center" wrapText="1" shrinkToFit="1"/>
      <protection locked="0"/>
    </xf>
    <xf numFmtId="49" fontId="36" fillId="27" borderId="10" xfId="100" quotePrefix="1" applyNumberFormat="1" applyFont="1" applyFill="1" applyBorder="1" applyAlignment="1" applyProtection="1">
      <alignment vertical="center" wrapText="1" shrinkToFit="1"/>
      <protection locked="0"/>
    </xf>
    <xf numFmtId="0" fontId="33" fillId="27" borderId="10" xfId="100" applyFill="1" applyBorder="1" applyAlignment="1" applyProtection="1">
      <alignment vertical="center" wrapText="1" shrinkToFit="1"/>
      <protection locked="0"/>
    </xf>
    <xf numFmtId="0" fontId="33" fillId="27" borderId="10" xfId="100" applyFill="1" applyBorder="1" applyAlignment="1" applyProtection="1">
      <alignment vertical="center" shrinkToFit="1"/>
      <protection locked="0"/>
    </xf>
    <xf numFmtId="0" fontId="33" fillId="0" borderId="29" xfId="100" applyFill="1" applyBorder="1" applyAlignment="1" applyProtection="1">
      <alignment horizontal="center" vertical="center" wrapText="1" shrinkToFit="1"/>
      <protection locked="0"/>
    </xf>
    <xf numFmtId="177" fontId="36" fillId="0" borderId="10" xfId="101" applyNumberFormat="1" applyFont="1" applyFill="1" applyBorder="1" applyProtection="1">
      <alignment vertical="center"/>
    </xf>
    <xf numFmtId="178" fontId="36" fillId="27" borderId="10" xfId="100" applyNumberFormat="1" applyFont="1" applyFill="1" applyBorder="1" applyProtection="1">
      <alignment vertical="center"/>
      <protection locked="0"/>
    </xf>
    <xf numFmtId="49" fontId="36" fillId="27" borderId="10" xfId="100" quotePrefix="1" applyNumberFormat="1" applyFont="1" applyFill="1" applyBorder="1" applyAlignment="1" applyProtection="1">
      <alignment vertical="center" shrinkToFit="1"/>
      <protection locked="0"/>
    </xf>
    <xf numFmtId="0" fontId="48" fillId="0" borderId="0" xfId="0" applyFont="1" applyAlignment="1">
      <alignment horizontal="center" vertical="center" wrapText="1"/>
    </xf>
    <xf numFmtId="0" fontId="52" fillId="0" borderId="0" xfId="0" applyFont="1">
      <alignment vertical="center"/>
    </xf>
    <xf numFmtId="0" fontId="54" fillId="0" borderId="0" xfId="0" applyFont="1">
      <alignment vertical="center"/>
    </xf>
    <xf numFmtId="0" fontId="0" fillId="0" borderId="0" xfId="0" applyProtection="1">
      <alignment vertical="center"/>
      <protection locked="0"/>
    </xf>
    <xf numFmtId="0" fontId="59" fillId="0" borderId="0" xfId="0" applyFont="1">
      <alignment vertical="center"/>
    </xf>
    <xf numFmtId="0" fontId="60" fillId="0" borderId="0" xfId="0" applyFont="1">
      <alignment vertical="center"/>
    </xf>
    <xf numFmtId="0" fontId="47" fillId="0" borderId="0" xfId="0" applyFont="1" applyAlignment="1">
      <alignment horizontal="left" vertical="center" wrapText="1"/>
    </xf>
    <xf numFmtId="0" fontId="49" fillId="0" borderId="0" xfId="0" applyFont="1" applyAlignment="1">
      <alignment horizontal="left" vertical="center" wrapText="1"/>
    </xf>
    <xf numFmtId="0" fontId="61" fillId="0" borderId="0" xfId="0" applyFont="1">
      <alignment vertical="center"/>
    </xf>
    <xf numFmtId="0" fontId="55" fillId="0" borderId="0" xfId="0" applyFont="1">
      <alignment vertical="center"/>
    </xf>
    <xf numFmtId="0" fontId="46" fillId="0" borderId="0" xfId="0" applyFont="1">
      <alignment vertical="center"/>
    </xf>
    <xf numFmtId="0" fontId="47" fillId="0" borderId="0" xfId="0" applyFont="1">
      <alignment vertical="center"/>
    </xf>
    <xf numFmtId="0" fontId="62" fillId="0" borderId="0" xfId="0" applyFont="1" applyAlignment="1">
      <alignment horizontal="center" vertical="center"/>
    </xf>
    <xf numFmtId="0" fontId="64" fillId="0" borderId="0" xfId="0" applyFont="1">
      <alignment vertical="center"/>
    </xf>
    <xf numFmtId="49" fontId="47" fillId="24" borderId="63" xfId="0" applyNumberFormat="1" applyFont="1" applyFill="1" applyBorder="1" applyAlignment="1">
      <alignment horizontal="center" vertical="center"/>
    </xf>
    <xf numFmtId="0" fontId="55" fillId="0" borderId="0" xfId="0" applyFont="1" applyAlignment="1">
      <alignment horizontal="left" vertical="center"/>
    </xf>
    <xf numFmtId="0" fontId="54" fillId="0" borderId="0" xfId="0" applyFont="1" applyAlignment="1">
      <alignment horizontal="left" vertical="center"/>
    </xf>
    <xf numFmtId="0" fontId="51" fillId="0" borderId="0" xfId="0" applyFont="1" applyAlignment="1">
      <alignment horizontal="left" vertical="center"/>
    </xf>
    <xf numFmtId="0" fontId="58" fillId="24" borderId="0" xfId="103" applyFill="1" applyBorder="1" applyAlignment="1" applyProtection="1">
      <alignment horizontal="left" vertical="center"/>
      <protection locked="0"/>
    </xf>
    <xf numFmtId="0" fontId="65" fillId="24" borderId="0" xfId="103" applyFont="1" applyFill="1" applyBorder="1" applyAlignment="1" applyProtection="1">
      <alignment horizontal="left" vertical="center"/>
      <protection locked="0"/>
    </xf>
    <xf numFmtId="0" fontId="53" fillId="24" borderId="57" xfId="0" applyFont="1" applyFill="1" applyBorder="1">
      <alignment vertical="center"/>
    </xf>
    <xf numFmtId="0" fontId="53" fillId="24" borderId="58" xfId="0" applyFont="1" applyFill="1" applyBorder="1" applyAlignment="1" applyProtection="1">
      <alignment vertical="center" shrinkToFit="1"/>
      <protection locked="0"/>
    </xf>
    <xf numFmtId="0" fontId="53" fillId="24" borderId="0" xfId="0" applyFont="1" applyFill="1" applyAlignment="1" applyProtection="1">
      <alignment vertical="center" shrinkToFit="1"/>
      <protection locked="0"/>
    </xf>
    <xf numFmtId="0" fontId="67" fillId="24" borderId="0" xfId="0" applyFont="1" applyFill="1" applyAlignment="1">
      <alignment horizontal="center" vertical="center" shrinkToFit="1"/>
    </xf>
    <xf numFmtId="0" fontId="53" fillId="24" borderId="0" xfId="0" applyFont="1" applyFill="1" applyAlignment="1" applyProtection="1">
      <alignment horizontal="center" vertical="center" shrinkToFit="1"/>
      <protection locked="0"/>
    </xf>
    <xf numFmtId="0" fontId="53" fillId="24" borderId="61" xfId="0" applyFont="1" applyFill="1" applyBorder="1">
      <alignment vertical="center"/>
    </xf>
    <xf numFmtId="0" fontId="66" fillId="24" borderId="59" xfId="0" applyFont="1" applyFill="1" applyBorder="1">
      <alignment vertical="center"/>
    </xf>
    <xf numFmtId="0" fontId="53" fillId="24" borderId="59" xfId="0" applyFont="1" applyFill="1" applyBorder="1">
      <alignment vertical="center"/>
    </xf>
    <xf numFmtId="0" fontId="53" fillId="24" borderId="59" xfId="0" applyFont="1" applyFill="1" applyBorder="1" applyAlignment="1">
      <alignment horizontal="center" vertical="center"/>
    </xf>
    <xf numFmtId="0" fontId="53" fillId="24" borderId="59" xfId="0" applyFont="1" applyFill="1" applyBorder="1" applyAlignment="1">
      <alignment vertical="center" shrinkToFit="1"/>
    </xf>
    <xf numFmtId="0" fontId="53" fillId="24" borderId="60" xfId="0" applyFont="1" applyFill="1" applyBorder="1" applyAlignment="1">
      <alignment vertical="center" shrinkToFit="1"/>
    </xf>
    <xf numFmtId="0" fontId="54" fillId="24" borderId="0" xfId="0" applyFont="1" applyFill="1">
      <alignment vertical="center"/>
    </xf>
    <xf numFmtId="0" fontId="7" fillId="0" borderId="0" xfId="99"/>
    <xf numFmtId="0" fontId="54" fillId="0" borderId="0" xfId="99" applyFont="1"/>
    <xf numFmtId="0" fontId="70" fillId="0" borderId="0" xfId="99" applyFont="1" applyAlignment="1">
      <alignment vertical="center"/>
    </xf>
    <xf numFmtId="0" fontId="71" fillId="0" borderId="0" xfId="99" applyFont="1" applyAlignment="1">
      <alignment vertical="center"/>
    </xf>
    <xf numFmtId="0" fontId="70" fillId="0" borderId="0" xfId="99" applyFont="1" applyAlignment="1">
      <alignment horizontal="distributed" vertical="center"/>
    </xf>
    <xf numFmtId="0" fontId="56" fillId="0" borderId="0" xfId="99" applyFont="1"/>
    <xf numFmtId="182" fontId="54" fillId="0" borderId="0" xfId="99" applyNumberFormat="1" applyFont="1" applyAlignment="1">
      <alignment vertical="center" shrinkToFit="1"/>
    </xf>
    <xf numFmtId="0" fontId="7" fillId="0" borderId="0" xfId="99" applyAlignment="1">
      <alignment vertical="center"/>
    </xf>
    <xf numFmtId="0" fontId="57" fillId="0" borderId="0" xfId="99" applyFont="1" applyAlignment="1">
      <alignment vertical="center"/>
    </xf>
    <xf numFmtId="0" fontId="57" fillId="29" borderId="0" xfId="0" applyFont="1" applyFill="1" applyAlignment="1">
      <alignment vertical="center" wrapText="1"/>
    </xf>
    <xf numFmtId="0" fontId="70" fillId="0" borderId="0" xfId="99" applyFont="1" applyAlignment="1">
      <alignment horizontal="distributed" vertical="center"/>
    </xf>
    <xf numFmtId="0" fontId="72" fillId="0" borderId="0" xfId="99" applyFont="1"/>
    <xf numFmtId="0" fontId="73" fillId="0" borderId="35" xfId="0" applyFont="1" applyBorder="1" applyAlignment="1">
      <alignment horizontal="center" vertical="center" wrapText="1"/>
    </xf>
    <xf numFmtId="0" fontId="73" fillId="0" borderId="36" xfId="0" applyFont="1" applyBorder="1" applyAlignment="1">
      <alignment horizontal="center" vertical="center" wrapText="1"/>
    </xf>
    <xf numFmtId="0" fontId="73" fillId="0" borderId="48" xfId="0" applyFont="1" applyBorder="1" applyAlignment="1">
      <alignment horizontal="center" vertical="center" wrapText="1"/>
    </xf>
    <xf numFmtId="0" fontId="73" fillId="0" borderId="70" xfId="0" applyFont="1" applyBorder="1" applyAlignment="1">
      <alignment horizontal="center" vertical="center" wrapText="1"/>
    </xf>
    <xf numFmtId="0" fontId="73" fillId="0" borderId="71" xfId="0" applyFont="1" applyBorder="1" applyAlignment="1">
      <alignment horizontal="center" vertical="center" wrapText="1"/>
    </xf>
    <xf numFmtId="0" fontId="73" fillId="0" borderId="72" xfId="0" applyFont="1" applyBorder="1" applyAlignment="1">
      <alignment horizontal="center" vertical="center" wrapText="1"/>
    </xf>
    <xf numFmtId="0" fontId="73" fillId="0" borderId="37" xfId="0" applyFont="1" applyBorder="1" applyAlignment="1">
      <alignment horizontal="center" vertical="center" wrapText="1"/>
    </xf>
    <xf numFmtId="49" fontId="27" fillId="0" borderId="27" xfId="0" applyNumberFormat="1" applyFont="1" applyBorder="1">
      <alignment vertical="center"/>
    </xf>
    <xf numFmtId="49" fontId="27" fillId="0" borderId="21" xfId="0" applyNumberFormat="1" applyFont="1" applyBorder="1">
      <alignment vertical="center"/>
    </xf>
    <xf numFmtId="0" fontId="27" fillId="0" borderId="74" xfId="0" applyFont="1" applyBorder="1" applyAlignment="1">
      <alignment horizontal="left" vertical="center" wrapText="1"/>
    </xf>
    <xf numFmtId="49" fontId="27" fillId="0" borderId="45" xfId="0" applyNumberFormat="1" applyFont="1" applyBorder="1">
      <alignment vertical="center"/>
    </xf>
    <xf numFmtId="176" fontId="27" fillId="0" borderId="27" xfId="28" applyNumberFormat="1" applyFont="1" applyBorder="1" applyAlignment="1">
      <alignment vertical="center" wrapText="1"/>
    </xf>
    <xf numFmtId="176" fontId="27" fillId="0" borderId="32" xfId="28" applyNumberFormat="1" applyFont="1" applyBorder="1" applyAlignment="1">
      <alignment vertical="center" wrapText="1"/>
    </xf>
    <xf numFmtId="176" fontId="27" fillId="0" borderId="51" xfId="28" applyNumberFormat="1" applyFont="1" applyBorder="1" applyAlignment="1">
      <alignment vertical="center" wrapText="1"/>
    </xf>
    <xf numFmtId="0" fontId="27" fillId="0" borderId="41" xfId="0" applyFont="1" applyBorder="1" applyAlignment="1">
      <alignment horizontal="left" vertical="center" wrapText="1"/>
    </xf>
    <xf numFmtId="0" fontId="73" fillId="0" borderId="27" xfId="0" applyFont="1" applyBorder="1" applyAlignment="1">
      <alignment horizontal="center" vertical="center" wrapText="1"/>
    </xf>
    <xf numFmtId="0" fontId="73" fillId="0" borderId="32" xfId="0" applyFont="1" applyBorder="1" applyAlignment="1">
      <alignment horizontal="center" vertical="center" wrapText="1"/>
    </xf>
    <xf numFmtId="0" fontId="73" fillId="0" borderId="21" xfId="0" applyFont="1" applyBorder="1" applyAlignment="1">
      <alignment horizontal="center" vertical="center" wrapText="1"/>
    </xf>
    <xf numFmtId="176" fontId="27" fillId="0" borderId="50" xfId="28" applyNumberFormat="1" applyFont="1" applyBorder="1" applyAlignment="1">
      <alignment vertical="center" wrapText="1"/>
    </xf>
    <xf numFmtId="176" fontId="27" fillId="0" borderId="74" xfId="28" applyNumberFormat="1" applyFont="1" applyBorder="1" applyAlignment="1">
      <alignment vertical="center" wrapText="1"/>
    </xf>
    <xf numFmtId="176" fontId="27" fillId="0" borderId="41" xfId="28" applyNumberFormat="1" applyFont="1" applyBorder="1" applyAlignment="1">
      <alignment vertical="center" wrapText="1"/>
    </xf>
    <xf numFmtId="176" fontId="27" fillId="0" borderId="34" xfId="28" applyNumberFormat="1" applyFont="1" applyBorder="1" applyAlignment="1">
      <alignment vertical="center" wrapText="1"/>
    </xf>
    <xf numFmtId="0" fontId="74" fillId="0" borderId="32" xfId="0" applyFont="1" applyBorder="1">
      <alignment vertical="center"/>
    </xf>
    <xf numFmtId="0" fontId="39" fillId="0" borderId="32" xfId="0" applyFont="1" applyBorder="1">
      <alignment vertical="center"/>
    </xf>
    <xf numFmtId="0" fontId="39" fillId="0" borderId="21" xfId="0" applyFont="1" applyBorder="1">
      <alignment vertical="center"/>
    </xf>
    <xf numFmtId="0" fontId="27" fillId="0" borderId="18" xfId="0" applyFont="1" applyBorder="1" applyAlignment="1">
      <alignment horizontal="left" vertical="center" wrapText="1"/>
    </xf>
    <xf numFmtId="176" fontId="27" fillId="0" borderId="21" xfId="28" applyNumberFormat="1" applyFont="1" applyBorder="1" applyAlignment="1">
      <alignment vertical="center" wrapText="1"/>
    </xf>
    <xf numFmtId="0" fontId="27" fillId="0" borderId="22" xfId="0" applyFont="1" applyBorder="1">
      <alignment vertical="center"/>
    </xf>
    <xf numFmtId="0" fontId="27" fillId="0" borderId="75" xfId="0" applyFont="1" applyBorder="1" applyAlignment="1">
      <alignment horizontal="left" vertical="center" wrapText="1"/>
    </xf>
    <xf numFmtId="49" fontId="27" fillId="0" borderId="42" xfId="0" applyNumberFormat="1" applyFont="1" applyBorder="1">
      <alignment vertical="center"/>
    </xf>
    <xf numFmtId="176" fontId="27" fillId="0" borderId="30" xfId="28" applyNumberFormat="1" applyFont="1" applyBorder="1" applyAlignment="1">
      <alignment vertical="center" wrapText="1"/>
    </xf>
    <xf numFmtId="176" fontId="27" fillId="0" borderId="10" xfId="28" applyNumberFormat="1" applyFont="1" applyBorder="1" applyAlignment="1">
      <alignment vertical="center" wrapText="1"/>
    </xf>
    <xf numFmtId="176" fontId="27" fillId="0" borderId="12" xfId="28" applyNumberFormat="1" applyFont="1" applyBorder="1" applyAlignment="1">
      <alignment vertical="center" wrapText="1"/>
    </xf>
    <xf numFmtId="0" fontId="27" fillId="0" borderId="45" xfId="0" applyFont="1" applyBorder="1" applyAlignment="1">
      <alignment horizontal="left" vertical="center" wrapText="1"/>
    </xf>
    <xf numFmtId="0" fontId="73" fillId="0" borderId="30" xfId="0" applyFont="1" applyBorder="1" applyAlignment="1">
      <alignment horizontal="center" vertical="center" wrapText="1"/>
    </xf>
    <xf numFmtId="0" fontId="73" fillId="0" borderId="10" xfId="0" applyFont="1" applyBorder="1" applyAlignment="1">
      <alignment horizontal="center" vertical="center" wrapText="1"/>
    </xf>
    <xf numFmtId="0" fontId="73" fillId="0" borderId="22" xfId="0" applyFont="1" applyBorder="1" applyAlignment="1">
      <alignment horizontal="center" vertical="center" wrapText="1"/>
    </xf>
    <xf numFmtId="176" fontId="27" fillId="0" borderId="11" xfId="28" applyNumberFormat="1" applyFont="1" applyBorder="1" applyAlignment="1">
      <alignment vertical="center" wrapText="1"/>
    </xf>
    <xf numFmtId="176" fontId="27" fillId="0" borderId="75" xfId="28" applyNumberFormat="1" applyFont="1" applyBorder="1" applyAlignment="1">
      <alignment vertical="center" wrapText="1"/>
    </xf>
    <xf numFmtId="176" fontId="27" fillId="0" borderId="42" xfId="28" applyNumberFormat="1" applyFont="1" applyBorder="1" applyAlignment="1">
      <alignment vertical="center" wrapText="1"/>
    </xf>
    <xf numFmtId="0" fontId="74" fillId="0" borderId="10" xfId="0" applyFont="1" applyBorder="1">
      <alignment vertical="center"/>
    </xf>
    <xf numFmtId="0" fontId="39" fillId="0" borderId="10" xfId="0" applyFont="1" applyBorder="1">
      <alignment vertical="center"/>
    </xf>
    <xf numFmtId="0" fontId="39" fillId="0" borderId="22" xfId="0" applyFont="1" applyBorder="1">
      <alignment vertical="center"/>
    </xf>
    <xf numFmtId="176" fontId="27" fillId="0" borderId="22" xfId="28" applyNumberFormat="1" applyFont="1" applyBorder="1" applyAlignment="1">
      <alignment vertical="center" wrapText="1"/>
    </xf>
    <xf numFmtId="49" fontId="44" fillId="0" borderId="28" xfId="0" applyNumberFormat="1" applyFont="1" applyBorder="1">
      <alignment vertical="center"/>
    </xf>
    <xf numFmtId="49" fontId="44" fillId="0" borderId="23" xfId="0" applyNumberFormat="1" applyFont="1" applyBorder="1">
      <alignment vertical="center"/>
    </xf>
    <xf numFmtId="0" fontId="74" fillId="0" borderId="29" xfId="0" applyFont="1" applyBorder="1">
      <alignment vertical="center"/>
    </xf>
    <xf numFmtId="0" fontId="27" fillId="0" borderId="42" xfId="0" applyFont="1" applyBorder="1" applyAlignment="1">
      <alignment horizontal="left" vertical="center" wrapText="1"/>
    </xf>
    <xf numFmtId="176" fontId="27" fillId="0" borderId="38" xfId="28" applyNumberFormat="1" applyFont="1" applyBorder="1" applyAlignment="1">
      <alignment vertical="center" wrapText="1"/>
    </xf>
    <xf numFmtId="176" fontId="27" fillId="0" borderId="13" xfId="28" applyNumberFormat="1" applyFont="1" applyBorder="1" applyAlignment="1">
      <alignment vertical="center" wrapText="1"/>
    </xf>
    <xf numFmtId="176" fontId="27" fillId="0" borderId="14" xfId="28" applyNumberFormat="1" applyFont="1" applyBorder="1" applyAlignment="1">
      <alignment vertical="center" wrapText="1"/>
    </xf>
    <xf numFmtId="0" fontId="73" fillId="0" borderId="38" xfId="0" applyFont="1" applyBorder="1" applyAlignment="1">
      <alignment horizontal="center" vertical="center" wrapText="1"/>
    </xf>
    <xf numFmtId="0" fontId="73" fillId="0" borderId="13" xfId="0" applyFont="1" applyBorder="1" applyAlignment="1">
      <alignment horizontal="center" vertical="center" wrapText="1"/>
    </xf>
    <xf numFmtId="0" fontId="73" fillId="0" borderId="31" xfId="0" applyFont="1" applyBorder="1" applyAlignment="1">
      <alignment horizontal="center" vertical="center" wrapText="1"/>
    </xf>
    <xf numFmtId="176" fontId="27" fillId="0" borderId="15" xfId="28" applyNumberFormat="1" applyFont="1" applyBorder="1" applyAlignment="1">
      <alignment vertical="center" wrapText="1"/>
    </xf>
    <xf numFmtId="0" fontId="74" fillId="0" borderId="13" xfId="0" applyFont="1" applyBorder="1">
      <alignment vertical="center"/>
    </xf>
    <xf numFmtId="176" fontId="27" fillId="0" borderId="31" xfId="28" applyNumberFormat="1" applyFont="1" applyBorder="1" applyAlignment="1">
      <alignment vertical="center" wrapText="1"/>
    </xf>
    <xf numFmtId="0" fontId="27" fillId="0" borderId="76" xfId="0" applyFont="1" applyBorder="1" applyAlignment="1">
      <alignment horizontal="left" vertical="center" wrapText="1"/>
    </xf>
    <xf numFmtId="0" fontId="27" fillId="0" borderId="77" xfId="0" applyFont="1" applyBorder="1" applyAlignment="1">
      <alignment horizontal="left" vertical="center" wrapText="1"/>
    </xf>
    <xf numFmtId="0" fontId="27" fillId="0" borderId="78" xfId="0" applyFont="1" applyBorder="1" applyAlignment="1">
      <alignment horizontal="left" vertical="center" wrapText="1"/>
    </xf>
    <xf numFmtId="49" fontId="27" fillId="0" borderId="43" xfId="0" applyNumberFormat="1" applyFont="1" applyBorder="1">
      <alignment vertical="center"/>
    </xf>
    <xf numFmtId="0" fontId="27" fillId="0" borderId="79" xfId="0" applyFont="1" applyBorder="1" applyAlignment="1">
      <alignment horizontal="left" vertical="center" wrapText="1"/>
    </xf>
    <xf numFmtId="176" fontId="27" fillId="0" borderId="61" xfId="28" applyNumberFormat="1" applyFont="1" applyBorder="1" applyAlignment="1">
      <alignment vertical="center" wrapText="1"/>
    </xf>
    <xf numFmtId="176" fontId="27" fillId="0" borderId="43" xfId="28" applyNumberFormat="1" applyFont="1" applyBorder="1" applyAlignment="1">
      <alignment vertical="center" wrapText="1"/>
    </xf>
    <xf numFmtId="176" fontId="27" fillId="0" borderId="80" xfId="28" applyNumberFormat="1" applyFont="1" applyBorder="1" applyAlignment="1">
      <alignment vertical="center" wrapText="1"/>
    </xf>
    <xf numFmtId="176" fontId="27" fillId="0" borderId="28" xfId="28" applyNumberFormat="1" applyFont="1" applyBorder="1" applyAlignment="1">
      <alignment vertical="center" wrapText="1"/>
    </xf>
    <xf numFmtId="176" fontId="27" fillId="0" borderId="53" xfId="28" applyNumberFormat="1" applyFont="1" applyBorder="1" applyAlignment="1">
      <alignment vertical="center" wrapText="1"/>
    </xf>
    <xf numFmtId="176" fontId="27" fillId="0" borderId="24" xfId="28" applyNumberFormat="1" applyFont="1" applyBorder="1" applyAlignment="1">
      <alignment vertical="center" wrapText="1"/>
    </xf>
    <xf numFmtId="0" fontId="74" fillId="0" borderId="24" xfId="0" applyFont="1" applyBorder="1">
      <alignment vertical="center"/>
    </xf>
    <xf numFmtId="176" fontId="27" fillId="0" borderId="23" xfId="28" applyNumberFormat="1" applyFont="1" applyBorder="1" applyAlignment="1">
      <alignment vertical="center" wrapText="1"/>
    </xf>
    <xf numFmtId="0" fontId="27" fillId="0" borderId="27" xfId="0" applyFont="1" applyBorder="1">
      <alignment vertical="center"/>
    </xf>
    <xf numFmtId="0" fontId="27" fillId="0" borderId="81" xfId="0" applyFont="1" applyBorder="1">
      <alignment vertical="center"/>
    </xf>
    <xf numFmtId="0" fontId="27" fillId="0" borderId="81" xfId="0" applyFont="1" applyBorder="1" applyAlignment="1">
      <alignment horizontal="left" vertical="center" wrapText="1"/>
    </xf>
    <xf numFmtId="176" fontId="27" fillId="0" borderId="45" xfId="28" applyNumberFormat="1" applyFont="1" applyBorder="1" applyAlignment="1">
      <alignment vertical="center" wrapText="1"/>
    </xf>
    <xf numFmtId="0" fontId="27" fillId="0" borderId="26" xfId="0" applyFont="1" applyBorder="1">
      <alignment vertical="center"/>
    </xf>
    <xf numFmtId="0" fontId="27" fillId="0" borderId="26" xfId="0" applyFont="1" applyBorder="1" applyAlignment="1">
      <alignment horizontal="left" vertical="center" wrapText="1"/>
    </xf>
    <xf numFmtId="176" fontId="27" fillId="0" borderId="77" xfId="28" applyNumberFormat="1" applyFont="1" applyBorder="1" applyAlignment="1">
      <alignment vertical="center" wrapText="1"/>
    </xf>
    <xf numFmtId="176" fontId="27" fillId="0" borderId="82" xfId="28" applyNumberFormat="1" applyFont="1" applyBorder="1" applyAlignment="1">
      <alignment vertical="center" wrapText="1"/>
    </xf>
    <xf numFmtId="49" fontId="27" fillId="0" borderId="79" xfId="0" applyNumberFormat="1" applyFont="1" applyBorder="1">
      <alignment vertical="center"/>
    </xf>
    <xf numFmtId="176" fontId="27" fillId="0" borderId="83" xfId="28" applyNumberFormat="1" applyFont="1" applyBorder="1" applyAlignment="1">
      <alignment vertical="center" wrapText="1"/>
    </xf>
    <xf numFmtId="176" fontId="27" fillId="0" borderId="33" xfId="28" applyNumberFormat="1" applyFont="1" applyBorder="1" applyAlignment="1">
      <alignment vertical="center" wrapText="1"/>
    </xf>
    <xf numFmtId="0" fontId="27" fillId="0" borderId="59" xfId="0" applyFont="1" applyBorder="1" applyAlignment="1">
      <alignment horizontal="left" vertical="center" wrapText="1"/>
    </xf>
    <xf numFmtId="0" fontId="73" fillId="0" borderId="84" xfId="0" applyFont="1" applyBorder="1" applyAlignment="1">
      <alignment horizontal="center" vertical="center" wrapText="1"/>
    </xf>
    <xf numFmtId="176" fontId="27" fillId="0" borderId="85" xfId="28" applyNumberFormat="1" applyFont="1" applyBorder="1" applyAlignment="1">
      <alignment vertical="center" wrapText="1"/>
    </xf>
    <xf numFmtId="176" fontId="27" fillId="0" borderId="86" xfId="28" applyNumberFormat="1" applyFont="1" applyBorder="1" applyAlignment="1">
      <alignment vertical="center" wrapText="1"/>
    </xf>
    <xf numFmtId="176" fontId="27" fillId="0" borderId="84" xfId="28" applyNumberFormat="1" applyFont="1" applyBorder="1" applyAlignment="1">
      <alignment vertical="center" wrapText="1"/>
    </xf>
    <xf numFmtId="176" fontId="27" fillId="0" borderId="87" xfId="28" applyNumberFormat="1" applyFont="1" applyBorder="1" applyAlignment="1">
      <alignment vertical="center" wrapText="1"/>
    </xf>
    <xf numFmtId="176" fontId="27" fillId="0" borderId="73" xfId="28" applyNumberFormat="1" applyFont="1" applyBorder="1" applyAlignment="1">
      <alignment vertical="center" wrapText="1"/>
    </xf>
    <xf numFmtId="0" fontId="27" fillId="0" borderId="46" xfId="0" applyFont="1" applyBorder="1" applyAlignment="1">
      <alignment horizontal="left" vertical="center" wrapText="1"/>
    </xf>
    <xf numFmtId="0" fontId="28" fillId="0" borderId="88" xfId="0" applyFont="1" applyBorder="1">
      <alignment vertical="center"/>
    </xf>
    <xf numFmtId="0" fontId="28" fillId="0" borderId="85" xfId="0" applyFont="1" applyBorder="1">
      <alignment vertical="center"/>
    </xf>
    <xf numFmtId="0" fontId="0" fillId="0" borderId="84" xfId="0" applyBorder="1">
      <alignment vertical="center"/>
    </xf>
    <xf numFmtId="0" fontId="0" fillId="0" borderId="85" xfId="0" applyBorder="1">
      <alignment vertical="center"/>
    </xf>
    <xf numFmtId="0" fontId="0" fillId="0" borderId="87" xfId="0" applyBorder="1">
      <alignment vertical="center"/>
    </xf>
    <xf numFmtId="0" fontId="0" fillId="0" borderId="86" xfId="0" applyBorder="1">
      <alignment vertical="center"/>
    </xf>
    <xf numFmtId="0" fontId="75" fillId="0" borderId="27" xfId="0" applyFont="1" applyBorder="1">
      <alignment vertical="center"/>
    </xf>
    <xf numFmtId="0" fontId="75" fillId="0" borderId="74" xfId="0" applyFont="1" applyBorder="1">
      <alignment vertical="center"/>
    </xf>
    <xf numFmtId="0" fontId="73" fillId="0" borderId="39" xfId="0" applyFont="1" applyBorder="1" applyAlignment="1">
      <alignment horizontal="center" vertical="center" wrapText="1"/>
    </xf>
    <xf numFmtId="176" fontId="27" fillId="0" borderId="29" xfId="28" applyNumberFormat="1" applyFont="1" applyBorder="1" applyAlignment="1">
      <alignment vertical="center" wrapText="1"/>
    </xf>
    <xf numFmtId="176" fontId="27" fillId="0" borderId="19" xfId="28" applyNumberFormat="1" applyFont="1" applyBorder="1" applyAlignment="1">
      <alignment vertical="center" wrapText="1"/>
    </xf>
    <xf numFmtId="176" fontId="27" fillId="0" borderId="17" xfId="28" applyNumberFormat="1" applyFont="1" applyBorder="1" applyAlignment="1">
      <alignment vertical="center" wrapText="1"/>
    </xf>
    <xf numFmtId="0" fontId="28" fillId="0" borderId="19" xfId="0" applyFont="1" applyBorder="1">
      <alignment vertical="center"/>
    </xf>
    <xf numFmtId="0" fontId="0" fillId="0" borderId="39" xfId="0" applyBorder="1">
      <alignment vertical="center"/>
    </xf>
    <xf numFmtId="0" fontId="0" fillId="0" borderId="29" xfId="0" applyBorder="1">
      <alignment vertical="center"/>
    </xf>
    <xf numFmtId="0" fontId="0" fillId="0" borderId="17" xfId="0" applyBorder="1">
      <alignment vertical="center"/>
    </xf>
    <xf numFmtId="0" fontId="0" fillId="0" borderId="34" xfId="0" applyBorder="1">
      <alignment vertical="center"/>
    </xf>
    <xf numFmtId="0" fontId="75" fillId="0" borderId="30" xfId="0" applyFont="1" applyBorder="1">
      <alignment vertical="center"/>
    </xf>
    <xf numFmtId="0" fontId="75" fillId="0" borderId="75" xfId="0" applyFont="1" applyBorder="1">
      <alignment vertical="center"/>
    </xf>
    <xf numFmtId="0" fontId="28" fillId="0" borderId="11" xfId="0" applyFont="1" applyBorder="1">
      <alignment vertical="center"/>
    </xf>
    <xf numFmtId="0" fontId="0" fillId="0" borderId="30" xfId="0" applyBorder="1">
      <alignment vertical="center"/>
    </xf>
    <xf numFmtId="0" fontId="0" fillId="0" borderId="10" xfId="0" applyBorder="1">
      <alignment vertical="center"/>
    </xf>
    <xf numFmtId="0" fontId="0" fillId="0" borderId="12" xfId="0" applyBorder="1">
      <alignment vertical="center"/>
    </xf>
    <xf numFmtId="0" fontId="0" fillId="0" borderId="22" xfId="0" applyBorder="1">
      <alignment vertical="center"/>
    </xf>
    <xf numFmtId="0" fontId="27" fillId="0" borderId="30" xfId="0" applyFont="1" applyBorder="1" applyAlignment="1">
      <alignment horizontal="left" vertical="center" wrapText="1"/>
    </xf>
    <xf numFmtId="0" fontId="27" fillId="0" borderId="28" xfId="0" applyFont="1" applyBorder="1" applyAlignment="1">
      <alignment horizontal="left" vertical="center" wrapText="1"/>
    </xf>
    <xf numFmtId="0" fontId="27" fillId="0" borderId="89" xfId="0" applyFont="1" applyBorder="1" applyAlignment="1">
      <alignment horizontal="left" vertical="center" wrapText="1"/>
    </xf>
    <xf numFmtId="0" fontId="27" fillId="0" borderId="90" xfId="0" applyFont="1" applyBorder="1" applyAlignment="1">
      <alignment horizontal="left" vertical="center" wrapText="1"/>
    </xf>
    <xf numFmtId="0" fontId="73" fillId="0" borderId="28" xfId="0" applyFont="1" applyBorder="1" applyAlignment="1">
      <alignment horizontal="center" vertical="center" wrapText="1"/>
    </xf>
    <xf numFmtId="176" fontId="27" fillId="0" borderId="52" xfId="28" applyNumberFormat="1" applyFont="1" applyBorder="1" applyAlignment="1">
      <alignment vertical="center" wrapText="1"/>
    </xf>
    <xf numFmtId="176" fontId="27" fillId="0" borderId="89" xfId="28" applyNumberFormat="1" applyFont="1" applyBorder="1" applyAlignment="1">
      <alignment vertical="center" wrapText="1"/>
    </xf>
    <xf numFmtId="0" fontId="27" fillId="0" borderId="43" xfId="0" applyFont="1" applyBorder="1" applyAlignment="1">
      <alignment horizontal="left" vertical="center" wrapText="1"/>
    </xf>
    <xf numFmtId="0" fontId="28" fillId="0" borderId="52" xfId="0" applyFont="1" applyBorder="1">
      <alignment vertical="center"/>
    </xf>
    <xf numFmtId="0" fontId="0" fillId="0" borderId="28" xfId="0" applyBorder="1">
      <alignment vertical="center"/>
    </xf>
    <xf numFmtId="0" fontId="0" fillId="0" borderId="24" xfId="0" applyBorder="1">
      <alignment vertical="center"/>
    </xf>
    <xf numFmtId="0" fontId="0" fillId="0" borderId="53" xfId="0" applyBorder="1">
      <alignment vertical="center"/>
    </xf>
    <xf numFmtId="0" fontId="0" fillId="0" borderId="23" xfId="0" applyBorder="1">
      <alignment vertical="center"/>
    </xf>
    <xf numFmtId="0" fontId="70" fillId="0" borderId="0" xfId="99" applyFont="1" applyAlignment="1">
      <alignment horizontal="distributed" vertical="center"/>
    </xf>
    <xf numFmtId="0" fontId="36" fillId="24" borderId="0" xfId="100" applyFont="1" applyFill="1" applyAlignment="1" applyProtection="1">
      <alignment horizontal="left" vertical="center"/>
      <protection locked="0"/>
    </xf>
    <xf numFmtId="0" fontId="30" fillId="24" borderId="0" xfId="100" applyFont="1" applyFill="1" applyProtection="1">
      <alignment vertical="center"/>
      <protection locked="0"/>
    </xf>
    <xf numFmtId="0" fontId="30" fillId="24" borderId="0" xfId="100" applyFont="1" applyFill="1" applyAlignment="1" applyProtection="1">
      <alignment vertical="center" shrinkToFit="1"/>
      <protection locked="0"/>
    </xf>
    <xf numFmtId="0" fontId="30" fillId="24" borderId="0" xfId="100" applyFont="1" applyFill="1">
      <alignment vertical="center"/>
    </xf>
    <xf numFmtId="0" fontId="33" fillId="24" borderId="0" xfId="100" applyFont="1" applyFill="1">
      <alignment vertical="center"/>
    </xf>
    <xf numFmtId="0" fontId="53" fillId="24" borderId="65" xfId="0" applyFont="1" applyFill="1" applyBorder="1" applyAlignment="1">
      <alignment vertical="center" wrapText="1"/>
    </xf>
    <xf numFmtId="0" fontId="50" fillId="24" borderId="66" xfId="0" applyFont="1" applyFill="1" applyBorder="1">
      <alignment vertical="center"/>
    </xf>
    <xf numFmtId="0" fontId="51" fillId="24" borderId="66" xfId="0" applyFont="1" applyFill="1" applyBorder="1" applyAlignment="1">
      <alignment vertical="top" wrapText="1"/>
    </xf>
    <xf numFmtId="0" fontId="53" fillId="24" borderId="66" xfId="0" applyFont="1" applyFill="1" applyBorder="1" applyAlignment="1">
      <alignment vertical="center" wrapText="1"/>
    </xf>
    <xf numFmtId="0" fontId="53" fillId="24" borderId="67" xfId="0" applyFont="1" applyFill="1" applyBorder="1" applyAlignment="1">
      <alignment vertical="center" wrapText="1"/>
    </xf>
    <xf numFmtId="0" fontId="54" fillId="0" borderId="0" xfId="0" applyFont="1" applyBorder="1">
      <alignment vertical="center"/>
    </xf>
    <xf numFmtId="0" fontId="53" fillId="24" borderId="0" xfId="0" applyFont="1" applyFill="1" applyBorder="1">
      <alignment vertical="center"/>
    </xf>
    <xf numFmtId="0" fontId="53" fillId="24" borderId="0" xfId="0" applyFont="1" applyFill="1" applyBorder="1" applyAlignment="1">
      <alignment vertical="center" wrapText="1"/>
    </xf>
    <xf numFmtId="0" fontId="66" fillId="24" borderId="0" xfId="0" applyFont="1" applyFill="1" applyBorder="1">
      <alignment vertical="center"/>
    </xf>
    <xf numFmtId="0" fontId="78" fillId="0" borderId="0" xfId="99" applyFont="1" applyAlignment="1" applyProtection="1">
      <alignment horizontal="left" vertical="center"/>
      <protection locked="0"/>
    </xf>
    <xf numFmtId="0" fontId="78" fillId="0" borderId="0" xfId="99" applyFont="1" applyAlignment="1">
      <alignment horizontal="center" vertical="center"/>
    </xf>
    <xf numFmtId="0" fontId="78" fillId="0" borderId="0" xfId="99" applyFont="1" applyAlignment="1">
      <alignment horizontal="right" vertical="center"/>
    </xf>
    <xf numFmtId="0" fontId="78" fillId="0" borderId="0" xfId="0" applyFont="1" applyAlignment="1">
      <alignment horizontal="center" vertical="center" shrinkToFit="1"/>
    </xf>
    <xf numFmtId="0" fontId="78" fillId="0" borderId="0" xfId="0" applyFont="1" applyAlignment="1">
      <alignment horizontal="center" vertical="center"/>
    </xf>
    <xf numFmtId="0" fontId="78" fillId="0" borderId="0" xfId="99" applyFont="1" applyAlignment="1">
      <alignment vertical="center"/>
    </xf>
    <xf numFmtId="0" fontId="78" fillId="0" borderId="0" xfId="0" applyFont="1" applyAlignment="1">
      <alignment horizontal="left" vertical="center" wrapText="1"/>
    </xf>
    <xf numFmtId="0" fontId="78" fillId="0" borderId="0" xfId="99" applyFont="1" applyAlignment="1">
      <alignment horizontal="left" vertical="center"/>
    </xf>
    <xf numFmtId="0" fontId="78" fillId="0" borderId="0" xfId="99" quotePrefix="1" applyFont="1" applyAlignment="1">
      <alignment vertical="center"/>
    </xf>
    <xf numFmtId="0" fontId="78" fillId="0" borderId="0" xfId="99" quotePrefix="1" applyFont="1" applyAlignment="1">
      <alignment horizontal="right" vertical="center"/>
    </xf>
    <xf numFmtId="0" fontId="78" fillId="0" borderId="0" xfId="99" applyFont="1" applyAlignment="1">
      <alignment horizontal="left" vertical="center" shrinkToFit="1"/>
    </xf>
    <xf numFmtId="38" fontId="78" fillId="0" borderId="0" xfId="102" applyFont="1" applyAlignment="1" applyProtection="1">
      <alignment horizontal="right" vertical="center"/>
    </xf>
    <xf numFmtId="49" fontId="78" fillId="0" borderId="0" xfId="99" applyNumberFormat="1" applyFont="1" applyAlignment="1">
      <alignment horizontal="left" vertical="center" shrinkToFit="1"/>
    </xf>
    <xf numFmtId="0" fontId="78" fillId="0" borderId="0" xfId="0" applyFont="1" applyAlignment="1">
      <alignment horizontal="left" vertical="center" shrinkToFit="1"/>
    </xf>
    <xf numFmtId="0" fontId="78" fillId="0" borderId="0" xfId="0" applyFont="1">
      <alignment vertical="center"/>
    </xf>
    <xf numFmtId="49" fontId="78" fillId="0" borderId="0" xfId="99" applyNumberFormat="1" applyFont="1" applyAlignment="1">
      <alignment horizontal="left" vertical="center"/>
    </xf>
    <xf numFmtId="0" fontId="78" fillId="0" borderId="0" xfId="99" applyFont="1"/>
    <xf numFmtId="0" fontId="80" fillId="0" borderId="0" xfId="0" applyFont="1" applyAlignment="1">
      <alignment horizontal="left" vertical="center" shrinkToFit="1"/>
    </xf>
    <xf numFmtId="0" fontId="53" fillId="28" borderId="54" xfId="0" applyFont="1" applyFill="1" applyBorder="1" applyAlignment="1" applyProtection="1">
      <alignment horizontal="center" vertical="center"/>
      <protection locked="0"/>
    </xf>
    <xf numFmtId="0" fontId="53" fillId="28" borderId="56" xfId="0" applyFont="1" applyFill="1" applyBorder="1" applyAlignment="1" applyProtection="1">
      <alignment horizontal="center" vertical="center"/>
      <protection locked="0"/>
    </xf>
    <xf numFmtId="0" fontId="53" fillId="24" borderId="0" xfId="0" applyFont="1" applyFill="1" applyBorder="1" applyAlignment="1">
      <alignment horizontal="center" vertical="center"/>
    </xf>
    <xf numFmtId="0" fontId="53" fillId="24" borderId="0" xfId="0" applyFont="1" applyFill="1" applyBorder="1" applyAlignment="1" applyProtection="1">
      <alignment horizontal="center" vertical="center" shrinkToFit="1"/>
      <protection locked="0"/>
    </xf>
    <xf numFmtId="0" fontId="53" fillId="24" borderId="0" xfId="0" applyFont="1" applyFill="1" applyBorder="1" applyAlignment="1">
      <alignment horizontal="center" vertical="center" wrapText="1"/>
    </xf>
    <xf numFmtId="0" fontId="67" fillId="24" borderId="0" xfId="0" applyFont="1" applyFill="1" applyBorder="1" applyAlignment="1">
      <alignment horizontal="center" vertical="center"/>
    </xf>
    <xf numFmtId="0" fontId="51" fillId="0" borderId="13" xfId="0" applyFont="1" applyBorder="1" applyAlignment="1">
      <alignment horizontal="center" vertical="center" wrapText="1" shrinkToFit="1"/>
    </xf>
    <xf numFmtId="0" fontId="51" fillId="0" borderId="29" xfId="0" applyFont="1" applyBorder="1" applyAlignment="1">
      <alignment horizontal="center" vertical="center" wrapText="1" shrinkToFit="1"/>
    </xf>
    <xf numFmtId="0" fontId="51" fillId="0" borderId="10" xfId="0" applyFont="1" applyBorder="1" applyAlignment="1">
      <alignment horizontal="left" vertical="center"/>
    </xf>
    <xf numFmtId="0" fontId="54" fillId="28" borderId="12" xfId="0" applyFont="1" applyFill="1" applyBorder="1" applyAlignment="1" applyProtection="1">
      <alignment horizontal="left" vertical="center"/>
      <protection locked="0"/>
    </xf>
    <xf numFmtId="0" fontId="54" fillId="28" borderId="26" xfId="0" applyFont="1" applyFill="1" applyBorder="1" applyAlignment="1" applyProtection="1">
      <alignment horizontal="left" vertical="center"/>
      <protection locked="0"/>
    </xf>
    <xf numFmtId="0" fontId="54" fillId="28" borderId="11" xfId="0" applyFont="1" applyFill="1" applyBorder="1" applyAlignment="1" applyProtection="1">
      <alignment horizontal="left" vertical="center"/>
      <protection locked="0"/>
    </xf>
    <xf numFmtId="0" fontId="51" fillId="0" borderId="10" xfId="0" applyFont="1" applyBorder="1">
      <alignment vertical="center"/>
    </xf>
    <xf numFmtId="0" fontId="51" fillId="0" borderId="13" xfId="0" applyFont="1" applyBorder="1" applyAlignment="1">
      <alignment horizontal="center" vertical="center"/>
    </xf>
    <xf numFmtId="0" fontId="51" fillId="0" borderId="29" xfId="0" applyFont="1" applyBorder="1" applyAlignment="1">
      <alignment horizontal="center" vertical="center"/>
    </xf>
    <xf numFmtId="0" fontId="58" fillId="28" borderId="12" xfId="103" applyFill="1" applyBorder="1" applyAlignment="1" applyProtection="1">
      <alignment horizontal="left" vertical="center"/>
      <protection locked="0"/>
    </xf>
    <xf numFmtId="0" fontId="65" fillId="28" borderId="26" xfId="103" applyFont="1" applyFill="1" applyBorder="1" applyAlignment="1" applyProtection="1">
      <alignment horizontal="left" vertical="center"/>
      <protection locked="0"/>
    </xf>
    <xf numFmtId="0" fontId="65" fillId="28" borderId="11" xfId="103" applyFont="1" applyFill="1" applyBorder="1" applyAlignment="1" applyProtection="1">
      <alignment horizontal="left" vertical="center"/>
      <protection locked="0"/>
    </xf>
    <xf numFmtId="0" fontId="53" fillId="28" borderId="55" xfId="0" applyFont="1" applyFill="1" applyBorder="1" applyAlignment="1" applyProtection="1">
      <alignment horizontal="center" vertical="center"/>
      <protection locked="0"/>
    </xf>
    <xf numFmtId="0" fontId="51" fillId="0" borderId="12" xfId="0" applyFont="1" applyBorder="1" applyAlignment="1">
      <alignment horizontal="center" vertical="center"/>
    </xf>
    <xf numFmtId="0" fontId="51" fillId="0" borderId="26" xfId="0" applyFont="1" applyBorder="1" applyAlignment="1">
      <alignment horizontal="center" vertical="center"/>
    </xf>
    <xf numFmtId="0" fontId="51" fillId="0" borderId="11" xfId="0" applyFont="1" applyBorder="1" applyAlignment="1">
      <alignment horizontal="center" vertical="center"/>
    </xf>
    <xf numFmtId="49" fontId="54" fillId="28" borderId="12" xfId="0" applyNumberFormat="1" applyFont="1" applyFill="1" applyBorder="1" applyAlignment="1" applyProtection="1">
      <alignment horizontal="left" vertical="center"/>
      <protection locked="0"/>
    </xf>
    <xf numFmtId="49" fontId="54" fillId="28" borderId="26" xfId="0" applyNumberFormat="1" applyFont="1" applyFill="1" applyBorder="1" applyAlignment="1" applyProtection="1">
      <alignment horizontal="left" vertical="center"/>
      <protection locked="0"/>
    </xf>
    <xf numFmtId="49" fontId="54" fillId="28" borderId="11" xfId="0" applyNumberFormat="1" applyFont="1" applyFill="1" applyBorder="1" applyAlignment="1" applyProtection="1">
      <alignment horizontal="left" vertical="center"/>
      <protection locked="0"/>
    </xf>
    <xf numFmtId="0" fontId="51" fillId="0" borderId="33" xfId="0" applyFont="1" applyBorder="1" applyAlignment="1">
      <alignment horizontal="center" vertical="center"/>
    </xf>
    <xf numFmtId="49" fontId="47" fillId="28" borderId="14" xfId="0" applyNumberFormat="1" applyFont="1" applyFill="1" applyBorder="1" applyAlignment="1" applyProtection="1">
      <alignment horizontal="center" vertical="center"/>
      <protection locked="0"/>
    </xf>
    <xf numFmtId="49" fontId="47" fillId="28" borderId="20" xfId="0" applyNumberFormat="1" applyFont="1" applyFill="1" applyBorder="1" applyAlignment="1" applyProtection="1">
      <alignment horizontal="center" vertical="center"/>
      <protection locked="0"/>
    </xf>
    <xf numFmtId="49" fontId="47" fillId="28" borderId="62" xfId="0" applyNumberFormat="1" applyFont="1" applyFill="1" applyBorder="1" applyAlignment="1" applyProtection="1">
      <alignment horizontal="center" vertical="center"/>
      <protection locked="0"/>
    </xf>
    <xf numFmtId="49" fontId="47" fillId="28" borderId="64" xfId="0" quotePrefix="1" applyNumberFormat="1" applyFont="1" applyFill="1" applyBorder="1" applyAlignment="1" applyProtection="1">
      <alignment horizontal="center" vertical="center"/>
      <protection locked="0"/>
    </xf>
    <xf numFmtId="49" fontId="47" fillId="28" borderId="26" xfId="0" quotePrefix="1" applyNumberFormat="1" applyFont="1" applyFill="1" applyBorder="1" applyAlignment="1" applyProtection="1">
      <alignment horizontal="center" vertical="center"/>
      <protection locked="0"/>
    </xf>
    <xf numFmtId="49" fontId="47" fillId="28" borderId="11" xfId="0" quotePrefix="1" applyNumberFormat="1" applyFont="1" applyFill="1" applyBorder="1" applyAlignment="1" applyProtection="1">
      <alignment horizontal="center" vertical="center"/>
      <protection locked="0"/>
    </xf>
    <xf numFmtId="0" fontId="51" fillId="0" borderId="10" xfId="0" applyFont="1" applyBorder="1" applyAlignment="1">
      <alignment horizontal="left" vertical="center" wrapText="1"/>
    </xf>
    <xf numFmtId="0" fontId="55" fillId="28" borderId="12" xfId="0" applyFont="1" applyFill="1" applyBorder="1" applyAlignment="1" applyProtection="1">
      <alignment horizontal="left" vertical="center" wrapText="1"/>
      <protection locked="0"/>
    </xf>
    <xf numFmtId="0" fontId="55" fillId="28" borderId="26" xfId="0" applyFont="1" applyFill="1" applyBorder="1" applyAlignment="1" applyProtection="1">
      <alignment horizontal="left" vertical="center" wrapText="1"/>
      <protection locked="0"/>
    </xf>
    <xf numFmtId="0" fontId="55" fillId="28" borderId="11" xfId="0" applyFont="1" applyFill="1" applyBorder="1" applyAlignment="1" applyProtection="1">
      <alignment horizontal="left" vertical="center" wrapText="1"/>
      <protection locked="0"/>
    </xf>
    <xf numFmtId="0" fontId="55" fillId="28" borderId="12" xfId="0" applyFont="1" applyFill="1" applyBorder="1" applyAlignment="1" applyProtection="1">
      <alignment horizontal="left" vertical="center"/>
      <protection locked="0"/>
    </xf>
    <xf numFmtId="0" fontId="55" fillId="28" borderId="26" xfId="0" applyFont="1" applyFill="1" applyBorder="1" applyAlignment="1" applyProtection="1">
      <alignment horizontal="left" vertical="center"/>
      <protection locked="0"/>
    </xf>
    <xf numFmtId="0" fontId="55" fillId="28" borderId="11" xfId="0" applyFont="1" applyFill="1" applyBorder="1" applyAlignment="1" applyProtection="1">
      <alignment horizontal="left" vertical="center"/>
      <protection locked="0"/>
    </xf>
    <xf numFmtId="0" fontId="51" fillId="0" borderId="13" xfId="0" applyFont="1" applyBorder="1" applyAlignment="1">
      <alignment horizontal="left" vertical="center" wrapText="1"/>
    </xf>
    <xf numFmtId="0" fontId="51" fillId="0" borderId="29" xfId="0" applyFont="1" applyBorder="1" applyAlignment="1">
      <alignment horizontal="left" vertical="center" wrapText="1"/>
    </xf>
    <xf numFmtId="0" fontId="51" fillId="0" borderId="11" xfId="0" applyFont="1" applyBorder="1" applyAlignment="1">
      <alignment horizontal="left" vertical="center"/>
    </xf>
    <xf numFmtId="0" fontId="51" fillId="0" borderId="26" xfId="0" applyFont="1" applyBorder="1" applyAlignment="1">
      <alignment horizontal="left" vertical="center"/>
    </xf>
    <xf numFmtId="0" fontId="47" fillId="0" borderId="18" xfId="0" applyFont="1" applyBorder="1" applyAlignment="1">
      <alignment horizontal="left" vertical="center"/>
    </xf>
    <xf numFmtId="0" fontId="51" fillId="0" borderId="13" xfId="0" applyFont="1" applyBorder="1" applyAlignment="1">
      <alignment horizontal="left" vertical="center"/>
    </xf>
    <xf numFmtId="0" fontId="51" fillId="0" borderId="29" xfId="0" applyFont="1" applyBorder="1" applyAlignment="1">
      <alignment horizontal="left" vertical="center"/>
    </xf>
    <xf numFmtId="0" fontId="63" fillId="28" borderId="12" xfId="0" applyFont="1" applyFill="1" applyBorder="1" applyAlignment="1" applyProtection="1">
      <alignment horizontal="center" vertical="center"/>
      <protection locked="0"/>
    </xf>
    <xf numFmtId="0" fontId="63" fillId="28" borderId="26" xfId="0" applyFont="1" applyFill="1" applyBorder="1" applyAlignment="1" applyProtection="1">
      <alignment horizontal="center" vertical="center"/>
      <protection locked="0"/>
    </xf>
    <xf numFmtId="0" fontId="63" fillId="28" borderId="11" xfId="0" applyFont="1" applyFill="1" applyBorder="1" applyAlignment="1" applyProtection="1">
      <alignment horizontal="center" vertical="center"/>
      <protection locked="0"/>
    </xf>
    <xf numFmtId="0" fontId="46" fillId="0" borderId="0" xfId="0" applyFont="1" applyAlignment="1">
      <alignment horizontal="center" vertical="center" wrapText="1"/>
    </xf>
    <xf numFmtId="0" fontId="47" fillId="0" borderId="0" xfId="0" applyFont="1" applyAlignment="1">
      <alignment horizontal="left" vertical="center" wrapText="1"/>
    </xf>
    <xf numFmtId="0" fontId="49" fillId="0" borderId="0" xfId="0" applyFont="1" applyAlignment="1">
      <alignment horizontal="left" vertical="center" wrapText="1"/>
    </xf>
    <xf numFmtId="0" fontId="47" fillId="0" borderId="0" xfId="0" applyFont="1" applyAlignment="1">
      <alignment horizontal="left" vertical="top" wrapText="1"/>
    </xf>
    <xf numFmtId="0" fontId="33" fillId="26" borderId="13" xfId="100" applyFill="1" applyBorder="1" applyAlignment="1" applyProtection="1">
      <alignment horizontal="center" vertical="center" wrapText="1"/>
      <protection locked="0"/>
    </xf>
    <xf numFmtId="0" fontId="33" fillId="26" borderId="29" xfId="100" applyFill="1" applyBorder="1" applyAlignment="1" applyProtection="1">
      <alignment horizontal="center" vertical="center" wrapText="1"/>
      <protection locked="0"/>
    </xf>
    <xf numFmtId="0" fontId="33" fillId="26" borderId="14" xfId="100" applyFill="1" applyBorder="1" applyAlignment="1" applyProtection="1">
      <alignment horizontal="center" vertical="center" wrapText="1"/>
      <protection locked="0"/>
    </xf>
    <xf numFmtId="0" fontId="76" fillId="26" borderId="14" xfId="100" applyFont="1" applyFill="1" applyBorder="1" applyAlignment="1" applyProtection="1">
      <alignment horizontal="center" vertical="center"/>
      <protection locked="0"/>
    </xf>
    <xf numFmtId="0" fontId="77" fillId="26" borderId="20" xfId="100" applyFont="1" applyFill="1" applyBorder="1" applyAlignment="1" applyProtection="1">
      <alignment horizontal="center" vertical="center"/>
      <protection locked="0"/>
    </xf>
    <xf numFmtId="0" fontId="77" fillId="26" borderId="15" xfId="100" applyFont="1" applyFill="1" applyBorder="1" applyAlignment="1" applyProtection="1">
      <alignment horizontal="center" vertical="center"/>
      <protection locked="0"/>
    </xf>
    <xf numFmtId="0" fontId="77" fillId="26" borderId="25" xfId="100" applyFont="1" applyFill="1" applyBorder="1" applyAlignment="1" applyProtection="1">
      <alignment horizontal="center" vertical="center"/>
      <protection locked="0"/>
    </xf>
    <xf numFmtId="0" fontId="77" fillId="26" borderId="0" xfId="100" applyFont="1" applyFill="1" applyBorder="1" applyAlignment="1" applyProtection="1">
      <alignment horizontal="center" vertical="center"/>
      <protection locked="0"/>
    </xf>
    <xf numFmtId="0" fontId="77" fillId="26" borderId="16" xfId="100" applyFont="1" applyFill="1" applyBorder="1" applyAlignment="1" applyProtection="1">
      <alignment horizontal="center" vertical="center"/>
      <protection locked="0"/>
    </xf>
    <xf numFmtId="0" fontId="77" fillId="26" borderId="17" xfId="100" applyFont="1" applyFill="1" applyBorder="1" applyAlignment="1" applyProtection="1">
      <alignment horizontal="center" vertical="center"/>
      <protection locked="0"/>
    </xf>
    <xf numFmtId="0" fontId="77" fillId="26" borderId="18" xfId="100" applyFont="1" applyFill="1" applyBorder="1" applyAlignment="1" applyProtection="1">
      <alignment horizontal="center" vertical="center"/>
      <protection locked="0"/>
    </xf>
    <xf numFmtId="0" fontId="77" fillId="26" borderId="19" xfId="100" applyFont="1" applyFill="1" applyBorder="1" applyAlignment="1" applyProtection="1">
      <alignment horizontal="center" vertical="center"/>
      <protection locked="0"/>
    </xf>
    <xf numFmtId="0" fontId="33" fillId="0" borderId="13" xfId="100" applyFill="1" applyBorder="1" applyAlignment="1" applyProtection="1">
      <alignment horizontal="center" vertical="center"/>
      <protection locked="0"/>
    </xf>
    <xf numFmtId="0" fontId="33" fillId="0" borderId="33" xfId="100" applyFill="1" applyBorder="1" applyAlignment="1" applyProtection="1">
      <alignment horizontal="center" vertical="center"/>
      <protection locked="0"/>
    </xf>
    <xf numFmtId="0" fontId="33" fillId="0" borderId="29" xfId="100" applyFill="1" applyBorder="1" applyAlignment="1" applyProtection="1">
      <alignment horizontal="center" vertical="center"/>
      <protection locked="0"/>
    </xf>
    <xf numFmtId="0" fontId="33" fillId="0" borderId="13" xfId="100" applyFill="1" applyBorder="1" applyAlignment="1" applyProtection="1">
      <alignment horizontal="center" vertical="center" shrinkToFit="1"/>
      <protection locked="0"/>
    </xf>
    <xf numFmtId="0" fontId="33" fillId="0" borderId="33" xfId="100" applyFill="1" applyBorder="1" applyAlignment="1" applyProtection="1">
      <alignment horizontal="center" vertical="center" shrinkToFit="1"/>
      <protection locked="0"/>
    </xf>
    <xf numFmtId="0" fontId="33" fillId="0" borderId="29" xfId="100" applyFill="1" applyBorder="1" applyAlignment="1" applyProtection="1">
      <alignment horizontal="center" vertical="center" shrinkToFit="1"/>
      <protection locked="0"/>
    </xf>
    <xf numFmtId="0" fontId="33" fillId="26" borderId="12" xfId="100" applyFont="1" applyFill="1" applyBorder="1" applyAlignment="1" applyProtection="1">
      <alignment horizontal="center" vertical="center"/>
      <protection locked="0"/>
    </xf>
    <xf numFmtId="0" fontId="30" fillId="26" borderId="26" xfId="100" applyFont="1" applyFill="1" applyBorder="1" applyAlignment="1" applyProtection="1">
      <alignment horizontal="center" vertical="center"/>
      <protection locked="0"/>
    </xf>
    <xf numFmtId="0" fontId="30" fillId="26" borderId="11" xfId="100" applyFont="1" applyFill="1" applyBorder="1" applyAlignment="1" applyProtection="1">
      <alignment horizontal="center" vertical="center"/>
      <protection locked="0"/>
    </xf>
    <xf numFmtId="0" fontId="33" fillId="0" borderId="13" xfId="100" applyFill="1" applyBorder="1" applyAlignment="1" applyProtection="1">
      <alignment horizontal="center" vertical="center" textRotation="255" shrinkToFit="1"/>
      <protection locked="0"/>
    </xf>
    <xf numFmtId="0" fontId="33" fillId="0" borderId="33" xfId="100" applyFill="1" applyBorder="1" applyAlignment="1" applyProtection="1">
      <alignment horizontal="center" vertical="center" textRotation="255" shrinkToFit="1"/>
      <protection locked="0"/>
    </xf>
    <xf numFmtId="0" fontId="33" fillId="0" borderId="29" xfId="100" applyFill="1" applyBorder="1" applyAlignment="1" applyProtection="1">
      <alignment horizontal="center" vertical="center" textRotation="255" shrinkToFit="1"/>
      <protection locked="0"/>
    </xf>
    <xf numFmtId="0" fontId="33" fillId="0" borderId="13" xfId="100" applyFill="1" applyBorder="1" applyAlignment="1" applyProtection="1">
      <alignment horizontal="center" vertical="center" wrapText="1" shrinkToFit="1"/>
      <protection locked="0"/>
    </xf>
    <xf numFmtId="0" fontId="33" fillId="0" borderId="33" xfId="100" applyFill="1" applyBorder="1" applyAlignment="1" applyProtection="1">
      <alignment horizontal="center" vertical="center" wrapText="1" shrinkToFit="1"/>
      <protection locked="0"/>
    </xf>
    <xf numFmtId="0" fontId="33" fillId="0" borderId="29" xfId="100" applyFill="1" applyBorder="1" applyAlignment="1" applyProtection="1">
      <alignment horizontal="center" vertical="center" wrapText="1" shrinkToFit="1"/>
      <protection locked="0"/>
    </xf>
    <xf numFmtId="0" fontId="33" fillId="0" borderId="14" xfId="100" applyFill="1" applyBorder="1" applyAlignment="1" applyProtection="1">
      <alignment horizontal="center" vertical="center" wrapText="1" shrinkToFit="1"/>
      <protection locked="0"/>
    </xf>
    <xf numFmtId="0" fontId="33" fillId="0" borderId="15" xfId="100" applyFill="1" applyBorder="1" applyAlignment="1" applyProtection="1">
      <alignment horizontal="center" vertical="center" wrapText="1" shrinkToFit="1"/>
      <protection locked="0"/>
    </xf>
    <xf numFmtId="0" fontId="33" fillId="0" borderId="17" xfId="100" applyFill="1" applyBorder="1" applyAlignment="1" applyProtection="1">
      <alignment horizontal="center" vertical="center" wrapText="1" shrinkToFit="1"/>
      <protection locked="0"/>
    </xf>
    <xf numFmtId="0" fontId="33" fillId="0" borderId="19" xfId="100" applyFill="1" applyBorder="1" applyAlignment="1" applyProtection="1">
      <alignment horizontal="center" vertical="center" wrapText="1" shrinkToFit="1"/>
      <protection locked="0"/>
    </xf>
    <xf numFmtId="0" fontId="33" fillId="26" borderId="17" xfId="100" applyFill="1" applyBorder="1" applyAlignment="1" applyProtection="1">
      <alignment horizontal="center" vertical="center" wrapText="1"/>
      <protection locked="0"/>
    </xf>
    <xf numFmtId="0" fontId="78" fillId="0" borderId="0" xfId="99" applyFont="1" applyAlignment="1" applyProtection="1">
      <alignment horizontal="left" vertical="center"/>
      <protection locked="0"/>
    </xf>
    <xf numFmtId="0" fontId="78" fillId="0" borderId="0" xfId="99" applyFont="1" applyAlignment="1" applyProtection="1">
      <alignment horizontal="right" vertical="center"/>
      <protection locked="0"/>
    </xf>
    <xf numFmtId="0" fontId="78" fillId="0" borderId="0" xfId="99" applyFont="1" applyAlignment="1">
      <alignment horizontal="left" vertical="center"/>
    </xf>
    <xf numFmtId="0" fontId="78" fillId="0" borderId="0" xfId="99" applyFont="1" applyAlignment="1">
      <alignment horizontal="right" vertical="center"/>
    </xf>
    <xf numFmtId="0" fontId="78" fillId="0" borderId="0" xfId="0" applyFont="1" applyAlignment="1">
      <alignment vertical="center" wrapText="1" shrinkToFit="1"/>
    </xf>
    <xf numFmtId="0" fontId="78" fillId="0" borderId="0" xfId="0" applyFont="1" applyAlignment="1">
      <alignment horizontal="right" vertical="center"/>
    </xf>
    <xf numFmtId="0" fontId="78" fillId="0" borderId="0" xfId="0" applyFont="1" applyAlignment="1">
      <alignment vertical="center" wrapText="1"/>
    </xf>
    <xf numFmtId="0" fontId="78" fillId="0" borderId="0" xfId="0" applyFont="1" applyAlignment="1">
      <alignment horizontal="left" vertical="center" wrapText="1"/>
    </xf>
    <xf numFmtId="0" fontId="70" fillId="0" borderId="0" xfId="99" applyFont="1" applyAlignment="1">
      <alignment horizontal="distributed" vertical="center"/>
    </xf>
    <xf numFmtId="49" fontId="78" fillId="0" borderId="0" xfId="99" applyNumberFormat="1" applyFont="1" applyAlignment="1">
      <alignment horizontal="left" vertical="center" shrinkToFit="1"/>
    </xf>
    <xf numFmtId="0" fontId="78" fillId="0" borderId="0" xfId="0" applyFont="1" applyAlignment="1">
      <alignment horizontal="left" vertical="center" shrinkToFit="1"/>
    </xf>
    <xf numFmtId="0" fontId="78" fillId="0" borderId="0" xfId="99" applyFont="1" applyAlignment="1">
      <alignment horizontal="center" vertical="center" wrapText="1"/>
    </xf>
    <xf numFmtId="0" fontId="78" fillId="0" borderId="0" xfId="99" applyFont="1" applyAlignment="1">
      <alignment horizontal="center" vertical="center"/>
    </xf>
    <xf numFmtId="0" fontId="78" fillId="0" borderId="0" xfId="99" applyFont="1" applyAlignment="1">
      <alignment horizontal="left" vertical="center" shrinkToFit="1"/>
    </xf>
    <xf numFmtId="38" fontId="78" fillId="29" borderId="0" xfId="102" applyFont="1" applyFill="1" applyAlignment="1" applyProtection="1">
      <alignment horizontal="right" vertical="center" shrinkToFit="1"/>
    </xf>
    <xf numFmtId="0" fontId="78" fillId="29" borderId="0" xfId="0" applyFont="1" applyFill="1" applyAlignment="1">
      <alignment vertical="center" shrinkToFit="1"/>
    </xf>
    <xf numFmtId="0" fontId="78" fillId="0" borderId="0" xfId="99" applyFont="1" applyAlignment="1">
      <alignment vertical="center" wrapText="1"/>
    </xf>
    <xf numFmtId="0" fontId="62" fillId="0" borderId="0" xfId="0" applyFont="1" applyAlignment="1">
      <alignment vertical="center" wrapText="1"/>
    </xf>
    <xf numFmtId="0" fontId="78" fillId="0" borderId="0" xfId="0" applyFont="1">
      <alignment vertical="center"/>
    </xf>
    <xf numFmtId="0" fontId="62" fillId="0" borderId="0" xfId="0" applyFont="1" applyAlignment="1">
      <alignment vertical="center" shrinkToFit="1"/>
    </xf>
    <xf numFmtId="38" fontId="78" fillId="0" borderId="0" xfId="102" applyFont="1" applyFill="1" applyAlignment="1" applyProtection="1">
      <alignment horizontal="right" vertical="center" shrinkToFit="1"/>
    </xf>
    <xf numFmtId="0" fontId="78" fillId="0" borderId="0" xfId="0" applyFont="1" applyAlignment="1">
      <alignment vertical="center" shrinkToFit="1"/>
    </xf>
    <xf numFmtId="0" fontId="62" fillId="0" borderId="0" xfId="0" applyFont="1" applyAlignment="1">
      <alignment horizontal="left" vertical="center"/>
    </xf>
    <xf numFmtId="0" fontId="78" fillId="0" borderId="0" xfId="99" applyFont="1" applyAlignment="1">
      <alignment horizontal="left" vertical="center" wrapText="1" shrinkToFit="1"/>
    </xf>
    <xf numFmtId="0" fontId="64" fillId="0" borderId="0" xfId="0" applyFont="1" applyAlignment="1">
      <alignment vertical="center"/>
    </xf>
    <xf numFmtId="0" fontId="64" fillId="0" borderId="0" xfId="0" applyFont="1" applyAlignment="1">
      <alignment vertical="center" wrapText="1"/>
    </xf>
    <xf numFmtId="49" fontId="78" fillId="0" borderId="0" xfId="99" applyNumberFormat="1" applyFont="1" applyAlignment="1">
      <alignment horizontal="left" vertical="center"/>
    </xf>
    <xf numFmtId="0" fontId="62" fillId="0" borderId="0" xfId="0" applyFont="1">
      <alignment vertical="center"/>
    </xf>
    <xf numFmtId="49" fontId="78" fillId="0" borderId="0" xfId="99" applyNumberFormat="1" applyFont="1" applyAlignment="1">
      <alignment horizontal="left" vertical="center" wrapText="1"/>
    </xf>
    <xf numFmtId="0" fontId="62" fillId="0" borderId="0" xfId="0" applyFont="1" applyAlignment="1">
      <alignment vertical="center"/>
    </xf>
    <xf numFmtId="0" fontId="79" fillId="0" borderId="0" xfId="0" applyFont="1" applyAlignment="1">
      <alignment vertical="center" wrapText="1"/>
    </xf>
    <xf numFmtId="0" fontId="79" fillId="0" borderId="0" xfId="0" applyFont="1" applyAlignment="1">
      <alignment vertical="center"/>
    </xf>
    <xf numFmtId="0" fontId="73" fillId="0" borderId="41" xfId="0" applyFont="1" applyBorder="1" applyAlignment="1">
      <alignment horizontal="center" vertical="center"/>
    </xf>
    <xf numFmtId="0" fontId="73" fillId="0" borderId="73" xfId="0" applyFont="1" applyBorder="1" applyAlignment="1">
      <alignment horizontal="center" vertical="center"/>
    </xf>
    <xf numFmtId="0" fontId="73" fillId="0" borderId="49" xfId="0" applyFont="1" applyBorder="1" applyAlignment="1">
      <alignment horizontal="center" vertical="center" wrapText="1"/>
    </xf>
    <xf numFmtId="0" fontId="73" fillId="0" borderId="46" xfId="0" applyFont="1" applyBorder="1" applyAlignment="1">
      <alignment horizontal="center" vertical="center" wrapText="1"/>
    </xf>
    <xf numFmtId="0" fontId="73" fillId="0" borderId="65" xfId="0" applyFont="1" applyBorder="1" applyAlignment="1">
      <alignment horizontal="center" vertical="center"/>
    </xf>
    <xf numFmtId="0" fontId="73" fillId="0" borderId="66" xfId="0" applyFont="1" applyBorder="1" applyAlignment="1">
      <alignment horizontal="center" vertical="center"/>
    </xf>
    <xf numFmtId="0" fontId="73" fillId="0" borderId="67" xfId="0" applyFont="1" applyBorder="1" applyAlignment="1">
      <alignment horizontal="center" vertical="center"/>
    </xf>
    <xf numFmtId="0" fontId="39" fillId="0" borderId="68" xfId="0" applyFont="1" applyBorder="1" applyAlignment="1">
      <alignment horizontal="center" vertical="center"/>
    </xf>
    <xf numFmtId="0" fontId="39" fillId="0" borderId="69" xfId="0" applyFont="1" applyBorder="1" applyAlignment="1">
      <alignment horizontal="center" vertical="center"/>
    </xf>
    <xf numFmtId="0" fontId="73" fillId="0" borderId="54" xfId="0" applyFont="1" applyBorder="1" applyAlignment="1">
      <alignment horizontal="center" vertical="center" wrapText="1"/>
    </xf>
    <xf numFmtId="0" fontId="73" fillId="0" borderId="55" xfId="0" applyFont="1" applyBorder="1" applyAlignment="1">
      <alignment horizontal="center" vertical="center" wrapText="1"/>
    </xf>
    <xf numFmtId="0" fontId="73" fillId="0" borderId="56" xfId="0" applyFont="1" applyBorder="1" applyAlignment="1">
      <alignment horizontal="center" vertical="center" wrapText="1"/>
    </xf>
    <xf numFmtId="0" fontId="73" fillId="0" borderId="66" xfId="0" applyFont="1" applyBorder="1" applyAlignment="1">
      <alignment horizontal="center" vertical="center" wrapText="1"/>
    </xf>
    <xf numFmtId="0" fontId="73" fillId="0" borderId="67" xfId="0" applyFont="1" applyBorder="1" applyAlignment="1">
      <alignment horizontal="center" vertical="center" wrapText="1"/>
    </xf>
    <xf numFmtId="0" fontId="73" fillId="0" borderId="57" xfId="0" applyFont="1" applyBorder="1" applyAlignment="1">
      <alignment horizontal="center" vertical="center"/>
    </xf>
    <xf numFmtId="0" fontId="73" fillId="0" borderId="65" xfId="0" applyFont="1" applyBorder="1" applyAlignment="1">
      <alignment horizontal="center" vertical="center" wrapText="1"/>
    </xf>
    <xf numFmtId="0" fontId="73" fillId="0" borderId="61" xfId="0" applyFont="1" applyBorder="1" applyAlignment="1">
      <alignment horizontal="center" vertical="center" wrapText="1"/>
    </xf>
    <xf numFmtId="49" fontId="40" fillId="0" borderId="49" xfId="0" applyNumberFormat="1" applyFont="1" applyBorder="1" applyAlignment="1">
      <alignment horizontal="center" vertical="center"/>
    </xf>
    <xf numFmtId="49" fontId="40" fillId="0" borderId="46" xfId="0" applyNumberFormat="1" applyFont="1" applyBorder="1" applyAlignment="1">
      <alignment horizontal="center" vertical="center"/>
    </xf>
    <xf numFmtId="0" fontId="73" fillId="0" borderId="54" xfId="0" applyFont="1" applyBorder="1" applyAlignment="1">
      <alignment horizontal="center" vertical="center"/>
    </xf>
    <xf numFmtId="0" fontId="73" fillId="0" borderId="55" xfId="0" applyFont="1" applyBorder="1" applyAlignment="1">
      <alignment horizontal="center" vertical="center"/>
    </xf>
    <xf numFmtId="0" fontId="73" fillId="0" borderId="49" xfId="0" applyFont="1" applyBorder="1" applyAlignment="1">
      <alignment horizontal="center" vertical="center"/>
    </xf>
    <xf numFmtId="0" fontId="73" fillId="0" borderId="46" xfId="0" applyFont="1" applyBorder="1" applyAlignment="1">
      <alignment horizontal="center" vertical="center"/>
    </xf>
  </cellXfs>
  <cellStyles count="104">
    <cellStyle name="20% - アクセント 1" xfId="1" builtinId="30" customBuiltin="1"/>
    <cellStyle name="20% - アクセント 1 2" xfId="50" xr:uid="{890BDFB7-E042-40A4-8DC1-AD1E568C83FE}"/>
    <cellStyle name="20% - アクセント 2" xfId="2" builtinId="34" customBuiltin="1"/>
    <cellStyle name="20% - アクセント 2 2" xfId="51" xr:uid="{A93F60BB-CE08-4797-AE23-B534F13282BE}"/>
    <cellStyle name="20% - アクセント 3" xfId="3" builtinId="38" customBuiltin="1"/>
    <cellStyle name="20% - アクセント 3 2" xfId="52" xr:uid="{F66F9971-AA90-4C5B-B7A2-C7CA5C15976D}"/>
    <cellStyle name="20% - アクセント 4" xfId="4" builtinId="42" customBuiltin="1"/>
    <cellStyle name="20% - アクセント 4 2" xfId="53" xr:uid="{2B466ECC-942B-4991-9C9F-2BBDD2D5B754}"/>
    <cellStyle name="20% - アクセント 5" xfId="5" builtinId="46" customBuiltin="1"/>
    <cellStyle name="20% - アクセント 5 2" xfId="54" xr:uid="{B8961D37-298C-4A5C-9E2C-E11527A7B9AC}"/>
    <cellStyle name="20% - アクセント 6" xfId="6" builtinId="50" customBuiltin="1"/>
    <cellStyle name="20% - アクセント 6 2" xfId="55" xr:uid="{9CBD2526-C10D-4332-96EE-F0CCDEEE2F14}"/>
    <cellStyle name="40% - アクセント 1" xfId="7" builtinId="31" customBuiltin="1"/>
    <cellStyle name="40% - アクセント 1 2" xfId="56" xr:uid="{106D1D9E-1519-4420-9FEE-C90CD3F7C606}"/>
    <cellStyle name="40% - アクセント 2" xfId="8" builtinId="35" customBuiltin="1"/>
    <cellStyle name="40% - アクセント 2 2" xfId="57" xr:uid="{FFF19ACF-ADCD-4C41-A627-C188966A39F5}"/>
    <cellStyle name="40% - アクセント 3" xfId="9" builtinId="39" customBuiltin="1"/>
    <cellStyle name="40% - アクセント 3 2" xfId="58" xr:uid="{8473581D-A54A-4699-B310-8C17CEF109B6}"/>
    <cellStyle name="40% - アクセント 4" xfId="10" builtinId="43" customBuiltin="1"/>
    <cellStyle name="40% - アクセント 4 2" xfId="59" xr:uid="{5783AE6D-5BB3-451A-BFD1-EE9C7FCB8AA2}"/>
    <cellStyle name="40% - アクセント 5" xfId="11" builtinId="47" customBuiltin="1"/>
    <cellStyle name="40% - アクセント 5 2" xfId="60" xr:uid="{567B2048-2605-46F9-883E-4FE12F0B09E6}"/>
    <cellStyle name="40% - アクセント 6" xfId="12" builtinId="51" customBuiltin="1"/>
    <cellStyle name="40% - アクセント 6 2" xfId="61" xr:uid="{E159CC8F-A159-4B84-88E6-EB223A750A19}"/>
    <cellStyle name="60% - アクセント 1" xfId="13" builtinId="32" customBuiltin="1"/>
    <cellStyle name="60% - アクセント 1 2" xfId="62" xr:uid="{A0BD033B-82FD-4463-9B9E-998AF0152427}"/>
    <cellStyle name="60% - アクセント 2" xfId="14" builtinId="36" customBuiltin="1"/>
    <cellStyle name="60% - アクセント 2 2" xfId="63" xr:uid="{1A9A8DC4-BB17-4034-9952-459E4ACEFD31}"/>
    <cellStyle name="60% - アクセント 3" xfId="15" builtinId="40" customBuiltin="1"/>
    <cellStyle name="60% - アクセント 3 2" xfId="64" xr:uid="{099F04E3-0E6F-42D2-ABB7-DFC47D1EAA17}"/>
    <cellStyle name="60% - アクセント 4" xfId="16" builtinId="44" customBuiltin="1"/>
    <cellStyle name="60% - アクセント 4 2" xfId="65" xr:uid="{60B227EF-D021-485B-A011-B243C11BA2E0}"/>
    <cellStyle name="60% - アクセント 5" xfId="17" builtinId="48" customBuiltin="1"/>
    <cellStyle name="60% - アクセント 5 2" xfId="66" xr:uid="{91F2547D-4643-4AB1-B18A-868E6C072DD5}"/>
    <cellStyle name="60% - アクセント 6" xfId="18" builtinId="52" customBuiltin="1"/>
    <cellStyle name="60% - アクセント 6 2" xfId="67" xr:uid="{639ACBB3-F444-4498-B607-B04340A3022E}"/>
    <cellStyle name="アクセント 1" xfId="19" builtinId="29" customBuiltin="1"/>
    <cellStyle name="アクセント 1 2" xfId="68" xr:uid="{5D7E33B6-B32A-48C5-8010-D91FBDBB92A5}"/>
    <cellStyle name="アクセント 2" xfId="20" builtinId="33" customBuiltin="1"/>
    <cellStyle name="アクセント 2 2" xfId="69" xr:uid="{D5BD9AE2-C4E3-4DD0-B65B-EA6B98BB64C6}"/>
    <cellStyle name="アクセント 3" xfId="21" builtinId="37" customBuiltin="1"/>
    <cellStyle name="アクセント 3 2" xfId="70" xr:uid="{C2D2059D-AA49-46D4-8C9F-BC6FB034672E}"/>
    <cellStyle name="アクセント 4" xfId="22" builtinId="41" customBuiltin="1"/>
    <cellStyle name="アクセント 4 2" xfId="71" xr:uid="{BDC88D91-2384-4387-8E56-6902E68D2B73}"/>
    <cellStyle name="アクセント 5" xfId="23" builtinId="45" customBuiltin="1"/>
    <cellStyle name="アクセント 5 2" xfId="72" xr:uid="{81723CDC-CC1A-48B7-BA12-BE30D48F4AA6}"/>
    <cellStyle name="アクセント 6" xfId="24" builtinId="49" customBuiltin="1"/>
    <cellStyle name="アクセント 6 2" xfId="73" xr:uid="{7E02AF1E-F595-4DC6-AEEA-5FD7D06AF3FF}"/>
    <cellStyle name="タイトル" xfId="25" builtinId="15" customBuiltin="1"/>
    <cellStyle name="タイトル 2" xfId="74" xr:uid="{AEBDDFD0-1117-4301-A58A-AA7057A8BDB0}"/>
    <cellStyle name="チェック セル" xfId="26" builtinId="23" customBuiltin="1"/>
    <cellStyle name="チェック セル 2" xfId="75" xr:uid="{E00C3C2E-975C-4474-9BFA-85666D99A186}"/>
    <cellStyle name="どちらでもない" xfId="27" builtinId="28" customBuiltin="1"/>
    <cellStyle name="どちらでもない 2" xfId="76" xr:uid="{1EC0E63A-96D9-4367-BC73-DB5B60E4210C}"/>
    <cellStyle name="パーセント" xfId="28" builtinId="5"/>
    <cellStyle name="パーセント 2" xfId="48" xr:uid="{9568A852-D2E0-4E79-A360-978E2721C58E}"/>
    <cellStyle name="ハイパーリンク" xfId="103" builtinId="8"/>
    <cellStyle name="メモ" xfId="29" builtinId="10" customBuiltin="1"/>
    <cellStyle name="メモ 2" xfId="77" xr:uid="{D66D1D84-DDAE-419F-80E3-816D6F74F2DC}"/>
    <cellStyle name="リンク セル" xfId="30" builtinId="24" customBuiltin="1"/>
    <cellStyle name="リンク セル 2" xfId="78" xr:uid="{AE0E01AB-03E7-41FF-AA48-682E0DE1603F}"/>
    <cellStyle name="悪い" xfId="31" builtinId="27" customBuiltin="1"/>
    <cellStyle name="悪い 2" xfId="79" xr:uid="{66296596-0D6D-4FFE-BFCC-A03296E3D3A8}"/>
    <cellStyle name="計算" xfId="32" builtinId="22" customBuiltin="1"/>
    <cellStyle name="計算 2" xfId="80" xr:uid="{ABA2BC2A-612C-4683-86A7-0E68486E7DB8}"/>
    <cellStyle name="警告文" xfId="33" builtinId="11" customBuiltin="1"/>
    <cellStyle name="警告文 2" xfId="81" xr:uid="{439AEB0F-6F59-4E70-839B-4892FDE90935}"/>
    <cellStyle name="桁区切り" xfId="102" builtinId="6"/>
    <cellStyle name="桁区切り 2" xfId="47" xr:uid="{0BF3C154-9D88-494C-BB91-3E5884B0D5AD}"/>
    <cellStyle name="桁区切り 3" xfId="101" xr:uid="{AE9F3425-3BE2-44DC-8C53-699353BAA3E3}"/>
    <cellStyle name="見出し 1" xfId="34" builtinId="16" customBuiltin="1"/>
    <cellStyle name="見出し 1 2" xfId="82" xr:uid="{8833C4CA-DFA0-4C07-9CF1-C51EB173B2C7}"/>
    <cellStyle name="見出し 2" xfId="35" builtinId="17" customBuiltin="1"/>
    <cellStyle name="見出し 2 2" xfId="83" xr:uid="{421295FD-9DAE-48E1-9ABF-52073BE1D76E}"/>
    <cellStyle name="見出し 3" xfId="36" builtinId="18" customBuiltin="1"/>
    <cellStyle name="見出し 3 2" xfId="84" xr:uid="{0CC6F667-E5F7-4EFB-819C-7B49F342B057}"/>
    <cellStyle name="見出し 4" xfId="37" builtinId="19" customBuiltin="1"/>
    <cellStyle name="見出し 4 2" xfId="85" xr:uid="{8B2B353B-152F-4F31-AA3D-C1C74717DC5F}"/>
    <cellStyle name="集計" xfId="38" builtinId="25" customBuiltin="1"/>
    <cellStyle name="集計 2" xfId="86" xr:uid="{7F965B74-40CA-4441-82EC-B9AB3904725A}"/>
    <cellStyle name="出力" xfId="39" builtinId="21" customBuiltin="1"/>
    <cellStyle name="出力 2" xfId="87" xr:uid="{7B0B005B-0606-407F-8459-F3554BA0DEBF}"/>
    <cellStyle name="説明文" xfId="40" builtinId="53" customBuiltin="1"/>
    <cellStyle name="説明文 2" xfId="88" xr:uid="{9B009CA0-7C98-42A6-BADE-2E2203D4453B}"/>
    <cellStyle name="入力" xfId="41" builtinId="20" customBuiltin="1"/>
    <cellStyle name="入力 2" xfId="89" xr:uid="{85031E38-0BB7-4EE2-9A76-83BA3DAB1251}"/>
    <cellStyle name="標準" xfId="0" builtinId="0"/>
    <cellStyle name="標準 10" xfId="95" xr:uid="{1BCF5761-1A35-4AE9-AC38-094C542953D5}"/>
    <cellStyle name="標準 2" xfId="42" xr:uid="{00000000-0005-0000-0000-00002C000000}"/>
    <cellStyle name="標準 2 2" xfId="49" xr:uid="{A0853B3B-BCC8-4669-935F-844BC3DDFBA4}"/>
    <cellStyle name="標準 2 3" xfId="90" xr:uid="{A5712C89-75E4-4F14-A7A7-8FECC186F7F6}"/>
    <cellStyle name="標準 2 4" xfId="97" xr:uid="{8620657A-A4F5-4ADC-A24D-000E9EEE2631}"/>
    <cellStyle name="標準 2 5" xfId="98" xr:uid="{5E72383F-C325-4081-B1CF-F20EEC79B8F2}"/>
    <cellStyle name="標準 3" xfId="44" xr:uid="{00000000-0005-0000-0000-00002D000000}"/>
    <cellStyle name="標準 3 2" xfId="45" xr:uid="{00000000-0005-0000-0000-00002E000000}"/>
    <cellStyle name="標準 3 2 2" xfId="93" xr:uid="{D5F3183E-9E31-4B66-BFDE-D91A7DAE6598}"/>
    <cellStyle name="標準 3 3" xfId="46" xr:uid="{00000000-0005-0000-0000-00002F000000}"/>
    <cellStyle name="標準 3 3 2" xfId="94" xr:uid="{BE0DD03E-4068-4C0E-9DCB-6D942BE4C709}"/>
    <cellStyle name="標準 3 4" xfId="92" xr:uid="{C9F854C4-7861-4B74-A330-DC5426C63A2D}"/>
    <cellStyle name="標準 4" xfId="96" xr:uid="{E5873792-03DC-4186-B7D2-B4E4CA67CF45}"/>
    <cellStyle name="標準 5" xfId="99" xr:uid="{29D614A3-2CD4-4757-9079-190152D9702A}"/>
    <cellStyle name="標準 6" xfId="100" xr:uid="{A15A9436-F36C-43A6-8DE2-107A30029660}"/>
    <cellStyle name="良い" xfId="43" builtinId="26" customBuiltin="1"/>
    <cellStyle name="良い 2" xfId="91" xr:uid="{9CA78D28-FBEC-4696-A5A9-2E7962BDE85F}"/>
  </cellStyles>
  <dxfs count="0"/>
  <tableStyles count="0" defaultTableStyle="TableStyleMedium2" defaultPivotStyle="PivotStyleLight16"/>
  <colors>
    <mruColors>
      <color rgb="FFFFFFCC"/>
      <color rgb="FFCCFFFF"/>
      <color rgb="FFFFFF99"/>
      <color rgb="FFCCFFCC"/>
      <color rgb="FFFFE5FC"/>
      <color rgb="FFFBC497"/>
      <color rgb="FFFFE2AF"/>
      <color rgb="FFFFDB9B"/>
      <color rgb="FFFFD9C1"/>
      <color rgb="FFFED6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22</xdr:col>
      <xdr:colOff>674894</xdr:colOff>
      <xdr:row>5</xdr:row>
      <xdr:rowOff>159646</xdr:rowOff>
    </xdr:from>
    <xdr:to>
      <xdr:col>22</xdr:col>
      <xdr:colOff>978241</xdr:colOff>
      <xdr:row>6</xdr:row>
      <xdr:rowOff>168953</xdr:rowOff>
    </xdr:to>
    <xdr:sp macro="" textlink="">
      <xdr:nvSpPr>
        <xdr:cNvPr id="2" name="矢印: 右 12">
          <a:extLst>
            <a:ext uri="{FF2B5EF4-FFF2-40B4-BE49-F238E27FC236}">
              <a16:creationId xmlns:a16="http://schemas.microsoft.com/office/drawing/2014/main" id="{C42A08CC-55BF-482B-8A81-D56CA901F7BF}"/>
            </a:ext>
          </a:extLst>
        </xdr:cNvPr>
        <xdr:cNvSpPr/>
      </xdr:nvSpPr>
      <xdr:spPr bwMode="auto">
        <a:xfrm>
          <a:off x="3456194" y="2735206"/>
          <a:ext cx="303347" cy="260767"/>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clientData/>
  </xdr:twoCellAnchor>
  <xdr:twoCellAnchor>
    <xdr:from>
      <xdr:col>0</xdr:col>
      <xdr:colOff>133505</xdr:colOff>
      <xdr:row>5</xdr:row>
      <xdr:rowOff>199451</xdr:rowOff>
    </xdr:from>
    <xdr:to>
      <xdr:col>21</xdr:col>
      <xdr:colOff>18242</xdr:colOff>
      <xdr:row>6</xdr:row>
      <xdr:rowOff>189023</xdr:rowOff>
    </xdr:to>
    <xdr:sp macro="" textlink="">
      <xdr:nvSpPr>
        <xdr:cNvPr id="3" name="四角形: 角を丸くする 13">
          <a:extLst>
            <a:ext uri="{FF2B5EF4-FFF2-40B4-BE49-F238E27FC236}">
              <a16:creationId xmlns:a16="http://schemas.microsoft.com/office/drawing/2014/main" id="{4973ACA8-C239-462B-9483-E0C815CFD68C}"/>
            </a:ext>
          </a:extLst>
        </xdr:cNvPr>
        <xdr:cNvSpPr/>
      </xdr:nvSpPr>
      <xdr:spPr bwMode="auto">
        <a:xfrm>
          <a:off x="133505" y="2775011"/>
          <a:ext cx="2155497" cy="241032"/>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000" b="1">
              <a:solidFill>
                <a:sysClr val="windowText" lastClr="000000"/>
              </a:solidFill>
            </a:rPr>
            <a:t>入力及び提出の流れ</a:t>
          </a:r>
        </a:p>
      </xdr:txBody>
    </xdr:sp>
    <xdr:clientData/>
  </xdr:twoCellAnchor>
  <xdr:twoCellAnchor>
    <xdr:from>
      <xdr:col>0</xdr:col>
      <xdr:colOff>134507</xdr:colOff>
      <xdr:row>6</xdr:row>
      <xdr:rowOff>194084</xdr:rowOff>
    </xdr:from>
    <xdr:to>
      <xdr:col>21</xdr:col>
      <xdr:colOff>171682</xdr:colOff>
      <xdr:row>8</xdr:row>
      <xdr:rowOff>208749</xdr:rowOff>
    </xdr:to>
    <xdr:sp macro="" textlink="">
      <xdr:nvSpPr>
        <xdr:cNvPr id="4" name="テキスト ボックス 15">
          <a:extLst>
            <a:ext uri="{FF2B5EF4-FFF2-40B4-BE49-F238E27FC236}">
              <a16:creationId xmlns:a16="http://schemas.microsoft.com/office/drawing/2014/main" id="{80650A94-C420-45BB-B861-24C05FC12B83}"/>
            </a:ext>
          </a:extLst>
        </xdr:cNvPr>
        <xdr:cNvSpPr txBox="1"/>
      </xdr:nvSpPr>
      <xdr:spPr>
        <a:xfrm>
          <a:off x="134507" y="3021104"/>
          <a:ext cx="2307935" cy="479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t>各都道府県ごとに作成し、</a:t>
          </a:r>
          <a:endParaRPr kumimoji="1" lang="en-US" altLang="ja-JP" sz="1000" b="1"/>
        </a:p>
        <a:p>
          <a:r>
            <a:rPr kumimoji="1" lang="ja-JP" altLang="en-US" sz="1000" b="1"/>
            <a:t>提出してください。</a:t>
          </a:r>
        </a:p>
      </xdr:txBody>
    </xdr:sp>
    <xdr:clientData/>
  </xdr:twoCellAnchor>
  <xdr:twoCellAnchor>
    <xdr:from>
      <xdr:col>33</xdr:col>
      <xdr:colOff>223379</xdr:colOff>
      <xdr:row>0</xdr:row>
      <xdr:rowOff>453830</xdr:rowOff>
    </xdr:from>
    <xdr:to>
      <xdr:col>36</xdr:col>
      <xdr:colOff>496326</xdr:colOff>
      <xdr:row>1</xdr:row>
      <xdr:rowOff>411947</xdr:rowOff>
    </xdr:to>
    <xdr:sp macro="" textlink="">
      <xdr:nvSpPr>
        <xdr:cNvPr id="5" name="正方形/長方形 4">
          <a:extLst>
            <a:ext uri="{FF2B5EF4-FFF2-40B4-BE49-F238E27FC236}">
              <a16:creationId xmlns:a16="http://schemas.microsoft.com/office/drawing/2014/main" id="{C267C011-2CA7-40AD-8F91-43D65E62D1D1}"/>
            </a:ext>
          </a:extLst>
        </xdr:cNvPr>
        <xdr:cNvSpPr/>
      </xdr:nvSpPr>
      <xdr:spPr bwMode="auto">
        <a:xfrm>
          <a:off x="9916019" y="453830"/>
          <a:ext cx="3336187" cy="468657"/>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ja-JP" altLang="en-US" sz="900"/>
            <a:t>　</a:t>
          </a:r>
          <a:r>
            <a:rPr kumimoji="1" lang="en-US" altLang="ja-JP" sz="900"/>
            <a:t>【</a:t>
          </a:r>
          <a:r>
            <a:rPr kumimoji="1" lang="ja-JP" altLang="en-US" sz="900"/>
            <a:t>凡例</a:t>
          </a:r>
          <a:r>
            <a:rPr kumimoji="1" lang="en-US" altLang="ja-JP" sz="900"/>
            <a:t>】</a:t>
          </a:r>
          <a:r>
            <a:rPr kumimoji="1" lang="ja-JP" altLang="en-US" sz="900"/>
            <a:t>（基本情報入力シート）</a:t>
          </a:r>
          <a:endParaRPr kumimoji="1" lang="en-US" altLang="ja-JP" sz="900"/>
        </a:p>
        <a:p>
          <a:pPr algn="l"/>
          <a:r>
            <a:rPr kumimoji="1" lang="ja-JP" altLang="en-US" sz="900"/>
            <a:t>　　色付きセルに必要事項を入力してください。</a:t>
          </a:r>
          <a:endParaRPr kumimoji="1" lang="en-US" altLang="ja-JP" sz="900"/>
        </a:p>
        <a:p>
          <a:pPr algn="l"/>
          <a:r>
            <a:rPr kumimoji="1" lang="ja-JP" altLang="en-US" sz="900"/>
            <a:t>　　　　        補助金・加算の申請に必要な情報　入力セル</a:t>
          </a:r>
          <a:endParaRPr kumimoji="1" lang="en-US" altLang="ja-JP" sz="900"/>
        </a:p>
      </xdr:txBody>
    </xdr:sp>
    <xdr:clientData/>
  </xdr:twoCellAnchor>
  <xdr:twoCellAnchor>
    <xdr:from>
      <xdr:col>30</xdr:col>
      <xdr:colOff>106413</xdr:colOff>
      <xdr:row>0</xdr:row>
      <xdr:rowOff>112595</xdr:rowOff>
    </xdr:from>
    <xdr:to>
      <xdr:col>31</xdr:col>
      <xdr:colOff>452502</xdr:colOff>
      <xdr:row>0</xdr:row>
      <xdr:rowOff>432160</xdr:rowOff>
    </xdr:to>
    <xdr:sp macro="" textlink="">
      <xdr:nvSpPr>
        <xdr:cNvPr id="6" name="テキスト ボックス 1">
          <a:extLst>
            <a:ext uri="{FF2B5EF4-FFF2-40B4-BE49-F238E27FC236}">
              <a16:creationId xmlns:a16="http://schemas.microsoft.com/office/drawing/2014/main" id="{2E678F5E-B0C9-41F2-AD09-90A5D9E63429}"/>
            </a:ext>
          </a:extLst>
        </xdr:cNvPr>
        <xdr:cNvSpPr txBox="1"/>
      </xdr:nvSpPr>
      <xdr:spPr>
        <a:xfrm>
          <a:off x="8054073" y="112595"/>
          <a:ext cx="986169" cy="31956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別紙様式２</a:t>
          </a:r>
          <a:endParaRPr kumimoji="1" lang="ja-JP" altLang="en-US" sz="1000" b="1"/>
        </a:p>
      </xdr:txBody>
    </xdr:sp>
    <xdr:clientData/>
  </xdr:twoCellAnchor>
  <xdr:twoCellAnchor>
    <xdr:from>
      <xdr:col>33</xdr:col>
      <xdr:colOff>288959</xdr:colOff>
      <xdr:row>1</xdr:row>
      <xdr:rowOff>153616</xdr:rowOff>
    </xdr:from>
    <xdr:to>
      <xdr:col>33</xdr:col>
      <xdr:colOff>707654</xdr:colOff>
      <xdr:row>1</xdr:row>
      <xdr:rowOff>291606</xdr:rowOff>
    </xdr:to>
    <xdr:sp macro="" textlink="">
      <xdr:nvSpPr>
        <xdr:cNvPr id="7" name="正方形/長方形 6">
          <a:extLst>
            <a:ext uri="{FF2B5EF4-FFF2-40B4-BE49-F238E27FC236}">
              <a16:creationId xmlns:a16="http://schemas.microsoft.com/office/drawing/2014/main" id="{3EFD111A-98DB-4E80-91D6-C15F1101EEAE}"/>
            </a:ext>
          </a:extLst>
        </xdr:cNvPr>
        <xdr:cNvSpPr/>
      </xdr:nvSpPr>
      <xdr:spPr bwMode="auto">
        <a:xfrm>
          <a:off x="9981599" y="709876"/>
          <a:ext cx="418695" cy="137990"/>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21</xdr:col>
      <xdr:colOff>284887</xdr:colOff>
      <xdr:row>4</xdr:row>
      <xdr:rowOff>22064</xdr:rowOff>
    </xdr:from>
    <xdr:to>
      <xdr:col>22</xdr:col>
      <xdr:colOff>521966</xdr:colOff>
      <xdr:row>7</xdr:row>
      <xdr:rowOff>17969</xdr:rowOff>
    </xdr:to>
    <xdr:sp macro="" textlink="">
      <xdr:nvSpPr>
        <xdr:cNvPr id="8" name="テキスト ボックス 5">
          <a:extLst>
            <a:ext uri="{FF2B5EF4-FFF2-40B4-BE49-F238E27FC236}">
              <a16:creationId xmlns:a16="http://schemas.microsoft.com/office/drawing/2014/main" id="{160D708F-90B1-4919-B4FD-AC6F3D5632E8}"/>
            </a:ext>
          </a:extLst>
        </xdr:cNvPr>
        <xdr:cNvSpPr txBox="1"/>
      </xdr:nvSpPr>
      <xdr:spPr>
        <a:xfrm>
          <a:off x="2555647" y="2346164"/>
          <a:ext cx="747619" cy="750285"/>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900" b="1">
              <a:solidFill>
                <a:schemeClr val="dk1"/>
              </a:solidFill>
              <a:effectLst/>
              <a:latin typeface="+mn-lt"/>
              <a:ea typeface="+mn-ea"/>
              <a:cs typeface="+mn-cs"/>
            </a:rPr>
            <a:t> 基本情報</a:t>
          </a:r>
          <a:endParaRPr lang="ja-JP" altLang="ja-JP" sz="900" b="1">
            <a:effectLst/>
          </a:endParaRPr>
        </a:p>
        <a:p>
          <a:r>
            <a:rPr kumimoji="1" lang="en-US" altLang="ja-JP" sz="900" b="1">
              <a:solidFill>
                <a:schemeClr val="dk1"/>
              </a:solidFill>
              <a:effectLst/>
              <a:latin typeface="+mn-lt"/>
              <a:ea typeface="+mn-ea"/>
              <a:cs typeface="+mn-cs"/>
            </a:rPr>
            <a:t> </a:t>
          </a:r>
          <a:r>
            <a:rPr kumimoji="1" lang="ja-JP" altLang="ja-JP" sz="900" b="1">
              <a:solidFill>
                <a:schemeClr val="dk1"/>
              </a:solidFill>
              <a:effectLst/>
              <a:latin typeface="+mn-lt"/>
              <a:ea typeface="+mn-ea"/>
              <a:cs typeface="+mn-cs"/>
            </a:rPr>
            <a:t>入力シート</a:t>
          </a:r>
          <a:endParaRPr kumimoji="1" lang="en-US" altLang="ja-JP" sz="900" b="1">
            <a:solidFill>
              <a:schemeClr val="dk1"/>
            </a:solidFill>
            <a:effectLst/>
            <a:latin typeface="+mn-lt"/>
            <a:ea typeface="+mn-ea"/>
            <a:cs typeface="+mn-cs"/>
          </a:endParaRPr>
        </a:p>
      </xdr:txBody>
    </xdr:sp>
    <xdr:clientData/>
  </xdr:twoCellAnchor>
  <xdr:twoCellAnchor>
    <xdr:from>
      <xdr:col>25</xdr:col>
      <xdr:colOff>201579</xdr:colOff>
      <xdr:row>8</xdr:row>
      <xdr:rowOff>113046</xdr:rowOff>
    </xdr:from>
    <xdr:to>
      <xdr:col>29</xdr:col>
      <xdr:colOff>142957</xdr:colOff>
      <xdr:row>10</xdr:row>
      <xdr:rowOff>135308</xdr:rowOff>
    </xdr:to>
    <xdr:sp macro="" textlink="">
      <xdr:nvSpPr>
        <xdr:cNvPr id="9" name="テキスト ボックス 8">
          <a:extLst>
            <a:ext uri="{FF2B5EF4-FFF2-40B4-BE49-F238E27FC236}">
              <a16:creationId xmlns:a16="http://schemas.microsoft.com/office/drawing/2014/main" id="{CF048202-75A2-4828-9A97-956357D2C6A0}"/>
            </a:ext>
          </a:extLst>
        </xdr:cNvPr>
        <xdr:cNvSpPr txBox="1"/>
      </xdr:nvSpPr>
      <xdr:spPr>
        <a:xfrm>
          <a:off x="5032659" y="3404886"/>
          <a:ext cx="2311198" cy="837602"/>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dk1"/>
              </a:solidFill>
              <a:effectLst/>
              <a:latin typeface="+mn-lt"/>
              <a:ea typeface="+mn-ea"/>
              <a:cs typeface="+mn-cs"/>
            </a:rPr>
            <a:t>別紙様式</a:t>
          </a:r>
        </a:p>
        <a:p>
          <a:r>
            <a:rPr kumimoji="1" lang="ja-JP" altLang="en-US" sz="900" b="1">
              <a:solidFill>
                <a:schemeClr val="dk1"/>
              </a:solidFill>
              <a:effectLst/>
              <a:latin typeface="+mn-lt"/>
              <a:ea typeface="+mn-ea"/>
              <a:cs typeface="+mn-cs"/>
            </a:rPr>
            <a:t> ２－２</a:t>
          </a:r>
        </a:p>
        <a:p>
          <a:r>
            <a:rPr kumimoji="1" lang="ja-JP" altLang="en-US" sz="900" b="1">
              <a:solidFill>
                <a:schemeClr val="dk1"/>
              </a:solidFill>
              <a:effectLst/>
              <a:latin typeface="+mn-lt"/>
              <a:ea typeface="+mn-ea"/>
              <a:cs typeface="+mn-cs"/>
            </a:rPr>
            <a:t>（処遇改善加算対象外サービス</a:t>
          </a:r>
          <a:endParaRPr kumimoji="1" lang="en-US" altLang="ja-JP" sz="900" b="1">
            <a:solidFill>
              <a:schemeClr val="dk1"/>
            </a:solidFill>
            <a:effectLst/>
            <a:latin typeface="+mn-lt"/>
            <a:ea typeface="+mn-ea"/>
            <a:cs typeface="+mn-cs"/>
          </a:endParaRPr>
        </a:p>
        <a:p>
          <a:r>
            <a:rPr kumimoji="1" lang="ja-JP" altLang="en-US" sz="900" b="1">
              <a:solidFill>
                <a:schemeClr val="dk1"/>
              </a:solidFill>
              <a:effectLst/>
              <a:latin typeface="+mn-lt"/>
              <a:ea typeface="+mn-ea"/>
              <a:cs typeface="+mn-cs"/>
            </a:rPr>
            <a:t>　</a:t>
          </a:r>
          <a:r>
            <a:rPr kumimoji="1" lang="en-US" altLang="ja-JP" sz="900" b="1">
              <a:solidFill>
                <a:schemeClr val="dk1"/>
              </a:solidFill>
              <a:effectLst/>
              <a:latin typeface="+mn-lt"/>
              <a:ea typeface="+mn-ea"/>
              <a:cs typeface="+mn-cs"/>
            </a:rPr>
            <a:t> </a:t>
          </a:r>
          <a:r>
            <a:rPr kumimoji="1" lang="ja-JP" altLang="en-US" sz="900" b="1">
              <a:solidFill>
                <a:schemeClr val="dk1"/>
              </a:solidFill>
              <a:effectLst/>
              <a:latin typeface="+mn-lt"/>
              <a:ea typeface="+mn-ea"/>
              <a:cs typeface="+mn-cs"/>
            </a:rPr>
            <a:t>総括表）</a:t>
          </a:r>
          <a:endParaRPr lang="ja-JP" altLang="ja-JP" sz="900" b="1">
            <a:effectLst/>
          </a:endParaRPr>
        </a:p>
      </xdr:txBody>
    </xdr:sp>
    <xdr:clientData/>
  </xdr:twoCellAnchor>
  <xdr:twoCellAnchor>
    <xdr:from>
      <xdr:col>23</xdr:col>
      <xdr:colOff>106246</xdr:colOff>
      <xdr:row>4</xdr:row>
      <xdr:rowOff>16349</xdr:rowOff>
    </xdr:from>
    <xdr:to>
      <xdr:col>24</xdr:col>
      <xdr:colOff>202703</xdr:colOff>
      <xdr:row>7</xdr:row>
      <xdr:rowOff>17969</xdr:rowOff>
    </xdr:to>
    <xdr:sp macro="" textlink="">
      <xdr:nvSpPr>
        <xdr:cNvPr id="10" name="テキスト ボックス 14">
          <a:extLst>
            <a:ext uri="{FF2B5EF4-FFF2-40B4-BE49-F238E27FC236}">
              <a16:creationId xmlns:a16="http://schemas.microsoft.com/office/drawing/2014/main" id="{7265034B-9AC9-43DF-9F0D-7663D20F09E7}"/>
            </a:ext>
          </a:extLst>
        </xdr:cNvPr>
        <xdr:cNvSpPr txBox="1"/>
      </xdr:nvSpPr>
      <xdr:spPr>
        <a:xfrm>
          <a:off x="3885766" y="2340449"/>
          <a:ext cx="812737" cy="756000"/>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900" b="1">
              <a:solidFill>
                <a:schemeClr val="dk1"/>
              </a:solidFill>
              <a:effectLst/>
              <a:latin typeface="+mn-lt"/>
              <a:ea typeface="+mn-ea"/>
              <a:cs typeface="+mn-cs"/>
            </a:rPr>
            <a:t> </a:t>
          </a:r>
          <a:r>
            <a:rPr kumimoji="1" lang="ja-JP" altLang="en-US" sz="900" b="1">
              <a:solidFill>
                <a:schemeClr val="dk1"/>
              </a:solidFill>
              <a:effectLst/>
              <a:latin typeface="+mn-lt"/>
              <a:ea typeface="+mn-ea"/>
              <a:cs typeface="+mn-cs"/>
            </a:rPr>
            <a:t>別紙様式</a:t>
          </a:r>
          <a:endParaRPr kumimoji="1" lang="en-US" altLang="ja-JP" sz="900" b="1">
            <a:solidFill>
              <a:schemeClr val="dk1"/>
            </a:solidFill>
            <a:effectLst/>
            <a:latin typeface="+mn-lt"/>
            <a:ea typeface="+mn-ea"/>
            <a:cs typeface="+mn-cs"/>
          </a:endParaRPr>
        </a:p>
        <a:p>
          <a:r>
            <a:rPr kumimoji="1" lang="ja-JP" altLang="en-US" sz="900" b="1">
              <a:solidFill>
                <a:schemeClr val="dk1"/>
              </a:solidFill>
              <a:effectLst/>
              <a:latin typeface="+mn-lt"/>
              <a:ea typeface="+mn-ea"/>
              <a:cs typeface="+mn-cs"/>
            </a:rPr>
            <a:t> ２－３</a:t>
          </a:r>
        </a:p>
        <a:p>
          <a:r>
            <a:rPr kumimoji="1" lang="ja-JP" altLang="en-US" sz="900" b="1">
              <a:solidFill>
                <a:schemeClr val="dk1"/>
              </a:solidFill>
              <a:effectLst/>
              <a:latin typeface="+mn-lt"/>
              <a:ea typeface="+mn-ea"/>
              <a:cs typeface="+mn-cs"/>
            </a:rPr>
            <a:t>（</a:t>
          </a:r>
          <a:r>
            <a:rPr kumimoji="1" lang="ja-JP" altLang="en-US" sz="900" b="1" baseline="0">
              <a:solidFill>
                <a:schemeClr val="dk1"/>
              </a:solidFill>
              <a:effectLst/>
              <a:latin typeface="+mn-lt"/>
              <a:ea typeface="+mn-ea"/>
              <a:cs typeface="+mn-cs"/>
            </a:rPr>
            <a:t>個票</a:t>
          </a:r>
          <a:r>
            <a:rPr kumimoji="1" lang="ja-JP" altLang="en-US" sz="900" b="1">
              <a:solidFill>
                <a:schemeClr val="dk1"/>
              </a:solidFill>
              <a:effectLst/>
              <a:latin typeface="+mn-lt"/>
              <a:ea typeface="+mn-ea"/>
              <a:cs typeface="+mn-cs"/>
            </a:rPr>
            <a:t>）</a:t>
          </a:r>
        </a:p>
      </xdr:txBody>
    </xdr:sp>
    <xdr:clientData/>
  </xdr:twoCellAnchor>
  <xdr:twoCellAnchor>
    <xdr:from>
      <xdr:col>29</xdr:col>
      <xdr:colOff>242535</xdr:colOff>
      <xdr:row>4</xdr:row>
      <xdr:rowOff>15397</xdr:rowOff>
    </xdr:from>
    <xdr:to>
      <xdr:col>31</xdr:col>
      <xdr:colOff>261445</xdr:colOff>
      <xdr:row>7</xdr:row>
      <xdr:rowOff>18922</xdr:rowOff>
    </xdr:to>
    <xdr:sp macro="" textlink="">
      <xdr:nvSpPr>
        <xdr:cNvPr id="11" name="テキスト ボックス 16">
          <a:extLst>
            <a:ext uri="{FF2B5EF4-FFF2-40B4-BE49-F238E27FC236}">
              <a16:creationId xmlns:a16="http://schemas.microsoft.com/office/drawing/2014/main" id="{1B894B8B-8F40-4168-8B9E-4FFA678DFEA6}"/>
            </a:ext>
          </a:extLst>
        </xdr:cNvPr>
        <xdr:cNvSpPr txBox="1"/>
      </xdr:nvSpPr>
      <xdr:spPr>
        <a:xfrm>
          <a:off x="7443435" y="2339497"/>
          <a:ext cx="1405750" cy="757905"/>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dk1"/>
              </a:solidFill>
              <a:effectLst/>
              <a:latin typeface="+mn-lt"/>
              <a:ea typeface="+mn-ea"/>
              <a:cs typeface="+mn-cs"/>
            </a:rPr>
            <a:t>別紙様式</a:t>
          </a:r>
        </a:p>
        <a:p>
          <a:r>
            <a:rPr kumimoji="1" lang="ja-JP" altLang="en-US" sz="900" b="1">
              <a:solidFill>
                <a:schemeClr val="dk1"/>
              </a:solidFill>
              <a:effectLst/>
              <a:latin typeface="+mn-lt"/>
              <a:ea typeface="+mn-ea"/>
              <a:cs typeface="+mn-cs"/>
            </a:rPr>
            <a:t> ２－１</a:t>
          </a:r>
        </a:p>
        <a:p>
          <a:pPr algn="l"/>
          <a:r>
            <a:rPr kumimoji="1" lang="ja-JP" altLang="en-US" sz="900" b="1">
              <a:solidFill>
                <a:schemeClr val="dk1"/>
              </a:solidFill>
              <a:effectLst/>
              <a:latin typeface="+mn-lt"/>
              <a:ea typeface="+mn-ea"/>
              <a:cs typeface="+mn-cs"/>
            </a:rPr>
            <a:t>（処遇改善加算対象サービス　</a:t>
          </a:r>
          <a:r>
            <a:rPr kumimoji="1" lang="en-US" altLang="ja-JP" sz="900" b="1">
              <a:solidFill>
                <a:schemeClr val="dk1"/>
              </a:solidFill>
              <a:effectLst/>
              <a:latin typeface="+mn-lt"/>
              <a:ea typeface="+mn-ea"/>
              <a:cs typeface="+mn-cs"/>
            </a:rPr>
            <a:t> </a:t>
          </a:r>
          <a:r>
            <a:rPr kumimoji="1" lang="ja-JP" altLang="en-US" sz="900" b="1">
              <a:solidFill>
                <a:schemeClr val="dk1"/>
              </a:solidFill>
              <a:effectLst/>
              <a:latin typeface="+mn-lt"/>
              <a:ea typeface="+mn-ea"/>
              <a:cs typeface="+mn-cs"/>
            </a:rPr>
            <a:t>総括表）</a:t>
          </a:r>
          <a:endParaRPr lang="ja-JP" altLang="ja-JP" sz="900" b="1">
            <a:effectLst/>
          </a:endParaRPr>
        </a:p>
      </xdr:txBody>
    </xdr:sp>
    <xdr:clientData/>
  </xdr:twoCellAnchor>
  <xdr:twoCellAnchor>
    <xdr:from>
      <xdr:col>30</xdr:col>
      <xdr:colOff>368908</xdr:colOff>
      <xdr:row>8</xdr:row>
      <xdr:rowOff>138042</xdr:rowOff>
    </xdr:from>
    <xdr:to>
      <xdr:col>31</xdr:col>
      <xdr:colOff>268850</xdr:colOff>
      <xdr:row>10</xdr:row>
      <xdr:rowOff>135308</xdr:rowOff>
    </xdr:to>
    <xdr:sp macro="" textlink="">
      <xdr:nvSpPr>
        <xdr:cNvPr id="12" name="テキスト ボックス 19">
          <a:extLst>
            <a:ext uri="{FF2B5EF4-FFF2-40B4-BE49-F238E27FC236}">
              <a16:creationId xmlns:a16="http://schemas.microsoft.com/office/drawing/2014/main" id="{2C21B615-108A-4935-BE85-38024CF99B11}"/>
            </a:ext>
          </a:extLst>
        </xdr:cNvPr>
        <xdr:cNvSpPr txBox="1"/>
      </xdr:nvSpPr>
      <xdr:spPr>
        <a:xfrm>
          <a:off x="8316568" y="3429882"/>
          <a:ext cx="540022" cy="812606"/>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dk1"/>
              </a:solidFill>
              <a:effectLst/>
              <a:latin typeface="+mn-lt"/>
              <a:ea typeface="+mn-ea"/>
              <a:cs typeface="+mn-cs"/>
            </a:rPr>
            <a:t>提出</a:t>
          </a:r>
        </a:p>
      </xdr:txBody>
    </xdr:sp>
    <xdr:clientData/>
  </xdr:twoCellAnchor>
  <xdr:twoCellAnchor>
    <xdr:from>
      <xdr:col>24</xdr:col>
      <xdr:colOff>287475</xdr:colOff>
      <xdr:row>5</xdr:row>
      <xdr:rowOff>165016</xdr:rowOff>
    </xdr:from>
    <xdr:to>
      <xdr:col>29</xdr:col>
      <xdr:colOff>187987</xdr:colOff>
      <xdr:row>6</xdr:row>
      <xdr:rowOff>211962</xdr:rowOff>
    </xdr:to>
    <xdr:sp macro="" textlink="">
      <xdr:nvSpPr>
        <xdr:cNvPr id="13" name="矢印: 右 12">
          <a:extLst>
            <a:ext uri="{FF2B5EF4-FFF2-40B4-BE49-F238E27FC236}">
              <a16:creationId xmlns:a16="http://schemas.microsoft.com/office/drawing/2014/main" id="{20B6E768-A1DE-4573-8608-08A5EE4C283E}"/>
            </a:ext>
          </a:extLst>
        </xdr:cNvPr>
        <xdr:cNvSpPr/>
      </xdr:nvSpPr>
      <xdr:spPr bwMode="auto">
        <a:xfrm>
          <a:off x="4783275" y="2740576"/>
          <a:ext cx="2605612" cy="298406"/>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clientData/>
  </xdr:twoCellAnchor>
  <xdr:twoCellAnchor>
    <xdr:from>
      <xdr:col>29</xdr:col>
      <xdr:colOff>290841</xdr:colOff>
      <xdr:row>9</xdr:row>
      <xdr:rowOff>138098</xdr:rowOff>
    </xdr:from>
    <xdr:to>
      <xdr:col>30</xdr:col>
      <xdr:colOff>182004</xdr:colOff>
      <xdr:row>9</xdr:row>
      <xdr:rowOff>403331</xdr:rowOff>
    </xdr:to>
    <xdr:sp macro="" textlink="">
      <xdr:nvSpPr>
        <xdr:cNvPr id="14" name="矢印: 右 13">
          <a:extLst>
            <a:ext uri="{FF2B5EF4-FFF2-40B4-BE49-F238E27FC236}">
              <a16:creationId xmlns:a16="http://schemas.microsoft.com/office/drawing/2014/main" id="{33EA2DFC-DAB0-4F27-B40B-C093B044F17E}"/>
            </a:ext>
          </a:extLst>
        </xdr:cNvPr>
        <xdr:cNvSpPr/>
      </xdr:nvSpPr>
      <xdr:spPr bwMode="auto">
        <a:xfrm>
          <a:off x="7491741" y="3650918"/>
          <a:ext cx="637923" cy="265233"/>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clientData/>
  </xdr:twoCellAnchor>
  <xdr:twoCellAnchor>
    <xdr:from>
      <xdr:col>24</xdr:col>
      <xdr:colOff>248240</xdr:colOff>
      <xdr:row>4</xdr:row>
      <xdr:rowOff>4470</xdr:rowOff>
    </xdr:from>
    <xdr:to>
      <xdr:col>29</xdr:col>
      <xdr:colOff>45402</xdr:colOff>
      <xdr:row>6</xdr:row>
      <xdr:rowOff>7004</xdr:rowOff>
    </xdr:to>
    <xdr:sp macro="" textlink="">
      <xdr:nvSpPr>
        <xdr:cNvPr id="15" name="テキスト ボックス 14">
          <a:extLst>
            <a:ext uri="{FF2B5EF4-FFF2-40B4-BE49-F238E27FC236}">
              <a16:creationId xmlns:a16="http://schemas.microsoft.com/office/drawing/2014/main" id="{025B081F-7AF3-4C2C-B93F-A7CF75A01737}"/>
            </a:ext>
          </a:extLst>
        </xdr:cNvPr>
        <xdr:cNvSpPr txBox="1"/>
      </xdr:nvSpPr>
      <xdr:spPr>
        <a:xfrm>
          <a:off x="4744040" y="2328570"/>
          <a:ext cx="2502262" cy="505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chemeClr val="dk1"/>
              </a:solidFill>
              <a:effectLst/>
              <a:latin typeface="+mn-lt"/>
              <a:ea typeface="+mn-ea"/>
              <a:cs typeface="+mn-cs"/>
            </a:rPr>
            <a:t>処遇改善加算対象サービスについて、補助金を申請する場合</a:t>
          </a:r>
          <a:endParaRPr kumimoji="1" lang="ja-JP" altLang="en-US" sz="900"/>
        </a:p>
      </xdr:txBody>
    </xdr:sp>
    <xdr:clientData/>
  </xdr:twoCellAnchor>
  <xdr:twoCellAnchor>
    <xdr:from>
      <xdr:col>21</xdr:col>
      <xdr:colOff>376296</xdr:colOff>
      <xdr:row>9</xdr:row>
      <xdr:rowOff>159064</xdr:rowOff>
    </xdr:from>
    <xdr:to>
      <xdr:col>25</xdr:col>
      <xdr:colOff>37631</xdr:colOff>
      <xdr:row>9</xdr:row>
      <xdr:rowOff>451050</xdr:rowOff>
    </xdr:to>
    <xdr:sp macro="" textlink="">
      <xdr:nvSpPr>
        <xdr:cNvPr id="16" name="矢印: 右 12">
          <a:extLst>
            <a:ext uri="{FF2B5EF4-FFF2-40B4-BE49-F238E27FC236}">
              <a16:creationId xmlns:a16="http://schemas.microsoft.com/office/drawing/2014/main" id="{1B9ACE4E-7CFE-40F5-84D0-45DDEDF12996}"/>
            </a:ext>
          </a:extLst>
        </xdr:cNvPr>
        <xdr:cNvSpPr/>
      </xdr:nvSpPr>
      <xdr:spPr bwMode="auto">
        <a:xfrm>
          <a:off x="2647056" y="3671884"/>
          <a:ext cx="2221655" cy="291986"/>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clientData/>
  </xdr:twoCellAnchor>
  <xdr:twoCellAnchor>
    <xdr:from>
      <xdr:col>21</xdr:col>
      <xdr:colOff>468466</xdr:colOff>
      <xdr:row>7</xdr:row>
      <xdr:rowOff>180199</xdr:rowOff>
    </xdr:from>
    <xdr:to>
      <xdr:col>25</xdr:col>
      <xdr:colOff>63815</xdr:colOff>
      <xdr:row>9</xdr:row>
      <xdr:rowOff>233909</xdr:rowOff>
    </xdr:to>
    <xdr:sp macro="" textlink="">
      <xdr:nvSpPr>
        <xdr:cNvPr id="17" name="テキスト ボックス 16">
          <a:extLst>
            <a:ext uri="{FF2B5EF4-FFF2-40B4-BE49-F238E27FC236}">
              <a16:creationId xmlns:a16="http://schemas.microsoft.com/office/drawing/2014/main" id="{DDEB61D5-500B-462D-B42B-E1AC78F46A27}"/>
            </a:ext>
          </a:extLst>
        </xdr:cNvPr>
        <xdr:cNvSpPr txBox="1"/>
      </xdr:nvSpPr>
      <xdr:spPr>
        <a:xfrm>
          <a:off x="2739226" y="3258679"/>
          <a:ext cx="2155669" cy="488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chemeClr val="dk1"/>
              </a:solidFill>
              <a:effectLst/>
              <a:latin typeface="+mn-lt"/>
              <a:ea typeface="+mn-ea"/>
              <a:cs typeface="+mn-cs"/>
            </a:rPr>
            <a:t>処遇改善加算対象外サービスについて、補助金を申請する場合</a:t>
          </a:r>
          <a:endParaRPr kumimoji="1" lang="ja-JP" altLang="en-US" sz="900"/>
        </a:p>
      </xdr:txBody>
    </xdr:sp>
    <xdr:clientData/>
  </xdr:twoCellAnchor>
  <xdr:twoCellAnchor>
    <xdr:from>
      <xdr:col>0</xdr:col>
      <xdr:colOff>53340</xdr:colOff>
      <xdr:row>1</xdr:row>
      <xdr:rowOff>27330</xdr:rowOff>
    </xdr:from>
    <xdr:to>
      <xdr:col>31</xdr:col>
      <xdr:colOff>548640</xdr:colOff>
      <xdr:row>10</xdr:row>
      <xdr:rowOff>220980</xdr:rowOff>
    </xdr:to>
    <xdr:sp macro="" textlink="">
      <xdr:nvSpPr>
        <xdr:cNvPr id="18" name="正方形/長方形 32">
          <a:extLst>
            <a:ext uri="{FF2B5EF4-FFF2-40B4-BE49-F238E27FC236}">
              <a16:creationId xmlns:a16="http://schemas.microsoft.com/office/drawing/2014/main" id="{E7E52DE5-56A1-4304-AA35-65A9584FC1F9}"/>
            </a:ext>
          </a:extLst>
        </xdr:cNvPr>
        <xdr:cNvSpPr/>
      </xdr:nvSpPr>
      <xdr:spPr bwMode="auto">
        <a:xfrm>
          <a:off x="53340" y="583590"/>
          <a:ext cx="9083040" cy="3744570"/>
        </a:xfrm>
        <a:prstGeom prst="rect">
          <a:avLst/>
        </a:prstGeom>
        <a:solidFill>
          <a:schemeClr val="bg1"/>
        </a:solidFill>
        <a:ln w="57150">
          <a:solidFill>
            <a:srgbClr val="FF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注意</a:t>
          </a:r>
          <a:r>
            <a:rPr kumimoji="1" lang="en-US" altLang="ja-JP" sz="1600" b="1"/>
            <a:t>】</a:t>
          </a:r>
        </a:p>
        <a:p>
          <a:pPr algn="l"/>
          <a:r>
            <a:rPr kumimoji="1" lang="ja-JP" altLang="en-US" sz="1600" b="1"/>
            <a:t>　・基本情報シート→別紙様式</a:t>
          </a:r>
          <a:r>
            <a:rPr kumimoji="1" lang="en-US" altLang="ja-JP" sz="1600" b="1"/>
            <a:t>2-3</a:t>
          </a:r>
          <a:r>
            <a:rPr kumimoji="1" lang="ja-JP" altLang="en-US" sz="1600" b="1"/>
            <a:t>（個票）→別紙様式</a:t>
          </a:r>
          <a:r>
            <a:rPr kumimoji="1" lang="en-US" altLang="ja-JP" sz="1600" b="1"/>
            <a:t>2-1</a:t>
          </a:r>
          <a:r>
            <a:rPr kumimoji="1" lang="ja-JP" altLang="en-US" sz="1600" b="1"/>
            <a:t>（処遇改善加算対象サービス　総括表）</a:t>
          </a:r>
          <a:endParaRPr kumimoji="1" lang="en-US" altLang="ja-JP" sz="1600" b="1"/>
        </a:p>
        <a:p>
          <a:pPr algn="l"/>
          <a:r>
            <a:rPr kumimoji="1" lang="ja-JP" altLang="en-US" sz="1600" b="1"/>
            <a:t>　→別紙様式</a:t>
          </a:r>
          <a:r>
            <a:rPr kumimoji="1" lang="en-US" altLang="ja-JP" sz="1600" b="1"/>
            <a:t>2-2</a:t>
          </a:r>
          <a:r>
            <a:rPr kumimoji="1" lang="ja-JP" altLang="en-US" sz="1600" b="1"/>
            <a:t>（処遇改善加算対象外サービス　総括表）の順に入力してください。</a:t>
          </a:r>
          <a:endParaRPr kumimoji="1" lang="en-US" altLang="ja-JP" sz="1600" b="1"/>
        </a:p>
        <a:p>
          <a:pPr algn="l"/>
          <a:r>
            <a:rPr kumimoji="1" lang="ja-JP" altLang="en-US" sz="1600" b="1" baseline="0"/>
            <a:t>   ・別紙様式</a:t>
          </a:r>
          <a:r>
            <a:rPr kumimoji="1" lang="en-US" altLang="ja-JP" sz="1600" b="1" baseline="0"/>
            <a:t>2-5</a:t>
          </a:r>
          <a:r>
            <a:rPr kumimoji="1" lang="ja-JP" altLang="en-US" sz="1600" b="1" baseline="0"/>
            <a:t>（内訳書）の</a:t>
          </a:r>
          <a:r>
            <a:rPr kumimoji="1" lang="en-US" altLang="ja-JP" sz="1600" b="1" baseline="0"/>
            <a:t>B</a:t>
          </a:r>
          <a:r>
            <a:rPr kumimoji="1" lang="ja-JP" altLang="en-US" sz="1600" b="1" baseline="0"/>
            <a:t>列から</a:t>
          </a:r>
          <a:r>
            <a:rPr kumimoji="1" lang="en-US" altLang="ja-JP" sz="1600" b="1" baseline="0"/>
            <a:t>G</a:t>
          </a:r>
          <a:r>
            <a:rPr kumimoji="1" lang="ja-JP" altLang="en-US" sz="1600" b="1" baseline="0"/>
            <a:t>列は、別紙様式</a:t>
          </a:r>
          <a:r>
            <a:rPr kumimoji="1" lang="en-US" altLang="ja-JP" sz="1600" b="1" baseline="0"/>
            <a:t>2-3</a:t>
          </a:r>
          <a:r>
            <a:rPr kumimoji="1" lang="ja-JP" altLang="en-US" sz="1600" b="1" baseline="0"/>
            <a:t>（個票）の</a:t>
          </a:r>
          <a:r>
            <a:rPr kumimoji="1" lang="en-US" altLang="ja-JP" sz="1600" b="1" baseline="0"/>
            <a:t>B</a:t>
          </a:r>
          <a:r>
            <a:rPr kumimoji="1" lang="ja-JP" altLang="en-US" sz="1600" b="1" baseline="0"/>
            <a:t>列から</a:t>
          </a:r>
          <a:r>
            <a:rPr kumimoji="1" lang="en-US" altLang="ja-JP" sz="1600" b="1" baseline="0"/>
            <a:t>G</a:t>
          </a:r>
          <a:r>
            <a:rPr kumimoji="1" lang="ja-JP" altLang="en-US" sz="1600" b="1" baseline="0"/>
            <a:t>列をコピーして</a:t>
          </a:r>
          <a:endParaRPr kumimoji="1" lang="en-US" altLang="ja-JP" sz="1600" b="1" baseline="0"/>
        </a:p>
        <a:p>
          <a:pPr algn="l"/>
          <a:r>
            <a:rPr kumimoji="1" lang="ja-JP" altLang="en-US" sz="1600" b="1" baseline="0"/>
            <a:t>　　</a:t>
          </a:r>
          <a:r>
            <a:rPr kumimoji="1" lang="ja-JP" altLang="en-US" sz="1600" b="1" baseline="0">
              <a:solidFill>
                <a:srgbClr val="FF0000"/>
              </a:solidFill>
            </a:rPr>
            <a:t>値を貼り付けてください</a:t>
          </a:r>
          <a:endParaRPr kumimoji="1" lang="en-US" altLang="ja-JP" sz="1600" b="1" baseline="0">
            <a:solidFill>
              <a:srgbClr val="FF0000"/>
            </a:solidFill>
          </a:endParaRPr>
        </a:p>
        <a:p>
          <a:pPr algn="l"/>
          <a:r>
            <a:rPr kumimoji="1" lang="ja-JP" altLang="en-US" sz="1600" b="1"/>
            <a:t>　・別紙様式</a:t>
          </a:r>
          <a:r>
            <a:rPr kumimoji="1" lang="en-US" altLang="ja-JP" sz="1600" b="1"/>
            <a:t>2-5</a:t>
          </a:r>
          <a:r>
            <a:rPr kumimoji="1" lang="ja-JP" altLang="en-US" sz="1600" b="1"/>
            <a:t>（内訳書）の</a:t>
          </a:r>
          <a:r>
            <a:rPr kumimoji="1" lang="en-US" altLang="ja-JP" sz="1600" b="1"/>
            <a:t>I</a:t>
          </a:r>
          <a:r>
            <a:rPr kumimoji="1" lang="ja-JP" altLang="en-US" sz="1600" b="1"/>
            <a:t>列の変更前の金額は、申請時に提出した別紙様式</a:t>
          </a:r>
          <a:r>
            <a:rPr kumimoji="1" lang="en-US" altLang="ja-JP" sz="1600" b="1"/>
            <a:t>2-3</a:t>
          </a:r>
          <a:r>
            <a:rPr kumimoji="1" lang="ja-JP" altLang="en-US" sz="1600" b="1"/>
            <a:t>（個票）の</a:t>
          </a:r>
          <a:r>
            <a:rPr kumimoji="1" lang="en-US" altLang="ja-JP" sz="1600" b="1"/>
            <a:t>S</a:t>
          </a:r>
          <a:r>
            <a:rPr kumimoji="1" lang="ja-JP" altLang="en-US" sz="1600" b="1"/>
            <a:t>列をコピー</a:t>
          </a:r>
          <a:endParaRPr kumimoji="1" lang="en-US" altLang="ja-JP" sz="1600" b="1"/>
        </a:p>
        <a:p>
          <a:pPr algn="l"/>
          <a:r>
            <a:rPr kumimoji="1" lang="ja-JP" altLang="en-US" sz="1600" b="1"/>
            <a:t>　　して貼り付けてください</a:t>
          </a:r>
          <a:endParaRPr kumimoji="1" lang="en-US" altLang="ja-JP" sz="1600" b="1"/>
        </a:p>
        <a:p>
          <a:pPr algn="l"/>
          <a:r>
            <a:rPr kumimoji="1" lang="ja-JP" altLang="en-US" sz="1600" b="1"/>
            <a:t>　・別紙様式</a:t>
          </a:r>
          <a:r>
            <a:rPr kumimoji="1" lang="en-US" altLang="ja-JP" sz="1600" b="1"/>
            <a:t>2-5</a:t>
          </a:r>
          <a:r>
            <a:rPr kumimoji="1" lang="ja-JP" altLang="en-US" sz="1600" b="1"/>
            <a:t>（内訳書）の</a:t>
          </a:r>
          <a:r>
            <a:rPr kumimoji="1" lang="en-US" altLang="ja-JP" sz="1600" b="1"/>
            <a:t>J</a:t>
          </a:r>
          <a:r>
            <a:rPr kumimoji="1" lang="ja-JP" altLang="en-US" sz="1600" b="1"/>
            <a:t>列の変更後の金額は、今回提出する別紙様式</a:t>
          </a:r>
          <a:r>
            <a:rPr kumimoji="1" lang="en-US" altLang="ja-JP" sz="1600" b="1"/>
            <a:t>2-3</a:t>
          </a:r>
          <a:r>
            <a:rPr kumimoji="1" lang="ja-JP" altLang="en-US" sz="1600" b="1"/>
            <a:t>（個票）の</a:t>
          </a:r>
          <a:r>
            <a:rPr kumimoji="1" lang="en-US" altLang="ja-JP" sz="1600" b="1"/>
            <a:t>S</a:t>
          </a:r>
          <a:r>
            <a:rPr kumimoji="1" lang="ja-JP" altLang="en-US" sz="1600" b="1"/>
            <a:t>列をコピーして</a:t>
          </a:r>
          <a:endParaRPr kumimoji="1" lang="en-US" altLang="ja-JP" sz="1600" b="1"/>
        </a:p>
        <a:p>
          <a:pPr algn="l"/>
          <a:r>
            <a:rPr kumimoji="1" lang="ja-JP" altLang="en-US" sz="1600" b="1"/>
            <a:t>　　貼り付けてください。</a:t>
          </a:r>
          <a:endParaRPr kumimoji="1" lang="en-US" altLang="ja-JP" sz="1600" b="1"/>
        </a:p>
        <a:p>
          <a:pPr algn="l"/>
          <a:endParaRPr kumimoji="1" lang="en-US" altLang="ja-JP"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181984</xdr:colOff>
      <xdr:row>1</xdr:row>
      <xdr:rowOff>104513</xdr:rowOff>
    </xdr:from>
    <xdr:to>
      <xdr:col>34</xdr:col>
      <xdr:colOff>332517</xdr:colOff>
      <xdr:row>8</xdr:row>
      <xdr:rowOff>162260</xdr:rowOff>
    </xdr:to>
    <xdr:sp macro="" textlink="">
      <xdr:nvSpPr>
        <xdr:cNvPr id="2" name="正方形/長方形 32">
          <a:extLst>
            <a:ext uri="{FF2B5EF4-FFF2-40B4-BE49-F238E27FC236}">
              <a16:creationId xmlns:a16="http://schemas.microsoft.com/office/drawing/2014/main" id="{D919B621-6C79-49B8-9056-C71744A7F935}"/>
            </a:ext>
          </a:extLst>
        </xdr:cNvPr>
        <xdr:cNvSpPr/>
      </xdr:nvSpPr>
      <xdr:spPr bwMode="auto">
        <a:xfrm>
          <a:off x="7864737" y="373454"/>
          <a:ext cx="8837333" cy="1940335"/>
        </a:xfrm>
        <a:prstGeom prst="rect">
          <a:avLst/>
        </a:prstGeom>
        <a:solidFill>
          <a:schemeClr val="bg1"/>
        </a:solidFill>
        <a:ln w="57150">
          <a:solidFill>
            <a:srgbClr val="FF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注意</a:t>
          </a:r>
          <a:r>
            <a:rPr kumimoji="1" lang="en-US" altLang="ja-JP" sz="1600" b="1"/>
            <a:t>】</a:t>
          </a:r>
        </a:p>
        <a:p>
          <a:pPr algn="l"/>
          <a:r>
            <a:rPr kumimoji="1" lang="ja-JP" altLang="en-US" sz="1600" b="1"/>
            <a:t>　様式第２号は基本情報入力シート、別紙様式２－５から転記されるため入力不要です。</a:t>
          </a:r>
          <a:endParaRPr kumimoji="1" lang="en-US" altLang="ja-JP" sz="1600" b="1">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C8C74-1D72-4140-8BBF-FE8413152684}">
  <sheetPr>
    <pageSetUpPr fitToPage="1"/>
  </sheetPr>
  <dimension ref="A1:AO33"/>
  <sheetViews>
    <sheetView showGridLines="0" tabSelected="1" view="pageBreakPreview" zoomScaleNormal="80" zoomScaleSheetLayoutView="100" workbookViewId="0">
      <selection sqref="A1:AF1"/>
    </sheetView>
  </sheetViews>
  <sheetFormatPr defaultColWidth="9" defaultRowHeight="20.100000000000001" customHeight="1"/>
  <cols>
    <col min="1" max="1" width="6.44140625" style="109" customWidth="1"/>
    <col min="2" max="11" width="0.88671875" style="109" customWidth="1"/>
    <col min="12" max="17" width="1.44140625" style="109" customWidth="1"/>
    <col min="18" max="18" width="2.6640625" style="109" customWidth="1"/>
    <col min="19" max="19" width="1.44140625" style="109" customWidth="1"/>
    <col min="20" max="20" width="3.33203125" style="109" customWidth="1"/>
    <col min="21" max="21" width="1.6640625" style="109" customWidth="1"/>
    <col min="22" max="22" width="7.44140625" style="109" customWidth="1"/>
    <col min="23" max="23" width="14.5546875" style="109" customWidth="1"/>
    <col min="24" max="24" width="10.44140625" style="109" customWidth="1"/>
    <col min="25" max="25" width="4.88671875" style="109" customWidth="1"/>
    <col min="26" max="26" width="10.33203125" style="109" customWidth="1"/>
    <col min="27" max="27" width="10.6640625" style="109" customWidth="1"/>
    <col min="28" max="28" width="10.88671875" style="138" customWidth="1"/>
    <col min="29" max="29" width="2.6640625" style="138" customWidth="1"/>
    <col min="30" max="30" width="10.88671875" style="109" customWidth="1"/>
    <col min="31" max="31" width="9.33203125" style="109" customWidth="1"/>
    <col min="32" max="32" width="9.6640625" customWidth="1"/>
    <col min="33" max="33" width="6.44140625" customWidth="1"/>
    <col min="34" max="34" width="18.88671875" customWidth="1"/>
    <col min="35" max="35" width="16.88671875" customWidth="1"/>
    <col min="36" max="36" width="8.88671875" customWidth="1"/>
    <col min="37" max="37" width="17.6640625" customWidth="1"/>
    <col min="38" max="38" width="14" customWidth="1"/>
    <col min="39" max="39" width="9" customWidth="1"/>
    <col min="40" max="41" width="9" hidden="1" customWidth="1"/>
    <col min="42" max="42" width="9" customWidth="1"/>
  </cols>
  <sheetData>
    <row r="1" spans="1:40" s="111" customFormat="1" ht="43.95" customHeight="1">
      <c r="A1" s="359" t="s">
        <v>2326</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107"/>
      <c r="AN1" s="112" t="s">
        <v>1887</v>
      </c>
    </row>
    <row r="2" spans="1:40" s="111" customFormat="1" ht="28.95" customHeight="1">
      <c r="A2" s="360" t="s">
        <v>1888</v>
      </c>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113"/>
    </row>
    <row r="3" spans="1:40" s="115" customFormat="1" ht="69.599999999999994" customHeight="1">
      <c r="A3" s="361" t="s">
        <v>1889</v>
      </c>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114"/>
    </row>
    <row r="4" spans="1:40" s="111" customFormat="1" ht="40.950000000000003" customHeight="1">
      <c r="A4" s="362" t="s">
        <v>1890</v>
      </c>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row>
    <row r="5" spans="1:40" ht="20.100000000000001" customHeight="1">
      <c r="A5" s="116"/>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B5" s="109"/>
      <c r="AC5" s="109"/>
    </row>
    <row r="6" spans="1:40" ht="20.100000000000001" customHeight="1">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B6" s="109"/>
      <c r="AC6" s="109"/>
    </row>
    <row r="7" spans="1:40" ht="19.95" customHeight="1">
      <c r="A7" s="116"/>
      <c r="B7" s="116"/>
      <c r="C7" s="116"/>
      <c r="D7" s="116"/>
      <c r="E7" s="116"/>
      <c r="F7" s="116"/>
      <c r="G7" s="116"/>
      <c r="H7" s="116"/>
      <c r="I7" s="116"/>
      <c r="J7" s="116"/>
      <c r="K7" s="116"/>
      <c r="L7" s="116"/>
      <c r="M7" s="116"/>
      <c r="N7" s="116"/>
      <c r="O7" s="116"/>
      <c r="P7" s="116"/>
      <c r="Q7" s="116"/>
      <c r="R7" s="116"/>
      <c r="S7" s="116"/>
      <c r="T7" s="116"/>
      <c r="U7" s="116"/>
      <c r="V7" s="116"/>
      <c r="W7" s="116"/>
      <c r="X7" s="116"/>
      <c r="Y7" s="116"/>
      <c r="Z7" s="116"/>
      <c r="AB7" s="109"/>
      <c r="AC7" s="109"/>
    </row>
    <row r="8" spans="1:40" ht="16.95" customHeight="1">
      <c r="A8" s="360"/>
      <c r="B8" s="360"/>
      <c r="C8" s="360"/>
      <c r="D8" s="360"/>
      <c r="E8" s="360"/>
      <c r="F8" s="360"/>
      <c r="G8" s="360"/>
      <c r="H8" s="360"/>
      <c r="I8" s="360"/>
      <c r="J8" s="360"/>
      <c r="K8" s="360"/>
      <c r="L8" s="360"/>
      <c r="M8" s="360"/>
      <c r="N8" s="360"/>
      <c r="O8" s="360"/>
      <c r="P8" s="360"/>
      <c r="Q8" s="360"/>
      <c r="R8" s="360"/>
      <c r="S8" s="360"/>
      <c r="T8" s="360"/>
      <c r="U8" s="360"/>
      <c r="V8" s="360"/>
      <c r="W8" s="360"/>
      <c r="X8" s="360"/>
      <c r="Y8" s="360"/>
      <c r="Z8" s="360"/>
      <c r="AA8" s="360"/>
      <c r="AB8" s="360"/>
      <c r="AC8" s="360"/>
      <c r="AD8" s="360"/>
      <c r="AE8" s="360"/>
      <c r="AF8" s="360"/>
      <c r="AG8" s="113"/>
    </row>
    <row r="9" spans="1:40" ht="17.399999999999999" customHeight="1">
      <c r="A9" s="116"/>
      <c r="B9" s="116"/>
      <c r="C9" s="116"/>
      <c r="D9" s="116"/>
      <c r="E9" s="116"/>
      <c r="F9" s="116"/>
      <c r="G9" s="116"/>
      <c r="H9" s="116"/>
      <c r="I9" s="116"/>
      <c r="J9" s="116"/>
      <c r="K9" s="116"/>
      <c r="L9" s="116"/>
      <c r="M9" s="116"/>
      <c r="N9" s="116"/>
      <c r="O9" s="116"/>
      <c r="P9" s="116"/>
      <c r="Q9" s="116"/>
      <c r="R9" s="116"/>
      <c r="S9" s="116"/>
      <c r="T9" s="116"/>
      <c r="U9" s="116"/>
      <c r="V9" s="116"/>
      <c r="W9" s="116"/>
      <c r="X9" s="116"/>
      <c r="Y9" s="116"/>
      <c r="AB9" s="109"/>
      <c r="AC9" s="109"/>
    </row>
    <row r="10" spans="1:40" ht="47.25" customHeight="1">
      <c r="A10" s="116"/>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B10" s="109"/>
      <c r="AC10" s="109"/>
    </row>
    <row r="11" spans="1:40" ht="24" customHeight="1">
      <c r="A11" s="117" t="s">
        <v>1891</v>
      </c>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c r="AC11"/>
    </row>
    <row r="12" spans="1:40" ht="18.600000000000001" customHeight="1">
      <c r="A12" s="118" t="s">
        <v>1892</v>
      </c>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c r="AC12"/>
    </row>
    <row r="13" spans="1:40" ht="19.95" customHeight="1">
      <c r="A13" s="118" t="s">
        <v>23</v>
      </c>
      <c r="B13" s="119"/>
      <c r="C13" s="356"/>
      <c r="D13" s="357"/>
      <c r="E13" s="357"/>
      <c r="F13" s="357"/>
      <c r="G13" s="357"/>
      <c r="H13" s="357"/>
      <c r="I13" s="357"/>
      <c r="J13" s="357"/>
      <c r="K13" s="357"/>
      <c r="L13" s="357"/>
      <c r="M13" s="357"/>
      <c r="N13" s="357"/>
      <c r="O13" s="357"/>
      <c r="P13" s="357"/>
      <c r="Q13" s="357"/>
      <c r="R13" s="358"/>
      <c r="S13" s="118"/>
      <c r="T13" s="118"/>
      <c r="U13" s="118"/>
      <c r="V13" s="118"/>
      <c r="W13" s="118"/>
      <c r="X13" s="118"/>
      <c r="Y13" s="118"/>
      <c r="Z13" s="118"/>
      <c r="AA13" s="118"/>
      <c r="AB13"/>
      <c r="AC13"/>
    </row>
    <row r="14" spans="1:40" ht="13.2" customHeight="1">
      <c r="A14" s="116"/>
      <c r="B14" s="116"/>
      <c r="C14"/>
      <c r="D14" s="116"/>
      <c r="E14"/>
      <c r="F14" s="116"/>
      <c r="G14" s="116"/>
      <c r="H14" s="116"/>
      <c r="I14" s="116"/>
      <c r="J14" s="116"/>
      <c r="K14" s="116"/>
      <c r="L14" s="116"/>
      <c r="M14" s="116"/>
      <c r="N14" s="116"/>
      <c r="O14" s="116"/>
      <c r="P14" s="116"/>
      <c r="Q14" s="116"/>
      <c r="R14" s="116"/>
      <c r="S14" s="116"/>
      <c r="T14" s="116"/>
      <c r="U14" s="116"/>
      <c r="V14" s="116"/>
      <c r="W14" s="116"/>
      <c r="X14" s="116"/>
      <c r="Y14" s="116"/>
      <c r="Z14"/>
      <c r="AB14" s="120"/>
      <c r="AC14" s="120"/>
    </row>
    <row r="15" spans="1:40" s="111" customFormat="1" ht="20.100000000000001" customHeight="1">
      <c r="A15" s="117" t="s">
        <v>1894</v>
      </c>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09"/>
      <c r="AB15" s="109"/>
      <c r="AC15" s="109"/>
      <c r="AD15" s="109"/>
      <c r="AE15" s="109"/>
    </row>
    <row r="16" spans="1:40" s="111" customFormat="1" ht="15.6" customHeight="1">
      <c r="A16" s="353" t="s">
        <v>1895</v>
      </c>
      <c r="B16" s="353"/>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109"/>
      <c r="AC16" s="109"/>
      <c r="AD16" s="109"/>
      <c r="AE16" s="109"/>
    </row>
    <row r="17" spans="1:40" ht="20.100000000000001" customHeight="1">
      <c r="A17" s="354" t="s">
        <v>1896</v>
      </c>
      <c r="B17" s="318" t="s">
        <v>1882</v>
      </c>
      <c r="C17" s="318"/>
      <c r="D17" s="318"/>
      <c r="E17" s="318"/>
      <c r="F17" s="318"/>
      <c r="G17" s="318"/>
      <c r="H17" s="318"/>
      <c r="I17" s="318"/>
      <c r="J17" s="318"/>
      <c r="K17" s="318"/>
      <c r="L17" s="343"/>
      <c r="M17" s="344"/>
      <c r="N17" s="344"/>
      <c r="O17" s="344"/>
      <c r="P17" s="344"/>
      <c r="Q17" s="344"/>
      <c r="R17" s="344"/>
      <c r="S17" s="344"/>
      <c r="T17" s="344"/>
      <c r="U17" s="344"/>
      <c r="V17" s="344"/>
      <c r="W17" s="344"/>
      <c r="X17" s="344"/>
      <c r="Y17" s="344"/>
      <c r="Z17" s="344"/>
      <c r="AA17" s="344"/>
      <c r="AB17" s="344"/>
      <c r="AC17" s="344"/>
      <c r="AD17" s="344"/>
      <c r="AE17" s="345"/>
    </row>
    <row r="18" spans="1:40" ht="20.100000000000001" customHeight="1">
      <c r="A18" s="355"/>
      <c r="B18" s="318" t="s">
        <v>1897</v>
      </c>
      <c r="C18" s="318"/>
      <c r="D18" s="318"/>
      <c r="E18" s="318"/>
      <c r="F18" s="318"/>
      <c r="G18" s="318"/>
      <c r="H18" s="318"/>
      <c r="I18" s="318"/>
      <c r="J18" s="318"/>
      <c r="K18" s="318"/>
      <c r="L18" s="343"/>
      <c r="M18" s="344"/>
      <c r="N18" s="344"/>
      <c r="O18" s="344"/>
      <c r="P18" s="344"/>
      <c r="Q18" s="344"/>
      <c r="R18" s="344"/>
      <c r="S18" s="344"/>
      <c r="T18" s="344"/>
      <c r="U18" s="344"/>
      <c r="V18" s="344"/>
      <c r="W18" s="344"/>
      <c r="X18" s="344"/>
      <c r="Y18" s="344"/>
      <c r="Z18" s="344"/>
      <c r="AA18" s="344"/>
      <c r="AB18" s="344"/>
      <c r="AC18" s="344"/>
      <c r="AD18" s="344"/>
      <c r="AE18" s="345"/>
    </row>
    <row r="19" spans="1:40" ht="20.100000000000001" customHeight="1">
      <c r="A19" s="323" t="s">
        <v>1898</v>
      </c>
      <c r="B19" s="318" t="s">
        <v>1884</v>
      </c>
      <c r="C19" s="318"/>
      <c r="D19" s="318"/>
      <c r="E19" s="318"/>
      <c r="F19" s="318"/>
      <c r="G19" s="318"/>
      <c r="H19" s="318"/>
      <c r="I19" s="318"/>
      <c r="J19" s="318"/>
      <c r="K19" s="318"/>
      <c r="L19" s="336"/>
      <c r="M19" s="337"/>
      <c r="N19" s="337"/>
      <c r="O19" s="338"/>
      <c r="P19" s="121" t="s">
        <v>1899</v>
      </c>
      <c r="Q19" s="339"/>
      <c r="R19" s="340"/>
      <c r="S19" s="340"/>
      <c r="T19" s="340"/>
      <c r="U19" s="341"/>
      <c r="V19" s="116"/>
      <c r="W19" s="116"/>
      <c r="X19" s="116"/>
      <c r="Y19" s="116"/>
      <c r="Z19" s="116"/>
      <c r="AB19" s="109"/>
      <c r="AC19" s="109"/>
      <c r="AN19" s="108" t="s">
        <v>1900</v>
      </c>
    </row>
    <row r="20" spans="1:40" ht="44.25" customHeight="1">
      <c r="A20" s="335"/>
      <c r="B20" s="342" t="s">
        <v>1901</v>
      </c>
      <c r="C20" s="342"/>
      <c r="D20" s="342"/>
      <c r="E20" s="342"/>
      <c r="F20" s="342"/>
      <c r="G20" s="342"/>
      <c r="H20" s="342"/>
      <c r="I20" s="342"/>
      <c r="J20" s="342"/>
      <c r="K20" s="342"/>
      <c r="L20" s="343"/>
      <c r="M20" s="344"/>
      <c r="N20" s="344"/>
      <c r="O20" s="344"/>
      <c r="P20" s="344"/>
      <c r="Q20" s="344"/>
      <c r="R20" s="344"/>
      <c r="S20" s="344"/>
      <c r="T20" s="344"/>
      <c r="U20" s="344"/>
      <c r="V20" s="344"/>
      <c r="W20" s="344"/>
      <c r="X20" s="344"/>
      <c r="Y20" s="344"/>
      <c r="Z20" s="344"/>
      <c r="AA20" s="344"/>
      <c r="AB20" s="344"/>
      <c r="AC20" s="344"/>
      <c r="AD20" s="344"/>
      <c r="AE20" s="345"/>
      <c r="AN20" s="108" t="str">
        <f>L19&amp;"-"&amp;Q19</f>
        <v>-</v>
      </c>
    </row>
    <row r="21" spans="1:40" ht="38.25" customHeight="1">
      <c r="A21" s="324"/>
      <c r="B21" s="342" t="s">
        <v>1902</v>
      </c>
      <c r="C21" s="342"/>
      <c r="D21" s="342"/>
      <c r="E21" s="342"/>
      <c r="F21" s="342"/>
      <c r="G21" s="342"/>
      <c r="H21" s="342"/>
      <c r="I21" s="342"/>
      <c r="J21" s="342"/>
      <c r="K21" s="342"/>
      <c r="L21" s="346"/>
      <c r="M21" s="347"/>
      <c r="N21" s="347"/>
      <c r="O21" s="347"/>
      <c r="P21" s="347"/>
      <c r="Q21" s="347"/>
      <c r="R21" s="347"/>
      <c r="S21" s="347"/>
      <c r="T21" s="347"/>
      <c r="U21" s="347"/>
      <c r="V21" s="347"/>
      <c r="W21" s="347"/>
      <c r="X21" s="347"/>
      <c r="Y21" s="347"/>
      <c r="Z21" s="347"/>
      <c r="AA21" s="347"/>
      <c r="AB21" s="347"/>
      <c r="AC21" s="347"/>
      <c r="AD21" s="347"/>
      <c r="AE21" s="348"/>
    </row>
    <row r="22" spans="1:40" ht="30" customHeight="1">
      <c r="A22" s="349" t="s">
        <v>1903</v>
      </c>
      <c r="B22" s="351" t="s">
        <v>1904</v>
      </c>
      <c r="C22" s="318"/>
      <c r="D22" s="318"/>
      <c r="E22" s="318"/>
      <c r="F22" s="318"/>
      <c r="G22" s="318"/>
      <c r="H22" s="318"/>
      <c r="I22" s="318"/>
      <c r="J22" s="318"/>
      <c r="K22" s="318"/>
      <c r="L22" s="319"/>
      <c r="M22" s="320"/>
      <c r="N22" s="320"/>
      <c r="O22" s="320"/>
      <c r="P22" s="320"/>
      <c r="Q22" s="320"/>
      <c r="R22" s="320"/>
      <c r="S22" s="320"/>
      <c r="T22" s="320"/>
      <c r="U22" s="320"/>
      <c r="V22" s="320"/>
      <c r="W22" s="320"/>
      <c r="X22" s="320"/>
      <c r="Y22" s="320"/>
      <c r="Z22" s="320"/>
      <c r="AA22" s="320"/>
      <c r="AB22" s="320"/>
      <c r="AC22" s="320"/>
      <c r="AD22" s="320"/>
      <c r="AE22" s="321"/>
    </row>
    <row r="23" spans="1:40" ht="19.5" customHeight="1">
      <c r="A23" s="350"/>
      <c r="B23" s="352" t="s">
        <v>1905</v>
      </c>
      <c r="C23" s="352"/>
      <c r="D23" s="352"/>
      <c r="E23" s="352"/>
      <c r="F23" s="352"/>
      <c r="G23" s="352"/>
      <c r="H23" s="352"/>
      <c r="I23" s="352"/>
      <c r="J23" s="352"/>
      <c r="K23" s="351"/>
      <c r="L23" s="319"/>
      <c r="M23" s="320"/>
      <c r="N23" s="320"/>
      <c r="O23" s="320"/>
      <c r="P23" s="320"/>
      <c r="Q23" s="320"/>
      <c r="R23" s="320"/>
      <c r="S23" s="320"/>
      <c r="T23" s="320"/>
      <c r="U23" s="320"/>
      <c r="V23" s="320"/>
      <c r="W23" s="320"/>
      <c r="X23" s="320"/>
      <c r="Y23" s="320"/>
      <c r="Z23" s="320"/>
      <c r="AA23" s="320"/>
      <c r="AB23" s="320"/>
      <c r="AC23" s="320"/>
      <c r="AD23" s="320"/>
      <c r="AE23" s="321"/>
    </row>
    <row r="24" spans="1:40" ht="20.100000000000001" customHeight="1">
      <c r="A24" s="329" t="s">
        <v>1906</v>
      </c>
      <c r="B24" s="330"/>
      <c r="C24" s="330"/>
      <c r="D24" s="330"/>
      <c r="E24" s="330"/>
      <c r="F24" s="330"/>
      <c r="G24" s="330"/>
      <c r="H24" s="330"/>
      <c r="I24" s="330"/>
      <c r="J24" s="330"/>
      <c r="K24" s="331"/>
      <c r="L24" s="332"/>
      <c r="M24" s="333"/>
      <c r="N24" s="333"/>
      <c r="O24" s="333"/>
      <c r="P24" s="333"/>
      <c r="Q24" s="333"/>
      <c r="R24" s="333"/>
      <c r="S24" s="333"/>
      <c r="T24" s="333"/>
      <c r="U24" s="333"/>
      <c r="V24" s="334"/>
      <c r="W24" s="122"/>
      <c r="X24" s="122"/>
      <c r="Y24" s="122"/>
      <c r="Z24" s="122"/>
      <c r="AA24" s="123"/>
      <c r="AB24" s="123"/>
      <c r="AC24" s="123"/>
      <c r="AD24" s="123"/>
      <c r="AE24" s="123"/>
      <c r="AH24" s="110"/>
    </row>
    <row r="25" spans="1:40" ht="20.100000000000001" customHeight="1">
      <c r="A25" s="316" t="s">
        <v>1907</v>
      </c>
      <c r="B25" s="318" t="s">
        <v>1882</v>
      </c>
      <c r="C25" s="318"/>
      <c r="D25" s="318"/>
      <c r="E25" s="318"/>
      <c r="F25" s="318"/>
      <c r="G25" s="318"/>
      <c r="H25" s="318"/>
      <c r="I25" s="318"/>
      <c r="J25" s="318"/>
      <c r="K25" s="318"/>
      <c r="L25" s="319"/>
      <c r="M25" s="320"/>
      <c r="N25" s="320"/>
      <c r="O25" s="320"/>
      <c r="P25" s="320"/>
      <c r="Q25" s="320"/>
      <c r="R25" s="320"/>
      <c r="S25" s="320"/>
      <c r="T25" s="320"/>
      <c r="U25" s="320"/>
      <c r="V25" s="320"/>
      <c r="W25" s="320"/>
      <c r="X25" s="321"/>
      <c r="Y25" s="122"/>
      <c r="Z25" s="122"/>
      <c r="AA25" s="123"/>
      <c r="AB25" s="123"/>
      <c r="AC25" s="123"/>
      <c r="AD25" s="123"/>
      <c r="AE25" s="123"/>
    </row>
    <row r="26" spans="1:40" ht="20.100000000000001" customHeight="1">
      <c r="A26" s="317"/>
      <c r="B26" s="322" t="s">
        <v>1905</v>
      </c>
      <c r="C26" s="322"/>
      <c r="D26" s="322"/>
      <c r="E26" s="322"/>
      <c r="F26" s="322"/>
      <c r="G26" s="322"/>
      <c r="H26" s="322"/>
      <c r="I26" s="322"/>
      <c r="J26" s="322"/>
      <c r="K26" s="322"/>
      <c r="L26" s="319"/>
      <c r="M26" s="320"/>
      <c r="N26" s="320"/>
      <c r="O26" s="320"/>
      <c r="P26" s="320"/>
      <c r="Q26" s="320"/>
      <c r="R26" s="320"/>
      <c r="S26" s="320"/>
      <c r="T26" s="320"/>
      <c r="U26" s="320"/>
      <c r="V26" s="320"/>
      <c r="W26" s="320"/>
      <c r="X26" s="321"/>
      <c r="Y26" s="122"/>
      <c r="Z26" s="122"/>
      <c r="AA26" s="123"/>
      <c r="AB26" s="123"/>
      <c r="AC26" s="123"/>
      <c r="AD26" s="123"/>
      <c r="AE26" s="123"/>
    </row>
    <row r="27" spans="1:40" ht="20.100000000000001" customHeight="1">
      <c r="A27" s="323" t="s">
        <v>1908</v>
      </c>
      <c r="B27" s="318" t="s">
        <v>1885</v>
      </c>
      <c r="C27" s="318"/>
      <c r="D27" s="318"/>
      <c r="E27" s="318"/>
      <c r="F27" s="318"/>
      <c r="G27" s="318"/>
      <c r="H27" s="318"/>
      <c r="I27" s="318"/>
      <c r="J27" s="318"/>
      <c r="K27" s="318"/>
      <c r="L27" s="319"/>
      <c r="M27" s="320"/>
      <c r="N27" s="320"/>
      <c r="O27" s="320"/>
      <c r="P27" s="320"/>
      <c r="Q27" s="320"/>
      <c r="R27" s="320"/>
      <c r="S27" s="320"/>
      <c r="T27" s="320"/>
      <c r="U27" s="320"/>
      <c r="V27" s="320"/>
      <c r="W27" s="320"/>
      <c r="X27" s="321"/>
      <c r="Y27" s="122"/>
      <c r="Z27" s="122"/>
      <c r="AA27" s="123"/>
      <c r="AB27" s="123"/>
      <c r="AC27" s="123"/>
      <c r="AD27" s="123"/>
      <c r="AE27" s="123"/>
    </row>
    <row r="28" spans="1:40" ht="20.100000000000001" customHeight="1">
      <c r="A28" s="324"/>
      <c r="B28" s="318" t="s">
        <v>1886</v>
      </c>
      <c r="C28" s="318"/>
      <c r="D28" s="318"/>
      <c r="E28" s="318"/>
      <c r="F28" s="318"/>
      <c r="G28" s="318"/>
      <c r="H28" s="318"/>
      <c r="I28" s="318"/>
      <c r="J28" s="318"/>
      <c r="K28" s="318"/>
      <c r="L28" s="325"/>
      <c r="M28" s="326"/>
      <c r="N28" s="326"/>
      <c r="O28" s="326"/>
      <c r="P28" s="326"/>
      <c r="Q28" s="326"/>
      <c r="R28" s="326"/>
      <c r="S28" s="326"/>
      <c r="T28" s="326"/>
      <c r="U28" s="326"/>
      <c r="V28" s="326"/>
      <c r="W28" s="326"/>
      <c r="X28" s="327"/>
      <c r="Y28" s="122"/>
      <c r="Z28" s="122"/>
      <c r="AA28" s="123"/>
      <c r="AB28" s="123"/>
      <c r="AC28" s="123"/>
      <c r="AD28" s="123"/>
      <c r="AE28" s="123"/>
    </row>
    <row r="29" spans="1:40" ht="16.8" customHeight="1" thickBot="1">
      <c r="B29" s="116"/>
      <c r="C29" s="116"/>
      <c r="D29" s="116"/>
      <c r="E29" s="116"/>
      <c r="F29" s="116"/>
      <c r="G29" s="116"/>
      <c r="H29" s="116"/>
      <c r="I29" s="116"/>
      <c r="J29" s="124"/>
      <c r="K29" s="124"/>
      <c r="L29" s="125"/>
      <c r="M29" s="126"/>
      <c r="N29" s="126"/>
      <c r="O29" s="126"/>
      <c r="P29" s="126"/>
      <c r="Q29" s="126"/>
      <c r="R29" s="126"/>
      <c r="S29" s="126"/>
      <c r="T29" s="126"/>
      <c r="U29" s="126"/>
      <c r="V29" s="126"/>
      <c r="W29" s="126"/>
      <c r="X29" s="126"/>
      <c r="Y29" s="122"/>
      <c r="Z29" s="122"/>
      <c r="AA29" s="123"/>
      <c r="AB29" s="123"/>
      <c r="AC29" s="123"/>
      <c r="AD29" s="123"/>
      <c r="AE29" s="123"/>
    </row>
    <row r="30" spans="1:40" ht="10.95" customHeight="1" thickBot="1">
      <c r="A30" s="283"/>
      <c r="B30" s="284"/>
      <c r="C30" s="285"/>
      <c r="D30" s="286"/>
      <c r="E30" s="286"/>
      <c r="F30" s="286"/>
      <c r="G30" s="286"/>
      <c r="H30" s="286"/>
      <c r="I30" s="286"/>
      <c r="J30" s="286"/>
      <c r="K30" s="286"/>
      <c r="L30" s="286"/>
      <c r="M30" s="286"/>
      <c r="N30" s="286"/>
      <c r="O30" s="286"/>
      <c r="P30" s="286"/>
      <c r="Q30" s="286"/>
      <c r="R30" s="286"/>
      <c r="S30" s="286"/>
      <c r="T30" s="286"/>
      <c r="U30" s="286"/>
      <c r="V30" s="286"/>
      <c r="W30" s="286"/>
      <c r="X30" s="286"/>
      <c r="Y30" s="286"/>
      <c r="Z30" s="286"/>
      <c r="AA30" s="286"/>
      <c r="AB30" s="286"/>
      <c r="AC30" s="286"/>
      <c r="AD30" s="286"/>
      <c r="AE30" s="286"/>
      <c r="AF30" s="287"/>
    </row>
    <row r="31" spans="1:40" ht="20.100000000000001" customHeight="1" thickBot="1">
      <c r="A31" s="127"/>
      <c r="B31" s="288"/>
      <c r="C31" s="289" t="s">
        <v>1909</v>
      </c>
      <c r="D31" s="288"/>
      <c r="E31" s="288"/>
      <c r="F31" s="288"/>
      <c r="G31" s="288"/>
      <c r="H31" s="288"/>
      <c r="I31" s="288"/>
      <c r="J31" s="312">
        <v>8</v>
      </c>
      <c r="K31" s="312"/>
      <c r="L31" s="289" t="s">
        <v>1910</v>
      </c>
      <c r="M31" s="290"/>
      <c r="N31" s="288"/>
      <c r="O31" s="310"/>
      <c r="P31" s="328"/>
      <c r="Q31" s="311"/>
      <c r="R31" s="289" t="s">
        <v>1911</v>
      </c>
      <c r="S31" s="288"/>
      <c r="T31" s="310"/>
      <c r="U31" s="311"/>
      <c r="V31" s="289" t="s">
        <v>1912</v>
      </c>
      <c r="W31" s="312" t="s">
        <v>1883</v>
      </c>
      <c r="X31" s="312"/>
      <c r="Y31" s="312"/>
      <c r="Z31" s="313" t="str">
        <f>IF(L18="","",L18)</f>
        <v/>
      </c>
      <c r="AA31" s="313"/>
      <c r="AB31" s="313"/>
      <c r="AC31" s="313"/>
      <c r="AD31" s="313"/>
      <c r="AE31" s="313"/>
      <c r="AF31" s="128"/>
      <c r="AG31" s="129"/>
      <c r="AH31" s="129"/>
      <c r="AI31" s="129"/>
      <c r="AJ31" s="129"/>
      <c r="AK31" s="129"/>
      <c r="AL31" s="129"/>
    </row>
    <row r="32" spans="1:40" ht="20.100000000000001" customHeight="1">
      <c r="A32" s="127"/>
      <c r="B32" s="291"/>
      <c r="C32" s="289"/>
      <c r="D32" s="289"/>
      <c r="E32" s="289"/>
      <c r="F32" s="289"/>
      <c r="G32" s="289"/>
      <c r="H32" s="289"/>
      <c r="I32" s="289"/>
      <c r="J32" s="289"/>
      <c r="K32" s="289"/>
      <c r="L32" s="289"/>
      <c r="M32" s="289"/>
      <c r="N32" s="288"/>
      <c r="O32" s="288"/>
      <c r="P32" s="288"/>
      <c r="Q32" s="288"/>
      <c r="R32" s="288"/>
      <c r="S32" s="288"/>
      <c r="T32" s="288"/>
      <c r="U32" s="288"/>
      <c r="V32" s="288"/>
      <c r="W32" s="314" t="s">
        <v>1913</v>
      </c>
      <c r="X32" s="314"/>
      <c r="Y32" s="314"/>
      <c r="Z32" s="315" t="s">
        <v>1904</v>
      </c>
      <c r="AA32" s="315"/>
      <c r="AB32" s="313" t="str">
        <f>IF(L22="", "",L22)</f>
        <v/>
      </c>
      <c r="AC32" s="313"/>
      <c r="AD32" s="313" t="str">
        <f>IF(L23="", "", L23)</f>
        <v/>
      </c>
      <c r="AE32" s="313"/>
      <c r="AF32" s="128"/>
      <c r="AG32" s="130"/>
      <c r="AH32" s="130"/>
      <c r="AJ32" s="131"/>
      <c r="AK32" s="131"/>
      <c r="AL32" s="129"/>
    </row>
    <row r="33" spans="1:32" ht="12" customHeight="1" thickBot="1">
      <c r="A33" s="132"/>
      <c r="B33" s="133"/>
      <c r="C33" s="134"/>
      <c r="D33" s="134"/>
      <c r="E33" s="134"/>
      <c r="F33" s="134"/>
      <c r="G33" s="134"/>
      <c r="H33" s="134"/>
      <c r="I33" s="134"/>
      <c r="J33" s="134"/>
      <c r="K33" s="134"/>
      <c r="L33" s="134"/>
      <c r="M33" s="134"/>
      <c r="N33" s="134"/>
      <c r="O33" s="134"/>
      <c r="P33" s="133"/>
      <c r="Q33" s="134"/>
      <c r="R33" s="135"/>
      <c r="S33" s="135"/>
      <c r="T33" s="135"/>
      <c r="U33" s="135"/>
      <c r="V33" s="135"/>
      <c r="W33" s="136"/>
      <c r="X33" s="136"/>
      <c r="Y33" s="136"/>
      <c r="Z33" s="136"/>
      <c r="AA33" s="136"/>
      <c r="AB33" s="136"/>
      <c r="AC33" s="136"/>
      <c r="AD33" s="136"/>
      <c r="AE33" s="136"/>
      <c r="AF33" s="137"/>
    </row>
  </sheetData>
  <sheetProtection algorithmName="SHA-512" hashValue="PFxZ6If5OP8eGSF+Davcu0B3nCLydao4avN/VazPoPCanGiFfK2IzEm+//iCJUVtVpewywmjLSEBEanUpAzrow==" saltValue="9+rYyXp2rajZSIp7LqpfcQ==" spinCount="100000" sheet="1" sort="0" autoFilter="0"/>
  <dataConsolidate/>
  <mergeCells count="46">
    <mergeCell ref="C13:R13"/>
    <mergeCell ref="A1:AF1"/>
    <mergeCell ref="A2:AF2"/>
    <mergeCell ref="A3:AF3"/>
    <mergeCell ref="A4:AF4"/>
    <mergeCell ref="A8:AF8"/>
    <mergeCell ref="L23:AE23"/>
    <mergeCell ref="A16:AA16"/>
    <mergeCell ref="A17:A18"/>
    <mergeCell ref="B17:K17"/>
    <mergeCell ref="L17:AE17"/>
    <mergeCell ref="B18:K18"/>
    <mergeCell ref="L18:AE18"/>
    <mergeCell ref="J31:K31"/>
    <mergeCell ref="O31:Q31"/>
    <mergeCell ref="A24:K24"/>
    <mergeCell ref="L24:V24"/>
    <mergeCell ref="A19:A21"/>
    <mergeCell ref="B19:K19"/>
    <mergeCell ref="L19:O19"/>
    <mergeCell ref="Q19:U19"/>
    <mergeCell ref="B20:K20"/>
    <mergeCell ref="L20:AE20"/>
    <mergeCell ref="B21:K21"/>
    <mergeCell ref="L21:AE21"/>
    <mergeCell ref="A22:A23"/>
    <mergeCell ref="B22:K22"/>
    <mergeCell ref="L22:AE22"/>
    <mergeCell ref="B23:K23"/>
    <mergeCell ref="A27:A28"/>
    <mergeCell ref="B27:K27"/>
    <mergeCell ref="L27:X27"/>
    <mergeCell ref="B28:K28"/>
    <mergeCell ref="L28:X28"/>
    <mergeCell ref="A25:A26"/>
    <mergeCell ref="B25:K25"/>
    <mergeCell ref="L25:X25"/>
    <mergeCell ref="B26:K26"/>
    <mergeCell ref="L26:X26"/>
    <mergeCell ref="T31:U31"/>
    <mergeCell ref="W31:Y31"/>
    <mergeCell ref="Z31:AE31"/>
    <mergeCell ref="W32:Y32"/>
    <mergeCell ref="Z32:AA32"/>
    <mergeCell ref="AB32:AC32"/>
    <mergeCell ref="AD32:AE32"/>
  </mergeCells>
  <phoneticPr fontId="8"/>
  <dataValidations count="3">
    <dataValidation imeMode="hiragana" allowBlank="1" showInputMessage="1" showErrorMessage="1" sqref="W33 AB32" xr:uid="{2705E513-9A9F-4F24-95C1-E78A90E1EC93}"/>
    <dataValidation imeMode="halfAlpha" allowBlank="1" showInputMessage="1" showErrorMessage="1" sqref="T31:U31 J31:K31 O31" xr:uid="{BB0EF8C8-73BC-4731-A1E9-82D6111B7819}"/>
    <dataValidation type="textLength" imeMode="halfAlpha" operator="equal" allowBlank="1" showInputMessage="1" showErrorMessage="1" error="桁数が正しくありません。13桁の法人番号を入力してください。" sqref="L24" xr:uid="{298069AA-E855-4F0C-8961-21DC07176A03}">
      <formula1>13</formula1>
    </dataValidation>
  </dataValidations>
  <pageMargins left="0.7" right="0.7" top="0.75" bottom="0.75" header="0.3" footer="0.3"/>
  <pageSetup paperSize="9" scale="65"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16F55-6010-4961-9AFA-BFA88D7F6D6D}">
  <sheetPr>
    <pageSetUpPr fitToPage="1"/>
  </sheetPr>
  <dimension ref="A1:K217"/>
  <sheetViews>
    <sheetView view="pageBreakPreview" zoomScaleSheetLayoutView="100" workbookViewId="0">
      <selection activeCell="I11" sqref="I11"/>
    </sheetView>
  </sheetViews>
  <sheetFormatPr defaultColWidth="9.77734375" defaultRowHeight="13.2"/>
  <cols>
    <col min="1" max="1" width="9.77734375" style="6" customWidth="1"/>
    <col min="2" max="2" width="14.77734375" style="4" bestFit="1" customWidth="1"/>
    <col min="3" max="3" width="17" style="4" bestFit="1" customWidth="1"/>
    <col min="4" max="4" width="9.5546875" style="4" bestFit="1" customWidth="1"/>
    <col min="5" max="5" width="7.6640625" style="4" bestFit="1" customWidth="1"/>
    <col min="6" max="6" width="27.109375" style="4" customWidth="1"/>
    <col min="7" max="7" width="23.44140625" style="4" customWidth="1"/>
    <col min="8" max="8" width="5.44140625" style="4" customWidth="1"/>
    <col min="9" max="11" width="19.44140625" style="3" customWidth="1"/>
    <col min="12" max="12" width="50.77734375" style="1" bestFit="1" customWidth="1"/>
    <col min="13" max="16384" width="9.77734375" style="1"/>
  </cols>
  <sheetData>
    <row r="1" spans="1:11" ht="9" customHeight="1">
      <c r="A1" s="2"/>
      <c r="B1" s="3"/>
      <c r="C1" s="3"/>
      <c r="D1" s="3"/>
      <c r="E1" s="3"/>
      <c r="G1" s="3"/>
      <c r="H1" s="3"/>
    </row>
    <row r="2" spans="1:11" s="281" customFormat="1" ht="29.55" customHeight="1">
      <c r="A2" s="278" t="s">
        <v>2324</v>
      </c>
      <c r="B2" s="279"/>
      <c r="C2" s="279"/>
      <c r="D2" s="279"/>
      <c r="E2" s="279"/>
      <c r="F2" s="280"/>
      <c r="G2" s="279"/>
      <c r="H2" s="279"/>
      <c r="I2" s="279"/>
      <c r="J2" s="279"/>
      <c r="K2" s="279"/>
    </row>
    <row r="3" spans="1:11" ht="20.55" customHeight="1">
      <c r="A3" s="5"/>
      <c r="B3" s="3"/>
      <c r="C3" s="3"/>
      <c r="D3" s="3"/>
      <c r="E3" s="3"/>
      <c r="G3" s="3"/>
      <c r="H3" s="3"/>
    </row>
    <row r="4" spans="1:11">
      <c r="A4" s="366" t="s">
        <v>2325</v>
      </c>
      <c r="B4" s="367"/>
      <c r="C4" s="367"/>
      <c r="D4" s="367"/>
      <c r="E4" s="367"/>
      <c r="F4" s="367"/>
      <c r="G4" s="367"/>
      <c r="H4" s="368"/>
      <c r="I4" s="363" t="s">
        <v>5</v>
      </c>
      <c r="J4" s="365" t="s">
        <v>6</v>
      </c>
      <c r="K4" s="363" t="s">
        <v>7</v>
      </c>
    </row>
    <row r="5" spans="1:11" s="282" customFormat="1">
      <c r="A5" s="369"/>
      <c r="B5" s="370"/>
      <c r="C5" s="370"/>
      <c r="D5" s="370"/>
      <c r="E5" s="370"/>
      <c r="F5" s="370"/>
      <c r="G5" s="370"/>
      <c r="H5" s="371"/>
      <c r="I5" s="364"/>
      <c r="J5" s="364"/>
      <c r="K5" s="364"/>
    </row>
    <row r="6" spans="1:11" s="282" customFormat="1" ht="32.549999999999997" customHeight="1">
      <c r="A6" s="372"/>
      <c r="B6" s="373"/>
      <c r="C6" s="373"/>
      <c r="D6" s="373"/>
      <c r="E6" s="373"/>
      <c r="F6" s="373"/>
      <c r="G6" s="373"/>
      <c r="H6" s="374"/>
      <c r="I6" s="104">
        <f>SUM(I11:I210)</f>
        <v>0</v>
      </c>
      <c r="J6" s="104">
        <f>SUM(J11:J210)</f>
        <v>0</v>
      </c>
      <c r="K6" s="104">
        <f>SUM(K11:K210)</f>
        <v>0</v>
      </c>
    </row>
    <row r="7" spans="1:11" ht="27" customHeight="1">
      <c r="B7" s="3"/>
      <c r="C7" s="3"/>
      <c r="D7" s="3"/>
      <c r="E7" s="3"/>
      <c r="G7" s="3"/>
      <c r="H7" s="3"/>
    </row>
    <row r="8" spans="1:11" ht="25.95" customHeight="1">
      <c r="A8" s="375" t="s">
        <v>10</v>
      </c>
      <c r="B8" s="387" t="s">
        <v>9</v>
      </c>
      <c r="C8" s="387" t="s">
        <v>1881</v>
      </c>
      <c r="D8" s="390" t="s">
        <v>1879</v>
      </c>
      <c r="E8" s="391"/>
      <c r="F8" s="378" t="s">
        <v>8</v>
      </c>
      <c r="G8" s="378" t="s">
        <v>11</v>
      </c>
      <c r="H8" s="384" t="s">
        <v>12</v>
      </c>
      <c r="I8" s="381" t="s">
        <v>1940</v>
      </c>
      <c r="J8" s="382"/>
      <c r="K8" s="383"/>
    </row>
    <row r="9" spans="1:11" ht="25.95" customHeight="1">
      <c r="A9" s="376"/>
      <c r="B9" s="388"/>
      <c r="C9" s="388"/>
      <c r="D9" s="392"/>
      <c r="E9" s="393"/>
      <c r="F9" s="379"/>
      <c r="G9" s="379"/>
      <c r="H9" s="385"/>
      <c r="I9" s="363" t="s">
        <v>5</v>
      </c>
      <c r="J9" s="365" t="s">
        <v>6</v>
      </c>
      <c r="K9" s="363" t="s">
        <v>7</v>
      </c>
    </row>
    <row r="10" spans="1:11" ht="25.95" customHeight="1">
      <c r="A10" s="377"/>
      <c r="B10" s="389"/>
      <c r="C10" s="389"/>
      <c r="D10" s="103" t="s">
        <v>15</v>
      </c>
      <c r="E10" s="103" t="s">
        <v>1880</v>
      </c>
      <c r="F10" s="380"/>
      <c r="G10" s="380"/>
      <c r="H10" s="386"/>
      <c r="I10" s="364"/>
      <c r="J10" s="394"/>
      <c r="K10" s="364"/>
    </row>
    <row r="11" spans="1:11" ht="34.950000000000003" customHeight="1">
      <c r="A11" s="7">
        <v>1</v>
      </c>
      <c r="B11" s="100"/>
      <c r="C11" s="106"/>
      <c r="D11" s="106"/>
      <c r="E11" s="106"/>
      <c r="F11" s="102"/>
      <c r="G11" s="101"/>
      <c r="H11" s="99" t="str">
        <f>IFERROR(VLOOKUP(G11,【参考】数式用!A4:B54, 2, FALSE), "")</f>
        <v/>
      </c>
      <c r="I11" s="105"/>
      <c r="J11" s="105"/>
      <c r="K11" s="11" t="str">
        <f>IF(F11="","",J11-I11)</f>
        <v/>
      </c>
    </row>
    <row r="12" spans="1:11" ht="34.950000000000003" customHeight="1">
      <c r="A12" s="7">
        <v>2</v>
      </c>
      <c r="B12" s="100"/>
      <c r="C12" s="106"/>
      <c r="D12" s="106"/>
      <c r="E12" s="106"/>
      <c r="F12" s="102"/>
      <c r="G12" s="101"/>
      <c r="H12" s="99" t="str">
        <f>IFERROR(VLOOKUP(G12,【参考】数式用!A5:B55, 2, FALSE), "")</f>
        <v/>
      </c>
      <c r="I12" s="105"/>
      <c r="J12" s="105"/>
      <c r="K12" s="11" t="str">
        <f t="shared" ref="K12:K75" si="0">IF(F12="","",J12-I12)</f>
        <v/>
      </c>
    </row>
    <row r="13" spans="1:11" ht="34.950000000000003" customHeight="1">
      <c r="A13" s="7">
        <v>3</v>
      </c>
      <c r="B13" s="100"/>
      <c r="C13" s="106"/>
      <c r="D13" s="106"/>
      <c r="E13" s="106"/>
      <c r="F13" s="102"/>
      <c r="G13" s="101"/>
      <c r="H13" s="99" t="str">
        <f>IFERROR(VLOOKUP(G13,【参考】数式用!A6:B56, 2, FALSE), "")</f>
        <v/>
      </c>
      <c r="I13" s="105"/>
      <c r="J13" s="105"/>
      <c r="K13" s="11" t="str">
        <f t="shared" si="0"/>
        <v/>
      </c>
    </row>
    <row r="14" spans="1:11" ht="34.950000000000003" customHeight="1">
      <c r="A14" s="7">
        <v>4</v>
      </c>
      <c r="B14" s="100"/>
      <c r="C14" s="106"/>
      <c r="D14" s="106"/>
      <c r="E14" s="106"/>
      <c r="F14" s="102"/>
      <c r="G14" s="101"/>
      <c r="H14" s="99" t="str">
        <f>IFERROR(VLOOKUP(G14,【参考】数式用!A7:B57, 2, FALSE), "")</f>
        <v/>
      </c>
      <c r="I14" s="105"/>
      <c r="J14" s="105"/>
      <c r="K14" s="11" t="str">
        <f t="shared" si="0"/>
        <v/>
      </c>
    </row>
    <row r="15" spans="1:11" ht="34.950000000000003" customHeight="1">
      <c r="A15" s="7">
        <v>5</v>
      </c>
      <c r="B15" s="100"/>
      <c r="C15" s="106"/>
      <c r="D15" s="106"/>
      <c r="E15" s="106"/>
      <c r="F15" s="102"/>
      <c r="G15" s="101"/>
      <c r="H15" s="99" t="str">
        <f>IFERROR(VLOOKUP(G15,【参考】数式用!A8:B58, 2, FALSE), "")</f>
        <v/>
      </c>
      <c r="I15" s="105"/>
      <c r="J15" s="105"/>
      <c r="K15" s="11" t="str">
        <f t="shared" si="0"/>
        <v/>
      </c>
    </row>
    <row r="16" spans="1:11" ht="34.950000000000003" customHeight="1">
      <c r="A16" s="7">
        <v>6</v>
      </c>
      <c r="B16" s="100"/>
      <c r="C16" s="106"/>
      <c r="D16" s="106"/>
      <c r="E16" s="106"/>
      <c r="F16" s="102"/>
      <c r="G16" s="101"/>
      <c r="H16" s="99" t="str">
        <f>IFERROR(VLOOKUP(G16,【参考】数式用!A9:B59, 2, FALSE), "")</f>
        <v/>
      </c>
      <c r="I16" s="105"/>
      <c r="J16" s="105"/>
      <c r="K16" s="11" t="str">
        <f t="shared" si="0"/>
        <v/>
      </c>
    </row>
    <row r="17" spans="1:11" ht="34.950000000000003" customHeight="1">
      <c r="A17" s="7">
        <v>7</v>
      </c>
      <c r="B17" s="100"/>
      <c r="C17" s="106"/>
      <c r="D17" s="106"/>
      <c r="E17" s="106"/>
      <c r="F17" s="102"/>
      <c r="G17" s="101"/>
      <c r="H17" s="99" t="str">
        <f>IFERROR(VLOOKUP(G17,【参考】数式用!A10:B60, 2, FALSE), "")</f>
        <v/>
      </c>
      <c r="I17" s="105"/>
      <c r="J17" s="105"/>
      <c r="K17" s="11" t="str">
        <f t="shared" si="0"/>
        <v/>
      </c>
    </row>
    <row r="18" spans="1:11" ht="34.950000000000003" customHeight="1">
      <c r="A18" s="7">
        <v>8</v>
      </c>
      <c r="B18" s="100"/>
      <c r="C18" s="106"/>
      <c r="D18" s="106"/>
      <c r="E18" s="106"/>
      <c r="F18" s="102"/>
      <c r="G18" s="101"/>
      <c r="H18" s="99" t="str">
        <f>IFERROR(VLOOKUP(G18,【参考】数式用!A11:B61, 2, FALSE), "")</f>
        <v/>
      </c>
      <c r="I18" s="105"/>
      <c r="J18" s="105"/>
      <c r="K18" s="11" t="str">
        <f t="shared" si="0"/>
        <v/>
      </c>
    </row>
    <row r="19" spans="1:11" ht="34.950000000000003" customHeight="1">
      <c r="A19" s="7">
        <v>9</v>
      </c>
      <c r="B19" s="100"/>
      <c r="C19" s="106"/>
      <c r="D19" s="106"/>
      <c r="E19" s="106"/>
      <c r="F19" s="102"/>
      <c r="G19" s="101"/>
      <c r="H19" s="99" t="str">
        <f>IFERROR(VLOOKUP(G19,【参考】数式用!A12:B62, 2, FALSE), "")</f>
        <v/>
      </c>
      <c r="I19" s="105"/>
      <c r="J19" s="105"/>
      <c r="K19" s="11" t="str">
        <f t="shared" si="0"/>
        <v/>
      </c>
    </row>
    <row r="20" spans="1:11" ht="34.950000000000003" customHeight="1">
      <c r="A20" s="7">
        <v>10</v>
      </c>
      <c r="B20" s="100"/>
      <c r="C20" s="106"/>
      <c r="D20" s="106"/>
      <c r="E20" s="106"/>
      <c r="F20" s="102"/>
      <c r="G20" s="101"/>
      <c r="H20" s="99" t="str">
        <f>IFERROR(VLOOKUP(G20,【参考】数式用!A13:B63, 2, FALSE), "")</f>
        <v/>
      </c>
      <c r="I20" s="105"/>
      <c r="J20" s="105"/>
      <c r="K20" s="11" t="str">
        <f t="shared" si="0"/>
        <v/>
      </c>
    </row>
    <row r="21" spans="1:11" ht="34.950000000000003" customHeight="1">
      <c r="A21" s="7">
        <v>11</v>
      </c>
      <c r="B21" s="100"/>
      <c r="C21" s="106"/>
      <c r="D21" s="106"/>
      <c r="E21" s="106"/>
      <c r="F21" s="102"/>
      <c r="G21" s="101"/>
      <c r="H21" s="99" t="str">
        <f>IFERROR(VLOOKUP(G21,【参考】数式用!A14:B64, 2, FALSE), "")</f>
        <v/>
      </c>
      <c r="I21" s="105"/>
      <c r="J21" s="105"/>
      <c r="K21" s="11" t="str">
        <f t="shared" si="0"/>
        <v/>
      </c>
    </row>
    <row r="22" spans="1:11" ht="34.950000000000003" customHeight="1">
      <c r="A22" s="7">
        <v>12</v>
      </c>
      <c r="B22" s="100"/>
      <c r="C22" s="106"/>
      <c r="D22" s="106"/>
      <c r="E22" s="106"/>
      <c r="F22" s="102"/>
      <c r="G22" s="101"/>
      <c r="H22" s="99" t="str">
        <f>IFERROR(VLOOKUP(G22,【参考】数式用!A15:B65, 2, FALSE), "")</f>
        <v/>
      </c>
      <c r="I22" s="105"/>
      <c r="J22" s="105"/>
      <c r="K22" s="11" t="str">
        <f t="shared" si="0"/>
        <v/>
      </c>
    </row>
    <row r="23" spans="1:11" ht="34.950000000000003" customHeight="1">
      <c r="A23" s="7">
        <v>13</v>
      </c>
      <c r="B23" s="100"/>
      <c r="C23" s="106"/>
      <c r="D23" s="106"/>
      <c r="E23" s="106"/>
      <c r="F23" s="102"/>
      <c r="G23" s="101"/>
      <c r="H23" s="99" t="str">
        <f>IFERROR(VLOOKUP(G23,【参考】数式用!A16:B66, 2, FALSE), "")</f>
        <v/>
      </c>
      <c r="I23" s="105"/>
      <c r="J23" s="105"/>
      <c r="K23" s="11" t="str">
        <f t="shared" si="0"/>
        <v/>
      </c>
    </row>
    <row r="24" spans="1:11" ht="34.950000000000003" customHeight="1">
      <c r="A24" s="7">
        <v>14</v>
      </c>
      <c r="B24" s="100"/>
      <c r="C24" s="106"/>
      <c r="D24" s="106"/>
      <c r="E24" s="106"/>
      <c r="F24" s="102"/>
      <c r="G24" s="101"/>
      <c r="H24" s="99" t="str">
        <f>IFERROR(VLOOKUP(G24,【参考】数式用!A17:B67, 2, FALSE), "")</f>
        <v/>
      </c>
      <c r="I24" s="105"/>
      <c r="J24" s="105"/>
      <c r="K24" s="11" t="str">
        <f t="shared" si="0"/>
        <v/>
      </c>
    </row>
    <row r="25" spans="1:11" ht="34.950000000000003" customHeight="1">
      <c r="A25" s="7">
        <v>15</v>
      </c>
      <c r="B25" s="100"/>
      <c r="C25" s="106"/>
      <c r="D25" s="106"/>
      <c r="E25" s="106"/>
      <c r="F25" s="102"/>
      <c r="G25" s="101"/>
      <c r="H25" s="99" t="str">
        <f>IFERROR(VLOOKUP(G25,【参考】数式用!A18:B68, 2, FALSE), "")</f>
        <v/>
      </c>
      <c r="I25" s="105"/>
      <c r="J25" s="105"/>
      <c r="K25" s="11" t="str">
        <f t="shared" si="0"/>
        <v/>
      </c>
    </row>
    <row r="26" spans="1:11" ht="34.950000000000003" customHeight="1">
      <c r="A26" s="7">
        <v>16</v>
      </c>
      <c r="B26" s="100"/>
      <c r="C26" s="106"/>
      <c r="D26" s="106"/>
      <c r="E26" s="106"/>
      <c r="F26" s="102"/>
      <c r="G26" s="101"/>
      <c r="H26" s="99" t="str">
        <f>IFERROR(VLOOKUP(G26,【参考】数式用!A19:B69, 2, FALSE), "")</f>
        <v/>
      </c>
      <c r="I26" s="105"/>
      <c r="J26" s="105"/>
      <c r="K26" s="11" t="str">
        <f t="shared" si="0"/>
        <v/>
      </c>
    </row>
    <row r="27" spans="1:11" ht="34.950000000000003" customHeight="1">
      <c r="A27" s="7">
        <v>17</v>
      </c>
      <c r="B27" s="100"/>
      <c r="C27" s="106"/>
      <c r="D27" s="106"/>
      <c r="E27" s="106"/>
      <c r="F27" s="102"/>
      <c r="G27" s="101"/>
      <c r="H27" s="99" t="str">
        <f>IFERROR(VLOOKUP(G27,【参考】数式用!A20:B70, 2, FALSE), "")</f>
        <v/>
      </c>
      <c r="I27" s="105"/>
      <c r="J27" s="105"/>
      <c r="K27" s="11" t="str">
        <f t="shared" si="0"/>
        <v/>
      </c>
    </row>
    <row r="28" spans="1:11" ht="34.950000000000003" customHeight="1">
      <c r="A28" s="7">
        <v>18</v>
      </c>
      <c r="B28" s="100"/>
      <c r="C28" s="106"/>
      <c r="D28" s="106"/>
      <c r="E28" s="106"/>
      <c r="F28" s="102"/>
      <c r="G28" s="101"/>
      <c r="H28" s="99" t="str">
        <f>IFERROR(VLOOKUP(G28,【参考】数式用!A21:B71, 2, FALSE), "")</f>
        <v/>
      </c>
      <c r="I28" s="105"/>
      <c r="J28" s="105"/>
      <c r="K28" s="11" t="str">
        <f t="shared" si="0"/>
        <v/>
      </c>
    </row>
    <row r="29" spans="1:11" ht="34.950000000000003" customHeight="1">
      <c r="A29" s="7">
        <v>19</v>
      </c>
      <c r="B29" s="100"/>
      <c r="C29" s="106"/>
      <c r="D29" s="106"/>
      <c r="E29" s="106"/>
      <c r="F29" s="102"/>
      <c r="G29" s="101"/>
      <c r="H29" s="99" t="str">
        <f>IFERROR(VLOOKUP(G29,【参考】数式用!A22:B72, 2, FALSE), "")</f>
        <v/>
      </c>
      <c r="I29" s="105"/>
      <c r="J29" s="105"/>
      <c r="K29" s="11" t="str">
        <f t="shared" si="0"/>
        <v/>
      </c>
    </row>
    <row r="30" spans="1:11" ht="34.950000000000003" customHeight="1">
      <c r="A30" s="7">
        <v>20</v>
      </c>
      <c r="B30" s="100"/>
      <c r="C30" s="106"/>
      <c r="D30" s="106"/>
      <c r="E30" s="106"/>
      <c r="F30" s="102"/>
      <c r="G30" s="101"/>
      <c r="H30" s="99" t="str">
        <f>IFERROR(VLOOKUP(G30,【参考】数式用!A23:B73, 2, FALSE), "")</f>
        <v/>
      </c>
      <c r="I30" s="105"/>
      <c r="J30" s="105"/>
      <c r="K30" s="11" t="str">
        <f t="shared" si="0"/>
        <v/>
      </c>
    </row>
    <row r="31" spans="1:11" ht="34.950000000000003" customHeight="1">
      <c r="A31" s="7">
        <v>21</v>
      </c>
      <c r="B31" s="100"/>
      <c r="C31" s="106"/>
      <c r="D31" s="106"/>
      <c r="E31" s="106"/>
      <c r="F31" s="102"/>
      <c r="G31" s="101"/>
      <c r="H31" s="99" t="str">
        <f>IFERROR(VLOOKUP(G31,【参考】数式用!A24:B74, 2, FALSE), "")</f>
        <v/>
      </c>
      <c r="I31" s="105"/>
      <c r="J31" s="105"/>
      <c r="K31" s="11" t="str">
        <f t="shared" si="0"/>
        <v/>
      </c>
    </row>
    <row r="32" spans="1:11" ht="34.950000000000003" customHeight="1">
      <c r="A32" s="7">
        <v>22</v>
      </c>
      <c r="B32" s="100"/>
      <c r="C32" s="106"/>
      <c r="D32" s="106"/>
      <c r="E32" s="106"/>
      <c r="F32" s="102"/>
      <c r="G32" s="101"/>
      <c r="H32" s="99" t="str">
        <f>IFERROR(VLOOKUP(G32,【参考】数式用!A25:B75, 2, FALSE), "")</f>
        <v/>
      </c>
      <c r="I32" s="105"/>
      <c r="J32" s="105"/>
      <c r="K32" s="11" t="str">
        <f t="shared" si="0"/>
        <v/>
      </c>
    </row>
    <row r="33" spans="1:11" ht="34.950000000000003" customHeight="1">
      <c r="A33" s="7">
        <v>23</v>
      </c>
      <c r="B33" s="100"/>
      <c r="C33" s="106"/>
      <c r="D33" s="106"/>
      <c r="E33" s="106"/>
      <c r="F33" s="102"/>
      <c r="G33" s="101"/>
      <c r="H33" s="99" t="str">
        <f>IFERROR(VLOOKUP(G33,【参考】数式用!A26:B76, 2, FALSE), "")</f>
        <v/>
      </c>
      <c r="I33" s="105"/>
      <c r="J33" s="105"/>
      <c r="K33" s="11" t="str">
        <f t="shared" si="0"/>
        <v/>
      </c>
    </row>
    <row r="34" spans="1:11" ht="34.950000000000003" customHeight="1">
      <c r="A34" s="7">
        <v>24</v>
      </c>
      <c r="B34" s="100"/>
      <c r="C34" s="106"/>
      <c r="D34" s="106"/>
      <c r="E34" s="106"/>
      <c r="F34" s="102"/>
      <c r="G34" s="101"/>
      <c r="H34" s="99" t="str">
        <f>IFERROR(VLOOKUP(G34,【参考】数式用!A27:B77, 2, FALSE), "")</f>
        <v/>
      </c>
      <c r="I34" s="105"/>
      <c r="J34" s="105"/>
      <c r="K34" s="11" t="str">
        <f t="shared" si="0"/>
        <v/>
      </c>
    </row>
    <row r="35" spans="1:11" ht="34.950000000000003" customHeight="1">
      <c r="A35" s="7">
        <v>25</v>
      </c>
      <c r="B35" s="100"/>
      <c r="C35" s="106"/>
      <c r="D35" s="106"/>
      <c r="E35" s="106"/>
      <c r="F35" s="102"/>
      <c r="G35" s="101"/>
      <c r="H35" s="99" t="str">
        <f>IFERROR(VLOOKUP(G35,【参考】数式用!A28:B78, 2, FALSE), "")</f>
        <v/>
      </c>
      <c r="I35" s="105"/>
      <c r="J35" s="105"/>
      <c r="K35" s="11" t="str">
        <f t="shared" si="0"/>
        <v/>
      </c>
    </row>
    <row r="36" spans="1:11" ht="34.950000000000003" customHeight="1">
      <c r="A36" s="7">
        <v>26</v>
      </c>
      <c r="B36" s="100"/>
      <c r="C36" s="106"/>
      <c r="D36" s="106"/>
      <c r="E36" s="106"/>
      <c r="F36" s="102"/>
      <c r="G36" s="101"/>
      <c r="H36" s="99" t="str">
        <f>IFERROR(VLOOKUP(G36,【参考】数式用!A29:B79, 2, FALSE), "")</f>
        <v/>
      </c>
      <c r="I36" s="105"/>
      <c r="J36" s="105"/>
      <c r="K36" s="11" t="str">
        <f t="shared" si="0"/>
        <v/>
      </c>
    </row>
    <row r="37" spans="1:11" ht="34.950000000000003" customHeight="1">
      <c r="A37" s="7">
        <v>27</v>
      </c>
      <c r="B37" s="100"/>
      <c r="C37" s="106"/>
      <c r="D37" s="106"/>
      <c r="E37" s="106"/>
      <c r="F37" s="102"/>
      <c r="G37" s="101"/>
      <c r="H37" s="99" t="str">
        <f>IFERROR(VLOOKUP(G37,【参考】数式用!A30:B80, 2, FALSE), "")</f>
        <v/>
      </c>
      <c r="I37" s="105"/>
      <c r="J37" s="105"/>
      <c r="K37" s="11" t="str">
        <f t="shared" si="0"/>
        <v/>
      </c>
    </row>
    <row r="38" spans="1:11" ht="34.950000000000003" customHeight="1">
      <c r="A38" s="7">
        <v>28</v>
      </c>
      <c r="B38" s="100"/>
      <c r="C38" s="106"/>
      <c r="D38" s="106"/>
      <c r="E38" s="106"/>
      <c r="F38" s="102"/>
      <c r="G38" s="101"/>
      <c r="H38" s="99" t="str">
        <f>IFERROR(VLOOKUP(G38,【参考】数式用!A31:B81, 2, FALSE), "")</f>
        <v/>
      </c>
      <c r="I38" s="105"/>
      <c r="J38" s="105"/>
      <c r="K38" s="11" t="str">
        <f t="shared" si="0"/>
        <v/>
      </c>
    </row>
    <row r="39" spans="1:11" ht="34.950000000000003" customHeight="1">
      <c r="A39" s="7">
        <v>29</v>
      </c>
      <c r="B39" s="100"/>
      <c r="C39" s="106"/>
      <c r="D39" s="106"/>
      <c r="E39" s="106"/>
      <c r="F39" s="102"/>
      <c r="G39" s="101"/>
      <c r="H39" s="99" t="str">
        <f>IFERROR(VLOOKUP(G39,【参考】数式用!A32:B82, 2, FALSE), "")</f>
        <v/>
      </c>
      <c r="I39" s="105"/>
      <c r="J39" s="105"/>
      <c r="K39" s="11" t="str">
        <f t="shared" si="0"/>
        <v/>
      </c>
    </row>
    <row r="40" spans="1:11" ht="34.950000000000003" customHeight="1">
      <c r="A40" s="7">
        <v>30</v>
      </c>
      <c r="B40" s="100"/>
      <c r="C40" s="106"/>
      <c r="D40" s="106"/>
      <c r="E40" s="106"/>
      <c r="F40" s="102"/>
      <c r="G40" s="101"/>
      <c r="H40" s="99" t="str">
        <f>IFERROR(VLOOKUP(G40,【参考】数式用!A33:B83, 2, FALSE), "")</f>
        <v/>
      </c>
      <c r="I40" s="105"/>
      <c r="J40" s="105"/>
      <c r="K40" s="11" t="str">
        <f t="shared" si="0"/>
        <v/>
      </c>
    </row>
    <row r="41" spans="1:11" ht="34.950000000000003" customHeight="1">
      <c r="A41" s="7">
        <v>31</v>
      </c>
      <c r="B41" s="100"/>
      <c r="C41" s="106"/>
      <c r="D41" s="106"/>
      <c r="E41" s="106"/>
      <c r="F41" s="102"/>
      <c r="G41" s="101"/>
      <c r="H41" s="99" t="str">
        <f>IFERROR(VLOOKUP(G41,【参考】数式用!A34:B84, 2, FALSE), "")</f>
        <v/>
      </c>
      <c r="I41" s="105"/>
      <c r="J41" s="105"/>
      <c r="K41" s="11" t="str">
        <f t="shared" si="0"/>
        <v/>
      </c>
    </row>
    <row r="42" spans="1:11" ht="34.950000000000003" customHeight="1">
      <c r="A42" s="7">
        <v>32</v>
      </c>
      <c r="B42" s="100"/>
      <c r="C42" s="106"/>
      <c r="D42" s="106"/>
      <c r="E42" s="106"/>
      <c r="F42" s="102"/>
      <c r="G42" s="101"/>
      <c r="H42" s="99" t="str">
        <f>IFERROR(VLOOKUP(G42,【参考】数式用!A35:B85, 2, FALSE), "")</f>
        <v/>
      </c>
      <c r="I42" s="105"/>
      <c r="J42" s="105"/>
      <c r="K42" s="11" t="str">
        <f t="shared" si="0"/>
        <v/>
      </c>
    </row>
    <row r="43" spans="1:11" ht="34.950000000000003" customHeight="1">
      <c r="A43" s="7">
        <v>33</v>
      </c>
      <c r="B43" s="100"/>
      <c r="C43" s="106"/>
      <c r="D43" s="106"/>
      <c r="E43" s="106"/>
      <c r="F43" s="102"/>
      <c r="G43" s="101"/>
      <c r="H43" s="99" t="str">
        <f>IFERROR(VLOOKUP(G43,【参考】数式用!A36:B86, 2, FALSE), "")</f>
        <v/>
      </c>
      <c r="I43" s="105"/>
      <c r="J43" s="105"/>
      <c r="K43" s="11" t="str">
        <f t="shared" si="0"/>
        <v/>
      </c>
    </row>
    <row r="44" spans="1:11" ht="34.950000000000003" customHeight="1">
      <c r="A44" s="7">
        <v>34</v>
      </c>
      <c r="B44" s="100"/>
      <c r="C44" s="106"/>
      <c r="D44" s="106"/>
      <c r="E44" s="106"/>
      <c r="F44" s="102"/>
      <c r="G44" s="101"/>
      <c r="H44" s="99" t="str">
        <f>IFERROR(VLOOKUP(G44,【参考】数式用!A37:B87, 2, FALSE), "")</f>
        <v/>
      </c>
      <c r="I44" s="105"/>
      <c r="J44" s="105"/>
      <c r="K44" s="11" t="str">
        <f t="shared" si="0"/>
        <v/>
      </c>
    </row>
    <row r="45" spans="1:11" ht="34.950000000000003" customHeight="1">
      <c r="A45" s="7">
        <v>35</v>
      </c>
      <c r="B45" s="100"/>
      <c r="C45" s="106"/>
      <c r="D45" s="106"/>
      <c r="E45" s="106"/>
      <c r="F45" s="102"/>
      <c r="G45" s="101"/>
      <c r="H45" s="99" t="str">
        <f>IFERROR(VLOOKUP(G45,【参考】数式用!A38:B88, 2, FALSE), "")</f>
        <v/>
      </c>
      <c r="I45" s="105"/>
      <c r="J45" s="105"/>
      <c r="K45" s="11" t="str">
        <f t="shared" si="0"/>
        <v/>
      </c>
    </row>
    <row r="46" spans="1:11" ht="34.950000000000003" customHeight="1">
      <c r="A46" s="7">
        <v>36</v>
      </c>
      <c r="B46" s="100"/>
      <c r="C46" s="106"/>
      <c r="D46" s="106"/>
      <c r="E46" s="106"/>
      <c r="F46" s="102"/>
      <c r="G46" s="101"/>
      <c r="H46" s="99" t="str">
        <f>IFERROR(VLOOKUP(G46,【参考】数式用!A39:B89, 2, FALSE), "")</f>
        <v/>
      </c>
      <c r="I46" s="105"/>
      <c r="J46" s="105"/>
      <c r="K46" s="11" t="str">
        <f t="shared" si="0"/>
        <v/>
      </c>
    </row>
    <row r="47" spans="1:11" ht="34.950000000000003" customHeight="1">
      <c r="A47" s="7">
        <v>37</v>
      </c>
      <c r="B47" s="100"/>
      <c r="C47" s="106"/>
      <c r="D47" s="106"/>
      <c r="E47" s="106"/>
      <c r="F47" s="102"/>
      <c r="G47" s="101"/>
      <c r="H47" s="99" t="str">
        <f>IFERROR(VLOOKUP(G47,【参考】数式用!A40:B90, 2, FALSE), "")</f>
        <v/>
      </c>
      <c r="I47" s="105"/>
      <c r="J47" s="105"/>
      <c r="K47" s="11" t="str">
        <f t="shared" si="0"/>
        <v/>
      </c>
    </row>
    <row r="48" spans="1:11" ht="34.950000000000003" customHeight="1">
      <c r="A48" s="7">
        <v>38</v>
      </c>
      <c r="B48" s="100"/>
      <c r="C48" s="106"/>
      <c r="D48" s="106"/>
      <c r="E48" s="106"/>
      <c r="F48" s="102"/>
      <c r="G48" s="101"/>
      <c r="H48" s="99" t="str">
        <f>IFERROR(VLOOKUP(G48,【参考】数式用!A41:B91, 2, FALSE), "")</f>
        <v/>
      </c>
      <c r="I48" s="105"/>
      <c r="J48" s="105"/>
      <c r="K48" s="11" t="str">
        <f t="shared" si="0"/>
        <v/>
      </c>
    </row>
    <row r="49" spans="1:11" ht="34.950000000000003" customHeight="1">
      <c r="A49" s="7">
        <v>39</v>
      </c>
      <c r="B49" s="100"/>
      <c r="C49" s="106"/>
      <c r="D49" s="106"/>
      <c r="E49" s="106"/>
      <c r="F49" s="102"/>
      <c r="G49" s="101"/>
      <c r="H49" s="99" t="str">
        <f>IFERROR(VLOOKUP(G49,【参考】数式用!A42:B92, 2, FALSE), "")</f>
        <v/>
      </c>
      <c r="I49" s="105"/>
      <c r="J49" s="105"/>
      <c r="K49" s="11" t="str">
        <f t="shared" si="0"/>
        <v/>
      </c>
    </row>
    <row r="50" spans="1:11" ht="34.950000000000003" customHeight="1">
      <c r="A50" s="7">
        <v>40</v>
      </c>
      <c r="B50" s="100"/>
      <c r="C50" s="106"/>
      <c r="D50" s="106"/>
      <c r="E50" s="106"/>
      <c r="F50" s="102"/>
      <c r="G50" s="101"/>
      <c r="H50" s="99" t="str">
        <f>IFERROR(VLOOKUP(G50,【参考】数式用!A43:B93, 2, FALSE), "")</f>
        <v/>
      </c>
      <c r="I50" s="105"/>
      <c r="J50" s="105"/>
      <c r="K50" s="11" t="str">
        <f t="shared" si="0"/>
        <v/>
      </c>
    </row>
    <row r="51" spans="1:11" ht="34.950000000000003" customHeight="1">
      <c r="A51" s="7">
        <v>41</v>
      </c>
      <c r="B51" s="100"/>
      <c r="C51" s="106"/>
      <c r="D51" s="106"/>
      <c r="E51" s="106"/>
      <c r="F51" s="102"/>
      <c r="G51" s="101"/>
      <c r="H51" s="99" t="str">
        <f>IFERROR(VLOOKUP(G51,【参考】数式用!A44:B94, 2, FALSE), "")</f>
        <v/>
      </c>
      <c r="I51" s="105"/>
      <c r="J51" s="105"/>
      <c r="K51" s="11" t="str">
        <f t="shared" si="0"/>
        <v/>
      </c>
    </row>
    <row r="52" spans="1:11" ht="34.950000000000003" customHeight="1">
      <c r="A52" s="7">
        <v>42</v>
      </c>
      <c r="B52" s="100"/>
      <c r="C52" s="106"/>
      <c r="D52" s="106"/>
      <c r="E52" s="106"/>
      <c r="F52" s="102"/>
      <c r="G52" s="101"/>
      <c r="H52" s="99" t="str">
        <f>IFERROR(VLOOKUP(G52,【参考】数式用!A45:B95, 2, FALSE), "")</f>
        <v/>
      </c>
      <c r="I52" s="105"/>
      <c r="J52" s="105"/>
      <c r="K52" s="11" t="str">
        <f t="shared" si="0"/>
        <v/>
      </c>
    </row>
    <row r="53" spans="1:11" ht="34.950000000000003" customHeight="1">
      <c r="A53" s="7">
        <v>43</v>
      </c>
      <c r="B53" s="100"/>
      <c r="C53" s="106"/>
      <c r="D53" s="106"/>
      <c r="E53" s="106"/>
      <c r="F53" s="102"/>
      <c r="G53" s="101"/>
      <c r="H53" s="99" t="str">
        <f>IFERROR(VLOOKUP(G53,【参考】数式用!A46:B96, 2, FALSE), "")</f>
        <v/>
      </c>
      <c r="I53" s="105"/>
      <c r="J53" s="105"/>
      <c r="K53" s="11" t="str">
        <f t="shared" si="0"/>
        <v/>
      </c>
    </row>
    <row r="54" spans="1:11" ht="34.950000000000003" customHeight="1">
      <c r="A54" s="7">
        <v>44</v>
      </c>
      <c r="B54" s="100"/>
      <c r="C54" s="106"/>
      <c r="D54" s="106"/>
      <c r="E54" s="106"/>
      <c r="F54" s="102"/>
      <c r="G54" s="101"/>
      <c r="H54" s="99" t="str">
        <f>IFERROR(VLOOKUP(G54,【参考】数式用!A47:B97, 2, FALSE), "")</f>
        <v/>
      </c>
      <c r="I54" s="105"/>
      <c r="J54" s="105"/>
      <c r="K54" s="11" t="str">
        <f t="shared" si="0"/>
        <v/>
      </c>
    </row>
    <row r="55" spans="1:11" ht="34.950000000000003" customHeight="1">
      <c r="A55" s="7">
        <v>45</v>
      </c>
      <c r="B55" s="100"/>
      <c r="C55" s="106"/>
      <c r="D55" s="106"/>
      <c r="E55" s="106"/>
      <c r="F55" s="102"/>
      <c r="G55" s="101"/>
      <c r="H55" s="99" t="str">
        <f>IFERROR(VLOOKUP(G55,【参考】数式用!A48:B98, 2, FALSE), "")</f>
        <v/>
      </c>
      <c r="I55" s="105"/>
      <c r="J55" s="105"/>
      <c r="K55" s="11" t="str">
        <f t="shared" si="0"/>
        <v/>
      </c>
    </row>
    <row r="56" spans="1:11" ht="34.950000000000003" customHeight="1">
      <c r="A56" s="7">
        <v>46</v>
      </c>
      <c r="B56" s="100"/>
      <c r="C56" s="106"/>
      <c r="D56" s="106"/>
      <c r="E56" s="106"/>
      <c r="F56" s="102"/>
      <c r="G56" s="101"/>
      <c r="H56" s="99" t="str">
        <f>IFERROR(VLOOKUP(G56,【参考】数式用!A49:B99, 2, FALSE), "")</f>
        <v/>
      </c>
      <c r="I56" s="105"/>
      <c r="J56" s="105"/>
      <c r="K56" s="11" t="str">
        <f t="shared" si="0"/>
        <v/>
      </c>
    </row>
    <row r="57" spans="1:11" ht="34.950000000000003" customHeight="1">
      <c r="A57" s="7">
        <v>47</v>
      </c>
      <c r="B57" s="100"/>
      <c r="C57" s="106"/>
      <c r="D57" s="106"/>
      <c r="E57" s="106"/>
      <c r="F57" s="102"/>
      <c r="G57" s="101"/>
      <c r="H57" s="99" t="str">
        <f>IFERROR(VLOOKUP(G57,【参考】数式用!A50:B100, 2, FALSE), "")</f>
        <v/>
      </c>
      <c r="I57" s="105"/>
      <c r="J57" s="105"/>
      <c r="K57" s="11" t="str">
        <f t="shared" si="0"/>
        <v/>
      </c>
    </row>
    <row r="58" spans="1:11" ht="34.950000000000003" customHeight="1">
      <c r="A58" s="7">
        <v>48</v>
      </c>
      <c r="B58" s="100"/>
      <c r="C58" s="106"/>
      <c r="D58" s="106"/>
      <c r="E58" s="106"/>
      <c r="F58" s="102"/>
      <c r="G58" s="101"/>
      <c r="H58" s="99" t="str">
        <f>IFERROR(VLOOKUP(G58,【参考】数式用!A51:B101, 2, FALSE), "")</f>
        <v/>
      </c>
      <c r="I58" s="105"/>
      <c r="J58" s="105"/>
      <c r="K58" s="11" t="str">
        <f t="shared" si="0"/>
        <v/>
      </c>
    </row>
    <row r="59" spans="1:11" ht="34.950000000000003" customHeight="1">
      <c r="A59" s="7">
        <v>49</v>
      </c>
      <c r="B59" s="100"/>
      <c r="C59" s="106"/>
      <c r="D59" s="106"/>
      <c r="E59" s="106"/>
      <c r="F59" s="102"/>
      <c r="G59" s="101"/>
      <c r="H59" s="99" t="str">
        <f>IFERROR(VLOOKUP(G59,【参考】数式用!A52:B102, 2, FALSE), "")</f>
        <v/>
      </c>
      <c r="I59" s="105"/>
      <c r="J59" s="105"/>
      <c r="K59" s="11" t="str">
        <f t="shared" si="0"/>
        <v/>
      </c>
    </row>
    <row r="60" spans="1:11" ht="34.950000000000003" customHeight="1">
      <c r="A60" s="7">
        <v>50</v>
      </c>
      <c r="B60" s="100"/>
      <c r="C60" s="106"/>
      <c r="D60" s="106"/>
      <c r="E60" s="106"/>
      <c r="F60" s="102"/>
      <c r="G60" s="101"/>
      <c r="H60" s="99" t="str">
        <f>IFERROR(VLOOKUP(G60,【参考】数式用!A53:B103, 2, FALSE), "")</f>
        <v/>
      </c>
      <c r="I60" s="105"/>
      <c r="J60" s="105"/>
      <c r="K60" s="11" t="str">
        <f t="shared" si="0"/>
        <v/>
      </c>
    </row>
    <row r="61" spans="1:11" ht="34.950000000000003" customHeight="1">
      <c r="A61" s="7">
        <v>51</v>
      </c>
      <c r="B61" s="100"/>
      <c r="C61" s="106"/>
      <c r="D61" s="106"/>
      <c r="E61" s="106"/>
      <c r="F61" s="102"/>
      <c r="G61" s="101"/>
      <c r="H61" s="99" t="str">
        <f>IFERROR(VLOOKUP(G61,【参考】数式用!A54:B104, 2, FALSE), "")</f>
        <v/>
      </c>
      <c r="I61" s="105"/>
      <c r="J61" s="105"/>
      <c r="K61" s="11" t="str">
        <f t="shared" si="0"/>
        <v/>
      </c>
    </row>
    <row r="62" spans="1:11" ht="34.950000000000003" customHeight="1">
      <c r="A62" s="7">
        <v>52</v>
      </c>
      <c r="B62" s="100"/>
      <c r="C62" s="106"/>
      <c r="D62" s="106"/>
      <c r="E62" s="106"/>
      <c r="F62" s="102"/>
      <c r="G62" s="101"/>
      <c r="H62" s="99" t="str">
        <f>IFERROR(VLOOKUP(G62,【参考】数式用!A55:B105, 2, FALSE), "")</f>
        <v/>
      </c>
      <c r="I62" s="105"/>
      <c r="J62" s="105"/>
      <c r="K62" s="11" t="str">
        <f t="shared" si="0"/>
        <v/>
      </c>
    </row>
    <row r="63" spans="1:11" ht="34.950000000000003" customHeight="1">
      <c r="A63" s="7">
        <v>53</v>
      </c>
      <c r="B63" s="100"/>
      <c r="C63" s="106"/>
      <c r="D63" s="106"/>
      <c r="E63" s="106"/>
      <c r="F63" s="102"/>
      <c r="G63" s="101"/>
      <c r="H63" s="99" t="str">
        <f>IFERROR(VLOOKUP(G63,【参考】数式用!A56:B106, 2, FALSE), "")</f>
        <v/>
      </c>
      <c r="I63" s="105"/>
      <c r="J63" s="105"/>
      <c r="K63" s="11" t="str">
        <f t="shared" si="0"/>
        <v/>
      </c>
    </row>
    <row r="64" spans="1:11" ht="34.950000000000003" customHeight="1">
      <c r="A64" s="7">
        <v>54</v>
      </c>
      <c r="B64" s="100"/>
      <c r="C64" s="106"/>
      <c r="D64" s="106"/>
      <c r="E64" s="106"/>
      <c r="F64" s="102"/>
      <c r="G64" s="101"/>
      <c r="H64" s="99" t="str">
        <f>IFERROR(VLOOKUP(G64,【参考】数式用!A57:B107, 2, FALSE), "")</f>
        <v/>
      </c>
      <c r="I64" s="105"/>
      <c r="J64" s="105"/>
      <c r="K64" s="11" t="str">
        <f t="shared" si="0"/>
        <v/>
      </c>
    </row>
    <row r="65" spans="1:11" ht="34.950000000000003" customHeight="1">
      <c r="A65" s="7">
        <v>55</v>
      </c>
      <c r="B65" s="100"/>
      <c r="C65" s="106"/>
      <c r="D65" s="106"/>
      <c r="E65" s="106"/>
      <c r="F65" s="102"/>
      <c r="G65" s="101"/>
      <c r="H65" s="99" t="str">
        <f>IFERROR(VLOOKUP(G65,【参考】数式用!A58:B108, 2, FALSE), "")</f>
        <v/>
      </c>
      <c r="I65" s="105"/>
      <c r="J65" s="105"/>
      <c r="K65" s="11" t="str">
        <f t="shared" si="0"/>
        <v/>
      </c>
    </row>
    <row r="66" spans="1:11" ht="34.950000000000003" customHeight="1">
      <c r="A66" s="7">
        <v>56</v>
      </c>
      <c r="B66" s="100"/>
      <c r="C66" s="106"/>
      <c r="D66" s="106"/>
      <c r="E66" s="106"/>
      <c r="F66" s="102"/>
      <c r="G66" s="101"/>
      <c r="H66" s="99" t="str">
        <f>IFERROR(VLOOKUP(G66,【参考】数式用!A59:B109, 2, FALSE), "")</f>
        <v/>
      </c>
      <c r="I66" s="105"/>
      <c r="J66" s="105"/>
      <c r="K66" s="11" t="str">
        <f t="shared" si="0"/>
        <v/>
      </c>
    </row>
    <row r="67" spans="1:11" ht="34.950000000000003" customHeight="1">
      <c r="A67" s="7">
        <v>57</v>
      </c>
      <c r="B67" s="100"/>
      <c r="C67" s="106"/>
      <c r="D67" s="106"/>
      <c r="E67" s="106"/>
      <c r="F67" s="102"/>
      <c r="G67" s="101"/>
      <c r="H67" s="99" t="str">
        <f>IFERROR(VLOOKUP(G67,【参考】数式用!A60:B110, 2, FALSE), "")</f>
        <v/>
      </c>
      <c r="I67" s="105"/>
      <c r="J67" s="105"/>
      <c r="K67" s="11" t="str">
        <f t="shared" si="0"/>
        <v/>
      </c>
    </row>
    <row r="68" spans="1:11" ht="34.950000000000003" customHeight="1">
      <c r="A68" s="7">
        <v>58</v>
      </c>
      <c r="B68" s="100"/>
      <c r="C68" s="106"/>
      <c r="D68" s="106"/>
      <c r="E68" s="106"/>
      <c r="F68" s="102"/>
      <c r="G68" s="101"/>
      <c r="H68" s="99" t="str">
        <f>IFERROR(VLOOKUP(G68,【参考】数式用!A61:B111, 2, FALSE), "")</f>
        <v/>
      </c>
      <c r="I68" s="105"/>
      <c r="J68" s="105"/>
      <c r="K68" s="11" t="str">
        <f t="shared" si="0"/>
        <v/>
      </c>
    </row>
    <row r="69" spans="1:11" ht="34.950000000000003" customHeight="1">
      <c r="A69" s="7">
        <v>59</v>
      </c>
      <c r="B69" s="100"/>
      <c r="C69" s="106"/>
      <c r="D69" s="106"/>
      <c r="E69" s="106"/>
      <c r="F69" s="102"/>
      <c r="G69" s="101"/>
      <c r="H69" s="99" t="str">
        <f>IFERROR(VLOOKUP(G69,【参考】数式用!A62:B112, 2, FALSE), "")</f>
        <v/>
      </c>
      <c r="I69" s="105"/>
      <c r="J69" s="105"/>
      <c r="K69" s="11" t="str">
        <f t="shared" si="0"/>
        <v/>
      </c>
    </row>
    <row r="70" spans="1:11" ht="34.950000000000003" customHeight="1">
      <c r="A70" s="7">
        <v>60</v>
      </c>
      <c r="B70" s="100"/>
      <c r="C70" s="106"/>
      <c r="D70" s="106"/>
      <c r="E70" s="106"/>
      <c r="F70" s="102"/>
      <c r="G70" s="101"/>
      <c r="H70" s="99" t="str">
        <f>IFERROR(VLOOKUP(G70,【参考】数式用!A63:B113, 2, FALSE), "")</f>
        <v/>
      </c>
      <c r="I70" s="105"/>
      <c r="J70" s="105"/>
      <c r="K70" s="11" t="str">
        <f t="shared" si="0"/>
        <v/>
      </c>
    </row>
    <row r="71" spans="1:11" ht="34.950000000000003" customHeight="1">
      <c r="A71" s="7">
        <v>61</v>
      </c>
      <c r="B71" s="100"/>
      <c r="C71" s="106"/>
      <c r="D71" s="106"/>
      <c r="E71" s="106"/>
      <c r="F71" s="102"/>
      <c r="G71" s="101"/>
      <c r="H71" s="99" t="str">
        <f>IFERROR(VLOOKUP(G71,【参考】数式用!A64:B114, 2, FALSE), "")</f>
        <v/>
      </c>
      <c r="I71" s="105"/>
      <c r="J71" s="105"/>
      <c r="K71" s="11" t="str">
        <f t="shared" si="0"/>
        <v/>
      </c>
    </row>
    <row r="72" spans="1:11" ht="34.950000000000003" customHeight="1">
      <c r="A72" s="7">
        <v>62</v>
      </c>
      <c r="B72" s="100"/>
      <c r="C72" s="106"/>
      <c r="D72" s="106"/>
      <c r="E72" s="106"/>
      <c r="F72" s="102"/>
      <c r="G72" s="101"/>
      <c r="H72" s="99" t="str">
        <f>IFERROR(VLOOKUP(G72,【参考】数式用!A65:B115, 2, FALSE), "")</f>
        <v/>
      </c>
      <c r="I72" s="105"/>
      <c r="J72" s="105"/>
      <c r="K72" s="11" t="str">
        <f t="shared" si="0"/>
        <v/>
      </c>
    </row>
    <row r="73" spans="1:11" ht="34.950000000000003" customHeight="1">
      <c r="A73" s="7">
        <v>63</v>
      </c>
      <c r="B73" s="100"/>
      <c r="C73" s="106"/>
      <c r="D73" s="106"/>
      <c r="E73" s="106"/>
      <c r="F73" s="102"/>
      <c r="G73" s="101"/>
      <c r="H73" s="99" t="str">
        <f>IFERROR(VLOOKUP(G73,【参考】数式用!A66:B116, 2, FALSE), "")</f>
        <v/>
      </c>
      <c r="I73" s="105"/>
      <c r="J73" s="105"/>
      <c r="K73" s="11" t="str">
        <f t="shared" si="0"/>
        <v/>
      </c>
    </row>
    <row r="74" spans="1:11" ht="34.950000000000003" customHeight="1">
      <c r="A74" s="7">
        <v>64</v>
      </c>
      <c r="B74" s="100"/>
      <c r="C74" s="106"/>
      <c r="D74" s="106"/>
      <c r="E74" s="106"/>
      <c r="F74" s="102"/>
      <c r="G74" s="101"/>
      <c r="H74" s="99" t="str">
        <f>IFERROR(VLOOKUP(G74,【参考】数式用!A67:B117, 2, FALSE), "")</f>
        <v/>
      </c>
      <c r="I74" s="105"/>
      <c r="J74" s="105"/>
      <c r="K74" s="11" t="str">
        <f t="shared" si="0"/>
        <v/>
      </c>
    </row>
    <row r="75" spans="1:11" ht="34.950000000000003" customHeight="1">
      <c r="A75" s="7">
        <v>65</v>
      </c>
      <c r="B75" s="100"/>
      <c r="C75" s="106"/>
      <c r="D75" s="106"/>
      <c r="E75" s="106"/>
      <c r="F75" s="102"/>
      <c r="G75" s="101"/>
      <c r="H75" s="99" t="str">
        <f>IFERROR(VLOOKUP(G75,【参考】数式用!A68:B118, 2, FALSE), "")</f>
        <v/>
      </c>
      <c r="I75" s="105"/>
      <c r="J75" s="105"/>
      <c r="K75" s="11" t="str">
        <f t="shared" si="0"/>
        <v/>
      </c>
    </row>
    <row r="76" spans="1:11" ht="34.950000000000003" customHeight="1">
      <c r="A76" s="7">
        <v>66</v>
      </c>
      <c r="B76" s="100"/>
      <c r="C76" s="106"/>
      <c r="D76" s="106"/>
      <c r="E76" s="106"/>
      <c r="F76" s="102"/>
      <c r="G76" s="101"/>
      <c r="H76" s="99" t="str">
        <f>IFERROR(VLOOKUP(G76,【参考】数式用!A69:B119, 2, FALSE), "")</f>
        <v/>
      </c>
      <c r="I76" s="105"/>
      <c r="J76" s="105"/>
      <c r="K76" s="11" t="str">
        <f t="shared" ref="K76:K110" si="1">IF(F76="","",J76-I76)</f>
        <v/>
      </c>
    </row>
    <row r="77" spans="1:11" ht="34.950000000000003" customHeight="1">
      <c r="A77" s="7">
        <v>67</v>
      </c>
      <c r="B77" s="100"/>
      <c r="C77" s="106"/>
      <c r="D77" s="106"/>
      <c r="E77" s="106"/>
      <c r="F77" s="102"/>
      <c r="G77" s="101"/>
      <c r="H77" s="99" t="str">
        <f>IFERROR(VLOOKUP(G77,【参考】数式用!A70:B120, 2, FALSE), "")</f>
        <v/>
      </c>
      <c r="I77" s="105"/>
      <c r="J77" s="105"/>
      <c r="K77" s="11" t="str">
        <f t="shared" si="1"/>
        <v/>
      </c>
    </row>
    <row r="78" spans="1:11" ht="34.950000000000003" customHeight="1">
      <c r="A78" s="7">
        <v>68</v>
      </c>
      <c r="B78" s="100"/>
      <c r="C78" s="106"/>
      <c r="D78" s="106"/>
      <c r="E78" s="106"/>
      <c r="F78" s="102"/>
      <c r="G78" s="101"/>
      <c r="H78" s="99" t="str">
        <f>IFERROR(VLOOKUP(G78,【参考】数式用!A71:B121, 2, FALSE), "")</f>
        <v/>
      </c>
      <c r="I78" s="105"/>
      <c r="J78" s="105"/>
      <c r="K78" s="11" t="str">
        <f t="shared" si="1"/>
        <v/>
      </c>
    </row>
    <row r="79" spans="1:11" ht="34.950000000000003" customHeight="1">
      <c r="A79" s="7">
        <v>69</v>
      </c>
      <c r="B79" s="100"/>
      <c r="C79" s="106"/>
      <c r="D79" s="106"/>
      <c r="E79" s="106"/>
      <c r="F79" s="102"/>
      <c r="G79" s="101"/>
      <c r="H79" s="99" t="str">
        <f>IFERROR(VLOOKUP(G79,【参考】数式用!A72:B122, 2, FALSE), "")</f>
        <v/>
      </c>
      <c r="I79" s="105"/>
      <c r="J79" s="105"/>
      <c r="K79" s="11" t="str">
        <f t="shared" si="1"/>
        <v/>
      </c>
    </row>
    <row r="80" spans="1:11" ht="34.950000000000003" customHeight="1">
      <c r="A80" s="7">
        <v>70</v>
      </c>
      <c r="B80" s="100"/>
      <c r="C80" s="106"/>
      <c r="D80" s="106"/>
      <c r="E80" s="106"/>
      <c r="F80" s="102"/>
      <c r="G80" s="101"/>
      <c r="H80" s="99" t="str">
        <f>IFERROR(VLOOKUP(G80,【参考】数式用!A73:B123, 2, FALSE), "")</f>
        <v/>
      </c>
      <c r="I80" s="105"/>
      <c r="J80" s="105"/>
      <c r="K80" s="11" t="str">
        <f t="shared" si="1"/>
        <v/>
      </c>
    </row>
    <row r="81" spans="1:11" ht="34.950000000000003" customHeight="1">
      <c r="A81" s="7">
        <v>71</v>
      </c>
      <c r="B81" s="100"/>
      <c r="C81" s="106"/>
      <c r="D81" s="106"/>
      <c r="E81" s="106"/>
      <c r="F81" s="102"/>
      <c r="G81" s="101"/>
      <c r="H81" s="99" t="str">
        <f>IFERROR(VLOOKUP(G81,【参考】数式用!A74:B124, 2, FALSE), "")</f>
        <v/>
      </c>
      <c r="I81" s="105"/>
      <c r="J81" s="105"/>
      <c r="K81" s="11" t="str">
        <f t="shared" si="1"/>
        <v/>
      </c>
    </row>
    <row r="82" spans="1:11" ht="34.950000000000003" customHeight="1">
      <c r="A82" s="7">
        <v>72</v>
      </c>
      <c r="B82" s="100"/>
      <c r="C82" s="106"/>
      <c r="D82" s="106"/>
      <c r="E82" s="106"/>
      <c r="F82" s="102"/>
      <c r="G82" s="101"/>
      <c r="H82" s="99" t="str">
        <f>IFERROR(VLOOKUP(G82,【参考】数式用!A75:B125, 2, FALSE), "")</f>
        <v/>
      </c>
      <c r="I82" s="105"/>
      <c r="J82" s="105"/>
      <c r="K82" s="11" t="str">
        <f t="shared" si="1"/>
        <v/>
      </c>
    </row>
    <row r="83" spans="1:11" ht="34.950000000000003" customHeight="1">
      <c r="A83" s="7">
        <v>73</v>
      </c>
      <c r="B83" s="100"/>
      <c r="C83" s="106"/>
      <c r="D83" s="106"/>
      <c r="E83" s="106"/>
      <c r="F83" s="102"/>
      <c r="G83" s="101"/>
      <c r="H83" s="99" t="str">
        <f>IFERROR(VLOOKUP(G83,【参考】数式用!A76:B126, 2, FALSE), "")</f>
        <v/>
      </c>
      <c r="I83" s="105"/>
      <c r="J83" s="105"/>
      <c r="K83" s="11" t="str">
        <f t="shared" si="1"/>
        <v/>
      </c>
    </row>
    <row r="84" spans="1:11" ht="34.950000000000003" customHeight="1">
      <c r="A84" s="7">
        <v>74</v>
      </c>
      <c r="B84" s="100"/>
      <c r="C84" s="106"/>
      <c r="D84" s="106"/>
      <c r="E84" s="106"/>
      <c r="F84" s="102"/>
      <c r="G84" s="101"/>
      <c r="H84" s="99" t="str">
        <f>IFERROR(VLOOKUP(G84,【参考】数式用!A77:B127, 2, FALSE), "")</f>
        <v/>
      </c>
      <c r="I84" s="105"/>
      <c r="J84" s="105"/>
      <c r="K84" s="11" t="str">
        <f t="shared" si="1"/>
        <v/>
      </c>
    </row>
    <row r="85" spans="1:11" ht="34.950000000000003" customHeight="1">
      <c r="A85" s="7">
        <v>75</v>
      </c>
      <c r="B85" s="100"/>
      <c r="C85" s="106"/>
      <c r="D85" s="106"/>
      <c r="E85" s="106"/>
      <c r="F85" s="102"/>
      <c r="G85" s="101"/>
      <c r="H85" s="99" t="str">
        <f>IFERROR(VLOOKUP(G85,【参考】数式用!A78:B128, 2, FALSE), "")</f>
        <v/>
      </c>
      <c r="I85" s="105"/>
      <c r="J85" s="105"/>
      <c r="K85" s="11" t="str">
        <f t="shared" si="1"/>
        <v/>
      </c>
    </row>
    <row r="86" spans="1:11" ht="34.950000000000003" customHeight="1">
      <c r="A86" s="7">
        <v>76</v>
      </c>
      <c r="B86" s="100"/>
      <c r="C86" s="106"/>
      <c r="D86" s="106"/>
      <c r="E86" s="106"/>
      <c r="F86" s="102"/>
      <c r="G86" s="101"/>
      <c r="H86" s="99" t="str">
        <f>IFERROR(VLOOKUP(G86,【参考】数式用!A79:B129, 2, FALSE), "")</f>
        <v/>
      </c>
      <c r="I86" s="105"/>
      <c r="J86" s="105"/>
      <c r="K86" s="11" t="str">
        <f t="shared" si="1"/>
        <v/>
      </c>
    </row>
    <row r="87" spans="1:11" ht="34.950000000000003" customHeight="1">
      <c r="A87" s="7">
        <v>77</v>
      </c>
      <c r="B87" s="100"/>
      <c r="C87" s="106"/>
      <c r="D87" s="106"/>
      <c r="E87" s="106"/>
      <c r="F87" s="102"/>
      <c r="G87" s="101"/>
      <c r="H87" s="99" t="str">
        <f>IFERROR(VLOOKUP(G87,【参考】数式用!A80:B130, 2, FALSE), "")</f>
        <v/>
      </c>
      <c r="I87" s="105"/>
      <c r="J87" s="105"/>
      <c r="K87" s="11" t="str">
        <f t="shared" si="1"/>
        <v/>
      </c>
    </row>
    <row r="88" spans="1:11" ht="34.950000000000003" customHeight="1">
      <c r="A88" s="7">
        <v>78</v>
      </c>
      <c r="B88" s="100"/>
      <c r="C88" s="106"/>
      <c r="D88" s="106"/>
      <c r="E88" s="106"/>
      <c r="F88" s="102"/>
      <c r="G88" s="101"/>
      <c r="H88" s="99" t="str">
        <f>IFERROR(VLOOKUP(G88,【参考】数式用!A81:B131, 2, FALSE), "")</f>
        <v/>
      </c>
      <c r="I88" s="105"/>
      <c r="J88" s="105"/>
      <c r="K88" s="11" t="str">
        <f t="shared" si="1"/>
        <v/>
      </c>
    </row>
    <row r="89" spans="1:11" ht="34.950000000000003" customHeight="1">
      <c r="A89" s="7">
        <v>79</v>
      </c>
      <c r="B89" s="100"/>
      <c r="C89" s="106"/>
      <c r="D89" s="106"/>
      <c r="E89" s="106"/>
      <c r="F89" s="102"/>
      <c r="G89" s="101"/>
      <c r="H89" s="99" t="str">
        <f>IFERROR(VLOOKUP(G89,【参考】数式用!A82:B132, 2, FALSE), "")</f>
        <v/>
      </c>
      <c r="I89" s="105"/>
      <c r="J89" s="105"/>
      <c r="K89" s="11" t="str">
        <f t="shared" si="1"/>
        <v/>
      </c>
    </row>
    <row r="90" spans="1:11" ht="34.950000000000003" customHeight="1">
      <c r="A90" s="7">
        <v>80</v>
      </c>
      <c r="B90" s="100"/>
      <c r="C90" s="106"/>
      <c r="D90" s="106"/>
      <c r="E90" s="106"/>
      <c r="F90" s="102"/>
      <c r="G90" s="101"/>
      <c r="H90" s="99" t="str">
        <f>IFERROR(VLOOKUP(G90,【参考】数式用!A83:B133, 2, FALSE), "")</f>
        <v/>
      </c>
      <c r="I90" s="105"/>
      <c r="J90" s="105"/>
      <c r="K90" s="11" t="str">
        <f t="shared" si="1"/>
        <v/>
      </c>
    </row>
    <row r="91" spans="1:11" ht="34.950000000000003" customHeight="1">
      <c r="A91" s="7">
        <v>81</v>
      </c>
      <c r="B91" s="100"/>
      <c r="C91" s="106"/>
      <c r="D91" s="106"/>
      <c r="E91" s="106"/>
      <c r="F91" s="102"/>
      <c r="G91" s="101"/>
      <c r="H91" s="99" t="str">
        <f>IFERROR(VLOOKUP(G91,【参考】数式用!A84:B134, 2, FALSE), "")</f>
        <v/>
      </c>
      <c r="I91" s="105"/>
      <c r="J91" s="105"/>
      <c r="K91" s="11" t="str">
        <f t="shared" si="1"/>
        <v/>
      </c>
    </row>
    <row r="92" spans="1:11" ht="34.950000000000003" customHeight="1">
      <c r="A92" s="7">
        <v>82</v>
      </c>
      <c r="B92" s="100"/>
      <c r="C92" s="106"/>
      <c r="D92" s="106"/>
      <c r="E92" s="106"/>
      <c r="F92" s="102"/>
      <c r="G92" s="101"/>
      <c r="H92" s="99" t="str">
        <f>IFERROR(VLOOKUP(G92,【参考】数式用!A85:B135, 2, FALSE), "")</f>
        <v/>
      </c>
      <c r="I92" s="105"/>
      <c r="J92" s="105"/>
      <c r="K92" s="11" t="str">
        <f t="shared" si="1"/>
        <v/>
      </c>
    </row>
    <row r="93" spans="1:11" ht="34.950000000000003" customHeight="1">
      <c r="A93" s="7">
        <v>83</v>
      </c>
      <c r="B93" s="100"/>
      <c r="C93" s="106"/>
      <c r="D93" s="106"/>
      <c r="E93" s="106"/>
      <c r="F93" s="102"/>
      <c r="G93" s="101"/>
      <c r="H93" s="99" t="str">
        <f>IFERROR(VLOOKUP(G93,【参考】数式用!A86:B136, 2, FALSE), "")</f>
        <v/>
      </c>
      <c r="I93" s="105"/>
      <c r="J93" s="105"/>
      <c r="K93" s="11" t="str">
        <f t="shared" si="1"/>
        <v/>
      </c>
    </row>
    <row r="94" spans="1:11" ht="34.950000000000003" customHeight="1">
      <c r="A94" s="7">
        <v>84</v>
      </c>
      <c r="B94" s="100"/>
      <c r="C94" s="106"/>
      <c r="D94" s="106"/>
      <c r="E94" s="106"/>
      <c r="F94" s="102"/>
      <c r="G94" s="101"/>
      <c r="H94" s="99" t="str">
        <f>IFERROR(VLOOKUP(G94,【参考】数式用!A87:B137, 2, FALSE), "")</f>
        <v/>
      </c>
      <c r="I94" s="105"/>
      <c r="J94" s="105"/>
      <c r="K94" s="11" t="str">
        <f t="shared" si="1"/>
        <v/>
      </c>
    </row>
    <row r="95" spans="1:11" ht="34.950000000000003" customHeight="1">
      <c r="A95" s="7">
        <v>85</v>
      </c>
      <c r="B95" s="100"/>
      <c r="C95" s="106"/>
      <c r="D95" s="106"/>
      <c r="E95" s="106"/>
      <c r="F95" s="102"/>
      <c r="G95" s="101"/>
      <c r="H95" s="99" t="str">
        <f>IFERROR(VLOOKUP(G95,【参考】数式用!A88:B138, 2, FALSE), "")</f>
        <v/>
      </c>
      <c r="I95" s="105"/>
      <c r="J95" s="105"/>
      <c r="K95" s="11" t="str">
        <f t="shared" si="1"/>
        <v/>
      </c>
    </row>
    <row r="96" spans="1:11" ht="34.950000000000003" customHeight="1">
      <c r="A96" s="7">
        <v>86</v>
      </c>
      <c r="B96" s="100"/>
      <c r="C96" s="106"/>
      <c r="D96" s="106"/>
      <c r="E96" s="106"/>
      <c r="F96" s="102"/>
      <c r="G96" s="101"/>
      <c r="H96" s="99" t="str">
        <f>IFERROR(VLOOKUP(G96,【参考】数式用!A89:B139, 2, FALSE), "")</f>
        <v/>
      </c>
      <c r="I96" s="105"/>
      <c r="J96" s="105"/>
      <c r="K96" s="11" t="str">
        <f t="shared" si="1"/>
        <v/>
      </c>
    </row>
    <row r="97" spans="1:11" ht="34.950000000000003" customHeight="1">
      <c r="A97" s="7">
        <v>87</v>
      </c>
      <c r="B97" s="100"/>
      <c r="C97" s="106"/>
      <c r="D97" s="106"/>
      <c r="E97" s="106"/>
      <c r="F97" s="102"/>
      <c r="G97" s="101"/>
      <c r="H97" s="99" t="str">
        <f>IFERROR(VLOOKUP(G97,【参考】数式用!A90:B140, 2, FALSE), "")</f>
        <v/>
      </c>
      <c r="I97" s="105"/>
      <c r="J97" s="105"/>
      <c r="K97" s="11" t="str">
        <f t="shared" si="1"/>
        <v/>
      </c>
    </row>
    <row r="98" spans="1:11" ht="34.950000000000003" customHeight="1">
      <c r="A98" s="7">
        <v>88</v>
      </c>
      <c r="B98" s="100"/>
      <c r="C98" s="106"/>
      <c r="D98" s="106"/>
      <c r="E98" s="106"/>
      <c r="F98" s="102"/>
      <c r="G98" s="101"/>
      <c r="H98" s="99" t="str">
        <f>IFERROR(VLOOKUP(G98,【参考】数式用!A91:B141, 2, FALSE), "")</f>
        <v/>
      </c>
      <c r="I98" s="105"/>
      <c r="J98" s="105"/>
      <c r="K98" s="11" t="str">
        <f t="shared" si="1"/>
        <v/>
      </c>
    </row>
    <row r="99" spans="1:11" ht="34.950000000000003" customHeight="1">
      <c r="A99" s="7">
        <v>89</v>
      </c>
      <c r="B99" s="100"/>
      <c r="C99" s="106"/>
      <c r="D99" s="106"/>
      <c r="E99" s="106"/>
      <c r="F99" s="102"/>
      <c r="G99" s="101"/>
      <c r="H99" s="99" t="str">
        <f>IFERROR(VLOOKUP(G99,【参考】数式用!A92:B142, 2, FALSE), "")</f>
        <v/>
      </c>
      <c r="I99" s="105"/>
      <c r="J99" s="105"/>
      <c r="K99" s="11" t="str">
        <f t="shared" si="1"/>
        <v/>
      </c>
    </row>
    <row r="100" spans="1:11" ht="34.950000000000003" customHeight="1">
      <c r="A100" s="7">
        <v>90</v>
      </c>
      <c r="B100" s="100"/>
      <c r="C100" s="106"/>
      <c r="D100" s="106"/>
      <c r="E100" s="106"/>
      <c r="F100" s="102"/>
      <c r="G100" s="101"/>
      <c r="H100" s="99" t="str">
        <f>IFERROR(VLOOKUP(G100,【参考】数式用!A93:B143, 2, FALSE), "")</f>
        <v/>
      </c>
      <c r="I100" s="105"/>
      <c r="J100" s="105"/>
      <c r="K100" s="11" t="str">
        <f t="shared" si="1"/>
        <v/>
      </c>
    </row>
    <row r="101" spans="1:11" ht="34.950000000000003" customHeight="1">
      <c r="A101" s="7">
        <v>91</v>
      </c>
      <c r="B101" s="100"/>
      <c r="C101" s="106"/>
      <c r="D101" s="106"/>
      <c r="E101" s="106"/>
      <c r="F101" s="102"/>
      <c r="G101" s="101"/>
      <c r="H101" s="99" t="str">
        <f>IFERROR(VLOOKUP(G101,【参考】数式用!A94:B144, 2, FALSE), "")</f>
        <v/>
      </c>
      <c r="I101" s="105"/>
      <c r="J101" s="105"/>
      <c r="K101" s="11" t="str">
        <f t="shared" si="1"/>
        <v/>
      </c>
    </row>
    <row r="102" spans="1:11" ht="34.950000000000003" customHeight="1">
      <c r="A102" s="7">
        <v>92</v>
      </c>
      <c r="B102" s="100"/>
      <c r="C102" s="106"/>
      <c r="D102" s="106"/>
      <c r="E102" s="106"/>
      <c r="F102" s="102"/>
      <c r="G102" s="101"/>
      <c r="H102" s="99" t="str">
        <f>IFERROR(VLOOKUP(G102,【参考】数式用!A95:B145, 2, FALSE), "")</f>
        <v/>
      </c>
      <c r="I102" s="105"/>
      <c r="J102" s="105"/>
      <c r="K102" s="11" t="str">
        <f t="shared" si="1"/>
        <v/>
      </c>
    </row>
    <row r="103" spans="1:11" ht="34.950000000000003" customHeight="1">
      <c r="A103" s="7">
        <v>93</v>
      </c>
      <c r="B103" s="100"/>
      <c r="C103" s="106"/>
      <c r="D103" s="106"/>
      <c r="E103" s="106"/>
      <c r="F103" s="102"/>
      <c r="G103" s="101"/>
      <c r="H103" s="99" t="str">
        <f>IFERROR(VLOOKUP(G103,【参考】数式用!A96:B146, 2, FALSE), "")</f>
        <v/>
      </c>
      <c r="I103" s="105"/>
      <c r="J103" s="105"/>
      <c r="K103" s="11" t="str">
        <f t="shared" si="1"/>
        <v/>
      </c>
    </row>
    <row r="104" spans="1:11" ht="34.950000000000003" customHeight="1">
      <c r="A104" s="7">
        <v>94</v>
      </c>
      <c r="B104" s="100"/>
      <c r="C104" s="106"/>
      <c r="D104" s="106"/>
      <c r="E104" s="106"/>
      <c r="F104" s="102"/>
      <c r="G104" s="101"/>
      <c r="H104" s="99" t="str">
        <f>IFERROR(VLOOKUP(G104,【参考】数式用!A97:B147, 2, FALSE), "")</f>
        <v/>
      </c>
      <c r="I104" s="105"/>
      <c r="J104" s="105"/>
      <c r="K104" s="11" t="str">
        <f t="shared" si="1"/>
        <v/>
      </c>
    </row>
    <row r="105" spans="1:11" ht="34.950000000000003" customHeight="1">
      <c r="A105" s="7">
        <v>95</v>
      </c>
      <c r="B105" s="100"/>
      <c r="C105" s="106"/>
      <c r="D105" s="106"/>
      <c r="E105" s="106"/>
      <c r="F105" s="102"/>
      <c r="G105" s="101"/>
      <c r="H105" s="99" t="str">
        <f>IFERROR(VLOOKUP(G105,【参考】数式用!A98:B148, 2, FALSE), "")</f>
        <v/>
      </c>
      <c r="I105" s="105"/>
      <c r="J105" s="105"/>
      <c r="K105" s="11" t="str">
        <f t="shared" si="1"/>
        <v/>
      </c>
    </row>
    <row r="106" spans="1:11" ht="34.950000000000003" customHeight="1">
      <c r="A106" s="7">
        <v>96</v>
      </c>
      <c r="B106" s="100"/>
      <c r="C106" s="106"/>
      <c r="D106" s="106"/>
      <c r="E106" s="106"/>
      <c r="F106" s="102"/>
      <c r="G106" s="101"/>
      <c r="H106" s="99" t="str">
        <f>IFERROR(VLOOKUP(G106,【参考】数式用!A99:B149, 2, FALSE), "")</f>
        <v/>
      </c>
      <c r="I106" s="105"/>
      <c r="J106" s="105"/>
      <c r="K106" s="11" t="str">
        <f t="shared" si="1"/>
        <v/>
      </c>
    </row>
    <row r="107" spans="1:11" ht="34.950000000000003" customHeight="1">
      <c r="A107" s="7">
        <v>97</v>
      </c>
      <c r="B107" s="100"/>
      <c r="C107" s="106"/>
      <c r="D107" s="106"/>
      <c r="E107" s="106"/>
      <c r="F107" s="102"/>
      <c r="G107" s="101"/>
      <c r="H107" s="99" t="str">
        <f>IFERROR(VLOOKUP(G107,【参考】数式用!A100:B150, 2, FALSE), "")</f>
        <v/>
      </c>
      <c r="I107" s="105"/>
      <c r="J107" s="105"/>
      <c r="K107" s="11" t="str">
        <f t="shared" si="1"/>
        <v/>
      </c>
    </row>
    <row r="108" spans="1:11" ht="34.950000000000003" customHeight="1">
      <c r="A108" s="7">
        <v>98</v>
      </c>
      <c r="B108" s="100"/>
      <c r="C108" s="106"/>
      <c r="D108" s="106"/>
      <c r="E108" s="106"/>
      <c r="F108" s="102"/>
      <c r="G108" s="101"/>
      <c r="H108" s="99" t="str">
        <f>IFERROR(VLOOKUP(G108,【参考】数式用!A101:B151, 2, FALSE), "")</f>
        <v/>
      </c>
      <c r="I108" s="105"/>
      <c r="J108" s="105"/>
      <c r="K108" s="11" t="str">
        <f t="shared" si="1"/>
        <v/>
      </c>
    </row>
    <row r="109" spans="1:11" ht="34.950000000000003" customHeight="1">
      <c r="A109" s="7">
        <v>99</v>
      </c>
      <c r="B109" s="100"/>
      <c r="C109" s="106"/>
      <c r="D109" s="106"/>
      <c r="E109" s="106"/>
      <c r="F109" s="102"/>
      <c r="G109" s="101"/>
      <c r="H109" s="99" t="str">
        <f>IFERROR(VLOOKUP(G109,【参考】数式用!A102:B152, 2, FALSE), "")</f>
        <v/>
      </c>
      <c r="I109" s="105"/>
      <c r="J109" s="105"/>
      <c r="K109" s="11" t="str">
        <f t="shared" si="1"/>
        <v/>
      </c>
    </row>
    <row r="110" spans="1:11" ht="34.950000000000003" customHeight="1">
      <c r="A110" s="7">
        <v>100</v>
      </c>
      <c r="B110" s="100"/>
      <c r="C110" s="106"/>
      <c r="D110" s="106"/>
      <c r="E110" s="106"/>
      <c r="F110" s="102"/>
      <c r="G110" s="101"/>
      <c r="H110" s="99" t="str">
        <f>IFERROR(VLOOKUP(G110,【参考】数式用!A103:B153, 2, FALSE), "")</f>
        <v/>
      </c>
      <c r="I110" s="105"/>
      <c r="J110" s="105"/>
      <c r="K110" s="11" t="str">
        <f t="shared" si="1"/>
        <v/>
      </c>
    </row>
    <row r="111" spans="1:11" ht="34.950000000000003" customHeight="1">
      <c r="A111" s="7">
        <v>101</v>
      </c>
      <c r="B111" s="100"/>
      <c r="C111" s="106"/>
      <c r="D111" s="106"/>
      <c r="E111" s="106"/>
      <c r="F111" s="102"/>
      <c r="G111" s="101"/>
      <c r="H111" s="99" t="str">
        <f>IFERROR(VLOOKUP(G111,【参考】数式用!A104:B154, 2, FALSE), "")</f>
        <v/>
      </c>
      <c r="I111" s="105"/>
      <c r="J111" s="105"/>
      <c r="K111" s="11" t="str">
        <f t="shared" ref="K111:K142" si="2">IF(F111="","",J111-I111)</f>
        <v/>
      </c>
    </row>
    <row r="112" spans="1:11" ht="34.950000000000003" customHeight="1">
      <c r="A112" s="7">
        <v>102</v>
      </c>
      <c r="B112" s="100"/>
      <c r="C112" s="106"/>
      <c r="D112" s="106"/>
      <c r="E112" s="106"/>
      <c r="F112" s="102"/>
      <c r="G112" s="101"/>
      <c r="H112" s="99" t="str">
        <f>IFERROR(VLOOKUP(G112,【参考】数式用!A105:B155, 2, FALSE), "")</f>
        <v/>
      </c>
      <c r="I112" s="105"/>
      <c r="J112" s="105"/>
      <c r="K112" s="11" t="str">
        <f t="shared" si="2"/>
        <v/>
      </c>
    </row>
    <row r="113" spans="1:11" ht="34.950000000000003" customHeight="1">
      <c r="A113" s="7">
        <v>103</v>
      </c>
      <c r="B113" s="100"/>
      <c r="C113" s="106"/>
      <c r="D113" s="106"/>
      <c r="E113" s="106"/>
      <c r="F113" s="102"/>
      <c r="G113" s="101"/>
      <c r="H113" s="99" t="str">
        <f>IFERROR(VLOOKUP(G113,【参考】数式用!A106:B156, 2, FALSE), "")</f>
        <v/>
      </c>
      <c r="I113" s="105"/>
      <c r="J113" s="105"/>
      <c r="K113" s="11" t="str">
        <f t="shared" si="2"/>
        <v/>
      </c>
    </row>
    <row r="114" spans="1:11" ht="34.950000000000003" customHeight="1">
      <c r="A114" s="7">
        <v>104</v>
      </c>
      <c r="B114" s="100"/>
      <c r="C114" s="106"/>
      <c r="D114" s="106"/>
      <c r="E114" s="106"/>
      <c r="F114" s="102"/>
      <c r="G114" s="101"/>
      <c r="H114" s="99" t="str">
        <f>IFERROR(VLOOKUP(G114,【参考】数式用!A107:B157, 2, FALSE), "")</f>
        <v/>
      </c>
      <c r="I114" s="105"/>
      <c r="J114" s="105"/>
      <c r="K114" s="11" t="str">
        <f t="shared" si="2"/>
        <v/>
      </c>
    </row>
    <row r="115" spans="1:11" ht="34.950000000000003" customHeight="1">
      <c r="A115" s="7">
        <v>105</v>
      </c>
      <c r="B115" s="100"/>
      <c r="C115" s="106"/>
      <c r="D115" s="106"/>
      <c r="E115" s="106"/>
      <c r="F115" s="102"/>
      <c r="G115" s="101"/>
      <c r="H115" s="99" t="str">
        <f>IFERROR(VLOOKUP(G115,【参考】数式用!A108:B158, 2, FALSE), "")</f>
        <v/>
      </c>
      <c r="I115" s="105"/>
      <c r="J115" s="105"/>
      <c r="K115" s="11" t="str">
        <f t="shared" si="2"/>
        <v/>
      </c>
    </row>
    <row r="116" spans="1:11" ht="34.950000000000003" customHeight="1">
      <c r="A116" s="7">
        <v>106</v>
      </c>
      <c r="B116" s="100"/>
      <c r="C116" s="106"/>
      <c r="D116" s="106"/>
      <c r="E116" s="106"/>
      <c r="F116" s="102"/>
      <c r="G116" s="101"/>
      <c r="H116" s="99" t="str">
        <f>IFERROR(VLOOKUP(G116,【参考】数式用!A109:B159, 2, FALSE), "")</f>
        <v/>
      </c>
      <c r="I116" s="105"/>
      <c r="J116" s="105"/>
      <c r="K116" s="11" t="str">
        <f t="shared" si="2"/>
        <v/>
      </c>
    </row>
    <row r="117" spans="1:11" ht="34.950000000000003" customHeight="1">
      <c r="A117" s="7">
        <v>107</v>
      </c>
      <c r="B117" s="100"/>
      <c r="C117" s="106"/>
      <c r="D117" s="106"/>
      <c r="E117" s="106"/>
      <c r="F117" s="102"/>
      <c r="G117" s="101"/>
      <c r="H117" s="99" t="str">
        <f>IFERROR(VLOOKUP(G117,【参考】数式用!A110:B160, 2, FALSE), "")</f>
        <v/>
      </c>
      <c r="I117" s="105"/>
      <c r="J117" s="105"/>
      <c r="K117" s="11" t="str">
        <f t="shared" si="2"/>
        <v/>
      </c>
    </row>
    <row r="118" spans="1:11" ht="34.950000000000003" customHeight="1">
      <c r="A118" s="7">
        <v>108</v>
      </c>
      <c r="B118" s="100"/>
      <c r="C118" s="106"/>
      <c r="D118" s="106"/>
      <c r="E118" s="106"/>
      <c r="F118" s="102"/>
      <c r="G118" s="101"/>
      <c r="H118" s="99" t="str">
        <f>IFERROR(VLOOKUP(G118,【参考】数式用!A111:B161, 2, FALSE), "")</f>
        <v/>
      </c>
      <c r="I118" s="105"/>
      <c r="J118" s="105"/>
      <c r="K118" s="11" t="str">
        <f t="shared" si="2"/>
        <v/>
      </c>
    </row>
    <row r="119" spans="1:11" ht="34.950000000000003" customHeight="1">
      <c r="A119" s="7">
        <v>109</v>
      </c>
      <c r="B119" s="100"/>
      <c r="C119" s="106"/>
      <c r="D119" s="106"/>
      <c r="E119" s="106"/>
      <c r="F119" s="102"/>
      <c r="G119" s="101"/>
      <c r="H119" s="99" t="str">
        <f>IFERROR(VLOOKUP(G119,【参考】数式用!A112:B162, 2, FALSE), "")</f>
        <v/>
      </c>
      <c r="I119" s="105"/>
      <c r="J119" s="105"/>
      <c r="K119" s="11" t="str">
        <f t="shared" si="2"/>
        <v/>
      </c>
    </row>
    <row r="120" spans="1:11" ht="34.950000000000003" customHeight="1">
      <c r="A120" s="7">
        <v>110</v>
      </c>
      <c r="B120" s="100"/>
      <c r="C120" s="106"/>
      <c r="D120" s="106"/>
      <c r="E120" s="106"/>
      <c r="F120" s="102"/>
      <c r="G120" s="101"/>
      <c r="H120" s="99" t="str">
        <f>IFERROR(VLOOKUP(G120,【参考】数式用!A113:B163, 2, FALSE), "")</f>
        <v/>
      </c>
      <c r="I120" s="105"/>
      <c r="J120" s="105"/>
      <c r="K120" s="11" t="str">
        <f t="shared" si="2"/>
        <v/>
      </c>
    </row>
    <row r="121" spans="1:11" ht="34.950000000000003" customHeight="1">
      <c r="A121" s="7">
        <v>111</v>
      </c>
      <c r="B121" s="100"/>
      <c r="C121" s="106"/>
      <c r="D121" s="106"/>
      <c r="E121" s="106"/>
      <c r="F121" s="102"/>
      <c r="G121" s="101"/>
      <c r="H121" s="99" t="str">
        <f>IFERROR(VLOOKUP(G121,【参考】数式用!A114:B164, 2, FALSE), "")</f>
        <v/>
      </c>
      <c r="I121" s="105"/>
      <c r="J121" s="105"/>
      <c r="K121" s="11" t="str">
        <f t="shared" si="2"/>
        <v/>
      </c>
    </row>
    <row r="122" spans="1:11" ht="34.950000000000003" customHeight="1">
      <c r="A122" s="7">
        <v>112</v>
      </c>
      <c r="B122" s="100"/>
      <c r="C122" s="106"/>
      <c r="D122" s="106"/>
      <c r="E122" s="106"/>
      <c r="F122" s="102"/>
      <c r="G122" s="101"/>
      <c r="H122" s="99" t="str">
        <f>IFERROR(VLOOKUP(G122,【参考】数式用!A115:B165, 2, FALSE), "")</f>
        <v/>
      </c>
      <c r="I122" s="105"/>
      <c r="J122" s="105"/>
      <c r="K122" s="11" t="str">
        <f t="shared" si="2"/>
        <v/>
      </c>
    </row>
    <row r="123" spans="1:11" ht="34.950000000000003" customHeight="1">
      <c r="A123" s="7">
        <v>113</v>
      </c>
      <c r="B123" s="100"/>
      <c r="C123" s="106"/>
      <c r="D123" s="106"/>
      <c r="E123" s="106"/>
      <c r="F123" s="102"/>
      <c r="G123" s="101"/>
      <c r="H123" s="99" t="str">
        <f>IFERROR(VLOOKUP(G123,【参考】数式用!A116:B166, 2, FALSE), "")</f>
        <v/>
      </c>
      <c r="I123" s="105"/>
      <c r="J123" s="105"/>
      <c r="K123" s="11" t="str">
        <f t="shared" si="2"/>
        <v/>
      </c>
    </row>
    <row r="124" spans="1:11" ht="34.950000000000003" customHeight="1">
      <c r="A124" s="7">
        <v>114</v>
      </c>
      <c r="B124" s="100"/>
      <c r="C124" s="106"/>
      <c r="D124" s="106"/>
      <c r="E124" s="106"/>
      <c r="F124" s="102"/>
      <c r="G124" s="101"/>
      <c r="H124" s="99" t="str">
        <f>IFERROR(VLOOKUP(G124,【参考】数式用!A117:B167, 2, FALSE), "")</f>
        <v/>
      </c>
      <c r="I124" s="105"/>
      <c r="J124" s="105"/>
      <c r="K124" s="11" t="str">
        <f t="shared" si="2"/>
        <v/>
      </c>
    </row>
    <row r="125" spans="1:11" ht="34.950000000000003" customHeight="1">
      <c r="A125" s="7">
        <v>115</v>
      </c>
      <c r="B125" s="100"/>
      <c r="C125" s="106"/>
      <c r="D125" s="106"/>
      <c r="E125" s="106"/>
      <c r="F125" s="102"/>
      <c r="G125" s="101"/>
      <c r="H125" s="99" t="str">
        <f>IFERROR(VLOOKUP(G125,【参考】数式用!A118:B168, 2, FALSE), "")</f>
        <v/>
      </c>
      <c r="I125" s="105"/>
      <c r="J125" s="105"/>
      <c r="K125" s="11" t="str">
        <f t="shared" si="2"/>
        <v/>
      </c>
    </row>
    <row r="126" spans="1:11" ht="34.950000000000003" customHeight="1">
      <c r="A126" s="7">
        <v>116</v>
      </c>
      <c r="B126" s="100"/>
      <c r="C126" s="106"/>
      <c r="D126" s="106"/>
      <c r="E126" s="106"/>
      <c r="F126" s="102"/>
      <c r="G126" s="101"/>
      <c r="H126" s="99" t="str">
        <f>IFERROR(VLOOKUP(G126,【参考】数式用!A119:B169, 2, FALSE), "")</f>
        <v/>
      </c>
      <c r="I126" s="105"/>
      <c r="J126" s="105"/>
      <c r="K126" s="11" t="str">
        <f t="shared" si="2"/>
        <v/>
      </c>
    </row>
    <row r="127" spans="1:11" ht="34.950000000000003" customHeight="1">
      <c r="A127" s="7">
        <v>117</v>
      </c>
      <c r="B127" s="100"/>
      <c r="C127" s="106"/>
      <c r="D127" s="106"/>
      <c r="E127" s="106"/>
      <c r="F127" s="102"/>
      <c r="G127" s="101"/>
      <c r="H127" s="99" t="str">
        <f>IFERROR(VLOOKUP(G127,【参考】数式用!A120:B170, 2, FALSE), "")</f>
        <v/>
      </c>
      <c r="I127" s="105"/>
      <c r="J127" s="105"/>
      <c r="K127" s="11" t="str">
        <f t="shared" si="2"/>
        <v/>
      </c>
    </row>
    <row r="128" spans="1:11" ht="34.950000000000003" customHeight="1">
      <c r="A128" s="7">
        <v>118</v>
      </c>
      <c r="B128" s="100"/>
      <c r="C128" s="106"/>
      <c r="D128" s="106"/>
      <c r="E128" s="106"/>
      <c r="F128" s="102"/>
      <c r="G128" s="101"/>
      <c r="H128" s="99" t="str">
        <f>IFERROR(VLOOKUP(G128,【参考】数式用!A121:B171, 2, FALSE), "")</f>
        <v/>
      </c>
      <c r="I128" s="105"/>
      <c r="J128" s="105"/>
      <c r="K128" s="11" t="str">
        <f t="shared" si="2"/>
        <v/>
      </c>
    </row>
    <row r="129" spans="1:11" ht="34.950000000000003" customHeight="1">
      <c r="A129" s="7">
        <v>119</v>
      </c>
      <c r="B129" s="100"/>
      <c r="C129" s="106"/>
      <c r="D129" s="106"/>
      <c r="E129" s="106"/>
      <c r="F129" s="102"/>
      <c r="G129" s="101"/>
      <c r="H129" s="99" t="str">
        <f>IFERROR(VLOOKUP(G129,【参考】数式用!A122:B172, 2, FALSE), "")</f>
        <v/>
      </c>
      <c r="I129" s="105"/>
      <c r="J129" s="105"/>
      <c r="K129" s="11" t="str">
        <f t="shared" si="2"/>
        <v/>
      </c>
    </row>
    <row r="130" spans="1:11" ht="34.950000000000003" customHeight="1">
      <c r="A130" s="7">
        <v>120</v>
      </c>
      <c r="B130" s="100"/>
      <c r="C130" s="106"/>
      <c r="D130" s="106"/>
      <c r="E130" s="106"/>
      <c r="F130" s="102"/>
      <c r="G130" s="101"/>
      <c r="H130" s="99" t="str">
        <f>IFERROR(VLOOKUP(G130,【参考】数式用!A123:B173, 2, FALSE), "")</f>
        <v/>
      </c>
      <c r="I130" s="105"/>
      <c r="J130" s="105"/>
      <c r="K130" s="11" t="str">
        <f t="shared" si="2"/>
        <v/>
      </c>
    </row>
    <row r="131" spans="1:11" ht="34.950000000000003" customHeight="1">
      <c r="A131" s="7">
        <v>121</v>
      </c>
      <c r="B131" s="100"/>
      <c r="C131" s="106"/>
      <c r="D131" s="106"/>
      <c r="E131" s="106"/>
      <c r="F131" s="102"/>
      <c r="G131" s="101"/>
      <c r="H131" s="99" t="str">
        <f>IFERROR(VLOOKUP(G131,【参考】数式用!A124:B174, 2, FALSE), "")</f>
        <v/>
      </c>
      <c r="I131" s="105"/>
      <c r="J131" s="105"/>
      <c r="K131" s="11" t="str">
        <f t="shared" si="2"/>
        <v/>
      </c>
    </row>
    <row r="132" spans="1:11" ht="34.950000000000003" customHeight="1">
      <c r="A132" s="7">
        <v>122</v>
      </c>
      <c r="B132" s="100"/>
      <c r="C132" s="106"/>
      <c r="D132" s="106"/>
      <c r="E132" s="106"/>
      <c r="F132" s="102"/>
      <c r="G132" s="101"/>
      <c r="H132" s="99" t="str">
        <f>IFERROR(VLOOKUP(G132,【参考】数式用!A125:B175, 2, FALSE), "")</f>
        <v/>
      </c>
      <c r="I132" s="105"/>
      <c r="J132" s="105"/>
      <c r="K132" s="11" t="str">
        <f t="shared" si="2"/>
        <v/>
      </c>
    </row>
    <row r="133" spans="1:11" ht="34.950000000000003" customHeight="1">
      <c r="A133" s="7">
        <v>123</v>
      </c>
      <c r="B133" s="100"/>
      <c r="C133" s="106"/>
      <c r="D133" s="106"/>
      <c r="E133" s="106"/>
      <c r="F133" s="102"/>
      <c r="G133" s="101"/>
      <c r="H133" s="99" t="str">
        <f>IFERROR(VLOOKUP(G133,【参考】数式用!A126:B176, 2, FALSE), "")</f>
        <v/>
      </c>
      <c r="I133" s="105"/>
      <c r="J133" s="105"/>
      <c r="K133" s="11" t="str">
        <f t="shared" si="2"/>
        <v/>
      </c>
    </row>
    <row r="134" spans="1:11" ht="34.950000000000003" customHeight="1">
      <c r="A134" s="7">
        <v>124</v>
      </c>
      <c r="B134" s="100"/>
      <c r="C134" s="106"/>
      <c r="D134" s="106"/>
      <c r="E134" s="106"/>
      <c r="F134" s="102"/>
      <c r="G134" s="101"/>
      <c r="H134" s="99" t="str">
        <f>IFERROR(VLOOKUP(G134,【参考】数式用!A127:B177, 2, FALSE), "")</f>
        <v/>
      </c>
      <c r="I134" s="105"/>
      <c r="J134" s="105"/>
      <c r="K134" s="11" t="str">
        <f t="shared" si="2"/>
        <v/>
      </c>
    </row>
    <row r="135" spans="1:11" ht="34.950000000000003" customHeight="1">
      <c r="A135" s="7">
        <v>125</v>
      </c>
      <c r="B135" s="100"/>
      <c r="C135" s="106"/>
      <c r="D135" s="106"/>
      <c r="E135" s="106"/>
      <c r="F135" s="102"/>
      <c r="G135" s="101"/>
      <c r="H135" s="99" t="str">
        <f>IFERROR(VLOOKUP(G135,【参考】数式用!A128:B178, 2, FALSE), "")</f>
        <v/>
      </c>
      <c r="I135" s="105"/>
      <c r="J135" s="105"/>
      <c r="K135" s="11" t="str">
        <f t="shared" si="2"/>
        <v/>
      </c>
    </row>
    <row r="136" spans="1:11" ht="34.950000000000003" customHeight="1">
      <c r="A136" s="7">
        <v>126</v>
      </c>
      <c r="B136" s="100"/>
      <c r="C136" s="106"/>
      <c r="D136" s="106"/>
      <c r="E136" s="106"/>
      <c r="F136" s="102"/>
      <c r="G136" s="101"/>
      <c r="H136" s="99" t="str">
        <f>IFERROR(VLOOKUP(G136,【参考】数式用!A129:B179, 2, FALSE), "")</f>
        <v/>
      </c>
      <c r="I136" s="105"/>
      <c r="J136" s="105"/>
      <c r="K136" s="11" t="str">
        <f t="shared" si="2"/>
        <v/>
      </c>
    </row>
    <row r="137" spans="1:11" ht="34.950000000000003" customHeight="1">
      <c r="A137" s="7">
        <v>127</v>
      </c>
      <c r="B137" s="100"/>
      <c r="C137" s="106"/>
      <c r="D137" s="106"/>
      <c r="E137" s="106"/>
      <c r="F137" s="102"/>
      <c r="G137" s="101"/>
      <c r="H137" s="99" t="str">
        <f>IFERROR(VLOOKUP(G137,【参考】数式用!A130:B180, 2, FALSE), "")</f>
        <v/>
      </c>
      <c r="I137" s="105"/>
      <c r="J137" s="105"/>
      <c r="K137" s="11" t="str">
        <f t="shared" si="2"/>
        <v/>
      </c>
    </row>
    <row r="138" spans="1:11" ht="34.950000000000003" customHeight="1">
      <c r="A138" s="7">
        <v>128</v>
      </c>
      <c r="B138" s="100"/>
      <c r="C138" s="106"/>
      <c r="D138" s="106"/>
      <c r="E138" s="106"/>
      <c r="F138" s="102"/>
      <c r="G138" s="101"/>
      <c r="H138" s="99" t="str">
        <f>IFERROR(VLOOKUP(G138,【参考】数式用!A131:B181, 2, FALSE), "")</f>
        <v/>
      </c>
      <c r="I138" s="105"/>
      <c r="J138" s="105"/>
      <c r="K138" s="11" t="str">
        <f t="shared" si="2"/>
        <v/>
      </c>
    </row>
    <row r="139" spans="1:11" ht="34.950000000000003" customHeight="1">
      <c r="A139" s="7">
        <v>129</v>
      </c>
      <c r="B139" s="100"/>
      <c r="C139" s="106"/>
      <c r="D139" s="106"/>
      <c r="E139" s="106"/>
      <c r="F139" s="102"/>
      <c r="G139" s="101"/>
      <c r="H139" s="99" t="str">
        <f>IFERROR(VLOOKUP(G139,【参考】数式用!A132:B182, 2, FALSE), "")</f>
        <v/>
      </c>
      <c r="I139" s="105"/>
      <c r="J139" s="105"/>
      <c r="K139" s="11" t="str">
        <f t="shared" si="2"/>
        <v/>
      </c>
    </row>
    <row r="140" spans="1:11" ht="34.950000000000003" customHeight="1">
      <c r="A140" s="7">
        <v>130</v>
      </c>
      <c r="B140" s="100"/>
      <c r="C140" s="106"/>
      <c r="D140" s="106"/>
      <c r="E140" s="106"/>
      <c r="F140" s="102"/>
      <c r="G140" s="101"/>
      <c r="H140" s="99" t="str">
        <f>IFERROR(VLOOKUP(G140,【参考】数式用!A133:B183, 2, FALSE), "")</f>
        <v/>
      </c>
      <c r="I140" s="105"/>
      <c r="J140" s="105"/>
      <c r="K140" s="11" t="str">
        <f t="shared" si="2"/>
        <v/>
      </c>
    </row>
    <row r="141" spans="1:11" ht="34.950000000000003" customHeight="1">
      <c r="A141" s="7">
        <v>131</v>
      </c>
      <c r="B141" s="100"/>
      <c r="C141" s="106"/>
      <c r="D141" s="106"/>
      <c r="E141" s="106"/>
      <c r="F141" s="102"/>
      <c r="G141" s="101"/>
      <c r="H141" s="99" t="str">
        <f>IFERROR(VLOOKUP(G141,【参考】数式用!A134:B184, 2, FALSE), "")</f>
        <v/>
      </c>
      <c r="I141" s="105"/>
      <c r="J141" s="105"/>
      <c r="K141" s="11" t="str">
        <f t="shared" si="2"/>
        <v/>
      </c>
    </row>
    <row r="142" spans="1:11" ht="34.950000000000003" customHeight="1">
      <c r="A142" s="7">
        <v>132</v>
      </c>
      <c r="B142" s="100"/>
      <c r="C142" s="106"/>
      <c r="D142" s="106"/>
      <c r="E142" s="106"/>
      <c r="F142" s="102"/>
      <c r="G142" s="101"/>
      <c r="H142" s="99" t="str">
        <f>IFERROR(VLOOKUP(G142,【参考】数式用!A135:B185, 2, FALSE), "")</f>
        <v/>
      </c>
      <c r="I142" s="105"/>
      <c r="J142" s="105"/>
      <c r="K142" s="11" t="str">
        <f t="shared" si="2"/>
        <v/>
      </c>
    </row>
    <row r="143" spans="1:11" ht="34.950000000000003" customHeight="1">
      <c r="A143" s="7">
        <v>133</v>
      </c>
      <c r="B143" s="100"/>
      <c r="C143" s="106"/>
      <c r="D143" s="106"/>
      <c r="E143" s="106"/>
      <c r="F143" s="102"/>
      <c r="G143" s="101"/>
      <c r="H143" s="99" t="str">
        <f>IFERROR(VLOOKUP(G143,【参考】数式用!A136:B186, 2, FALSE), "")</f>
        <v/>
      </c>
      <c r="I143" s="105"/>
      <c r="J143" s="105"/>
      <c r="K143" s="11" t="str">
        <f t="shared" ref="K143:K167" si="3">IF(F143="","",J143-I143)</f>
        <v/>
      </c>
    </row>
    <row r="144" spans="1:11" ht="34.950000000000003" customHeight="1">
      <c r="A144" s="7">
        <v>134</v>
      </c>
      <c r="B144" s="100"/>
      <c r="C144" s="106"/>
      <c r="D144" s="106"/>
      <c r="E144" s="106"/>
      <c r="F144" s="102"/>
      <c r="G144" s="101"/>
      <c r="H144" s="99" t="str">
        <f>IFERROR(VLOOKUP(G144,【参考】数式用!A137:B187, 2, FALSE), "")</f>
        <v/>
      </c>
      <c r="I144" s="105"/>
      <c r="J144" s="105"/>
      <c r="K144" s="11" t="str">
        <f t="shared" si="3"/>
        <v/>
      </c>
    </row>
    <row r="145" spans="1:11" ht="34.950000000000003" customHeight="1">
      <c r="A145" s="7">
        <v>135</v>
      </c>
      <c r="B145" s="100"/>
      <c r="C145" s="106"/>
      <c r="D145" s="106"/>
      <c r="E145" s="106"/>
      <c r="F145" s="102"/>
      <c r="G145" s="101"/>
      <c r="H145" s="99" t="str">
        <f>IFERROR(VLOOKUP(G145,【参考】数式用!A138:B188, 2, FALSE), "")</f>
        <v/>
      </c>
      <c r="I145" s="105"/>
      <c r="J145" s="105"/>
      <c r="K145" s="11" t="str">
        <f t="shared" si="3"/>
        <v/>
      </c>
    </row>
    <row r="146" spans="1:11" ht="34.950000000000003" customHeight="1">
      <c r="A146" s="7">
        <v>136</v>
      </c>
      <c r="B146" s="100"/>
      <c r="C146" s="106"/>
      <c r="D146" s="106"/>
      <c r="E146" s="106"/>
      <c r="F146" s="102"/>
      <c r="G146" s="101"/>
      <c r="H146" s="99" t="str">
        <f>IFERROR(VLOOKUP(G146,【参考】数式用!A139:B189, 2, FALSE), "")</f>
        <v/>
      </c>
      <c r="I146" s="105"/>
      <c r="J146" s="105"/>
      <c r="K146" s="11" t="str">
        <f t="shared" si="3"/>
        <v/>
      </c>
    </row>
    <row r="147" spans="1:11" ht="34.950000000000003" customHeight="1">
      <c r="A147" s="7">
        <v>137</v>
      </c>
      <c r="B147" s="100"/>
      <c r="C147" s="106"/>
      <c r="D147" s="106"/>
      <c r="E147" s="106"/>
      <c r="F147" s="102"/>
      <c r="G147" s="101"/>
      <c r="H147" s="99" t="str">
        <f>IFERROR(VLOOKUP(G147,【参考】数式用!A140:B190, 2, FALSE), "")</f>
        <v/>
      </c>
      <c r="I147" s="105"/>
      <c r="J147" s="105"/>
      <c r="K147" s="11" t="str">
        <f t="shared" si="3"/>
        <v/>
      </c>
    </row>
    <row r="148" spans="1:11" ht="34.950000000000003" customHeight="1">
      <c r="A148" s="7">
        <v>138</v>
      </c>
      <c r="B148" s="100"/>
      <c r="C148" s="106"/>
      <c r="D148" s="106"/>
      <c r="E148" s="106"/>
      <c r="F148" s="102"/>
      <c r="G148" s="101"/>
      <c r="H148" s="99" t="str">
        <f>IFERROR(VLOOKUP(G148,【参考】数式用!A141:B191, 2, FALSE), "")</f>
        <v/>
      </c>
      <c r="I148" s="105"/>
      <c r="J148" s="105"/>
      <c r="K148" s="11" t="str">
        <f t="shared" si="3"/>
        <v/>
      </c>
    </row>
    <row r="149" spans="1:11" ht="34.950000000000003" customHeight="1">
      <c r="A149" s="7">
        <v>139</v>
      </c>
      <c r="B149" s="100"/>
      <c r="C149" s="106"/>
      <c r="D149" s="106"/>
      <c r="E149" s="106"/>
      <c r="F149" s="102"/>
      <c r="G149" s="101"/>
      <c r="H149" s="99" t="str">
        <f>IFERROR(VLOOKUP(G149,【参考】数式用!A142:B192, 2, FALSE), "")</f>
        <v/>
      </c>
      <c r="I149" s="105"/>
      <c r="J149" s="105"/>
      <c r="K149" s="11" t="str">
        <f t="shared" si="3"/>
        <v/>
      </c>
    </row>
    <row r="150" spans="1:11" ht="34.950000000000003" customHeight="1">
      <c r="A150" s="7">
        <v>140</v>
      </c>
      <c r="B150" s="100"/>
      <c r="C150" s="106"/>
      <c r="D150" s="106"/>
      <c r="E150" s="106"/>
      <c r="F150" s="102"/>
      <c r="G150" s="101"/>
      <c r="H150" s="99" t="str">
        <f>IFERROR(VLOOKUP(G150,【参考】数式用!A143:B193, 2, FALSE), "")</f>
        <v/>
      </c>
      <c r="I150" s="105"/>
      <c r="J150" s="105"/>
      <c r="K150" s="11" t="str">
        <f t="shared" si="3"/>
        <v/>
      </c>
    </row>
    <row r="151" spans="1:11" ht="34.950000000000003" customHeight="1">
      <c r="A151" s="7">
        <v>141</v>
      </c>
      <c r="B151" s="100"/>
      <c r="C151" s="106"/>
      <c r="D151" s="106"/>
      <c r="E151" s="106"/>
      <c r="F151" s="102"/>
      <c r="G151" s="101"/>
      <c r="H151" s="99" t="str">
        <f>IFERROR(VLOOKUP(G151,【参考】数式用!A144:B194, 2, FALSE), "")</f>
        <v/>
      </c>
      <c r="I151" s="105"/>
      <c r="J151" s="105"/>
      <c r="K151" s="11" t="str">
        <f t="shared" si="3"/>
        <v/>
      </c>
    </row>
    <row r="152" spans="1:11" ht="34.950000000000003" customHeight="1">
      <c r="A152" s="7">
        <v>142</v>
      </c>
      <c r="B152" s="100"/>
      <c r="C152" s="106"/>
      <c r="D152" s="106"/>
      <c r="E152" s="106"/>
      <c r="F152" s="102"/>
      <c r="G152" s="101"/>
      <c r="H152" s="99" t="str">
        <f>IFERROR(VLOOKUP(G152,【参考】数式用!A145:B195, 2, FALSE), "")</f>
        <v/>
      </c>
      <c r="I152" s="105"/>
      <c r="J152" s="105"/>
      <c r="K152" s="11" t="str">
        <f t="shared" si="3"/>
        <v/>
      </c>
    </row>
    <row r="153" spans="1:11" ht="34.950000000000003" customHeight="1">
      <c r="A153" s="7">
        <v>143</v>
      </c>
      <c r="B153" s="100"/>
      <c r="C153" s="106"/>
      <c r="D153" s="106"/>
      <c r="E153" s="106"/>
      <c r="F153" s="102"/>
      <c r="G153" s="101"/>
      <c r="H153" s="99" t="str">
        <f>IFERROR(VLOOKUP(G153,【参考】数式用!A146:B196, 2, FALSE), "")</f>
        <v/>
      </c>
      <c r="I153" s="105"/>
      <c r="J153" s="105"/>
      <c r="K153" s="11" t="str">
        <f t="shared" si="3"/>
        <v/>
      </c>
    </row>
    <row r="154" spans="1:11" ht="34.950000000000003" customHeight="1">
      <c r="A154" s="7">
        <v>144</v>
      </c>
      <c r="B154" s="100"/>
      <c r="C154" s="106"/>
      <c r="D154" s="106"/>
      <c r="E154" s="106"/>
      <c r="F154" s="102"/>
      <c r="G154" s="101"/>
      <c r="H154" s="99" t="str">
        <f>IFERROR(VLOOKUP(G154,【参考】数式用!A147:B197, 2, FALSE), "")</f>
        <v/>
      </c>
      <c r="I154" s="105"/>
      <c r="J154" s="105"/>
      <c r="K154" s="11" t="str">
        <f t="shared" si="3"/>
        <v/>
      </c>
    </row>
    <row r="155" spans="1:11" ht="34.950000000000003" customHeight="1">
      <c r="A155" s="7">
        <v>145</v>
      </c>
      <c r="B155" s="100"/>
      <c r="C155" s="106"/>
      <c r="D155" s="106"/>
      <c r="E155" s="106"/>
      <c r="F155" s="102"/>
      <c r="G155" s="101"/>
      <c r="H155" s="99" t="str">
        <f>IFERROR(VLOOKUP(G155,【参考】数式用!A148:B198, 2, FALSE), "")</f>
        <v/>
      </c>
      <c r="I155" s="105"/>
      <c r="J155" s="105"/>
      <c r="K155" s="11" t="str">
        <f t="shared" si="3"/>
        <v/>
      </c>
    </row>
    <row r="156" spans="1:11" ht="34.950000000000003" customHeight="1">
      <c r="A156" s="7">
        <v>146</v>
      </c>
      <c r="B156" s="100"/>
      <c r="C156" s="106"/>
      <c r="D156" s="106"/>
      <c r="E156" s="106"/>
      <c r="F156" s="102"/>
      <c r="G156" s="101"/>
      <c r="H156" s="99" t="str">
        <f>IFERROR(VLOOKUP(G156,【参考】数式用!A149:B199, 2, FALSE), "")</f>
        <v/>
      </c>
      <c r="I156" s="105"/>
      <c r="J156" s="105"/>
      <c r="K156" s="11" t="str">
        <f t="shared" si="3"/>
        <v/>
      </c>
    </row>
    <row r="157" spans="1:11" ht="34.950000000000003" customHeight="1">
      <c r="A157" s="7">
        <v>147</v>
      </c>
      <c r="B157" s="100"/>
      <c r="C157" s="106"/>
      <c r="D157" s="106"/>
      <c r="E157" s="106"/>
      <c r="F157" s="102"/>
      <c r="G157" s="101"/>
      <c r="H157" s="99" t="str">
        <f>IFERROR(VLOOKUP(G157,【参考】数式用!A150:B200, 2, FALSE), "")</f>
        <v/>
      </c>
      <c r="I157" s="105"/>
      <c r="J157" s="105"/>
      <c r="K157" s="11" t="str">
        <f t="shared" si="3"/>
        <v/>
      </c>
    </row>
    <row r="158" spans="1:11" ht="34.950000000000003" customHeight="1">
      <c r="A158" s="7">
        <v>148</v>
      </c>
      <c r="B158" s="100"/>
      <c r="C158" s="106"/>
      <c r="D158" s="106"/>
      <c r="E158" s="106"/>
      <c r="F158" s="102"/>
      <c r="G158" s="101"/>
      <c r="H158" s="99" t="str">
        <f>IFERROR(VLOOKUP(G158,【参考】数式用!A151:B201, 2, FALSE), "")</f>
        <v/>
      </c>
      <c r="I158" s="105"/>
      <c r="J158" s="105"/>
      <c r="K158" s="11" t="str">
        <f t="shared" si="3"/>
        <v/>
      </c>
    </row>
    <row r="159" spans="1:11" ht="34.950000000000003" customHeight="1">
      <c r="A159" s="7">
        <v>149</v>
      </c>
      <c r="B159" s="100"/>
      <c r="C159" s="106"/>
      <c r="D159" s="106"/>
      <c r="E159" s="106"/>
      <c r="F159" s="102"/>
      <c r="G159" s="101"/>
      <c r="H159" s="99" t="str">
        <f>IFERROR(VLOOKUP(G159,【参考】数式用!A152:B202, 2, FALSE), "")</f>
        <v/>
      </c>
      <c r="I159" s="105"/>
      <c r="J159" s="105"/>
      <c r="K159" s="11" t="str">
        <f t="shared" si="3"/>
        <v/>
      </c>
    </row>
    <row r="160" spans="1:11" ht="34.950000000000003" customHeight="1">
      <c r="A160" s="7">
        <v>150</v>
      </c>
      <c r="B160" s="100"/>
      <c r="C160" s="106"/>
      <c r="D160" s="106"/>
      <c r="E160" s="106"/>
      <c r="F160" s="102"/>
      <c r="G160" s="101"/>
      <c r="H160" s="99" t="str">
        <f>IFERROR(VLOOKUP(G160,【参考】数式用!A153:B203, 2, FALSE), "")</f>
        <v/>
      </c>
      <c r="I160" s="105"/>
      <c r="J160" s="105"/>
      <c r="K160" s="11" t="str">
        <f t="shared" si="3"/>
        <v/>
      </c>
    </row>
    <row r="161" spans="1:11" ht="34.950000000000003" customHeight="1">
      <c r="A161" s="7">
        <v>151</v>
      </c>
      <c r="B161" s="100"/>
      <c r="C161" s="106"/>
      <c r="D161" s="106"/>
      <c r="E161" s="106"/>
      <c r="F161" s="102"/>
      <c r="G161" s="101"/>
      <c r="H161" s="99" t="str">
        <f>IFERROR(VLOOKUP(G161,【参考】数式用!A154:B204, 2, FALSE), "")</f>
        <v/>
      </c>
      <c r="I161" s="105"/>
      <c r="J161" s="105"/>
      <c r="K161" s="11" t="str">
        <f t="shared" si="3"/>
        <v/>
      </c>
    </row>
    <row r="162" spans="1:11" ht="34.950000000000003" customHeight="1">
      <c r="A162" s="7">
        <v>152</v>
      </c>
      <c r="B162" s="100"/>
      <c r="C162" s="106"/>
      <c r="D162" s="106"/>
      <c r="E162" s="106"/>
      <c r="F162" s="102"/>
      <c r="G162" s="101"/>
      <c r="H162" s="99" t="str">
        <f>IFERROR(VLOOKUP(G162,【参考】数式用!A155:B205, 2, FALSE), "")</f>
        <v/>
      </c>
      <c r="I162" s="105"/>
      <c r="J162" s="105"/>
      <c r="K162" s="11" t="str">
        <f t="shared" si="3"/>
        <v/>
      </c>
    </row>
    <row r="163" spans="1:11" ht="34.950000000000003" customHeight="1">
      <c r="A163" s="7">
        <v>153</v>
      </c>
      <c r="B163" s="100"/>
      <c r="C163" s="106"/>
      <c r="D163" s="106"/>
      <c r="E163" s="106"/>
      <c r="F163" s="102"/>
      <c r="G163" s="101"/>
      <c r="H163" s="99" t="str">
        <f>IFERROR(VLOOKUP(G163,【参考】数式用!A156:B206, 2, FALSE), "")</f>
        <v/>
      </c>
      <c r="I163" s="105"/>
      <c r="J163" s="105"/>
      <c r="K163" s="11" t="str">
        <f t="shared" si="3"/>
        <v/>
      </c>
    </row>
    <row r="164" spans="1:11" ht="34.950000000000003" customHeight="1">
      <c r="A164" s="7">
        <v>154</v>
      </c>
      <c r="B164" s="100"/>
      <c r="C164" s="106"/>
      <c r="D164" s="106"/>
      <c r="E164" s="106"/>
      <c r="F164" s="102"/>
      <c r="G164" s="101"/>
      <c r="H164" s="99" t="str">
        <f>IFERROR(VLOOKUP(G164,【参考】数式用!A157:B207, 2, FALSE), "")</f>
        <v/>
      </c>
      <c r="I164" s="105"/>
      <c r="J164" s="105"/>
      <c r="K164" s="11" t="str">
        <f t="shared" si="3"/>
        <v/>
      </c>
    </row>
    <row r="165" spans="1:11" ht="34.950000000000003" customHeight="1">
      <c r="A165" s="7">
        <v>155</v>
      </c>
      <c r="B165" s="100"/>
      <c r="C165" s="106"/>
      <c r="D165" s="106"/>
      <c r="E165" s="106"/>
      <c r="F165" s="102"/>
      <c r="G165" s="101"/>
      <c r="H165" s="99" t="str">
        <f>IFERROR(VLOOKUP(G165,【参考】数式用!A158:B208, 2, FALSE), "")</f>
        <v/>
      </c>
      <c r="I165" s="105"/>
      <c r="J165" s="105"/>
      <c r="K165" s="11" t="str">
        <f t="shared" si="3"/>
        <v/>
      </c>
    </row>
    <row r="166" spans="1:11" ht="34.950000000000003" customHeight="1">
      <c r="A166" s="7">
        <v>156</v>
      </c>
      <c r="B166" s="100"/>
      <c r="C166" s="106"/>
      <c r="D166" s="106"/>
      <c r="E166" s="106"/>
      <c r="F166" s="102"/>
      <c r="G166" s="101"/>
      <c r="H166" s="99" t="str">
        <f>IFERROR(VLOOKUP(G166,【参考】数式用!A159:B209, 2, FALSE), "")</f>
        <v/>
      </c>
      <c r="I166" s="105"/>
      <c r="J166" s="105"/>
      <c r="K166" s="11" t="str">
        <f t="shared" si="3"/>
        <v/>
      </c>
    </row>
    <row r="167" spans="1:11" ht="34.950000000000003" customHeight="1">
      <c r="A167" s="7">
        <v>157</v>
      </c>
      <c r="B167" s="100"/>
      <c r="C167" s="106"/>
      <c r="D167" s="106"/>
      <c r="E167" s="106"/>
      <c r="F167" s="102"/>
      <c r="G167" s="101"/>
      <c r="H167" s="99" t="str">
        <f>IFERROR(VLOOKUP(G167,【参考】数式用!A160:B210, 2, FALSE), "")</f>
        <v/>
      </c>
      <c r="I167" s="105"/>
      <c r="J167" s="105"/>
      <c r="K167" s="11" t="str">
        <f t="shared" si="3"/>
        <v/>
      </c>
    </row>
    <row r="168" spans="1:11" ht="34.950000000000003" customHeight="1">
      <c r="A168" s="7">
        <v>158</v>
      </c>
      <c r="B168" s="100"/>
      <c r="C168" s="106"/>
      <c r="D168" s="106"/>
      <c r="E168" s="106"/>
      <c r="F168" s="102"/>
      <c r="G168" s="101"/>
      <c r="H168" s="99" t="str">
        <f>IFERROR(VLOOKUP(G168,【参考】数式用!A161:B211, 2, FALSE), "")</f>
        <v/>
      </c>
      <c r="I168" s="105"/>
      <c r="J168" s="105"/>
      <c r="K168" s="8"/>
    </row>
    <row r="169" spans="1:11" ht="34.950000000000003" customHeight="1">
      <c r="A169" s="7">
        <v>159</v>
      </c>
      <c r="B169" s="100"/>
      <c r="C169" s="106"/>
      <c r="D169" s="106"/>
      <c r="E169" s="106"/>
      <c r="F169" s="102"/>
      <c r="G169" s="101"/>
      <c r="H169" s="99" t="str">
        <f>IFERROR(VLOOKUP(G169,【参考】数式用!A162:B212, 2, FALSE), "")</f>
        <v/>
      </c>
      <c r="I169" s="105"/>
      <c r="J169" s="105"/>
      <c r="K169" s="8"/>
    </row>
    <row r="170" spans="1:11" ht="34.950000000000003" customHeight="1">
      <c r="A170" s="7">
        <v>160</v>
      </c>
      <c r="B170" s="100"/>
      <c r="C170" s="106"/>
      <c r="D170" s="106"/>
      <c r="E170" s="106"/>
      <c r="F170" s="102"/>
      <c r="G170" s="101"/>
      <c r="H170" s="99" t="str">
        <f>IFERROR(VLOOKUP(G170,【参考】数式用!A163:B213, 2, FALSE), "")</f>
        <v/>
      </c>
      <c r="I170" s="105"/>
      <c r="J170" s="105"/>
      <c r="K170" s="8"/>
    </row>
    <row r="171" spans="1:11" ht="34.950000000000003" customHeight="1">
      <c r="A171" s="7">
        <v>161</v>
      </c>
      <c r="B171" s="100"/>
      <c r="C171" s="106"/>
      <c r="D171" s="106"/>
      <c r="E171" s="106"/>
      <c r="F171" s="102"/>
      <c r="G171" s="101"/>
      <c r="H171" s="99" t="str">
        <f>IFERROR(VLOOKUP(G171,【参考】数式用!A164:B214, 2, FALSE), "")</f>
        <v/>
      </c>
      <c r="I171" s="105"/>
      <c r="J171" s="105"/>
      <c r="K171" s="8"/>
    </row>
    <row r="172" spans="1:11" ht="34.950000000000003" customHeight="1">
      <c r="A172" s="7">
        <v>162</v>
      </c>
      <c r="B172" s="100"/>
      <c r="C172" s="106"/>
      <c r="D172" s="106"/>
      <c r="E172" s="106"/>
      <c r="F172" s="102"/>
      <c r="G172" s="101"/>
      <c r="H172" s="99" t="str">
        <f>IFERROR(VLOOKUP(G172,【参考】数式用!A165:B215, 2, FALSE), "")</f>
        <v/>
      </c>
      <c r="I172" s="105"/>
      <c r="J172" s="105"/>
      <c r="K172" s="8"/>
    </row>
    <row r="173" spans="1:11" ht="34.950000000000003" customHeight="1">
      <c r="A173" s="7">
        <v>163</v>
      </c>
      <c r="B173" s="100"/>
      <c r="C173" s="106"/>
      <c r="D173" s="106"/>
      <c r="E173" s="106"/>
      <c r="F173" s="102"/>
      <c r="G173" s="101"/>
      <c r="H173" s="99" t="str">
        <f>IFERROR(VLOOKUP(G173,【参考】数式用!A166:B216, 2, FALSE), "")</f>
        <v/>
      </c>
      <c r="I173" s="105"/>
      <c r="J173" s="105"/>
      <c r="K173" s="8"/>
    </row>
    <row r="174" spans="1:11" ht="34.950000000000003" customHeight="1">
      <c r="A174" s="7">
        <v>164</v>
      </c>
      <c r="B174" s="100"/>
      <c r="C174" s="106"/>
      <c r="D174" s="106"/>
      <c r="E174" s="106"/>
      <c r="F174" s="102"/>
      <c r="G174" s="101"/>
      <c r="H174" s="99" t="str">
        <f>IFERROR(VLOOKUP(G174,【参考】数式用!A167:B217, 2, FALSE), "")</f>
        <v/>
      </c>
      <c r="I174" s="105"/>
      <c r="J174" s="105"/>
      <c r="K174" s="8"/>
    </row>
    <row r="175" spans="1:11" ht="34.950000000000003" customHeight="1">
      <c r="A175" s="7">
        <v>165</v>
      </c>
      <c r="B175" s="100"/>
      <c r="C175" s="106"/>
      <c r="D175" s="106"/>
      <c r="E175" s="106"/>
      <c r="F175" s="102"/>
      <c r="G175" s="101"/>
      <c r="H175" s="99" t="str">
        <f>IFERROR(VLOOKUP(G175,【参考】数式用!A168:B218, 2, FALSE), "")</f>
        <v/>
      </c>
      <c r="I175" s="105"/>
      <c r="J175" s="105"/>
      <c r="K175" s="8"/>
    </row>
    <row r="176" spans="1:11" ht="34.950000000000003" customHeight="1">
      <c r="A176" s="7">
        <v>166</v>
      </c>
      <c r="B176" s="100"/>
      <c r="C176" s="106"/>
      <c r="D176" s="106"/>
      <c r="E176" s="106"/>
      <c r="F176" s="102"/>
      <c r="G176" s="101"/>
      <c r="H176" s="99" t="str">
        <f>IFERROR(VLOOKUP(G176,【参考】数式用!A169:B219, 2, FALSE), "")</f>
        <v/>
      </c>
      <c r="I176" s="105"/>
      <c r="J176" s="105"/>
      <c r="K176" s="8"/>
    </row>
    <row r="177" spans="1:11" ht="34.950000000000003" customHeight="1">
      <c r="A177" s="7">
        <v>167</v>
      </c>
      <c r="B177" s="100"/>
      <c r="C177" s="106"/>
      <c r="D177" s="106"/>
      <c r="E177" s="106"/>
      <c r="F177" s="102"/>
      <c r="G177" s="101"/>
      <c r="H177" s="99" t="str">
        <f>IFERROR(VLOOKUP(G177,【参考】数式用!A170:B220, 2, FALSE), "")</f>
        <v/>
      </c>
      <c r="I177" s="105"/>
      <c r="J177" s="105"/>
      <c r="K177" s="8"/>
    </row>
    <row r="178" spans="1:11" ht="34.950000000000003" customHeight="1">
      <c r="A178" s="7">
        <v>168</v>
      </c>
      <c r="B178" s="100"/>
      <c r="C178" s="106"/>
      <c r="D178" s="106"/>
      <c r="E178" s="106"/>
      <c r="F178" s="102"/>
      <c r="G178" s="101"/>
      <c r="H178" s="99" t="str">
        <f>IFERROR(VLOOKUP(G178,【参考】数式用!A171:B221, 2, FALSE), "")</f>
        <v/>
      </c>
      <c r="I178" s="105"/>
      <c r="J178" s="105"/>
      <c r="K178" s="8"/>
    </row>
    <row r="179" spans="1:11" ht="34.950000000000003" customHeight="1">
      <c r="A179" s="7">
        <v>169</v>
      </c>
      <c r="B179" s="100"/>
      <c r="C179" s="106"/>
      <c r="D179" s="106"/>
      <c r="E179" s="106"/>
      <c r="F179" s="102"/>
      <c r="G179" s="101"/>
      <c r="H179" s="99" t="str">
        <f>IFERROR(VLOOKUP(G179,【参考】数式用!A172:B222, 2, FALSE), "")</f>
        <v/>
      </c>
      <c r="I179" s="105"/>
      <c r="J179" s="105"/>
      <c r="K179" s="8"/>
    </row>
    <row r="180" spans="1:11" ht="34.950000000000003" customHeight="1">
      <c r="A180" s="7">
        <v>170</v>
      </c>
      <c r="B180" s="100"/>
      <c r="C180" s="106"/>
      <c r="D180" s="106"/>
      <c r="E180" s="106"/>
      <c r="F180" s="102"/>
      <c r="G180" s="101"/>
      <c r="H180" s="99" t="str">
        <f>IFERROR(VLOOKUP(G180,【参考】数式用!A173:B223, 2, FALSE), "")</f>
        <v/>
      </c>
      <c r="I180" s="105"/>
      <c r="J180" s="105"/>
      <c r="K180" s="8"/>
    </row>
    <row r="181" spans="1:11" ht="34.950000000000003" customHeight="1">
      <c r="A181" s="7">
        <v>171</v>
      </c>
      <c r="B181" s="100"/>
      <c r="C181" s="106"/>
      <c r="D181" s="106"/>
      <c r="E181" s="106"/>
      <c r="F181" s="102"/>
      <c r="G181" s="101"/>
      <c r="H181" s="99" t="str">
        <f>IFERROR(VLOOKUP(G181,【参考】数式用!A174:B224, 2, FALSE), "")</f>
        <v/>
      </c>
      <c r="I181" s="105"/>
      <c r="J181" s="105"/>
      <c r="K181" s="8"/>
    </row>
    <row r="182" spans="1:11" ht="34.950000000000003" customHeight="1">
      <c r="A182" s="7">
        <v>172</v>
      </c>
      <c r="B182" s="100"/>
      <c r="C182" s="106"/>
      <c r="D182" s="106"/>
      <c r="E182" s="106"/>
      <c r="F182" s="102"/>
      <c r="G182" s="101"/>
      <c r="H182" s="99" t="str">
        <f>IFERROR(VLOOKUP(G182,【参考】数式用!A175:B225, 2, FALSE), "")</f>
        <v/>
      </c>
      <c r="I182" s="105"/>
      <c r="J182" s="105"/>
      <c r="K182" s="8"/>
    </row>
    <row r="183" spans="1:11" ht="34.950000000000003" customHeight="1">
      <c r="A183" s="7">
        <v>173</v>
      </c>
      <c r="B183" s="100"/>
      <c r="C183" s="106"/>
      <c r="D183" s="106"/>
      <c r="E183" s="106"/>
      <c r="F183" s="102"/>
      <c r="G183" s="101"/>
      <c r="H183" s="99" t="str">
        <f>IFERROR(VLOOKUP(G183,【参考】数式用!A176:B226, 2, FALSE), "")</f>
        <v/>
      </c>
      <c r="I183" s="105"/>
      <c r="J183" s="105"/>
      <c r="K183" s="8"/>
    </row>
    <row r="184" spans="1:11" ht="34.950000000000003" customHeight="1">
      <c r="A184" s="7">
        <v>174</v>
      </c>
      <c r="B184" s="100"/>
      <c r="C184" s="106"/>
      <c r="D184" s="106"/>
      <c r="E184" s="106"/>
      <c r="F184" s="102"/>
      <c r="G184" s="101"/>
      <c r="H184" s="99" t="str">
        <f>IFERROR(VLOOKUP(G184,【参考】数式用!A177:B227, 2, FALSE), "")</f>
        <v/>
      </c>
      <c r="I184" s="105"/>
      <c r="J184" s="105"/>
      <c r="K184" s="8"/>
    </row>
    <row r="185" spans="1:11" ht="34.950000000000003" customHeight="1">
      <c r="A185" s="7">
        <v>175</v>
      </c>
      <c r="B185" s="100"/>
      <c r="C185" s="106"/>
      <c r="D185" s="106"/>
      <c r="E185" s="106"/>
      <c r="F185" s="102"/>
      <c r="G185" s="101"/>
      <c r="H185" s="99" t="str">
        <f>IFERROR(VLOOKUP(G185,【参考】数式用!A178:B228, 2, FALSE), "")</f>
        <v/>
      </c>
      <c r="I185" s="105"/>
      <c r="J185" s="105"/>
      <c r="K185" s="8"/>
    </row>
    <row r="186" spans="1:11" ht="34.950000000000003" customHeight="1">
      <c r="A186" s="7">
        <v>176</v>
      </c>
      <c r="B186" s="100"/>
      <c r="C186" s="106"/>
      <c r="D186" s="106"/>
      <c r="E186" s="106"/>
      <c r="F186" s="102"/>
      <c r="G186" s="101"/>
      <c r="H186" s="99" t="str">
        <f>IFERROR(VLOOKUP(G186,【参考】数式用!A179:B229, 2, FALSE), "")</f>
        <v/>
      </c>
      <c r="I186" s="105"/>
      <c r="J186" s="105"/>
      <c r="K186" s="8"/>
    </row>
    <row r="187" spans="1:11" ht="34.950000000000003" customHeight="1">
      <c r="A187" s="7">
        <v>177</v>
      </c>
      <c r="B187" s="100"/>
      <c r="C187" s="106"/>
      <c r="D187" s="106"/>
      <c r="E187" s="106"/>
      <c r="F187" s="102"/>
      <c r="G187" s="101"/>
      <c r="H187" s="99" t="str">
        <f>IFERROR(VLOOKUP(G187,【参考】数式用!A180:B230, 2, FALSE), "")</f>
        <v/>
      </c>
      <c r="I187" s="105"/>
      <c r="J187" s="105"/>
      <c r="K187" s="8"/>
    </row>
    <row r="188" spans="1:11" ht="34.950000000000003" customHeight="1">
      <c r="A188" s="7">
        <v>178</v>
      </c>
      <c r="B188" s="100"/>
      <c r="C188" s="106"/>
      <c r="D188" s="106"/>
      <c r="E188" s="106"/>
      <c r="F188" s="102"/>
      <c r="G188" s="101"/>
      <c r="H188" s="99" t="str">
        <f>IFERROR(VLOOKUP(G188,【参考】数式用!A181:B231, 2, FALSE), "")</f>
        <v/>
      </c>
      <c r="I188" s="105"/>
      <c r="J188" s="105"/>
      <c r="K188" s="8"/>
    </row>
    <row r="189" spans="1:11" ht="34.950000000000003" customHeight="1">
      <c r="A189" s="7">
        <v>179</v>
      </c>
      <c r="B189" s="100"/>
      <c r="C189" s="106"/>
      <c r="D189" s="106"/>
      <c r="E189" s="106"/>
      <c r="F189" s="102"/>
      <c r="G189" s="101"/>
      <c r="H189" s="99" t="str">
        <f>IFERROR(VLOOKUP(G189,【参考】数式用!A182:B232, 2, FALSE), "")</f>
        <v/>
      </c>
      <c r="I189" s="105"/>
      <c r="J189" s="105"/>
      <c r="K189" s="8"/>
    </row>
    <row r="190" spans="1:11" ht="34.950000000000003" customHeight="1">
      <c r="A190" s="7">
        <v>180</v>
      </c>
      <c r="B190" s="100"/>
      <c r="C190" s="106"/>
      <c r="D190" s="106"/>
      <c r="E190" s="106"/>
      <c r="F190" s="102"/>
      <c r="G190" s="101"/>
      <c r="H190" s="99" t="str">
        <f>IFERROR(VLOOKUP(G190,【参考】数式用!A183:B233, 2, FALSE), "")</f>
        <v/>
      </c>
      <c r="I190" s="105"/>
      <c r="J190" s="105"/>
      <c r="K190" s="8"/>
    </row>
    <row r="191" spans="1:11" ht="34.950000000000003" customHeight="1">
      <c r="A191" s="7">
        <v>181</v>
      </c>
      <c r="B191" s="100"/>
      <c r="C191" s="106"/>
      <c r="D191" s="106"/>
      <c r="E191" s="106"/>
      <c r="F191" s="102"/>
      <c r="G191" s="101"/>
      <c r="H191" s="99" t="str">
        <f>IFERROR(VLOOKUP(G191,【参考】数式用!A184:B234, 2, FALSE), "")</f>
        <v/>
      </c>
      <c r="I191" s="105"/>
      <c r="J191" s="105"/>
      <c r="K191" s="8"/>
    </row>
    <row r="192" spans="1:11" ht="34.950000000000003" customHeight="1">
      <c r="A192" s="7">
        <v>182</v>
      </c>
      <c r="B192" s="100"/>
      <c r="C192" s="106"/>
      <c r="D192" s="106"/>
      <c r="E192" s="106"/>
      <c r="F192" s="102"/>
      <c r="G192" s="101"/>
      <c r="H192" s="99" t="str">
        <f>IFERROR(VLOOKUP(G192,【参考】数式用!A185:B235, 2, FALSE), "")</f>
        <v/>
      </c>
      <c r="I192" s="105"/>
      <c r="J192" s="105"/>
      <c r="K192" s="8"/>
    </row>
    <row r="193" spans="1:11" ht="34.950000000000003" customHeight="1">
      <c r="A193" s="7">
        <v>183</v>
      </c>
      <c r="B193" s="100"/>
      <c r="C193" s="106"/>
      <c r="D193" s="106"/>
      <c r="E193" s="106"/>
      <c r="F193" s="102"/>
      <c r="G193" s="101"/>
      <c r="H193" s="99" t="str">
        <f>IFERROR(VLOOKUP(G193,【参考】数式用!A186:B236, 2, FALSE), "")</f>
        <v/>
      </c>
      <c r="I193" s="105"/>
      <c r="J193" s="105"/>
      <c r="K193" s="8"/>
    </row>
    <row r="194" spans="1:11" ht="34.950000000000003" customHeight="1">
      <c r="A194" s="7">
        <v>184</v>
      </c>
      <c r="B194" s="100"/>
      <c r="C194" s="106"/>
      <c r="D194" s="106"/>
      <c r="E194" s="106"/>
      <c r="F194" s="102"/>
      <c r="G194" s="101"/>
      <c r="H194" s="99" t="str">
        <f>IFERROR(VLOOKUP(G194,【参考】数式用!A187:B237, 2, FALSE), "")</f>
        <v/>
      </c>
      <c r="I194" s="105"/>
      <c r="J194" s="105"/>
      <c r="K194" s="8"/>
    </row>
    <row r="195" spans="1:11" ht="34.950000000000003" customHeight="1">
      <c r="A195" s="7">
        <v>185</v>
      </c>
      <c r="B195" s="100"/>
      <c r="C195" s="106"/>
      <c r="D195" s="106"/>
      <c r="E195" s="106"/>
      <c r="F195" s="102"/>
      <c r="G195" s="101"/>
      <c r="H195" s="99" t="str">
        <f>IFERROR(VLOOKUP(G195,【参考】数式用!A188:B238, 2, FALSE), "")</f>
        <v/>
      </c>
      <c r="I195" s="105"/>
      <c r="J195" s="105"/>
      <c r="K195" s="8"/>
    </row>
    <row r="196" spans="1:11" ht="34.950000000000003" customHeight="1">
      <c r="A196" s="7">
        <v>186</v>
      </c>
      <c r="B196" s="100"/>
      <c r="C196" s="106"/>
      <c r="D196" s="106"/>
      <c r="E196" s="106"/>
      <c r="F196" s="102"/>
      <c r="G196" s="101"/>
      <c r="H196" s="99" t="str">
        <f>IFERROR(VLOOKUP(G196,【参考】数式用!A189:B239, 2, FALSE), "")</f>
        <v/>
      </c>
      <c r="I196" s="105"/>
      <c r="J196" s="105"/>
      <c r="K196" s="8"/>
    </row>
    <row r="197" spans="1:11" ht="34.950000000000003" customHeight="1">
      <c r="A197" s="7">
        <v>187</v>
      </c>
      <c r="B197" s="100"/>
      <c r="C197" s="106"/>
      <c r="D197" s="106"/>
      <c r="E197" s="106"/>
      <c r="F197" s="102"/>
      <c r="G197" s="101"/>
      <c r="H197" s="99" t="str">
        <f>IFERROR(VLOOKUP(G197,【参考】数式用!A190:B240, 2, FALSE), "")</f>
        <v/>
      </c>
      <c r="I197" s="105"/>
      <c r="J197" s="105"/>
      <c r="K197" s="8"/>
    </row>
    <row r="198" spans="1:11" ht="34.950000000000003" customHeight="1">
      <c r="A198" s="7">
        <v>188</v>
      </c>
      <c r="B198" s="100"/>
      <c r="C198" s="106"/>
      <c r="D198" s="106"/>
      <c r="E198" s="106"/>
      <c r="F198" s="102"/>
      <c r="G198" s="101"/>
      <c r="H198" s="99" t="str">
        <f>IFERROR(VLOOKUP(G198,【参考】数式用!A191:B241, 2, FALSE), "")</f>
        <v/>
      </c>
      <c r="I198" s="105"/>
      <c r="J198" s="105"/>
      <c r="K198" s="8"/>
    </row>
    <row r="199" spans="1:11" ht="34.950000000000003" customHeight="1">
      <c r="A199" s="7">
        <v>189</v>
      </c>
      <c r="B199" s="100"/>
      <c r="C199" s="106"/>
      <c r="D199" s="106"/>
      <c r="E199" s="106"/>
      <c r="F199" s="102"/>
      <c r="G199" s="101"/>
      <c r="H199" s="99" t="str">
        <f>IFERROR(VLOOKUP(G199,【参考】数式用!A192:B242, 2, FALSE), "")</f>
        <v/>
      </c>
      <c r="I199" s="105"/>
      <c r="J199" s="105"/>
      <c r="K199" s="8"/>
    </row>
    <row r="200" spans="1:11" ht="34.950000000000003" customHeight="1">
      <c r="A200" s="7">
        <v>190</v>
      </c>
      <c r="B200" s="100"/>
      <c r="C200" s="106"/>
      <c r="D200" s="106"/>
      <c r="E200" s="106"/>
      <c r="F200" s="102"/>
      <c r="G200" s="101"/>
      <c r="H200" s="99" t="str">
        <f>IFERROR(VLOOKUP(G200,【参考】数式用!A193:B243, 2, FALSE), "")</f>
        <v/>
      </c>
      <c r="I200" s="105"/>
      <c r="J200" s="105"/>
      <c r="K200" s="8"/>
    </row>
    <row r="201" spans="1:11" ht="34.950000000000003" customHeight="1">
      <c r="A201" s="7">
        <v>191</v>
      </c>
      <c r="B201" s="100"/>
      <c r="C201" s="106"/>
      <c r="D201" s="106"/>
      <c r="E201" s="106"/>
      <c r="F201" s="102"/>
      <c r="G201" s="101"/>
      <c r="H201" s="99" t="str">
        <f>IFERROR(VLOOKUP(G201,【参考】数式用!A194:B244, 2, FALSE), "")</f>
        <v/>
      </c>
      <c r="I201" s="105"/>
      <c r="J201" s="105"/>
      <c r="K201" s="8"/>
    </row>
    <row r="202" spans="1:11" ht="34.950000000000003" customHeight="1">
      <c r="A202" s="7">
        <v>192</v>
      </c>
      <c r="B202" s="100"/>
      <c r="C202" s="106"/>
      <c r="D202" s="106"/>
      <c r="E202" s="106"/>
      <c r="F202" s="102"/>
      <c r="G202" s="101"/>
      <c r="H202" s="99" t="str">
        <f>IFERROR(VLOOKUP(G202,【参考】数式用!A195:B245, 2, FALSE), "")</f>
        <v/>
      </c>
      <c r="I202" s="105"/>
      <c r="J202" s="105"/>
      <c r="K202" s="8"/>
    </row>
    <row r="203" spans="1:11" ht="34.950000000000003" customHeight="1">
      <c r="A203" s="7">
        <v>193</v>
      </c>
      <c r="B203" s="100"/>
      <c r="C203" s="106"/>
      <c r="D203" s="106"/>
      <c r="E203" s="106"/>
      <c r="F203" s="102"/>
      <c r="G203" s="101"/>
      <c r="H203" s="99" t="str">
        <f>IFERROR(VLOOKUP(G203,【参考】数式用!A196:B246, 2, FALSE), "")</f>
        <v/>
      </c>
      <c r="I203" s="105"/>
      <c r="J203" s="105"/>
      <c r="K203" s="8"/>
    </row>
    <row r="204" spans="1:11" ht="34.950000000000003" customHeight="1">
      <c r="A204" s="7">
        <v>194</v>
      </c>
      <c r="B204" s="100"/>
      <c r="C204" s="106"/>
      <c r="D204" s="106"/>
      <c r="E204" s="106"/>
      <c r="F204" s="102"/>
      <c r="G204" s="101"/>
      <c r="H204" s="99" t="str">
        <f>IFERROR(VLOOKUP(G204,【参考】数式用!A197:B247, 2, FALSE), "")</f>
        <v/>
      </c>
      <c r="I204" s="105"/>
      <c r="J204" s="105"/>
      <c r="K204" s="8"/>
    </row>
    <row r="205" spans="1:11" ht="34.950000000000003" customHeight="1">
      <c r="A205" s="7">
        <v>195</v>
      </c>
      <c r="B205" s="100"/>
      <c r="C205" s="106"/>
      <c r="D205" s="106"/>
      <c r="E205" s="106"/>
      <c r="F205" s="102"/>
      <c r="G205" s="101"/>
      <c r="H205" s="99" t="str">
        <f>IFERROR(VLOOKUP(G205,【参考】数式用!A198:B248, 2, FALSE), "")</f>
        <v/>
      </c>
      <c r="I205" s="105"/>
      <c r="J205" s="105"/>
      <c r="K205" s="8"/>
    </row>
    <row r="206" spans="1:11" ht="34.950000000000003" customHeight="1">
      <c r="A206" s="7">
        <v>196</v>
      </c>
      <c r="B206" s="100"/>
      <c r="C206" s="106"/>
      <c r="D206" s="106"/>
      <c r="E206" s="106"/>
      <c r="F206" s="102"/>
      <c r="G206" s="101"/>
      <c r="H206" s="99" t="str">
        <f>IFERROR(VLOOKUP(G206,【参考】数式用!A199:B249, 2, FALSE), "")</f>
        <v/>
      </c>
      <c r="I206" s="105"/>
      <c r="J206" s="105"/>
      <c r="K206" s="8"/>
    </row>
    <row r="207" spans="1:11" ht="34.950000000000003" customHeight="1">
      <c r="A207" s="7">
        <v>197</v>
      </c>
      <c r="B207" s="100"/>
      <c r="C207" s="106"/>
      <c r="D207" s="106"/>
      <c r="E207" s="106"/>
      <c r="F207" s="102"/>
      <c r="G207" s="101"/>
      <c r="H207" s="99" t="str">
        <f>IFERROR(VLOOKUP(G207,【参考】数式用!A200:B250, 2, FALSE), "")</f>
        <v/>
      </c>
      <c r="I207" s="105"/>
      <c r="J207" s="105"/>
      <c r="K207" s="11" t="str">
        <f>IF(F207="","",J207-I207)</f>
        <v/>
      </c>
    </row>
    <row r="208" spans="1:11" ht="34.950000000000003" customHeight="1">
      <c r="A208" s="7">
        <v>198</v>
      </c>
      <c r="B208" s="100"/>
      <c r="C208" s="106"/>
      <c r="D208" s="106"/>
      <c r="E208" s="106"/>
      <c r="F208" s="102"/>
      <c r="G208" s="101"/>
      <c r="H208" s="99" t="str">
        <f>IFERROR(VLOOKUP(G208,【参考】数式用!A201:B251, 2, FALSE), "")</f>
        <v/>
      </c>
      <c r="I208" s="105"/>
      <c r="J208" s="105"/>
      <c r="K208" s="11" t="str">
        <f>IF(F208="","",J208-I208)</f>
        <v/>
      </c>
    </row>
    <row r="209" spans="1:11" ht="34.950000000000003" customHeight="1">
      <c r="A209" s="7">
        <v>199</v>
      </c>
      <c r="B209" s="100"/>
      <c r="C209" s="106"/>
      <c r="D209" s="106"/>
      <c r="E209" s="106"/>
      <c r="F209" s="102"/>
      <c r="G209" s="101"/>
      <c r="H209" s="99" t="str">
        <f>IFERROR(VLOOKUP(G209,【参考】数式用!A202:B252, 2, FALSE), "")</f>
        <v/>
      </c>
      <c r="I209" s="105"/>
      <c r="J209" s="105"/>
      <c r="K209" s="11" t="str">
        <f>IF(F209="","",J209-I209)</f>
        <v/>
      </c>
    </row>
    <row r="210" spans="1:11" ht="34.950000000000003" customHeight="1">
      <c r="A210" s="7">
        <v>200</v>
      </c>
      <c r="B210" s="100"/>
      <c r="C210" s="106"/>
      <c r="D210" s="106"/>
      <c r="E210" s="106"/>
      <c r="F210" s="102"/>
      <c r="G210" s="101"/>
      <c r="H210" s="99" t="str">
        <f>IFERROR(VLOOKUP(G210,【参考】数式用!A203:B253, 2, FALSE), "")</f>
        <v/>
      </c>
      <c r="I210" s="105"/>
      <c r="J210" s="105"/>
      <c r="K210" s="11" t="str">
        <f>IF(F210="","",J210-I210)</f>
        <v/>
      </c>
    </row>
    <row r="211" spans="1:11" ht="48.75" customHeight="1">
      <c r="I211" s="9"/>
      <c r="J211" s="9"/>
      <c r="K211" s="9"/>
    </row>
    <row r="212" spans="1:11">
      <c r="I212" s="10"/>
      <c r="J212" s="10"/>
      <c r="K212" s="10"/>
    </row>
    <row r="213" spans="1:11">
      <c r="I213" s="10"/>
      <c r="J213" s="10"/>
      <c r="K213" s="10"/>
    </row>
    <row r="214" spans="1:11">
      <c r="I214" s="10"/>
      <c r="J214" s="10"/>
      <c r="K214" s="10"/>
    </row>
    <row r="215" spans="1:11">
      <c r="I215" s="10"/>
      <c r="J215" s="10"/>
      <c r="K215" s="10"/>
    </row>
    <row r="216" spans="1:11">
      <c r="I216" s="10"/>
      <c r="J216" s="10"/>
      <c r="K216" s="10"/>
    </row>
    <row r="217" spans="1:11">
      <c r="I217" s="10"/>
      <c r="J217" s="10"/>
      <c r="K217" s="10"/>
    </row>
  </sheetData>
  <sheetProtection algorithmName="SHA-512" hashValue="OzARwGXKvMObC6CXaq1ZIai5X30pTabJPTcV9bpsVQqdkGicBKvencSviCogvExVqjfiSAyXQK6Njh82TnHs9g==" saltValue="v4E0267LRK2t9e3QDpJQMA==" spinCount="100000" sheet="1" objects="1" scenarios="1"/>
  <autoFilter ref="A8:K210" xr:uid="{CEE16F55-6010-4961-9AFA-BFA88D7F6D6D}">
    <filterColumn colId="8" showButton="0"/>
    <filterColumn colId="9" showButton="0"/>
  </autoFilter>
  <mergeCells count="15">
    <mergeCell ref="I4:I5"/>
    <mergeCell ref="J4:J5"/>
    <mergeCell ref="K4:K5"/>
    <mergeCell ref="A4:H6"/>
    <mergeCell ref="A8:A10"/>
    <mergeCell ref="F8:F10"/>
    <mergeCell ref="G8:G10"/>
    <mergeCell ref="I8:K8"/>
    <mergeCell ref="I9:I10"/>
    <mergeCell ref="H8:H10"/>
    <mergeCell ref="C8:C10"/>
    <mergeCell ref="D8:E9"/>
    <mergeCell ref="J9:J10"/>
    <mergeCell ref="K9:K10"/>
    <mergeCell ref="B8:B10"/>
  </mergeCells>
  <phoneticPr fontId="8"/>
  <dataValidations count="1">
    <dataValidation type="list" allowBlank="1" showInputMessage="1" showErrorMessage="1" sqref="G11:G210" xr:uid="{448F5D07-7972-45FF-9C6A-E664E37ECE9B}">
      <formula1>#REF!</formula1>
    </dataValidation>
  </dataValidations>
  <pageMargins left="0.7" right="0.7" top="0.75" bottom="0.75" header="0.3" footer="0.3"/>
  <pageSetup paperSize="9" scale="5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150E6-6CA7-491F-A3D0-A1E3839DECBB}">
  <sheetPr>
    <pageSetUpPr fitToPage="1"/>
  </sheetPr>
  <dimension ref="A1:AD47"/>
  <sheetViews>
    <sheetView showGridLines="0" view="pageBreakPreview" zoomScale="55" zoomScaleNormal="55" zoomScaleSheetLayoutView="55" workbookViewId="0">
      <selection activeCell="A15" sqref="A15:T15"/>
    </sheetView>
  </sheetViews>
  <sheetFormatPr defaultColWidth="8.6640625" defaultRowHeight="13.2"/>
  <cols>
    <col min="1" max="1" width="4.6640625" style="150" customWidth="1"/>
    <col min="2" max="2" width="6.33203125" style="150" customWidth="1"/>
    <col min="3" max="3" width="3.6640625" style="150" customWidth="1"/>
    <col min="4" max="4" width="7.109375" style="150" customWidth="1"/>
    <col min="5" max="9" width="4.5546875" style="150" customWidth="1"/>
    <col min="10" max="10" width="12.109375" style="150" customWidth="1"/>
    <col min="11" max="11" width="12.88671875" style="150" customWidth="1"/>
    <col min="12" max="12" width="8.44140625" style="150" customWidth="1"/>
    <col min="13" max="13" width="6.33203125" style="150" bestFit="1" customWidth="1"/>
    <col min="14" max="14" width="5.33203125" style="150" customWidth="1"/>
    <col min="15" max="15" width="3.6640625" style="150" customWidth="1"/>
    <col min="16" max="18" width="4.33203125" style="150" customWidth="1"/>
    <col min="19" max="20" width="3.6640625" style="150" customWidth="1"/>
    <col min="21" max="21" width="8.6640625" style="139"/>
    <col min="22" max="22" width="14.44140625" style="139" customWidth="1"/>
    <col min="23" max="16384" width="8.6640625" style="139"/>
  </cols>
  <sheetData>
    <row r="1" spans="1:30" ht="21" customHeight="1">
      <c r="A1" s="395" t="s">
        <v>1936</v>
      </c>
      <c r="B1" s="395"/>
      <c r="C1" s="395"/>
      <c r="D1" s="395"/>
      <c r="E1" s="395"/>
      <c r="F1" s="395"/>
      <c r="G1" s="395"/>
      <c r="H1" s="395"/>
      <c r="I1" s="395"/>
      <c r="J1" s="395"/>
      <c r="K1" s="395"/>
      <c r="L1" s="395"/>
      <c r="M1" s="395"/>
      <c r="N1" s="395"/>
      <c r="O1" s="395"/>
      <c r="P1" s="395"/>
      <c r="Q1" s="395"/>
      <c r="R1" s="395"/>
      <c r="S1" s="395"/>
      <c r="T1" s="395"/>
    </row>
    <row r="2" spans="1:30" ht="18" customHeight="1">
      <c r="A2" s="292"/>
      <c r="B2" s="292"/>
      <c r="C2" s="292"/>
      <c r="D2" s="292"/>
      <c r="E2" s="292"/>
      <c r="F2" s="292"/>
      <c r="G2" s="292"/>
      <c r="H2" s="292"/>
      <c r="I2" s="292"/>
      <c r="J2" s="292"/>
      <c r="K2" s="292"/>
      <c r="L2" s="292"/>
      <c r="M2" s="292"/>
      <c r="N2" s="292"/>
      <c r="O2" s="292"/>
      <c r="P2" s="292"/>
      <c r="Q2" s="292"/>
      <c r="R2" s="292"/>
      <c r="S2" s="292"/>
      <c r="T2" s="292"/>
    </row>
    <row r="3" spans="1:30" ht="21" customHeight="1">
      <c r="A3" s="396" t="s">
        <v>1941</v>
      </c>
      <c r="B3" s="396"/>
      <c r="C3" s="396"/>
      <c r="D3" s="396"/>
      <c r="E3" s="396"/>
      <c r="F3" s="396"/>
      <c r="G3" s="396"/>
      <c r="H3" s="396"/>
      <c r="I3" s="396"/>
      <c r="J3" s="396"/>
      <c r="K3" s="396"/>
      <c r="L3" s="396"/>
      <c r="M3" s="396"/>
      <c r="N3" s="396"/>
      <c r="O3" s="396"/>
      <c r="P3" s="396"/>
      <c r="Q3" s="396"/>
      <c r="R3" s="396"/>
      <c r="S3" s="396"/>
      <c r="T3" s="396"/>
    </row>
    <row r="4" spans="1:30" ht="21" customHeight="1">
      <c r="A4" s="293"/>
      <c r="B4" s="293"/>
      <c r="C4" s="293"/>
      <c r="D4" s="293"/>
      <c r="E4" s="293"/>
      <c r="F4" s="293"/>
      <c r="G4" s="293"/>
      <c r="H4" s="293"/>
      <c r="I4" s="293"/>
      <c r="J4" s="293"/>
      <c r="K4" s="293"/>
      <c r="L4" s="293"/>
      <c r="M4" s="294"/>
      <c r="N4" s="294" t="s">
        <v>1909</v>
      </c>
      <c r="O4" s="295">
        <f>V4</f>
        <v>8</v>
      </c>
      <c r="P4" s="296" t="s">
        <v>1910</v>
      </c>
      <c r="Q4" s="295">
        <f>X4</f>
        <v>0</v>
      </c>
      <c r="R4" s="296" t="s">
        <v>1935</v>
      </c>
      <c r="S4" s="295">
        <f>Y4</f>
        <v>0</v>
      </c>
      <c r="T4" s="296" t="s">
        <v>1912</v>
      </c>
      <c r="V4" s="146">
        <f>基本情報入力シート!J31</f>
        <v>8</v>
      </c>
      <c r="W4" s="146"/>
      <c r="X4" s="146">
        <f>基本情報入力シート!O31</f>
        <v>0</v>
      </c>
      <c r="Y4" s="139">
        <f>基本情報入力シート!T31</f>
        <v>0</v>
      </c>
    </row>
    <row r="5" spans="1:30" ht="18" customHeight="1">
      <c r="A5" s="397"/>
      <c r="B5" s="397"/>
      <c r="C5" s="397"/>
      <c r="D5" s="397"/>
      <c r="E5" s="397"/>
      <c r="F5" s="397"/>
      <c r="G5" s="397"/>
      <c r="H5" s="397"/>
      <c r="I5" s="397"/>
      <c r="J5" s="397"/>
      <c r="K5" s="397"/>
      <c r="L5" s="397"/>
      <c r="M5" s="397"/>
      <c r="N5" s="397"/>
      <c r="O5" s="397"/>
      <c r="P5" s="397"/>
      <c r="Q5" s="397"/>
      <c r="R5" s="397"/>
      <c r="S5" s="397"/>
      <c r="T5" s="397"/>
    </row>
    <row r="6" spans="1:30" ht="21" customHeight="1">
      <c r="A6" s="397" t="s">
        <v>1934</v>
      </c>
      <c r="B6" s="397"/>
      <c r="C6" s="397"/>
      <c r="D6" s="397"/>
      <c r="E6" s="397"/>
      <c r="F6" s="397"/>
      <c r="G6" s="397"/>
      <c r="H6" s="397"/>
      <c r="I6" s="397"/>
      <c r="J6" s="397"/>
      <c r="K6" s="397"/>
      <c r="L6" s="397"/>
      <c r="M6" s="397"/>
      <c r="N6" s="397"/>
      <c r="O6" s="397"/>
      <c r="P6" s="397"/>
      <c r="Q6" s="397"/>
      <c r="R6" s="397"/>
      <c r="S6" s="397"/>
      <c r="T6" s="397"/>
    </row>
    <row r="7" spans="1:30" ht="18" customHeight="1">
      <c r="A7" s="397"/>
      <c r="B7" s="397"/>
      <c r="C7" s="397"/>
      <c r="D7" s="397"/>
      <c r="E7" s="397"/>
      <c r="F7" s="397"/>
      <c r="G7" s="397"/>
      <c r="H7" s="397"/>
      <c r="I7" s="397"/>
      <c r="J7" s="397"/>
      <c r="K7" s="397"/>
      <c r="L7" s="397"/>
      <c r="M7" s="397"/>
      <c r="N7" s="397"/>
      <c r="O7" s="397"/>
      <c r="P7" s="397"/>
      <c r="Q7" s="397"/>
      <c r="R7" s="397"/>
      <c r="S7" s="397"/>
      <c r="T7" s="397"/>
    </row>
    <row r="8" spans="1:30" ht="29.7" customHeight="1">
      <c r="A8" s="297"/>
      <c r="B8" s="297"/>
      <c r="C8" s="297"/>
      <c r="D8" s="297"/>
      <c r="E8" s="297"/>
      <c r="F8" s="297"/>
      <c r="G8" s="297"/>
      <c r="H8" s="297"/>
      <c r="I8" s="297"/>
      <c r="J8" s="297"/>
      <c r="K8" s="398" t="s">
        <v>1933</v>
      </c>
      <c r="L8" s="398"/>
      <c r="M8" s="399" t="str">
        <f>V8</f>
        <v/>
      </c>
      <c r="N8" s="399"/>
      <c r="O8" s="399"/>
      <c r="P8" s="399"/>
      <c r="Q8" s="399"/>
      <c r="R8" s="399"/>
      <c r="S8" s="399"/>
      <c r="T8" s="399"/>
      <c r="V8" s="146" t="str">
        <f>IF(基本情報入力シート!L20="","",基本情報入力シート!L20)</f>
        <v/>
      </c>
      <c r="W8" s="146"/>
      <c r="X8" s="146" t="str">
        <f>IF(基本情報入力シート!L21="","",基本情報入力シート!L21)</f>
        <v/>
      </c>
      <c r="Y8" s="147" t="s">
        <v>1930</v>
      </c>
      <c r="Z8" s="146"/>
      <c r="AA8" s="146"/>
    </row>
    <row r="9" spans="1:30" ht="29.7" customHeight="1">
      <c r="A9" s="297"/>
      <c r="B9" s="297"/>
      <c r="C9" s="297"/>
      <c r="D9" s="297"/>
      <c r="E9" s="297"/>
      <c r="F9" s="297"/>
      <c r="G9" s="297"/>
      <c r="H9" s="297"/>
      <c r="I9" s="297"/>
      <c r="J9" s="297"/>
      <c r="K9" s="294"/>
      <c r="L9" s="294"/>
      <c r="M9" s="399"/>
      <c r="N9" s="399"/>
      <c r="O9" s="399"/>
      <c r="P9" s="399"/>
      <c r="Q9" s="399"/>
      <c r="R9" s="399"/>
      <c r="S9" s="399"/>
      <c r="T9" s="399"/>
      <c r="V9" s="146"/>
      <c r="W9" s="146"/>
      <c r="X9" s="146"/>
      <c r="Y9" s="147" t="s">
        <v>1930</v>
      </c>
      <c r="Z9" s="146"/>
      <c r="AA9" s="146"/>
    </row>
    <row r="10" spans="1:30" ht="29.7" customHeight="1">
      <c r="A10" s="297"/>
      <c r="B10" s="297"/>
      <c r="C10" s="297"/>
      <c r="D10" s="297"/>
      <c r="E10" s="297"/>
      <c r="F10" s="297"/>
      <c r="G10" s="297"/>
      <c r="H10" s="297"/>
      <c r="I10" s="297"/>
      <c r="J10" s="297"/>
      <c r="K10" s="400" t="s">
        <v>1932</v>
      </c>
      <c r="L10" s="400"/>
      <c r="M10" s="401" t="str">
        <f>V10</f>
        <v/>
      </c>
      <c r="N10" s="401"/>
      <c r="O10" s="401"/>
      <c r="P10" s="401"/>
      <c r="Q10" s="401"/>
      <c r="R10" s="401"/>
      <c r="S10" s="401"/>
      <c r="T10" s="401"/>
      <c r="V10" s="146" t="str">
        <f>IF(基本情報入力シート!L18="","",基本情報入力シート!L18)</f>
        <v/>
      </c>
      <c r="W10" s="148"/>
      <c r="X10" s="148"/>
      <c r="Y10" s="147" t="s">
        <v>1930</v>
      </c>
      <c r="Z10" s="148"/>
      <c r="AA10" s="148"/>
      <c r="AB10" s="148"/>
      <c r="AC10" s="148"/>
      <c r="AD10" s="148"/>
    </row>
    <row r="11" spans="1:30" ht="9.4499999999999993" customHeight="1">
      <c r="A11" s="297"/>
      <c r="B11" s="297"/>
      <c r="C11" s="297"/>
      <c r="D11" s="297"/>
      <c r="E11" s="297"/>
      <c r="F11" s="297"/>
      <c r="G11" s="297"/>
      <c r="H11" s="297"/>
      <c r="I11" s="297"/>
      <c r="J11" s="297"/>
      <c r="K11" s="294"/>
      <c r="L11" s="294"/>
      <c r="M11" s="298"/>
      <c r="N11" s="298"/>
      <c r="O11" s="298"/>
      <c r="P11" s="298"/>
      <c r="Q11" s="298"/>
      <c r="R11" s="298"/>
      <c r="S11" s="298"/>
      <c r="T11" s="298"/>
      <c r="V11" s="146"/>
      <c r="W11" s="146"/>
      <c r="X11" s="146"/>
      <c r="Y11" s="147"/>
      <c r="Z11" s="146"/>
      <c r="AA11" s="146"/>
    </row>
    <row r="12" spans="1:30" ht="30" customHeight="1">
      <c r="A12" s="297"/>
      <c r="B12" s="297"/>
      <c r="C12" s="297"/>
      <c r="D12" s="297"/>
      <c r="E12" s="297"/>
      <c r="F12" s="297"/>
      <c r="G12" s="297"/>
      <c r="H12" s="297"/>
      <c r="I12" s="297"/>
      <c r="J12" s="297"/>
      <c r="K12" s="398" t="s">
        <v>1931</v>
      </c>
      <c r="L12" s="398"/>
      <c r="M12" s="402" t="str">
        <f>V12&amp;" "&amp;W12</f>
        <v xml:space="preserve"> </v>
      </c>
      <c r="N12" s="402"/>
      <c r="O12" s="402"/>
      <c r="P12" s="402"/>
      <c r="Q12" s="402"/>
      <c r="R12" s="402"/>
      <c r="S12" s="402"/>
      <c r="T12" s="402"/>
      <c r="V12" s="146" t="str">
        <f>IF(基本情報入力シート!L22="","",基本情報入力シート!L22)</f>
        <v/>
      </c>
      <c r="W12" s="146" t="str">
        <f>IF(基本情報入力シート!L23="","",基本情報入力シート!L23)</f>
        <v/>
      </c>
      <c r="X12" s="146"/>
      <c r="Y12" s="147" t="s">
        <v>1930</v>
      </c>
      <c r="Z12" s="146"/>
      <c r="AA12" s="146"/>
    </row>
    <row r="13" spans="1:30" ht="18" customHeight="1">
      <c r="A13" s="397"/>
      <c r="B13" s="397"/>
      <c r="C13" s="397"/>
      <c r="D13" s="397"/>
      <c r="E13" s="397"/>
      <c r="F13" s="397"/>
      <c r="G13" s="397"/>
      <c r="H13" s="397"/>
      <c r="I13" s="397"/>
      <c r="J13" s="397"/>
      <c r="K13" s="397"/>
      <c r="L13" s="397"/>
      <c r="M13" s="397"/>
      <c r="N13" s="397"/>
      <c r="O13" s="397"/>
      <c r="P13" s="397"/>
      <c r="Q13" s="397"/>
      <c r="R13" s="397"/>
      <c r="S13" s="397"/>
      <c r="T13" s="397"/>
      <c r="V13" s="146"/>
      <c r="W13" s="146"/>
      <c r="X13" s="146"/>
      <c r="Y13" s="146"/>
      <c r="Z13" s="146"/>
      <c r="AA13" s="146"/>
    </row>
    <row r="14" spans="1:30" ht="18" customHeight="1">
      <c r="A14" s="299"/>
      <c r="B14" s="299"/>
      <c r="C14" s="299"/>
      <c r="D14" s="299"/>
      <c r="E14" s="299"/>
      <c r="F14" s="299"/>
      <c r="G14" s="299"/>
      <c r="H14" s="299"/>
      <c r="I14" s="299"/>
      <c r="J14" s="299"/>
      <c r="K14" s="299"/>
      <c r="L14" s="299"/>
      <c r="M14" s="299"/>
      <c r="N14" s="299"/>
      <c r="O14" s="299"/>
      <c r="P14" s="299"/>
      <c r="Q14" s="299"/>
      <c r="R14" s="299"/>
      <c r="S14" s="299"/>
      <c r="T14" s="299"/>
    </row>
    <row r="15" spans="1:30" ht="18" customHeight="1">
      <c r="A15" s="397"/>
      <c r="B15" s="397"/>
      <c r="C15" s="397"/>
      <c r="D15" s="397"/>
      <c r="E15" s="397"/>
      <c r="F15" s="397"/>
      <c r="G15" s="397"/>
      <c r="H15" s="397"/>
      <c r="I15" s="397"/>
      <c r="J15" s="397"/>
      <c r="K15" s="397"/>
      <c r="L15" s="397"/>
      <c r="M15" s="397"/>
      <c r="N15" s="397"/>
      <c r="O15" s="397"/>
      <c r="P15" s="397"/>
      <c r="Q15" s="397"/>
      <c r="R15" s="397"/>
      <c r="S15" s="397"/>
      <c r="T15" s="397"/>
    </row>
    <row r="16" spans="1:30" ht="21" customHeight="1">
      <c r="A16" s="406" t="s">
        <v>2322</v>
      </c>
      <c r="B16" s="407"/>
      <c r="C16" s="407"/>
      <c r="D16" s="407"/>
      <c r="E16" s="407"/>
      <c r="F16" s="407"/>
      <c r="G16" s="407"/>
      <c r="H16" s="407"/>
      <c r="I16" s="407"/>
      <c r="J16" s="407"/>
      <c r="K16" s="407"/>
      <c r="L16" s="407"/>
      <c r="M16" s="407"/>
      <c r="N16" s="407"/>
      <c r="O16" s="407"/>
      <c r="P16" s="407"/>
      <c r="Q16" s="407"/>
      <c r="R16" s="407"/>
      <c r="S16" s="407"/>
      <c r="T16" s="407"/>
    </row>
    <row r="17" spans="1:26" ht="21" customHeight="1">
      <c r="A17" s="407"/>
      <c r="B17" s="407"/>
      <c r="C17" s="407"/>
      <c r="D17" s="407"/>
      <c r="E17" s="407"/>
      <c r="F17" s="407"/>
      <c r="G17" s="407"/>
      <c r="H17" s="407"/>
      <c r="I17" s="407"/>
      <c r="J17" s="407"/>
      <c r="K17" s="407"/>
      <c r="L17" s="407"/>
      <c r="M17" s="407"/>
      <c r="N17" s="407"/>
      <c r="O17" s="407"/>
      <c r="P17" s="407"/>
      <c r="Q17" s="407"/>
      <c r="R17" s="407"/>
      <c r="S17" s="407"/>
      <c r="T17" s="407"/>
    </row>
    <row r="18" spans="1:26" ht="21" customHeight="1">
      <c r="A18" s="293"/>
      <c r="B18" s="293"/>
      <c r="C18" s="293"/>
      <c r="D18" s="293"/>
      <c r="E18" s="293"/>
      <c r="F18" s="293"/>
      <c r="G18" s="293"/>
      <c r="H18" s="293"/>
      <c r="I18" s="293"/>
      <c r="J18" s="293"/>
      <c r="K18" s="293"/>
      <c r="L18" s="293"/>
      <c r="M18" s="293"/>
      <c r="N18" s="293"/>
      <c r="O18" s="293"/>
      <c r="P18" s="293"/>
      <c r="Q18" s="293"/>
      <c r="R18" s="293"/>
      <c r="S18" s="293"/>
      <c r="T18" s="293"/>
    </row>
    <row r="19" spans="1:26" ht="18" customHeight="1">
      <c r="A19" s="397"/>
      <c r="B19" s="397"/>
      <c r="C19" s="397"/>
      <c r="D19" s="397"/>
      <c r="E19" s="397"/>
      <c r="F19" s="397"/>
      <c r="G19" s="397"/>
      <c r="H19" s="397"/>
      <c r="I19" s="397"/>
      <c r="J19" s="397"/>
      <c r="K19" s="397"/>
      <c r="L19" s="397"/>
      <c r="M19" s="397"/>
      <c r="N19" s="397"/>
      <c r="O19" s="397"/>
      <c r="P19" s="397"/>
      <c r="Q19" s="397"/>
      <c r="R19" s="397"/>
      <c r="S19" s="397"/>
      <c r="T19" s="397"/>
    </row>
    <row r="20" spans="1:26" s="140" customFormat="1" ht="21" customHeight="1">
      <c r="A20" s="297" t="s">
        <v>1929</v>
      </c>
      <c r="B20" s="411" t="s">
        <v>2323</v>
      </c>
      <c r="C20" s="412"/>
      <c r="D20" s="412"/>
      <c r="E20" s="412"/>
      <c r="F20" s="412"/>
      <c r="G20" s="412"/>
      <c r="H20" s="412"/>
      <c r="I20" s="412"/>
      <c r="J20" s="412"/>
      <c r="K20" s="412"/>
      <c r="L20" s="412"/>
      <c r="M20" s="412"/>
      <c r="N20" s="412"/>
      <c r="O20" s="412"/>
      <c r="P20" s="412"/>
      <c r="Q20" s="412"/>
      <c r="R20" s="412"/>
      <c r="S20" s="412"/>
      <c r="T20" s="412"/>
    </row>
    <row r="21" spans="1:26" s="140" customFormat="1" ht="34.799999999999997" customHeight="1">
      <c r="A21" s="297"/>
      <c r="B21" s="412"/>
      <c r="C21" s="412"/>
      <c r="D21" s="412"/>
      <c r="E21" s="412"/>
      <c r="F21" s="412"/>
      <c r="G21" s="412"/>
      <c r="H21" s="412"/>
      <c r="I21" s="412"/>
      <c r="J21" s="412"/>
      <c r="K21" s="412"/>
      <c r="L21" s="412"/>
      <c r="M21" s="412"/>
      <c r="N21" s="412"/>
      <c r="O21" s="412"/>
      <c r="P21" s="412"/>
      <c r="Q21" s="412"/>
      <c r="R21" s="412"/>
      <c r="S21" s="412"/>
      <c r="T21" s="412"/>
    </row>
    <row r="22" spans="1:26" s="140" customFormat="1" ht="18" customHeight="1">
      <c r="A22" s="397"/>
      <c r="B22" s="397"/>
      <c r="C22" s="397"/>
      <c r="D22" s="397"/>
      <c r="E22" s="397"/>
      <c r="F22" s="397"/>
      <c r="G22" s="397"/>
      <c r="H22" s="397"/>
      <c r="I22" s="397"/>
      <c r="J22" s="397"/>
      <c r="K22" s="397"/>
      <c r="L22" s="397"/>
      <c r="M22" s="397"/>
      <c r="N22" s="397"/>
      <c r="O22" s="397"/>
      <c r="P22" s="397"/>
      <c r="Q22" s="397"/>
      <c r="R22" s="397"/>
      <c r="S22" s="397"/>
      <c r="T22" s="397"/>
    </row>
    <row r="23" spans="1:26" s="140" customFormat="1" ht="18" customHeight="1">
      <c r="A23" s="299"/>
      <c r="B23" s="299"/>
      <c r="C23" s="299"/>
      <c r="D23" s="299"/>
      <c r="E23" s="299"/>
      <c r="F23" s="299"/>
      <c r="G23" s="299"/>
      <c r="H23" s="299"/>
      <c r="I23" s="299"/>
      <c r="J23" s="299"/>
      <c r="K23" s="299"/>
      <c r="L23" s="299"/>
      <c r="M23" s="299"/>
      <c r="N23" s="299"/>
      <c r="O23" s="299"/>
      <c r="P23" s="299"/>
      <c r="Q23" s="299"/>
      <c r="R23" s="299"/>
      <c r="S23" s="299"/>
      <c r="T23" s="299"/>
    </row>
    <row r="24" spans="1:26" s="140" customFormat="1" ht="21" customHeight="1">
      <c r="A24" s="407" t="s">
        <v>1928</v>
      </c>
      <c r="B24" s="407"/>
      <c r="C24" s="407"/>
      <c r="D24" s="407"/>
      <c r="E24" s="407"/>
      <c r="F24" s="407"/>
      <c r="G24" s="407"/>
      <c r="H24" s="407"/>
      <c r="I24" s="407"/>
      <c r="J24" s="407"/>
      <c r="K24" s="407"/>
      <c r="L24" s="407"/>
      <c r="M24" s="407"/>
      <c r="N24" s="407"/>
      <c r="O24" s="407"/>
      <c r="P24" s="407"/>
      <c r="Q24" s="407"/>
      <c r="R24" s="407"/>
      <c r="S24" s="407"/>
      <c r="T24" s="407"/>
    </row>
    <row r="25" spans="1:26" s="140" customFormat="1" ht="21" customHeight="1">
      <c r="A25" s="293"/>
      <c r="B25" s="293"/>
      <c r="C25" s="293"/>
      <c r="D25" s="293"/>
      <c r="E25" s="293"/>
      <c r="F25" s="293"/>
      <c r="G25" s="293"/>
      <c r="H25" s="293"/>
      <c r="I25" s="293"/>
      <c r="J25" s="293"/>
      <c r="K25" s="293"/>
      <c r="L25" s="293"/>
      <c r="M25" s="293"/>
      <c r="N25" s="293"/>
      <c r="O25" s="293"/>
      <c r="P25" s="293"/>
      <c r="Q25" s="293"/>
      <c r="R25" s="293"/>
      <c r="S25" s="293"/>
      <c r="T25" s="293"/>
    </row>
    <row r="26" spans="1:26" s="140" customFormat="1" ht="18" customHeight="1">
      <c r="A26" s="397"/>
      <c r="B26" s="397"/>
      <c r="C26" s="397"/>
      <c r="D26" s="397"/>
      <c r="E26" s="397"/>
      <c r="F26" s="397"/>
      <c r="G26" s="397"/>
      <c r="H26" s="397"/>
      <c r="I26" s="397"/>
      <c r="J26" s="397"/>
      <c r="K26" s="397"/>
      <c r="L26" s="397"/>
      <c r="M26" s="397"/>
      <c r="N26" s="397"/>
      <c r="O26" s="397"/>
      <c r="P26" s="397"/>
      <c r="Q26" s="397"/>
      <c r="R26" s="397"/>
      <c r="S26" s="397"/>
      <c r="T26" s="397"/>
    </row>
    <row r="27" spans="1:26" s="140" customFormat="1" ht="21" customHeight="1">
      <c r="A27" s="300"/>
      <c r="B27" s="301" t="s">
        <v>1927</v>
      </c>
      <c r="C27" s="408" t="s">
        <v>1926</v>
      </c>
      <c r="D27" s="408"/>
      <c r="E27" s="408"/>
      <c r="F27" s="408"/>
      <c r="G27" s="408"/>
      <c r="H27" s="408"/>
      <c r="I27" s="408"/>
      <c r="J27" s="408"/>
      <c r="K27" s="299" t="s">
        <v>1923</v>
      </c>
      <c r="L27" s="409">
        <f>V27</f>
        <v>0</v>
      </c>
      <c r="M27" s="410"/>
      <c r="N27" s="410"/>
      <c r="O27" s="297" t="s">
        <v>1922</v>
      </c>
      <c r="P27" s="297"/>
      <c r="Q27" s="297"/>
      <c r="R27" s="297"/>
      <c r="S27" s="297"/>
      <c r="T27" s="297"/>
      <c r="V27" s="145">
        <f>'別紙様式2-5（内訳書）'!J6</f>
        <v>0</v>
      </c>
      <c r="W27" s="141"/>
      <c r="X27" s="141"/>
      <c r="Y27" s="141"/>
      <c r="Z27" s="141"/>
    </row>
    <row r="28" spans="1:26" s="140" customFormat="1" ht="21" customHeight="1">
      <c r="A28" s="300"/>
      <c r="B28" s="301"/>
      <c r="C28" s="408" t="s">
        <v>1925</v>
      </c>
      <c r="D28" s="408"/>
      <c r="E28" s="408"/>
      <c r="F28" s="408"/>
      <c r="G28" s="408"/>
      <c r="H28" s="408"/>
      <c r="I28" s="408"/>
      <c r="J28" s="408"/>
      <c r="K28" s="299" t="s">
        <v>1923</v>
      </c>
      <c r="L28" s="409">
        <f>V28</f>
        <v>0</v>
      </c>
      <c r="M28" s="414"/>
      <c r="N28" s="414"/>
      <c r="O28" s="297" t="s">
        <v>1922</v>
      </c>
      <c r="P28" s="297"/>
      <c r="Q28" s="297"/>
      <c r="R28" s="297"/>
      <c r="S28" s="297"/>
      <c r="T28" s="297"/>
      <c r="V28" s="145">
        <f>'別紙様式2-5（内訳書）'!I6</f>
        <v>0</v>
      </c>
      <c r="W28" s="141"/>
      <c r="X28" s="141"/>
      <c r="Y28" s="141"/>
      <c r="Z28" s="141"/>
    </row>
    <row r="29" spans="1:26" s="140" customFormat="1" ht="21" customHeight="1">
      <c r="A29" s="300"/>
      <c r="B29" s="301"/>
      <c r="C29" s="408" t="s">
        <v>1924</v>
      </c>
      <c r="D29" s="408"/>
      <c r="E29" s="408"/>
      <c r="F29" s="408"/>
      <c r="G29" s="408"/>
      <c r="H29" s="408"/>
      <c r="I29" s="408"/>
      <c r="J29" s="408"/>
      <c r="K29" s="299" t="s">
        <v>1923</v>
      </c>
      <c r="L29" s="409">
        <f>V29</f>
        <v>0</v>
      </c>
      <c r="M29" s="414"/>
      <c r="N29" s="414"/>
      <c r="O29" s="297" t="s">
        <v>1922</v>
      </c>
      <c r="P29" s="297"/>
      <c r="Q29" s="297"/>
      <c r="R29" s="297"/>
      <c r="S29" s="297"/>
      <c r="T29" s="297"/>
      <c r="V29" s="145">
        <f>V27-V28</f>
        <v>0</v>
      </c>
      <c r="W29" s="141"/>
      <c r="X29" s="141"/>
      <c r="Y29" s="141"/>
      <c r="Z29" s="141"/>
    </row>
    <row r="30" spans="1:26" s="140" customFormat="1" ht="15" customHeight="1">
      <c r="A30" s="297"/>
      <c r="B30" s="294"/>
      <c r="C30" s="302"/>
      <c r="D30" s="302"/>
      <c r="E30" s="302"/>
      <c r="F30" s="302"/>
      <c r="G30" s="302"/>
      <c r="H30" s="302"/>
      <c r="I30" s="299"/>
      <c r="J30" s="299"/>
      <c r="K30" s="299"/>
      <c r="L30" s="303"/>
      <c r="M30" s="303"/>
      <c r="N30" s="303"/>
      <c r="O30" s="297"/>
      <c r="P30" s="297"/>
      <c r="Q30" s="297"/>
      <c r="R30" s="297"/>
      <c r="S30" s="297"/>
      <c r="T30" s="297"/>
      <c r="W30" s="141"/>
      <c r="X30" s="141"/>
      <c r="Y30" s="141"/>
      <c r="Z30" s="141"/>
    </row>
    <row r="31" spans="1:26" s="140" customFormat="1" ht="15" customHeight="1">
      <c r="A31" s="297"/>
      <c r="B31" s="301" t="s">
        <v>1921</v>
      </c>
      <c r="C31" s="408" t="s">
        <v>1920</v>
      </c>
      <c r="D31" s="417"/>
      <c r="E31" s="417"/>
      <c r="F31" s="417"/>
      <c r="G31" s="417"/>
      <c r="H31" s="417"/>
      <c r="I31" s="417"/>
      <c r="J31" s="417"/>
      <c r="K31" s="299"/>
      <c r="L31" s="303"/>
      <c r="M31" s="303"/>
      <c r="N31" s="303"/>
      <c r="O31" s="297"/>
      <c r="P31" s="297"/>
      <c r="Q31" s="297"/>
      <c r="R31" s="297"/>
      <c r="S31" s="297"/>
      <c r="T31" s="297"/>
      <c r="W31" s="141"/>
      <c r="X31" s="141"/>
      <c r="Y31" s="141"/>
      <c r="Z31" s="141"/>
    </row>
    <row r="32" spans="1:26" s="140" customFormat="1" ht="15" customHeight="1">
      <c r="A32" s="297"/>
      <c r="B32" s="294"/>
      <c r="C32" s="302"/>
      <c r="D32" s="302"/>
      <c r="E32" s="302"/>
      <c r="F32" s="302"/>
      <c r="G32" s="302"/>
      <c r="H32" s="302"/>
      <c r="I32" s="299"/>
      <c r="J32" s="299"/>
      <c r="K32" s="299"/>
      <c r="L32" s="303"/>
      <c r="M32" s="303"/>
      <c r="N32" s="303"/>
      <c r="O32" s="297"/>
      <c r="P32" s="297"/>
      <c r="Q32" s="297"/>
      <c r="R32" s="297"/>
      <c r="S32" s="297"/>
      <c r="T32" s="297"/>
      <c r="W32" s="141"/>
      <c r="X32" s="141"/>
      <c r="Y32" s="141"/>
      <c r="Z32" s="141"/>
    </row>
    <row r="33" spans="1:26" s="140" customFormat="1" ht="21" customHeight="1">
      <c r="A33" s="300"/>
      <c r="B33" s="301" t="s">
        <v>1919</v>
      </c>
      <c r="C33" s="408" t="s">
        <v>1918</v>
      </c>
      <c r="D33" s="408"/>
      <c r="E33" s="408"/>
      <c r="F33" s="408"/>
      <c r="G33" s="408"/>
      <c r="H33" s="408"/>
      <c r="I33" s="408"/>
      <c r="J33" s="408"/>
      <c r="K33" s="299"/>
      <c r="L33" s="415"/>
      <c r="M33" s="416"/>
      <c r="N33" s="416"/>
      <c r="O33" s="297"/>
      <c r="P33" s="297"/>
      <c r="Q33" s="297"/>
      <c r="R33" s="297"/>
      <c r="S33" s="297"/>
      <c r="T33" s="297"/>
      <c r="W33" s="403"/>
      <c r="X33" s="403"/>
      <c r="Y33" s="403"/>
      <c r="Z33" s="403"/>
    </row>
    <row r="34" spans="1:26" s="140" customFormat="1" ht="21" customHeight="1">
      <c r="A34" s="300"/>
      <c r="B34" s="301"/>
      <c r="C34" s="404" t="s">
        <v>1917</v>
      </c>
      <c r="D34" s="405"/>
      <c r="E34" s="418" t="s">
        <v>1943</v>
      </c>
      <c r="F34" s="419"/>
      <c r="G34" s="419"/>
      <c r="H34" s="419"/>
      <c r="I34" s="419"/>
      <c r="J34" s="419"/>
      <c r="K34" s="419"/>
      <c r="L34" s="419"/>
      <c r="M34" s="419"/>
      <c r="N34" s="419"/>
      <c r="O34" s="419"/>
      <c r="P34" s="419"/>
      <c r="Q34" s="419"/>
      <c r="R34" s="297"/>
      <c r="S34" s="297"/>
      <c r="T34" s="297"/>
      <c r="W34" s="143"/>
      <c r="X34" s="143"/>
      <c r="Y34" s="143"/>
      <c r="Z34" s="143"/>
    </row>
    <row r="35" spans="1:26" s="144" customFormat="1" ht="21" customHeight="1">
      <c r="A35" s="300"/>
      <c r="B35" s="301"/>
      <c r="C35" s="304"/>
      <c r="D35" s="309" t="s">
        <v>1916</v>
      </c>
      <c r="E35" s="401" t="s">
        <v>1945</v>
      </c>
      <c r="F35" s="420"/>
      <c r="G35" s="420"/>
      <c r="H35" s="420"/>
      <c r="I35" s="420"/>
      <c r="J35" s="420"/>
      <c r="K35" s="420"/>
      <c r="L35" s="420"/>
      <c r="M35" s="420"/>
      <c r="N35" s="420"/>
      <c r="O35" s="420"/>
      <c r="P35" s="420"/>
      <c r="Q35" s="420"/>
      <c r="R35" s="420"/>
      <c r="S35" s="297"/>
      <c r="T35" s="297"/>
      <c r="W35" s="143"/>
      <c r="X35" s="143"/>
      <c r="Y35" s="143"/>
      <c r="Z35" s="143"/>
    </row>
    <row r="36" spans="1:26" s="144" customFormat="1" ht="21" customHeight="1">
      <c r="A36" s="300"/>
      <c r="B36" s="301"/>
      <c r="C36" s="304"/>
      <c r="D36" s="305" t="s">
        <v>1915</v>
      </c>
      <c r="E36" s="413" t="s">
        <v>1937</v>
      </c>
      <c r="F36" s="413"/>
      <c r="G36" s="413"/>
      <c r="H36" s="413"/>
      <c r="I36" s="413"/>
      <c r="J36" s="413"/>
      <c r="K36" s="413"/>
      <c r="L36" s="413"/>
      <c r="M36" s="413"/>
      <c r="N36" s="413"/>
      <c r="O36" s="413"/>
      <c r="P36" s="413"/>
      <c r="Q36" s="413"/>
      <c r="R36" s="306"/>
      <c r="S36" s="297"/>
      <c r="T36" s="297"/>
      <c r="W36" s="143"/>
      <c r="X36" s="143"/>
      <c r="Y36" s="143"/>
      <c r="Z36" s="143"/>
    </row>
    <row r="37" spans="1:26" s="144" customFormat="1" ht="18" customHeight="1">
      <c r="A37" s="300"/>
      <c r="B37" s="301"/>
      <c r="C37" s="304"/>
      <c r="D37" s="305" t="s">
        <v>1938</v>
      </c>
      <c r="E37" s="413" t="s">
        <v>1939</v>
      </c>
      <c r="F37" s="413"/>
      <c r="G37" s="413"/>
      <c r="H37" s="413"/>
      <c r="I37" s="413"/>
      <c r="J37" s="413"/>
      <c r="K37" s="413"/>
      <c r="L37" s="413"/>
      <c r="M37" s="413"/>
      <c r="N37" s="413"/>
      <c r="O37" s="413"/>
      <c r="P37" s="413"/>
      <c r="Q37" s="413"/>
      <c r="R37" s="306"/>
      <c r="S37" s="297"/>
      <c r="T37" s="297"/>
      <c r="W37" s="143"/>
      <c r="X37" s="143"/>
      <c r="Y37" s="143"/>
      <c r="Z37" s="143"/>
    </row>
    <row r="38" spans="1:26" s="140" customFormat="1" ht="33" customHeight="1">
      <c r="A38" s="300"/>
      <c r="B38" s="301"/>
      <c r="C38" s="307" t="s">
        <v>1914</v>
      </c>
      <c r="D38" s="307"/>
      <c r="E38" s="423" t="s">
        <v>1942</v>
      </c>
      <c r="F38" s="424"/>
      <c r="G38" s="424"/>
      <c r="H38" s="424"/>
      <c r="I38" s="424"/>
      <c r="J38" s="424"/>
      <c r="K38" s="424"/>
      <c r="L38" s="424"/>
      <c r="M38" s="424"/>
      <c r="N38" s="424"/>
      <c r="O38" s="419"/>
      <c r="P38" s="419"/>
      <c r="Q38" s="419"/>
      <c r="R38" s="297"/>
      <c r="S38" s="297"/>
      <c r="T38" s="297"/>
      <c r="W38" s="403"/>
      <c r="X38" s="403"/>
      <c r="Y38" s="403"/>
      <c r="Z38" s="403"/>
    </row>
    <row r="39" spans="1:26" s="140" customFormat="1" ht="18.600000000000001" customHeight="1">
      <c r="A39" s="300"/>
      <c r="B39" s="301"/>
      <c r="C39" s="307"/>
      <c r="D39" s="307"/>
      <c r="E39" s="419"/>
      <c r="F39" s="419"/>
      <c r="G39" s="419"/>
      <c r="H39" s="419"/>
      <c r="I39" s="419"/>
      <c r="J39" s="419"/>
      <c r="K39" s="419"/>
      <c r="L39" s="419"/>
      <c r="M39" s="419"/>
      <c r="N39" s="419"/>
      <c r="O39" s="419"/>
      <c r="P39" s="419"/>
      <c r="Q39" s="419"/>
      <c r="R39" s="297"/>
      <c r="S39" s="297"/>
      <c r="T39" s="297"/>
      <c r="W39" s="149"/>
      <c r="X39" s="149"/>
      <c r="Y39" s="149"/>
      <c r="Z39" s="149"/>
    </row>
    <row r="40" spans="1:26" s="140" customFormat="1" ht="13.2" customHeight="1">
      <c r="A40" s="300"/>
      <c r="B40" s="301"/>
      <c r="C40" s="307"/>
      <c r="D40" s="305" t="s">
        <v>1916</v>
      </c>
      <c r="E40" s="425" t="s">
        <v>2328</v>
      </c>
      <c r="F40" s="426"/>
      <c r="G40" s="426"/>
      <c r="H40" s="426"/>
      <c r="I40" s="426"/>
      <c r="J40" s="426"/>
      <c r="K40" s="426"/>
      <c r="L40" s="426"/>
      <c r="M40" s="426"/>
      <c r="N40" s="426"/>
      <c r="O40" s="426"/>
      <c r="P40" s="426"/>
      <c r="Q40" s="426"/>
      <c r="R40" s="426"/>
      <c r="S40" s="426"/>
      <c r="T40" s="426"/>
      <c r="W40" s="149"/>
      <c r="X40" s="149"/>
      <c r="Y40" s="149"/>
      <c r="Z40" s="149"/>
    </row>
    <row r="41" spans="1:26" s="140" customFormat="1" ht="28.8" customHeight="1">
      <c r="A41" s="300"/>
      <c r="B41" s="301"/>
      <c r="C41" s="307"/>
      <c r="D41" s="305"/>
      <c r="E41" s="426"/>
      <c r="F41" s="426"/>
      <c r="G41" s="426"/>
      <c r="H41" s="426"/>
      <c r="I41" s="426"/>
      <c r="J41" s="426"/>
      <c r="K41" s="426"/>
      <c r="L41" s="426"/>
      <c r="M41" s="426"/>
      <c r="N41" s="426"/>
      <c r="O41" s="426"/>
      <c r="P41" s="426"/>
      <c r="Q41" s="426"/>
      <c r="R41" s="426"/>
      <c r="S41" s="426"/>
      <c r="T41" s="426"/>
      <c r="W41" s="277"/>
      <c r="X41" s="277"/>
      <c r="Y41" s="277"/>
      <c r="Z41" s="277"/>
    </row>
    <row r="42" spans="1:26" s="140" customFormat="1" ht="21" customHeight="1">
      <c r="A42" s="300"/>
      <c r="B42" s="301"/>
      <c r="C42" s="307" t="s">
        <v>2327</v>
      </c>
      <c r="D42" s="307"/>
      <c r="E42" s="421" t="s">
        <v>1944</v>
      </c>
      <c r="F42" s="422"/>
      <c r="G42" s="422"/>
      <c r="H42" s="422"/>
      <c r="I42" s="422"/>
      <c r="J42" s="422"/>
      <c r="K42" s="422"/>
      <c r="L42" s="422"/>
      <c r="M42" s="422"/>
      <c r="N42" s="422"/>
      <c r="O42" s="297"/>
      <c r="P42" s="297"/>
      <c r="Q42" s="297"/>
      <c r="R42" s="297"/>
      <c r="S42" s="297"/>
      <c r="T42" s="297"/>
      <c r="W42" s="403"/>
      <c r="X42" s="403"/>
      <c r="Y42" s="403"/>
      <c r="Z42" s="403"/>
    </row>
    <row r="43" spans="1:26" s="140" customFormat="1" ht="12" customHeight="1">
      <c r="A43" s="297"/>
      <c r="B43" s="297"/>
      <c r="C43" s="297"/>
      <c r="D43" s="297"/>
      <c r="E43" s="297"/>
      <c r="F43" s="297"/>
      <c r="G43" s="297"/>
      <c r="H43" s="297"/>
      <c r="I43" s="297"/>
      <c r="J43" s="297"/>
      <c r="K43" s="297"/>
      <c r="L43" s="297"/>
      <c r="M43" s="301"/>
      <c r="N43" s="297"/>
      <c r="O43" s="297"/>
      <c r="P43" s="297"/>
      <c r="Q43" s="297"/>
      <c r="R43" s="297"/>
      <c r="S43" s="297"/>
      <c r="T43" s="297"/>
      <c r="W43" s="142"/>
      <c r="X43" s="142"/>
      <c r="Y43" s="142"/>
      <c r="Z43" s="141"/>
    </row>
    <row r="44" spans="1:26" s="140" customFormat="1" ht="21" customHeight="1">
      <c r="A44" s="297"/>
      <c r="B44" s="297"/>
      <c r="C44" s="297"/>
      <c r="D44" s="297"/>
      <c r="E44" s="297"/>
      <c r="F44" s="297"/>
      <c r="G44" s="297"/>
      <c r="H44" s="297"/>
      <c r="I44" s="297"/>
      <c r="J44" s="297"/>
      <c r="K44" s="407"/>
      <c r="L44" s="407"/>
      <c r="M44" s="407"/>
      <c r="N44" s="293"/>
      <c r="O44" s="407"/>
      <c r="P44" s="407"/>
      <c r="Q44" s="407"/>
      <c r="R44" s="407"/>
      <c r="S44" s="407"/>
      <c r="T44" s="407"/>
    </row>
    <row r="45" spans="1:26" s="140" customFormat="1" ht="21" customHeight="1">
      <c r="A45" s="297"/>
      <c r="B45" s="297"/>
      <c r="C45" s="297"/>
      <c r="D45" s="297"/>
      <c r="E45" s="297"/>
      <c r="F45" s="297"/>
      <c r="G45" s="297"/>
      <c r="H45" s="297"/>
      <c r="I45" s="297"/>
      <c r="J45" s="297"/>
      <c r="K45" s="407"/>
      <c r="L45" s="407"/>
      <c r="M45" s="407"/>
      <c r="N45" s="293"/>
      <c r="O45" s="407"/>
      <c r="P45" s="407"/>
      <c r="Q45" s="407"/>
      <c r="R45" s="407"/>
      <c r="S45" s="407"/>
      <c r="T45" s="407"/>
    </row>
    <row r="46" spans="1:26" ht="21" customHeight="1">
      <c r="A46" s="308"/>
      <c r="B46" s="308"/>
      <c r="C46" s="308"/>
      <c r="D46" s="308"/>
      <c r="E46" s="308"/>
      <c r="F46" s="308"/>
      <c r="G46" s="308"/>
      <c r="H46" s="308"/>
      <c r="I46" s="308"/>
      <c r="J46" s="308"/>
      <c r="K46" s="407"/>
      <c r="L46" s="407"/>
      <c r="M46" s="407"/>
      <c r="N46" s="293"/>
      <c r="O46" s="407"/>
      <c r="P46" s="407"/>
      <c r="Q46" s="407"/>
      <c r="R46" s="407"/>
      <c r="S46" s="407"/>
      <c r="T46" s="407"/>
    </row>
    <row r="47" spans="1:26" ht="20.7" customHeight="1">
      <c r="A47" s="308"/>
      <c r="B47" s="308"/>
      <c r="C47" s="308"/>
      <c r="D47" s="308"/>
      <c r="E47" s="308"/>
      <c r="F47" s="308"/>
      <c r="G47" s="308"/>
      <c r="H47" s="308"/>
      <c r="I47" s="308"/>
      <c r="J47" s="308"/>
      <c r="K47" s="407"/>
      <c r="L47" s="407"/>
      <c r="M47" s="407"/>
      <c r="N47" s="293"/>
      <c r="O47" s="407"/>
      <c r="P47" s="407"/>
      <c r="Q47" s="407"/>
      <c r="R47" s="407"/>
      <c r="S47" s="407"/>
      <c r="T47" s="407"/>
    </row>
  </sheetData>
  <sheetProtection algorithmName="SHA-512" hashValue="7zp2i2oXIwkjoJFQXR7JM5T469wVWxuJoDFrjIDk4NVNY66LCNXDaFbZFW60Qx+B/h8vaXgUPTchFy77fQjjPQ==" saltValue="GkGd1Z3Vl8iI6P1kVezwHg==" spinCount="100000" sheet="1" objects="1" scenarios="1"/>
  <mergeCells count="44">
    <mergeCell ref="W38:Z38"/>
    <mergeCell ref="K44:M45"/>
    <mergeCell ref="O44:T45"/>
    <mergeCell ref="K46:M47"/>
    <mergeCell ref="O46:T47"/>
    <mergeCell ref="E42:N42"/>
    <mergeCell ref="W42:Z42"/>
    <mergeCell ref="E38:Q39"/>
    <mergeCell ref="E40:T41"/>
    <mergeCell ref="E36:Q36"/>
    <mergeCell ref="E37:Q37"/>
    <mergeCell ref="L28:N28"/>
    <mergeCell ref="L29:N29"/>
    <mergeCell ref="C33:J33"/>
    <mergeCell ref="L33:N33"/>
    <mergeCell ref="C28:J28"/>
    <mergeCell ref="C29:J29"/>
    <mergeCell ref="C31:J31"/>
    <mergeCell ref="E34:Q34"/>
    <mergeCell ref="E35:R35"/>
    <mergeCell ref="K12:L12"/>
    <mergeCell ref="M12:T12"/>
    <mergeCell ref="A13:T13"/>
    <mergeCell ref="W33:Z33"/>
    <mergeCell ref="C34:D34"/>
    <mergeCell ref="A15:T15"/>
    <mergeCell ref="A16:T17"/>
    <mergeCell ref="A19:T19"/>
    <mergeCell ref="A22:T22"/>
    <mergeCell ref="A24:T24"/>
    <mergeCell ref="A26:T26"/>
    <mergeCell ref="C27:J27"/>
    <mergeCell ref="L27:N27"/>
    <mergeCell ref="B20:T21"/>
    <mergeCell ref="K8:L8"/>
    <mergeCell ref="M8:T8"/>
    <mergeCell ref="M9:T9"/>
    <mergeCell ref="K10:L10"/>
    <mergeCell ref="M10:T10"/>
    <mergeCell ref="A1:T1"/>
    <mergeCell ref="A3:T3"/>
    <mergeCell ref="A5:T5"/>
    <mergeCell ref="A6:T6"/>
    <mergeCell ref="A7:T7"/>
  </mergeCells>
  <phoneticPr fontId="8"/>
  <printOptions horizontalCentered="1"/>
  <pageMargins left="0.78740157480314965" right="0.78740157480314965" top="0.98425196850393704" bottom="0.98425196850393704" header="0.51181102362204722" footer="0.51181102362204722"/>
  <pageSetup paperSize="9" scale="75"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F0830-3F88-4A02-9F70-449A94CC1F26}">
  <dimension ref="A1:BI2038"/>
  <sheetViews>
    <sheetView topLeftCell="A23" zoomScale="115" zoomScaleNormal="115" zoomScaleSheetLayoutView="85" workbookViewId="0">
      <selection activeCell="A30" sqref="A30"/>
    </sheetView>
  </sheetViews>
  <sheetFormatPr defaultColWidth="9" defaultRowHeight="13.2"/>
  <cols>
    <col min="1" max="1" width="49.44140625" style="12" customWidth="1"/>
    <col min="2" max="2" width="9.6640625" style="12" customWidth="1"/>
    <col min="3" max="4" width="9" style="12"/>
    <col min="5" max="5" width="10.109375" style="12" customWidth="1"/>
    <col min="6" max="6" width="49" style="12" customWidth="1"/>
    <col min="7" max="9" width="10.109375" style="12" customWidth="1"/>
    <col min="10" max="10" width="12.109375" style="12" customWidth="1"/>
    <col min="11" max="11" width="13.33203125" style="12" customWidth="1"/>
    <col min="12" max="14" width="12.109375" style="12" customWidth="1"/>
    <col min="15" max="15" width="9" style="12" customWidth="1"/>
    <col min="16" max="16" width="51.33203125" style="12" customWidth="1"/>
    <col min="17" max="17" width="48.33203125" style="12" customWidth="1"/>
    <col min="18" max="18" width="26.109375" style="13" customWidth="1"/>
    <col min="19" max="19" width="32" style="12" customWidth="1"/>
    <col min="20" max="20" width="35.33203125" style="12" customWidth="1"/>
    <col min="21" max="21" width="38.109375" style="12" customWidth="1"/>
    <col min="22" max="22" width="25.33203125" style="12" customWidth="1"/>
    <col min="23" max="23" width="48.109375" style="12" customWidth="1"/>
    <col min="24" max="24" width="40" style="12" customWidth="1"/>
    <col min="25" max="25" width="43.88671875" style="12" customWidth="1"/>
    <col min="26" max="27" width="40" style="12" customWidth="1"/>
    <col min="28" max="28" width="23.6640625" style="12" customWidth="1"/>
    <col min="29" max="29" width="15.88671875" style="12" customWidth="1"/>
    <col min="30" max="30" width="44.88671875" style="12" customWidth="1"/>
    <col min="31" max="31" width="33.5546875" style="12" customWidth="1"/>
    <col min="32" max="32" width="24" style="12" customWidth="1"/>
    <col min="33" max="33" width="68.109375" style="12" customWidth="1"/>
    <col min="34" max="34" width="18.109375" style="12" customWidth="1"/>
    <col min="35" max="35" width="8.6640625" customWidth="1"/>
    <col min="36" max="36" width="12.109375" style="12" customWidth="1"/>
    <col min="37" max="38" width="9" style="12"/>
    <col min="39" max="39" width="11.5546875" style="13" customWidth="1"/>
    <col min="40" max="41" width="9" style="12"/>
    <col min="42" max="42" width="10" style="12" customWidth="1"/>
    <col min="43" max="43" width="9.44140625" style="12" customWidth="1"/>
    <col min="44" max="44" width="11.33203125" customWidth="1"/>
    <col min="45" max="45" width="19.44140625" customWidth="1"/>
    <col min="49" max="49" width="46.88671875" style="14" customWidth="1"/>
    <col min="50" max="50" width="10.44140625" style="14" customWidth="1"/>
    <col min="51" max="52" width="8" style="12" customWidth="1"/>
    <col min="53" max="53" width="12.33203125" style="12" customWidth="1"/>
    <col min="54" max="57" width="9" style="12"/>
    <col min="58" max="58" width="18" style="12" customWidth="1"/>
    <col min="59" max="59" width="88.33203125" style="12" customWidth="1"/>
    <col min="60" max="60" width="9" style="12"/>
    <col min="61" max="61" width="14" style="12" customWidth="1"/>
    <col min="62" max="16384" width="9" style="12"/>
  </cols>
  <sheetData>
    <row r="1" spans="1:61" ht="13.8" thickBot="1">
      <c r="A1" s="13" t="s">
        <v>1962</v>
      </c>
      <c r="B1" s="13"/>
      <c r="C1" s="13"/>
      <c r="D1" s="13"/>
      <c r="E1" s="13"/>
      <c r="F1" s="13"/>
      <c r="G1" s="13"/>
      <c r="H1" s="13"/>
      <c r="I1" s="13"/>
      <c r="J1" s="13"/>
      <c r="K1" s="13"/>
      <c r="L1" s="13"/>
      <c r="M1" s="13"/>
      <c r="N1" s="13"/>
      <c r="P1" s="13" t="s">
        <v>1963</v>
      </c>
      <c r="Q1" s="13"/>
      <c r="S1" s="13"/>
      <c r="T1" s="13"/>
      <c r="U1" s="13"/>
      <c r="V1" s="13"/>
      <c r="W1" s="13"/>
      <c r="X1" s="13"/>
      <c r="Y1" s="13"/>
      <c r="Z1" s="13"/>
      <c r="AA1" s="13"/>
      <c r="AB1" s="13"/>
      <c r="AC1" s="13"/>
      <c r="AD1" s="13"/>
      <c r="AE1" s="13"/>
      <c r="AF1" s="13"/>
      <c r="AG1" s="13"/>
      <c r="AH1" s="13"/>
      <c r="AI1" s="13"/>
      <c r="AJ1" s="13" t="s">
        <v>1964</v>
      </c>
      <c r="AL1" s="13" t="s">
        <v>1965</v>
      </c>
      <c r="AM1" s="12"/>
      <c r="AO1" s="14" t="s">
        <v>1966</v>
      </c>
      <c r="AP1" s="14"/>
      <c r="AZ1" s="12" t="s">
        <v>1967</v>
      </c>
      <c r="BC1" s="13" t="s">
        <v>1968</v>
      </c>
      <c r="BE1" s="13" t="s">
        <v>1969</v>
      </c>
      <c r="BG1" s="12" t="s">
        <v>1970</v>
      </c>
      <c r="BI1" s="12" t="s">
        <v>1971</v>
      </c>
    </row>
    <row r="2" spans="1:61" ht="24.6" thickBot="1">
      <c r="A2" s="442" t="s">
        <v>1972</v>
      </c>
      <c r="B2" s="444" t="s">
        <v>13</v>
      </c>
      <c r="C2" s="446" t="s">
        <v>14</v>
      </c>
      <c r="D2" s="447"/>
      <c r="E2" s="447"/>
      <c r="F2" s="448"/>
      <c r="G2" s="446" t="s">
        <v>1973</v>
      </c>
      <c r="H2" s="447"/>
      <c r="I2" s="447"/>
      <c r="J2" s="447"/>
      <c r="K2" s="447"/>
      <c r="L2" s="447"/>
      <c r="M2" s="431" t="s">
        <v>1974</v>
      </c>
      <c r="N2" s="427" t="s">
        <v>1975</v>
      </c>
      <c r="P2" s="429" t="s">
        <v>1972</v>
      </c>
      <c r="Q2" s="431" t="s">
        <v>1976</v>
      </c>
      <c r="R2" s="432"/>
      <c r="S2" s="432"/>
      <c r="T2" s="432"/>
      <c r="U2" s="432"/>
      <c r="V2" s="432"/>
      <c r="W2" s="432"/>
      <c r="X2" s="432"/>
      <c r="Y2" s="432"/>
      <c r="Z2" s="432"/>
      <c r="AA2" s="432"/>
      <c r="AB2" s="432"/>
      <c r="AC2" s="432"/>
      <c r="AD2" s="432"/>
      <c r="AE2" s="432"/>
      <c r="AF2" s="432"/>
      <c r="AG2" s="432"/>
      <c r="AH2" s="433"/>
      <c r="AI2" s="12"/>
      <c r="AJ2" s="15" t="s">
        <v>15</v>
      </c>
      <c r="AL2" s="15" t="s">
        <v>15</v>
      </c>
      <c r="AM2" s="15" t="s">
        <v>16</v>
      </c>
      <c r="AO2" s="16" t="s">
        <v>17</v>
      </c>
      <c r="AP2" s="17" t="s">
        <v>18</v>
      </c>
      <c r="AQ2" s="18" t="s">
        <v>15</v>
      </c>
      <c r="AR2" s="19" t="s">
        <v>19</v>
      </c>
      <c r="AS2" s="20" t="s">
        <v>20</v>
      </c>
      <c r="AT2" s="21">
        <v>0.7</v>
      </c>
      <c r="AU2" s="22">
        <v>0.55000000000000004</v>
      </c>
      <c r="AV2" s="23">
        <v>0.45</v>
      </c>
      <c r="AW2" s="16" t="s">
        <v>21</v>
      </c>
      <c r="AX2" s="25" t="s">
        <v>22</v>
      </c>
      <c r="AZ2" s="434" t="s">
        <v>1977</v>
      </c>
      <c r="BA2" s="435"/>
      <c r="BC2" s="26" t="s">
        <v>24</v>
      </c>
      <c r="BE2" s="27" t="s">
        <v>25</v>
      </c>
      <c r="BG2" s="28" t="s">
        <v>26</v>
      </c>
      <c r="BI2" s="40" t="s">
        <v>1978</v>
      </c>
    </row>
    <row r="3" spans="1:61" ht="15" thickBot="1">
      <c r="A3" s="443"/>
      <c r="B3" s="445"/>
      <c r="C3" s="151" t="s">
        <v>1979</v>
      </c>
      <c r="D3" s="152" t="s">
        <v>1980</v>
      </c>
      <c r="E3" s="153" t="s">
        <v>1981</v>
      </c>
      <c r="F3" s="449"/>
      <c r="G3" s="436" t="s">
        <v>1982</v>
      </c>
      <c r="H3" s="437"/>
      <c r="I3" s="438"/>
      <c r="J3" s="154" t="s">
        <v>1983</v>
      </c>
      <c r="K3" s="155" t="s">
        <v>1984</v>
      </c>
      <c r="L3" s="156" t="s">
        <v>1985</v>
      </c>
      <c r="M3" s="441"/>
      <c r="N3" s="428"/>
      <c r="O3" s="38"/>
      <c r="P3" s="430"/>
      <c r="Q3" s="436" t="s">
        <v>1979</v>
      </c>
      <c r="R3" s="437"/>
      <c r="S3" s="437"/>
      <c r="T3" s="437"/>
      <c r="U3" s="437"/>
      <c r="V3" s="157"/>
      <c r="W3" s="436" t="s">
        <v>1980</v>
      </c>
      <c r="X3" s="439"/>
      <c r="Y3" s="439"/>
      <c r="Z3" s="439"/>
      <c r="AA3" s="439"/>
      <c r="AB3" s="439"/>
      <c r="AC3" s="440"/>
      <c r="AD3" s="436" t="s">
        <v>1981</v>
      </c>
      <c r="AE3" s="439"/>
      <c r="AF3" s="439"/>
      <c r="AG3" s="439"/>
      <c r="AH3" s="440"/>
      <c r="AI3" s="12"/>
      <c r="AJ3" s="29" t="s">
        <v>28</v>
      </c>
      <c r="AL3" s="29" t="s">
        <v>28</v>
      </c>
      <c r="AM3" s="29" t="s">
        <v>29</v>
      </c>
      <c r="AO3" s="30" t="s">
        <v>30</v>
      </c>
      <c r="AP3" s="31">
        <v>0.2</v>
      </c>
      <c r="AQ3" s="32" t="s">
        <v>31</v>
      </c>
      <c r="AR3" s="33" t="s">
        <v>1986</v>
      </c>
      <c r="AS3" s="34" t="str">
        <f>AQ3&amp;AR3</f>
        <v>東京都千代田区</v>
      </c>
      <c r="AT3" s="35">
        <v>11.4</v>
      </c>
      <c r="AU3" s="36">
        <v>11.1</v>
      </c>
      <c r="AV3" s="37">
        <v>10.9</v>
      </c>
      <c r="AW3" s="30" t="s">
        <v>3</v>
      </c>
      <c r="AX3" s="31">
        <v>0.7</v>
      </c>
      <c r="AY3" s="38"/>
      <c r="AZ3" s="158" t="s">
        <v>1987</v>
      </c>
      <c r="BA3" s="159" t="s">
        <v>1979</v>
      </c>
      <c r="BB3" s="38"/>
      <c r="BC3" s="39" t="s">
        <v>32</v>
      </c>
      <c r="BE3" s="40" t="s">
        <v>32</v>
      </c>
      <c r="BG3" s="40" t="s">
        <v>1988</v>
      </c>
      <c r="BI3" s="53" t="s">
        <v>1989</v>
      </c>
    </row>
    <row r="4" spans="1:61" ht="15" thickBot="1">
      <c r="A4" s="160" t="s">
        <v>3</v>
      </c>
      <c r="B4" s="161" t="s">
        <v>27</v>
      </c>
      <c r="C4" s="162">
        <v>0.156</v>
      </c>
      <c r="D4" s="163">
        <v>0.06</v>
      </c>
      <c r="E4" s="164">
        <v>4.8000000000000001E-2</v>
      </c>
      <c r="F4" s="165" t="s">
        <v>1990</v>
      </c>
      <c r="G4" s="166" t="s">
        <v>1983</v>
      </c>
      <c r="H4" s="167" t="s">
        <v>1984</v>
      </c>
      <c r="I4" s="168" t="s">
        <v>1985</v>
      </c>
      <c r="J4" s="169">
        <f>C4</f>
        <v>0.156</v>
      </c>
      <c r="K4" s="163">
        <f>SUM(C4,E4)</f>
        <v>0.20400000000000001</v>
      </c>
      <c r="L4" s="164">
        <f>SUM(C4:E4)</f>
        <v>0.26400000000000001</v>
      </c>
      <c r="M4" s="170" t="s">
        <v>1991</v>
      </c>
      <c r="N4" s="171" t="s">
        <v>1992</v>
      </c>
      <c r="O4" s="51"/>
      <c r="P4" s="160" t="s">
        <v>3</v>
      </c>
      <c r="Q4" s="165" t="s">
        <v>1993</v>
      </c>
      <c r="R4" s="162" t="s">
        <v>1994</v>
      </c>
      <c r="S4" s="163" t="s">
        <v>1995</v>
      </c>
      <c r="T4" s="163"/>
      <c r="U4" s="164"/>
      <c r="V4" s="172"/>
      <c r="W4" s="165" t="s">
        <v>1996</v>
      </c>
      <c r="X4" s="162" t="s">
        <v>1997</v>
      </c>
      <c r="Y4" s="164" t="s">
        <v>1998</v>
      </c>
      <c r="Z4" s="173" t="s">
        <v>1999</v>
      </c>
      <c r="AA4" s="164" t="s">
        <v>2000</v>
      </c>
      <c r="AB4" s="174"/>
      <c r="AC4" s="175"/>
      <c r="AD4" s="176" t="s">
        <v>2001</v>
      </c>
      <c r="AE4" s="162" t="s">
        <v>2002</v>
      </c>
      <c r="AF4" s="163" t="s">
        <v>2003</v>
      </c>
      <c r="AG4" s="163" t="s">
        <v>2004</v>
      </c>
      <c r="AH4" s="177" t="s">
        <v>2000</v>
      </c>
      <c r="AI4" s="12"/>
      <c r="AJ4" s="42" t="s">
        <v>34</v>
      </c>
      <c r="AL4" s="42" t="s">
        <v>28</v>
      </c>
      <c r="AM4" s="42" t="s">
        <v>35</v>
      </c>
      <c r="AO4" s="43" t="s">
        <v>30</v>
      </c>
      <c r="AP4" s="44">
        <v>0.2</v>
      </c>
      <c r="AQ4" s="45" t="s">
        <v>31</v>
      </c>
      <c r="AR4" s="46" t="s">
        <v>2005</v>
      </c>
      <c r="AS4" s="47" t="str">
        <f t="shared" ref="AS4:AS67" si="0">AQ4&amp;AR4</f>
        <v>東京都中央区</v>
      </c>
      <c r="AT4" s="48">
        <v>11.4</v>
      </c>
      <c r="AU4" s="49">
        <v>11.1</v>
      </c>
      <c r="AV4" s="50">
        <v>10.9</v>
      </c>
      <c r="AW4" s="43" t="s">
        <v>0</v>
      </c>
      <c r="AX4" s="44">
        <v>0.7</v>
      </c>
      <c r="AY4" s="51"/>
      <c r="AZ4" s="41" t="s">
        <v>2006</v>
      </c>
      <c r="BA4" s="178" t="s">
        <v>1984</v>
      </c>
      <c r="BB4" s="51"/>
      <c r="BC4" s="52"/>
      <c r="BE4" s="53" t="s">
        <v>25</v>
      </c>
      <c r="BG4" s="53" t="s">
        <v>2007</v>
      </c>
      <c r="BI4" s="53" t="s">
        <v>2008</v>
      </c>
    </row>
    <row r="5" spans="1:61" ht="15" thickBot="1">
      <c r="A5" s="179" t="s">
        <v>0</v>
      </c>
      <c r="B5" s="180" t="s">
        <v>33</v>
      </c>
      <c r="C5" s="181">
        <v>0.13200000000000001</v>
      </c>
      <c r="D5" s="182">
        <v>4.2000000000000003E-2</v>
      </c>
      <c r="E5" s="183">
        <v>0.03</v>
      </c>
      <c r="F5" s="184" t="s">
        <v>2009</v>
      </c>
      <c r="G5" s="185" t="s">
        <v>1983</v>
      </c>
      <c r="H5" s="186" t="s">
        <v>1984</v>
      </c>
      <c r="I5" s="187" t="s">
        <v>1985</v>
      </c>
      <c r="J5" s="188">
        <f t="shared" ref="J5:J54" si="1">C5</f>
        <v>0.13200000000000001</v>
      </c>
      <c r="K5" s="182">
        <f t="shared" ref="K5:K54" si="2">SUM(C5,E5)</f>
        <v>0.16200000000000001</v>
      </c>
      <c r="L5" s="183">
        <f t="shared" ref="L5:L54" si="3">SUM(C5:E5)</f>
        <v>0.20400000000000001</v>
      </c>
      <c r="M5" s="189" t="s">
        <v>1991</v>
      </c>
      <c r="N5" s="190" t="s">
        <v>1992</v>
      </c>
      <c r="O5" s="51"/>
      <c r="P5" s="179" t="s">
        <v>0</v>
      </c>
      <c r="Q5" s="184" t="s">
        <v>2010</v>
      </c>
      <c r="R5" s="181" t="s">
        <v>1994</v>
      </c>
      <c r="S5" s="182" t="s">
        <v>2011</v>
      </c>
      <c r="T5" s="182"/>
      <c r="U5" s="183"/>
      <c r="V5" s="172"/>
      <c r="W5" s="184" t="s">
        <v>2012</v>
      </c>
      <c r="X5" s="181" t="s">
        <v>1997</v>
      </c>
      <c r="Y5" s="183" t="s">
        <v>2013</v>
      </c>
      <c r="Z5" s="191" t="s">
        <v>1999</v>
      </c>
      <c r="AA5" s="183" t="s">
        <v>2000</v>
      </c>
      <c r="AB5" s="192"/>
      <c r="AC5" s="193"/>
      <c r="AD5" s="176" t="s">
        <v>2014</v>
      </c>
      <c r="AE5" s="181" t="s">
        <v>2015</v>
      </c>
      <c r="AF5" s="182" t="s">
        <v>2016</v>
      </c>
      <c r="AG5" s="182" t="s">
        <v>2017</v>
      </c>
      <c r="AH5" s="194" t="s">
        <v>2000</v>
      </c>
      <c r="AI5" s="12"/>
      <c r="AJ5" s="42" t="s">
        <v>37</v>
      </c>
      <c r="AL5" s="42" t="s">
        <v>28</v>
      </c>
      <c r="AM5" s="42" t="s">
        <v>38</v>
      </c>
      <c r="AO5" s="43" t="s">
        <v>30</v>
      </c>
      <c r="AP5" s="44">
        <v>0.2</v>
      </c>
      <c r="AQ5" s="45" t="s">
        <v>31</v>
      </c>
      <c r="AR5" s="46" t="s">
        <v>2018</v>
      </c>
      <c r="AS5" s="47" t="str">
        <f t="shared" si="0"/>
        <v>東京都港区</v>
      </c>
      <c r="AT5" s="48">
        <v>11.4</v>
      </c>
      <c r="AU5" s="49">
        <v>11.1</v>
      </c>
      <c r="AV5" s="50">
        <v>10.9</v>
      </c>
      <c r="AW5" s="179" t="s">
        <v>1946</v>
      </c>
      <c r="AX5" s="44">
        <v>0.7</v>
      </c>
      <c r="AY5" s="51"/>
      <c r="AZ5" s="41" t="s">
        <v>2019</v>
      </c>
      <c r="BA5" s="178" t="s">
        <v>1985</v>
      </c>
      <c r="BB5" s="51"/>
      <c r="BE5" s="52"/>
      <c r="BG5" s="55" t="s">
        <v>39</v>
      </c>
      <c r="BI5" s="52" t="s">
        <v>2020</v>
      </c>
    </row>
    <row r="6" spans="1:61" ht="15" thickBot="1">
      <c r="A6" s="179" t="s">
        <v>1946</v>
      </c>
      <c r="B6" s="180" t="s">
        <v>36</v>
      </c>
      <c r="C6" s="181">
        <v>0.13200000000000001</v>
      </c>
      <c r="D6" s="182">
        <v>4.2000000000000003E-2</v>
      </c>
      <c r="E6" s="183">
        <v>0.03</v>
      </c>
      <c r="F6" s="184" t="s">
        <v>2021</v>
      </c>
      <c r="G6" s="185" t="s">
        <v>1983</v>
      </c>
      <c r="H6" s="186" t="s">
        <v>1984</v>
      </c>
      <c r="I6" s="187" t="s">
        <v>1985</v>
      </c>
      <c r="J6" s="188">
        <f t="shared" si="1"/>
        <v>0.13200000000000001</v>
      </c>
      <c r="K6" s="182">
        <f t="shared" si="2"/>
        <v>0.16200000000000001</v>
      </c>
      <c r="L6" s="183">
        <f t="shared" si="3"/>
        <v>0.20400000000000001</v>
      </c>
      <c r="M6" s="189" t="s">
        <v>1991</v>
      </c>
      <c r="N6" s="190" t="s">
        <v>1992</v>
      </c>
      <c r="O6" s="38"/>
      <c r="P6" s="179" t="s">
        <v>1946</v>
      </c>
      <c r="Q6" s="184" t="s">
        <v>2022</v>
      </c>
      <c r="R6" s="181" t="s">
        <v>1994</v>
      </c>
      <c r="S6" s="182" t="s">
        <v>2011</v>
      </c>
      <c r="T6" s="182"/>
      <c r="U6" s="183"/>
      <c r="V6" s="172"/>
      <c r="W6" s="184" t="s">
        <v>2023</v>
      </c>
      <c r="X6" s="181" t="s">
        <v>1997</v>
      </c>
      <c r="Y6" s="183" t="s">
        <v>2013</v>
      </c>
      <c r="Z6" s="191" t="s">
        <v>1999</v>
      </c>
      <c r="AA6" s="183" t="s">
        <v>2000</v>
      </c>
      <c r="AB6" s="192"/>
      <c r="AC6" s="193"/>
      <c r="AD6" s="176" t="s">
        <v>2024</v>
      </c>
      <c r="AE6" s="181" t="s">
        <v>2015</v>
      </c>
      <c r="AF6" s="182" t="s">
        <v>2016</v>
      </c>
      <c r="AG6" s="182" t="s">
        <v>2017</v>
      </c>
      <c r="AH6" s="194" t="s">
        <v>2000</v>
      </c>
      <c r="AI6" s="12"/>
      <c r="AJ6" s="42" t="s">
        <v>41</v>
      </c>
      <c r="AL6" s="42" t="s">
        <v>28</v>
      </c>
      <c r="AM6" s="42" t="s">
        <v>42</v>
      </c>
      <c r="AO6" s="43" t="s">
        <v>30</v>
      </c>
      <c r="AP6" s="44">
        <v>0.2</v>
      </c>
      <c r="AQ6" s="45" t="s">
        <v>31</v>
      </c>
      <c r="AR6" s="46" t="s">
        <v>2025</v>
      </c>
      <c r="AS6" s="47" t="str">
        <f t="shared" si="0"/>
        <v>東京都新宿区</v>
      </c>
      <c r="AT6" s="48">
        <v>11.4</v>
      </c>
      <c r="AU6" s="49">
        <v>11.1</v>
      </c>
      <c r="AV6" s="50">
        <v>10.9</v>
      </c>
      <c r="AW6" s="43" t="s">
        <v>43</v>
      </c>
      <c r="AX6" s="44">
        <v>0.7</v>
      </c>
      <c r="AY6" s="38"/>
      <c r="AZ6" s="195"/>
      <c r="BA6" s="196"/>
      <c r="BB6" s="38"/>
      <c r="BC6" s="56"/>
      <c r="BG6" s="55" t="s">
        <v>44</v>
      </c>
    </row>
    <row r="7" spans="1:61" ht="15" thickBot="1">
      <c r="A7" s="179" t="s">
        <v>43</v>
      </c>
      <c r="B7" s="180" t="s">
        <v>40</v>
      </c>
      <c r="C7" s="181">
        <v>0.13200000000000001</v>
      </c>
      <c r="D7" s="182">
        <v>4.2000000000000003E-2</v>
      </c>
      <c r="E7" s="183">
        <v>0.03</v>
      </c>
      <c r="F7" s="184" t="s">
        <v>2026</v>
      </c>
      <c r="G7" s="185" t="s">
        <v>1983</v>
      </c>
      <c r="H7" s="186" t="s">
        <v>1984</v>
      </c>
      <c r="I7" s="187" t="s">
        <v>1985</v>
      </c>
      <c r="J7" s="188">
        <f t="shared" si="1"/>
        <v>0.13200000000000001</v>
      </c>
      <c r="K7" s="182">
        <f t="shared" si="2"/>
        <v>0.16200000000000001</v>
      </c>
      <c r="L7" s="183">
        <f t="shared" si="3"/>
        <v>0.20400000000000001</v>
      </c>
      <c r="M7" s="189" t="s">
        <v>1991</v>
      </c>
      <c r="N7" s="190" t="s">
        <v>1992</v>
      </c>
      <c r="O7" s="51"/>
      <c r="P7" s="179" t="s">
        <v>43</v>
      </c>
      <c r="Q7" s="184" t="s">
        <v>2027</v>
      </c>
      <c r="R7" s="181" t="s">
        <v>1994</v>
      </c>
      <c r="S7" s="182" t="s">
        <v>2011</v>
      </c>
      <c r="T7" s="182"/>
      <c r="U7" s="183"/>
      <c r="V7" s="172"/>
      <c r="W7" s="184" t="s">
        <v>2028</v>
      </c>
      <c r="X7" s="181" t="s">
        <v>1997</v>
      </c>
      <c r="Y7" s="183" t="s">
        <v>2013</v>
      </c>
      <c r="Z7" s="191" t="s">
        <v>1999</v>
      </c>
      <c r="AA7" s="183" t="s">
        <v>2000</v>
      </c>
      <c r="AB7" s="192"/>
      <c r="AC7" s="193"/>
      <c r="AD7" s="176" t="s">
        <v>2029</v>
      </c>
      <c r="AE7" s="181" t="s">
        <v>2015</v>
      </c>
      <c r="AF7" s="182" t="s">
        <v>2016</v>
      </c>
      <c r="AG7" s="182" t="s">
        <v>2017</v>
      </c>
      <c r="AH7" s="194" t="s">
        <v>2000</v>
      </c>
      <c r="AI7" s="12"/>
      <c r="AJ7" s="42" t="s">
        <v>46</v>
      </c>
      <c r="AL7" s="42" t="s">
        <v>28</v>
      </c>
      <c r="AM7" s="42" t="s">
        <v>47</v>
      </c>
      <c r="AO7" s="43" t="s">
        <v>30</v>
      </c>
      <c r="AP7" s="44">
        <v>0.2</v>
      </c>
      <c r="AQ7" s="45" t="s">
        <v>31</v>
      </c>
      <c r="AR7" s="46" t="s">
        <v>2030</v>
      </c>
      <c r="AS7" s="47" t="str">
        <f t="shared" si="0"/>
        <v>東京都文京区</v>
      </c>
      <c r="AT7" s="48">
        <v>11.4</v>
      </c>
      <c r="AU7" s="49">
        <v>11.1</v>
      </c>
      <c r="AV7" s="50">
        <v>10.9</v>
      </c>
      <c r="AW7" s="43" t="s">
        <v>48</v>
      </c>
      <c r="AX7" s="44">
        <v>0.7</v>
      </c>
      <c r="AY7" s="51"/>
      <c r="AZ7" s="51"/>
      <c r="BA7" s="51"/>
      <c r="BB7" s="51"/>
      <c r="BG7" s="57" t="s">
        <v>49</v>
      </c>
    </row>
    <row r="8" spans="1:61" ht="14.4">
      <c r="A8" s="179" t="s">
        <v>48</v>
      </c>
      <c r="B8" s="180" t="s">
        <v>45</v>
      </c>
      <c r="C8" s="181">
        <v>0.13200000000000001</v>
      </c>
      <c r="D8" s="182">
        <v>4.2000000000000003E-2</v>
      </c>
      <c r="E8" s="183">
        <v>0.03</v>
      </c>
      <c r="F8" s="184" t="s">
        <v>2031</v>
      </c>
      <c r="G8" s="185" t="s">
        <v>1983</v>
      </c>
      <c r="H8" s="186" t="s">
        <v>1984</v>
      </c>
      <c r="I8" s="187" t="s">
        <v>1985</v>
      </c>
      <c r="J8" s="188">
        <f t="shared" si="1"/>
        <v>0.13200000000000001</v>
      </c>
      <c r="K8" s="182">
        <f t="shared" si="2"/>
        <v>0.16200000000000001</v>
      </c>
      <c r="L8" s="183">
        <f t="shared" si="3"/>
        <v>0.20400000000000001</v>
      </c>
      <c r="M8" s="189" t="s">
        <v>1991</v>
      </c>
      <c r="N8" s="190" t="s">
        <v>2032</v>
      </c>
      <c r="O8" s="51"/>
      <c r="P8" s="179" t="s">
        <v>48</v>
      </c>
      <c r="Q8" s="184" t="s">
        <v>2033</v>
      </c>
      <c r="R8" s="181" t="s">
        <v>1994</v>
      </c>
      <c r="S8" s="182" t="s">
        <v>2011</v>
      </c>
      <c r="T8" s="182"/>
      <c r="U8" s="183"/>
      <c r="V8" s="172"/>
      <c r="W8" s="184" t="s">
        <v>2034</v>
      </c>
      <c r="X8" s="181" t="s">
        <v>1997</v>
      </c>
      <c r="Y8" s="183" t="s">
        <v>2013</v>
      </c>
      <c r="Z8" s="191" t="s">
        <v>1999</v>
      </c>
      <c r="AA8" s="183" t="s">
        <v>2000</v>
      </c>
      <c r="AB8" s="192"/>
      <c r="AC8" s="193"/>
      <c r="AD8" s="176" t="s">
        <v>2035</v>
      </c>
      <c r="AE8" s="181" t="s">
        <v>2015</v>
      </c>
      <c r="AF8" s="182" t="s">
        <v>2016</v>
      </c>
      <c r="AG8" s="182" t="s">
        <v>2017</v>
      </c>
      <c r="AH8" s="194" t="s">
        <v>2000</v>
      </c>
      <c r="AI8" s="12"/>
      <c r="AJ8" s="42" t="s">
        <v>51</v>
      </c>
      <c r="AL8" s="42" t="s">
        <v>28</v>
      </c>
      <c r="AM8" s="42" t="s">
        <v>52</v>
      </c>
      <c r="AO8" s="43" t="s">
        <v>30</v>
      </c>
      <c r="AP8" s="44">
        <v>0.2</v>
      </c>
      <c r="AQ8" s="45" t="s">
        <v>31</v>
      </c>
      <c r="AR8" s="46" t="s">
        <v>2036</v>
      </c>
      <c r="AS8" s="47" t="str">
        <f t="shared" si="0"/>
        <v>東京都台東区</v>
      </c>
      <c r="AT8" s="48">
        <v>11.4</v>
      </c>
      <c r="AU8" s="49">
        <v>11.1</v>
      </c>
      <c r="AV8" s="50">
        <v>10.9</v>
      </c>
      <c r="AW8" s="43" t="s">
        <v>4</v>
      </c>
      <c r="AX8" s="44">
        <v>0.45</v>
      </c>
      <c r="AY8" s="51"/>
      <c r="AZ8" s="51"/>
      <c r="BA8" s="51"/>
      <c r="BB8" s="51"/>
    </row>
    <row r="9" spans="1:61" ht="14.4">
      <c r="A9" s="179" t="s">
        <v>4</v>
      </c>
      <c r="B9" s="180" t="s">
        <v>50</v>
      </c>
      <c r="C9" s="181">
        <v>0.126</v>
      </c>
      <c r="D9" s="182">
        <v>3.5999999999999997E-2</v>
      </c>
      <c r="E9" s="183">
        <v>0.03</v>
      </c>
      <c r="F9" s="184" t="s">
        <v>2037</v>
      </c>
      <c r="G9" s="185" t="s">
        <v>1983</v>
      </c>
      <c r="H9" s="186" t="s">
        <v>1984</v>
      </c>
      <c r="I9" s="187" t="s">
        <v>1985</v>
      </c>
      <c r="J9" s="188">
        <f t="shared" si="1"/>
        <v>0.126</v>
      </c>
      <c r="K9" s="182">
        <f t="shared" si="2"/>
        <v>0.156</v>
      </c>
      <c r="L9" s="183">
        <f t="shared" si="3"/>
        <v>0.192</v>
      </c>
      <c r="M9" s="189" t="s">
        <v>1991</v>
      </c>
      <c r="N9" s="190" t="s">
        <v>1992</v>
      </c>
      <c r="O9" s="51"/>
      <c r="P9" s="179" t="s">
        <v>4</v>
      </c>
      <c r="Q9" s="184" t="s">
        <v>2038</v>
      </c>
      <c r="R9" s="181" t="s">
        <v>1994</v>
      </c>
      <c r="S9" s="182" t="s">
        <v>2011</v>
      </c>
      <c r="T9" s="182"/>
      <c r="U9" s="183"/>
      <c r="V9" s="172"/>
      <c r="W9" s="184" t="s">
        <v>2039</v>
      </c>
      <c r="X9" s="181" t="s">
        <v>1997</v>
      </c>
      <c r="Y9" s="183" t="s">
        <v>2013</v>
      </c>
      <c r="Z9" s="191" t="s">
        <v>1999</v>
      </c>
      <c r="AA9" s="183" t="s">
        <v>2000</v>
      </c>
      <c r="AB9" s="192"/>
      <c r="AC9" s="193"/>
      <c r="AD9" s="176" t="s">
        <v>2040</v>
      </c>
      <c r="AE9" s="181" t="s">
        <v>2015</v>
      </c>
      <c r="AF9" s="182" t="s">
        <v>2016</v>
      </c>
      <c r="AG9" s="182" t="s">
        <v>2017</v>
      </c>
      <c r="AH9" s="194" t="s">
        <v>2000</v>
      </c>
      <c r="AI9" s="12"/>
      <c r="AJ9" s="42" t="s">
        <v>54</v>
      </c>
      <c r="AL9" s="42" t="s">
        <v>28</v>
      </c>
      <c r="AM9" s="42" t="s">
        <v>55</v>
      </c>
      <c r="AO9" s="43" t="s">
        <v>30</v>
      </c>
      <c r="AP9" s="44">
        <v>0.2</v>
      </c>
      <c r="AQ9" s="45" t="s">
        <v>31</v>
      </c>
      <c r="AR9" s="46" t="s">
        <v>2041</v>
      </c>
      <c r="AS9" s="47" t="str">
        <f t="shared" si="0"/>
        <v>東京都墨田区</v>
      </c>
      <c r="AT9" s="48">
        <v>11.4</v>
      </c>
      <c r="AU9" s="49">
        <v>11.1</v>
      </c>
      <c r="AV9" s="50">
        <v>10.9</v>
      </c>
      <c r="AW9" s="43" t="s">
        <v>1</v>
      </c>
      <c r="AX9" s="44">
        <v>0.45</v>
      </c>
      <c r="AY9" s="51"/>
      <c r="AZ9" s="51"/>
      <c r="BA9" s="51"/>
      <c r="BB9" s="51"/>
    </row>
    <row r="10" spans="1:61" ht="14.4">
      <c r="A10" s="179" t="s">
        <v>1</v>
      </c>
      <c r="B10" s="180" t="s">
        <v>53</v>
      </c>
      <c r="C10" s="181">
        <v>0.16800000000000001</v>
      </c>
      <c r="D10" s="182">
        <v>4.2000000000000003E-2</v>
      </c>
      <c r="E10" s="183">
        <v>3.5999999999999997E-2</v>
      </c>
      <c r="F10" s="184" t="s">
        <v>2042</v>
      </c>
      <c r="G10" s="185" t="s">
        <v>1983</v>
      </c>
      <c r="H10" s="186" t="s">
        <v>1984</v>
      </c>
      <c r="I10" s="187" t="s">
        <v>1985</v>
      </c>
      <c r="J10" s="188">
        <f t="shared" si="1"/>
        <v>0.16800000000000001</v>
      </c>
      <c r="K10" s="182">
        <f t="shared" si="2"/>
        <v>0.20400000000000001</v>
      </c>
      <c r="L10" s="183">
        <f t="shared" si="3"/>
        <v>0.24600000000000002</v>
      </c>
      <c r="M10" s="189" t="s">
        <v>1991</v>
      </c>
      <c r="N10" s="190" t="s">
        <v>1992</v>
      </c>
      <c r="O10" s="51"/>
      <c r="P10" s="179" t="s">
        <v>1</v>
      </c>
      <c r="Q10" s="184" t="s">
        <v>2043</v>
      </c>
      <c r="R10" s="181" t="s">
        <v>1994</v>
      </c>
      <c r="S10" s="182" t="s">
        <v>2011</v>
      </c>
      <c r="T10" s="182"/>
      <c r="U10" s="183"/>
      <c r="V10" s="172"/>
      <c r="W10" s="184" t="s">
        <v>2044</v>
      </c>
      <c r="X10" s="181" t="s">
        <v>1997</v>
      </c>
      <c r="Y10" s="183" t="s">
        <v>2013</v>
      </c>
      <c r="Z10" s="191" t="s">
        <v>1999</v>
      </c>
      <c r="AA10" s="183" t="s">
        <v>2000</v>
      </c>
      <c r="AB10" s="192"/>
      <c r="AC10" s="193"/>
      <c r="AD10" s="176" t="s">
        <v>2045</v>
      </c>
      <c r="AE10" s="181" t="s">
        <v>2015</v>
      </c>
      <c r="AF10" s="182" t="s">
        <v>2016</v>
      </c>
      <c r="AG10" s="182" t="s">
        <v>2017</v>
      </c>
      <c r="AH10" s="194" t="s">
        <v>2000</v>
      </c>
      <c r="AI10" s="12"/>
      <c r="AJ10" s="42" t="s">
        <v>57</v>
      </c>
      <c r="AL10" s="42" t="s">
        <v>28</v>
      </c>
      <c r="AM10" s="42" t="s">
        <v>58</v>
      </c>
      <c r="AO10" s="43" t="s">
        <v>30</v>
      </c>
      <c r="AP10" s="44">
        <v>0.2</v>
      </c>
      <c r="AQ10" s="45" t="s">
        <v>31</v>
      </c>
      <c r="AR10" s="46" t="s">
        <v>2046</v>
      </c>
      <c r="AS10" s="47" t="str">
        <f t="shared" si="0"/>
        <v>東京都江東区</v>
      </c>
      <c r="AT10" s="48">
        <v>11.4</v>
      </c>
      <c r="AU10" s="49">
        <v>11.1</v>
      </c>
      <c r="AV10" s="50">
        <v>10.9</v>
      </c>
      <c r="AW10" s="43" t="s">
        <v>59</v>
      </c>
      <c r="AX10" s="44">
        <v>0.55000000000000004</v>
      </c>
      <c r="AY10" s="51"/>
      <c r="AZ10" s="51"/>
      <c r="BA10" s="51"/>
      <c r="BB10" s="51"/>
    </row>
    <row r="11" spans="1:61" ht="14.4">
      <c r="A11" s="179" t="s">
        <v>59</v>
      </c>
      <c r="B11" s="180" t="s">
        <v>56</v>
      </c>
      <c r="C11" s="181">
        <v>0.114</v>
      </c>
      <c r="D11" s="182">
        <v>0.03</v>
      </c>
      <c r="E11" s="183">
        <v>2.4E-2</v>
      </c>
      <c r="F11" s="184" t="s">
        <v>2047</v>
      </c>
      <c r="G11" s="185" t="s">
        <v>1983</v>
      </c>
      <c r="H11" s="186" t="s">
        <v>1984</v>
      </c>
      <c r="I11" s="187" t="s">
        <v>1985</v>
      </c>
      <c r="J11" s="188">
        <f t="shared" si="1"/>
        <v>0.114</v>
      </c>
      <c r="K11" s="182">
        <f t="shared" si="2"/>
        <v>0.13800000000000001</v>
      </c>
      <c r="L11" s="183">
        <f t="shared" si="3"/>
        <v>0.16800000000000001</v>
      </c>
      <c r="M11" s="189" t="s">
        <v>1991</v>
      </c>
      <c r="N11" s="190" t="s">
        <v>1992</v>
      </c>
      <c r="O11" s="51"/>
      <c r="P11" s="179" t="s">
        <v>59</v>
      </c>
      <c r="Q11" s="184" t="s">
        <v>2048</v>
      </c>
      <c r="R11" s="181" t="s">
        <v>1994</v>
      </c>
      <c r="S11" s="182" t="s">
        <v>2011</v>
      </c>
      <c r="T11" s="182"/>
      <c r="U11" s="183"/>
      <c r="V11" s="172"/>
      <c r="W11" s="184" t="s">
        <v>2049</v>
      </c>
      <c r="X11" s="181" t="s">
        <v>1997</v>
      </c>
      <c r="Y11" s="183" t="s">
        <v>2013</v>
      </c>
      <c r="Z11" s="191" t="s">
        <v>1999</v>
      </c>
      <c r="AA11" s="183" t="s">
        <v>2000</v>
      </c>
      <c r="AB11" s="192"/>
      <c r="AC11" s="193"/>
      <c r="AD11" s="176" t="s">
        <v>2050</v>
      </c>
      <c r="AE11" s="181" t="s">
        <v>2015</v>
      </c>
      <c r="AF11" s="182" t="s">
        <v>2016</v>
      </c>
      <c r="AG11" s="182" t="s">
        <v>2017</v>
      </c>
      <c r="AH11" s="194" t="s">
        <v>2000</v>
      </c>
      <c r="AI11" s="12"/>
      <c r="AJ11" s="42" t="s">
        <v>61</v>
      </c>
      <c r="AL11" s="42" t="s">
        <v>28</v>
      </c>
      <c r="AM11" s="42" t="s">
        <v>62</v>
      </c>
      <c r="AO11" s="43" t="s">
        <v>30</v>
      </c>
      <c r="AP11" s="44">
        <v>0.2</v>
      </c>
      <c r="AQ11" s="45" t="s">
        <v>31</v>
      </c>
      <c r="AR11" s="46" t="s">
        <v>2051</v>
      </c>
      <c r="AS11" s="47" t="str">
        <f t="shared" si="0"/>
        <v>東京都品川区</v>
      </c>
      <c r="AT11" s="48">
        <v>11.4</v>
      </c>
      <c r="AU11" s="49">
        <v>11.1</v>
      </c>
      <c r="AV11" s="50">
        <v>10.9</v>
      </c>
      <c r="AW11" s="43" t="s">
        <v>63</v>
      </c>
      <c r="AX11" s="44">
        <v>0.55000000000000004</v>
      </c>
      <c r="AY11" s="51"/>
      <c r="AZ11" s="51"/>
      <c r="BA11" s="51"/>
      <c r="BB11" s="51"/>
    </row>
    <row r="12" spans="1:61" ht="14.4">
      <c r="A12" s="179" t="s">
        <v>63</v>
      </c>
      <c r="B12" s="180" t="s">
        <v>60</v>
      </c>
      <c r="C12" s="181">
        <v>0.114</v>
      </c>
      <c r="D12" s="182">
        <v>0.03</v>
      </c>
      <c r="E12" s="183">
        <v>2.4E-2</v>
      </c>
      <c r="F12" s="184" t="s">
        <v>2052</v>
      </c>
      <c r="G12" s="185" t="s">
        <v>1983</v>
      </c>
      <c r="H12" s="186" t="s">
        <v>1984</v>
      </c>
      <c r="I12" s="187" t="s">
        <v>1985</v>
      </c>
      <c r="J12" s="188">
        <f t="shared" si="1"/>
        <v>0.114</v>
      </c>
      <c r="K12" s="182">
        <f t="shared" si="2"/>
        <v>0.13800000000000001</v>
      </c>
      <c r="L12" s="183">
        <f t="shared" si="3"/>
        <v>0.16800000000000001</v>
      </c>
      <c r="M12" s="189" t="s">
        <v>1991</v>
      </c>
      <c r="N12" s="190" t="s">
        <v>2032</v>
      </c>
      <c r="O12" s="51"/>
      <c r="P12" s="179" t="s">
        <v>63</v>
      </c>
      <c r="Q12" s="184" t="s">
        <v>2053</v>
      </c>
      <c r="R12" s="181" t="s">
        <v>1994</v>
      </c>
      <c r="S12" s="182" t="s">
        <v>2011</v>
      </c>
      <c r="T12" s="182"/>
      <c r="U12" s="183"/>
      <c r="V12" s="172"/>
      <c r="W12" s="184" t="s">
        <v>2054</v>
      </c>
      <c r="X12" s="181" t="s">
        <v>1997</v>
      </c>
      <c r="Y12" s="183" t="s">
        <v>2013</v>
      </c>
      <c r="Z12" s="191" t="s">
        <v>1999</v>
      </c>
      <c r="AA12" s="183" t="s">
        <v>2000</v>
      </c>
      <c r="AB12" s="192"/>
      <c r="AC12" s="193"/>
      <c r="AD12" s="176" t="s">
        <v>2055</v>
      </c>
      <c r="AE12" s="181" t="s">
        <v>2015</v>
      </c>
      <c r="AF12" s="182" t="s">
        <v>2016</v>
      </c>
      <c r="AG12" s="182" t="s">
        <v>2017</v>
      </c>
      <c r="AH12" s="194" t="s">
        <v>2000</v>
      </c>
      <c r="AI12" s="12"/>
      <c r="AJ12" s="42" t="s">
        <v>65</v>
      </c>
      <c r="AL12" s="42" t="s">
        <v>28</v>
      </c>
      <c r="AM12" s="42" t="s">
        <v>66</v>
      </c>
      <c r="AO12" s="43" t="s">
        <v>30</v>
      </c>
      <c r="AP12" s="44">
        <v>0.2</v>
      </c>
      <c r="AQ12" s="45" t="s">
        <v>31</v>
      </c>
      <c r="AR12" s="46" t="s">
        <v>2056</v>
      </c>
      <c r="AS12" s="47" t="str">
        <f t="shared" si="0"/>
        <v>東京都目黒区</v>
      </c>
      <c r="AT12" s="48">
        <v>11.4</v>
      </c>
      <c r="AU12" s="49">
        <v>11.1</v>
      </c>
      <c r="AV12" s="50">
        <v>10.9</v>
      </c>
      <c r="AW12" s="43" t="s">
        <v>67</v>
      </c>
      <c r="AX12" s="44">
        <v>0.45</v>
      </c>
      <c r="AY12" s="51"/>
      <c r="AZ12" s="51"/>
      <c r="BA12" s="51"/>
      <c r="BB12" s="51"/>
    </row>
    <row r="13" spans="1:61" ht="14.4">
      <c r="A13" s="179" t="s">
        <v>71</v>
      </c>
      <c r="B13" s="180" t="s">
        <v>64</v>
      </c>
      <c r="C13" s="181">
        <v>0.13200000000000001</v>
      </c>
      <c r="D13" s="182">
        <v>4.2000000000000003E-2</v>
      </c>
      <c r="E13" s="183">
        <v>3.5999999999999997E-2</v>
      </c>
      <c r="F13" s="184" t="s">
        <v>2057</v>
      </c>
      <c r="G13" s="185" t="s">
        <v>1983</v>
      </c>
      <c r="H13" s="186" t="s">
        <v>1984</v>
      </c>
      <c r="I13" s="187" t="s">
        <v>1985</v>
      </c>
      <c r="J13" s="188">
        <f t="shared" si="1"/>
        <v>0.13200000000000001</v>
      </c>
      <c r="K13" s="182">
        <f t="shared" si="2"/>
        <v>0.16800000000000001</v>
      </c>
      <c r="L13" s="183">
        <f t="shared" si="3"/>
        <v>0.21000000000000002</v>
      </c>
      <c r="M13" s="189" t="s">
        <v>1991</v>
      </c>
      <c r="N13" s="190" t="s">
        <v>1992</v>
      </c>
      <c r="O13" s="51"/>
      <c r="P13" s="179" t="s">
        <v>71</v>
      </c>
      <c r="Q13" s="184" t="s">
        <v>2058</v>
      </c>
      <c r="R13" s="181" t="s">
        <v>1994</v>
      </c>
      <c r="S13" s="182" t="s">
        <v>2011</v>
      </c>
      <c r="T13" s="182"/>
      <c r="U13" s="183"/>
      <c r="V13" s="172"/>
      <c r="W13" s="184" t="s">
        <v>2059</v>
      </c>
      <c r="X13" s="181" t="s">
        <v>2060</v>
      </c>
      <c r="Y13" s="183" t="s">
        <v>2061</v>
      </c>
      <c r="Z13" s="191" t="s">
        <v>1999</v>
      </c>
      <c r="AA13" s="183" t="s">
        <v>2000</v>
      </c>
      <c r="AB13" s="192"/>
      <c r="AC13" s="193"/>
      <c r="AD13" s="176" t="s">
        <v>2062</v>
      </c>
      <c r="AE13" s="181" t="s">
        <v>2015</v>
      </c>
      <c r="AF13" s="182" t="s">
        <v>2016</v>
      </c>
      <c r="AG13" s="182" t="s">
        <v>2017</v>
      </c>
      <c r="AH13" s="194" t="s">
        <v>2000</v>
      </c>
      <c r="AI13" s="12"/>
      <c r="AJ13" s="42" t="s">
        <v>69</v>
      </c>
      <c r="AL13" s="42" t="s">
        <v>28</v>
      </c>
      <c r="AM13" s="42" t="s">
        <v>70</v>
      </c>
      <c r="AO13" s="43" t="s">
        <v>30</v>
      </c>
      <c r="AP13" s="44">
        <v>0.2</v>
      </c>
      <c r="AQ13" s="45" t="s">
        <v>31</v>
      </c>
      <c r="AR13" s="46" t="s">
        <v>2063</v>
      </c>
      <c r="AS13" s="47" t="str">
        <f t="shared" si="0"/>
        <v>東京都大田区</v>
      </c>
      <c r="AT13" s="48">
        <v>11.4</v>
      </c>
      <c r="AU13" s="49">
        <v>11.1</v>
      </c>
      <c r="AV13" s="50">
        <v>10.9</v>
      </c>
      <c r="AW13" s="43" t="s">
        <v>71</v>
      </c>
      <c r="AX13" s="44">
        <v>0.45</v>
      </c>
      <c r="AY13" s="51"/>
      <c r="AZ13" s="51"/>
      <c r="BA13" s="51"/>
      <c r="BB13" s="51"/>
    </row>
    <row r="14" spans="1:61" ht="14.4">
      <c r="A14" s="179" t="s">
        <v>2064</v>
      </c>
      <c r="B14" s="180" t="s">
        <v>68</v>
      </c>
      <c r="C14" s="181">
        <v>0.13200000000000001</v>
      </c>
      <c r="D14" s="182">
        <v>4.2000000000000003E-2</v>
      </c>
      <c r="E14" s="183">
        <v>3.5999999999999997E-2</v>
      </c>
      <c r="F14" s="184" t="s">
        <v>2065</v>
      </c>
      <c r="G14" s="185" t="s">
        <v>1983</v>
      </c>
      <c r="H14" s="186" t="s">
        <v>1984</v>
      </c>
      <c r="I14" s="187" t="s">
        <v>1985</v>
      </c>
      <c r="J14" s="188">
        <f t="shared" si="1"/>
        <v>0.13200000000000001</v>
      </c>
      <c r="K14" s="182">
        <f t="shared" si="2"/>
        <v>0.16800000000000001</v>
      </c>
      <c r="L14" s="183">
        <f t="shared" si="3"/>
        <v>0.21000000000000002</v>
      </c>
      <c r="M14" s="189" t="s">
        <v>1991</v>
      </c>
      <c r="N14" s="190" t="s">
        <v>2066</v>
      </c>
      <c r="O14" s="51"/>
      <c r="P14" s="179" t="s">
        <v>2064</v>
      </c>
      <c r="Q14" s="184" t="s">
        <v>2067</v>
      </c>
      <c r="R14" s="181" t="s">
        <v>1994</v>
      </c>
      <c r="S14" s="182" t="s">
        <v>2011</v>
      </c>
      <c r="T14" s="182"/>
      <c r="U14" s="183"/>
      <c r="V14" s="172"/>
      <c r="W14" s="184" t="s">
        <v>2068</v>
      </c>
      <c r="X14" s="181" t="s">
        <v>2060</v>
      </c>
      <c r="Y14" s="183" t="s">
        <v>2061</v>
      </c>
      <c r="Z14" s="191" t="s">
        <v>1999</v>
      </c>
      <c r="AA14" s="183" t="s">
        <v>2000</v>
      </c>
      <c r="AB14" s="192"/>
      <c r="AC14" s="193"/>
      <c r="AD14" s="176" t="s">
        <v>2069</v>
      </c>
      <c r="AE14" s="181" t="s">
        <v>2015</v>
      </c>
      <c r="AF14" s="182" t="s">
        <v>2016</v>
      </c>
      <c r="AG14" s="182" t="s">
        <v>2017</v>
      </c>
      <c r="AH14" s="194" t="s">
        <v>2000</v>
      </c>
      <c r="AI14" s="12"/>
      <c r="AJ14" s="42" t="s">
        <v>73</v>
      </c>
      <c r="AL14" s="42" t="s">
        <v>28</v>
      </c>
      <c r="AM14" s="42" t="s">
        <v>74</v>
      </c>
      <c r="AO14" s="43" t="s">
        <v>30</v>
      </c>
      <c r="AP14" s="44">
        <v>0.2</v>
      </c>
      <c r="AQ14" s="45" t="s">
        <v>31</v>
      </c>
      <c r="AR14" s="46" t="s">
        <v>2070</v>
      </c>
      <c r="AS14" s="47" t="str">
        <f t="shared" si="0"/>
        <v>東京都世田谷区</v>
      </c>
      <c r="AT14" s="48">
        <v>11.4</v>
      </c>
      <c r="AU14" s="49">
        <v>11.1</v>
      </c>
      <c r="AV14" s="50">
        <v>10.9</v>
      </c>
      <c r="AW14" s="43" t="s">
        <v>75</v>
      </c>
      <c r="AX14" s="44">
        <v>0.45</v>
      </c>
      <c r="AY14" s="51"/>
      <c r="AZ14" s="51"/>
      <c r="BA14" s="51"/>
      <c r="BB14" s="51"/>
    </row>
    <row r="15" spans="1:61" ht="14.4">
      <c r="A15" s="179" t="s">
        <v>75</v>
      </c>
      <c r="B15" s="180" t="s">
        <v>72</v>
      </c>
      <c r="C15" s="181">
        <v>0.13200000000000001</v>
      </c>
      <c r="D15" s="182">
        <v>4.2000000000000003E-2</v>
      </c>
      <c r="E15" s="183">
        <v>3.5999999999999997E-2</v>
      </c>
      <c r="F15" s="184" t="s">
        <v>2071</v>
      </c>
      <c r="G15" s="185" t="s">
        <v>1983</v>
      </c>
      <c r="H15" s="186" t="s">
        <v>1984</v>
      </c>
      <c r="I15" s="187" t="s">
        <v>1985</v>
      </c>
      <c r="J15" s="188">
        <f t="shared" si="1"/>
        <v>0.13200000000000001</v>
      </c>
      <c r="K15" s="182">
        <f t="shared" si="2"/>
        <v>0.16800000000000001</v>
      </c>
      <c r="L15" s="183">
        <f t="shared" si="3"/>
        <v>0.21000000000000002</v>
      </c>
      <c r="M15" s="189" t="s">
        <v>1991</v>
      </c>
      <c r="N15" s="190" t="s">
        <v>2032</v>
      </c>
      <c r="O15" s="51"/>
      <c r="P15" s="179" t="s">
        <v>75</v>
      </c>
      <c r="Q15" s="184" t="s">
        <v>2072</v>
      </c>
      <c r="R15" s="181" t="s">
        <v>1994</v>
      </c>
      <c r="S15" s="182" t="s">
        <v>2011</v>
      </c>
      <c r="T15" s="182"/>
      <c r="U15" s="183"/>
      <c r="V15" s="172"/>
      <c r="W15" s="184" t="s">
        <v>2073</v>
      </c>
      <c r="X15" s="181" t="s">
        <v>2060</v>
      </c>
      <c r="Y15" s="183" t="s">
        <v>2061</v>
      </c>
      <c r="Z15" s="191" t="s">
        <v>1999</v>
      </c>
      <c r="AA15" s="183" t="s">
        <v>2000</v>
      </c>
      <c r="AB15" s="192"/>
      <c r="AC15" s="193"/>
      <c r="AD15" s="176" t="s">
        <v>2074</v>
      </c>
      <c r="AE15" s="181" t="s">
        <v>2015</v>
      </c>
      <c r="AF15" s="182" t="s">
        <v>2016</v>
      </c>
      <c r="AG15" s="182" t="s">
        <v>2017</v>
      </c>
      <c r="AH15" s="194" t="s">
        <v>2000</v>
      </c>
      <c r="AI15" s="12"/>
      <c r="AJ15" s="42" t="s">
        <v>77</v>
      </c>
      <c r="AL15" s="42" t="s">
        <v>28</v>
      </c>
      <c r="AM15" s="42" t="s">
        <v>78</v>
      </c>
      <c r="AO15" s="43" t="s">
        <v>30</v>
      </c>
      <c r="AP15" s="44">
        <v>0.2</v>
      </c>
      <c r="AQ15" s="45" t="s">
        <v>31</v>
      </c>
      <c r="AR15" s="46" t="s">
        <v>2075</v>
      </c>
      <c r="AS15" s="47" t="str">
        <f t="shared" si="0"/>
        <v>東京都渋谷区</v>
      </c>
      <c r="AT15" s="48">
        <v>11.4</v>
      </c>
      <c r="AU15" s="49">
        <v>11.1</v>
      </c>
      <c r="AV15" s="50">
        <v>10.9</v>
      </c>
      <c r="AW15" s="43" t="s">
        <v>79</v>
      </c>
      <c r="AX15" s="44">
        <v>0.45</v>
      </c>
      <c r="AY15" s="51"/>
      <c r="AZ15" s="51"/>
      <c r="BA15" s="51"/>
      <c r="BB15" s="51"/>
    </row>
    <row r="16" spans="1:61" ht="14.4">
      <c r="A16" s="179" t="s">
        <v>79</v>
      </c>
      <c r="B16" s="180" t="s">
        <v>76</v>
      </c>
      <c r="C16" s="181">
        <v>0.13200000000000001</v>
      </c>
      <c r="D16" s="182">
        <v>4.2000000000000003E-2</v>
      </c>
      <c r="E16" s="183">
        <v>3.5999999999999997E-2</v>
      </c>
      <c r="F16" s="184" t="s">
        <v>2076</v>
      </c>
      <c r="G16" s="185" t="s">
        <v>1983</v>
      </c>
      <c r="H16" s="186" t="s">
        <v>1984</v>
      </c>
      <c r="I16" s="187" t="s">
        <v>1985</v>
      </c>
      <c r="J16" s="188">
        <f t="shared" si="1"/>
        <v>0.13200000000000001</v>
      </c>
      <c r="K16" s="182">
        <f t="shared" si="2"/>
        <v>0.16800000000000001</v>
      </c>
      <c r="L16" s="183">
        <f t="shared" si="3"/>
        <v>0.21000000000000002</v>
      </c>
      <c r="M16" s="189" t="s">
        <v>1991</v>
      </c>
      <c r="N16" s="190" t="s">
        <v>1992</v>
      </c>
      <c r="O16" s="51"/>
      <c r="P16" s="179" t="s">
        <v>79</v>
      </c>
      <c r="Q16" s="184" t="s">
        <v>2077</v>
      </c>
      <c r="R16" s="181" t="s">
        <v>1994</v>
      </c>
      <c r="S16" s="182" t="s">
        <v>2011</v>
      </c>
      <c r="T16" s="182"/>
      <c r="U16" s="183"/>
      <c r="V16" s="172"/>
      <c r="W16" s="184" t="s">
        <v>2078</v>
      </c>
      <c r="X16" s="181" t="s">
        <v>2079</v>
      </c>
      <c r="Y16" s="183" t="s">
        <v>2080</v>
      </c>
      <c r="Z16" s="191" t="s">
        <v>1999</v>
      </c>
      <c r="AA16" s="183" t="s">
        <v>2000</v>
      </c>
      <c r="AB16" s="192"/>
      <c r="AC16" s="193"/>
      <c r="AD16" s="176" t="s">
        <v>2081</v>
      </c>
      <c r="AE16" s="181" t="s">
        <v>2015</v>
      </c>
      <c r="AF16" s="182" t="s">
        <v>2016</v>
      </c>
      <c r="AG16" s="182" t="s">
        <v>2017</v>
      </c>
      <c r="AH16" s="194" t="s">
        <v>2000</v>
      </c>
      <c r="AI16" s="12"/>
      <c r="AJ16" s="42" t="s">
        <v>81</v>
      </c>
      <c r="AL16" s="42" t="s">
        <v>28</v>
      </c>
      <c r="AM16" s="42" t="s">
        <v>82</v>
      </c>
      <c r="AO16" s="43" t="s">
        <v>30</v>
      </c>
      <c r="AP16" s="44">
        <v>0.2</v>
      </c>
      <c r="AQ16" s="45" t="s">
        <v>31</v>
      </c>
      <c r="AR16" s="46" t="s">
        <v>2082</v>
      </c>
      <c r="AS16" s="47" t="str">
        <f t="shared" si="0"/>
        <v>東京都中野区</v>
      </c>
      <c r="AT16" s="48">
        <v>11.4</v>
      </c>
      <c r="AU16" s="49">
        <v>11.1</v>
      </c>
      <c r="AV16" s="50">
        <v>10.9</v>
      </c>
      <c r="AW16" s="43" t="s">
        <v>83</v>
      </c>
      <c r="AX16" s="44">
        <v>0.45</v>
      </c>
      <c r="AY16" s="51"/>
      <c r="AZ16" s="51"/>
      <c r="BA16" s="51"/>
      <c r="BB16" s="51"/>
    </row>
    <row r="17" spans="1:54" ht="14.4">
      <c r="A17" s="179" t="s">
        <v>2083</v>
      </c>
      <c r="B17" s="180" t="s">
        <v>80</v>
      </c>
      <c r="C17" s="181">
        <v>0.13200000000000001</v>
      </c>
      <c r="D17" s="182">
        <v>4.2000000000000003E-2</v>
      </c>
      <c r="E17" s="183">
        <v>3.5999999999999997E-2</v>
      </c>
      <c r="F17" s="184" t="s">
        <v>2084</v>
      </c>
      <c r="G17" s="185" t="s">
        <v>1983</v>
      </c>
      <c r="H17" s="186" t="s">
        <v>1984</v>
      </c>
      <c r="I17" s="187" t="s">
        <v>1985</v>
      </c>
      <c r="J17" s="188">
        <f t="shared" si="1"/>
        <v>0.13200000000000001</v>
      </c>
      <c r="K17" s="182">
        <f t="shared" si="2"/>
        <v>0.16800000000000001</v>
      </c>
      <c r="L17" s="183">
        <f t="shared" si="3"/>
        <v>0.21000000000000002</v>
      </c>
      <c r="M17" s="189" t="s">
        <v>1991</v>
      </c>
      <c r="N17" s="190" t="s">
        <v>2066</v>
      </c>
      <c r="O17" s="51"/>
      <c r="P17" s="179" t="s">
        <v>2083</v>
      </c>
      <c r="Q17" s="184" t="s">
        <v>2085</v>
      </c>
      <c r="R17" s="181" t="s">
        <v>1994</v>
      </c>
      <c r="S17" s="182" t="s">
        <v>2011</v>
      </c>
      <c r="T17" s="182"/>
      <c r="U17" s="183"/>
      <c r="V17" s="172"/>
      <c r="W17" s="184" t="s">
        <v>2086</v>
      </c>
      <c r="X17" s="181" t="s">
        <v>2079</v>
      </c>
      <c r="Y17" s="183" t="s">
        <v>2080</v>
      </c>
      <c r="Z17" s="191" t="s">
        <v>1999</v>
      </c>
      <c r="AA17" s="183" t="s">
        <v>2000</v>
      </c>
      <c r="AB17" s="192"/>
      <c r="AC17" s="193"/>
      <c r="AD17" s="176" t="s">
        <v>2087</v>
      </c>
      <c r="AE17" s="181" t="s">
        <v>2015</v>
      </c>
      <c r="AF17" s="182" t="s">
        <v>2016</v>
      </c>
      <c r="AG17" s="182" t="s">
        <v>2017</v>
      </c>
      <c r="AH17" s="194" t="s">
        <v>2000</v>
      </c>
      <c r="AI17" s="12"/>
      <c r="AJ17" s="42" t="s">
        <v>85</v>
      </c>
      <c r="AL17" s="42" t="s">
        <v>28</v>
      </c>
      <c r="AM17" s="42" t="s">
        <v>86</v>
      </c>
      <c r="AO17" s="43" t="s">
        <v>30</v>
      </c>
      <c r="AP17" s="44">
        <v>0.2</v>
      </c>
      <c r="AQ17" s="45" t="s">
        <v>31</v>
      </c>
      <c r="AR17" s="46" t="s">
        <v>2088</v>
      </c>
      <c r="AS17" s="47" t="str">
        <f t="shared" si="0"/>
        <v>東京都杉並区</v>
      </c>
      <c r="AT17" s="48">
        <v>11.4</v>
      </c>
      <c r="AU17" s="49">
        <v>11.1</v>
      </c>
      <c r="AV17" s="50">
        <v>10.9</v>
      </c>
      <c r="AW17" s="43" t="s">
        <v>87</v>
      </c>
      <c r="AX17" s="44">
        <v>0.55000000000000004</v>
      </c>
      <c r="AY17" s="51"/>
      <c r="AZ17" s="51"/>
      <c r="BA17" s="51"/>
      <c r="BB17" s="51"/>
    </row>
    <row r="18" spans="1:54" ht="14.4">
      <c r="A18" s="179" t="s">
        <v>87</v>
      </c>
      <c r="B18" s="180" t="s">
        <v>84</v>
      </c>
      <c r="C18" s="181">
        <v>0.216</v>
      </c>
      <c r="D18" s="182">
        <v>7.1999999999999995E-2</v>
      </c>
      <c r="E18" s="183">
        <v>0.06</v>
      </c>
      <c r="F18" s="184" t="s">
        <v>2089</v>
      </c>
      <c r="G18" s="185" t="s">
        <v>1983</v>
      </c>
      <c r="H18" s="186" t="s">
        <v>1984</v>
      </c>
      <c r="I18" s="187" t="s">
        <v>1985</v>
      </c>
      <c r="J18" s="188">
        <f t="shared" si="1"/>
        <v>0.216</v>
      </c>
      <c r="K18" s="182">
        <f t="shared" si="2"/>
        <v>0.27600000000000002</v>
      </c>
      <c r="L18" s="183">
        <f t="shared" si="3"/>
        <v>0.34799999999999998</v>
      </c>
      <c r="M18" s="189" t="s">
        <v>1991</v>
      </c>
      <c r="N18" s="190" t="s">
        <v>1992</v>
      </c>
      <c r="O18" s="51"/>
      <c r="P18" s="179" t="s">
        <v>87</v>
      </c>
      <c r="Q18" s="184" t="s">
        <v>2090</v>
      </c>
      <c r="R18" s="181" t="s">
        <v>1994</v>
      </c>
      <c r="S18" s="182" t="s">
        <v>2011</v>
      </c>
      <c r="T18" s="182"/>
      <c r="U18" s="183"/>
      <c r="V18" s="172"/>
      <c r="W18" s="184" t="s">
        <v>2091</v>
      </c>
      <c r="X18" s="181" t="s">
        <v>1997</v>
      </c>
      <c r="Y18" s="183" t="s">
        <v>2013</v>
      </c>
      <c r="Z18" s="191" t="s">
        <v>1999</v>
      </c>
      <c r="AA18" s="183" t="s">
        <v>2000</v>
      </c>
      <c r="AB18" s="192"/>
      <c r="AC18" s="193"/>
      <c r="AD18" s="176" t="s">
        <v>2092</v>
      </c>
      <c r="AE18" s="181" t="s">
        <v>2015</v>
      </c>
      <c r="AF18" s="182" t="s">
        <v>2016</v>
      </c>
      <c r="AG18" s="182" t="s">
        <v>2017</v>
      </c>
      <c r="AH18" s="194" t="s">
        <v>2000</v>
      </c>
      <c r="AI18" s="12"/>
      <c r="AJ18" s="42" t="s">
        <v>89</v>
      </c>
      <c r="AL18" s="42" t="s">
        <v>28</v>
      </c>
      <c r="AM18" s="42" t="s">
        <v>90</v>
      </c>
      <c r="AO18" s="43" t="s">
        <v>30</v>
      </c>
      <c r="AP18" s="44">
        <v>0.2</v>
      </c>
      <c r="AQ18" s="45" t="s">
        <v>31</v>
      </c>
      <c r="AR18" s="46" t="s">
        <v>2093</v>
      </c>
      <c r="AS18" s="47" t="str">
        <f t="shared" si="0"/>
        <v>東京都豊島区</v>
      </c>
      <c r="AT18" s="48">
        <v>11.4</v>
      </c>
      <c r="AU18" s="49">
        <v>11.1</v>
      </c>
      <c r="AV18" s="50">
        <v>10.9</v>
      </c>
      <c r="AW18" s="43" t="s">
        <v>91</v>
      </c>
      <c r="AX18" s="44">
        <v>0.55000000000000004</v>
      </c>
      <c r="AY18" s="51"/>
      <c r="AZ18" s="51"/>
      <c r="BA18" s="51"/>
      <c r="BB18" s="51"/>
    </row>
    <row r="19" spans="1:54" ht="14.4">
      <c r="A19" s="179" t="s">
        <v>91</v>
      </c>
      <c r="B19" s="180" t="s">
        <v>88</v>
      </c>
      <c r="C19" s="181">
        <v>0.216</v>
      </c>
      <c r="D19" s="182">
        <v>7.1999999999999995E-2</v>
      </c>
      <c r="E19" s="183">
        <v>0.06</v>
      </c>
      <c r="F19" s="184" t="s">
        <v>2094</v>
      </c>
      <c r="G19" s="185" t="s">
        <v>1983</v>
      </c>
      <c r="H19" s="186" t="s">
        <v>1984</v>
      </c>
      <c r="I19" s="187" t="s">
        <v>1985</v>
      </c>
      <c r="J19" s="188">
        <f t="shared" si="1"/>
        <v>0.216</v>
      </c>
      <c r="K19" s="182">
        <f t="shared" si="2"/>
        <v>0.27600000000000002</v>
      </c>
      <c r="L19" s="183">
        <f t="shared" si="3"/>
        <v>0.34799999999999998</v>
      </c>
      <c r="M19" s="189" t="s">
        <v>1991</v>
      </c>
      <c r="N19" s="190" t="s">
        <v>2032</v>
      </c>
      <c r="O19" s="51"/>
      <c r="P19" s="179" t="s">
        <v>91</v>
      </c>
      <c r="Q19" s="184" t="s">
        <v>2095</v>
      </c>
      <c r="R19" s="181" t="s">
        <v>1994</v>
      </c>
      <c r="S19" s="182" t="s">
        <v>2011</v>
      </c>
      <c r="T19" s="182"/>
      <c r="U19" s="183"/>
      <c r="V19" s="172"/>
      <c r="W19" s="184" t="s">
        <v>2096</v>
      </c>
      <c r="X19" s="181" t="s">
        <v>1997</v>
      </c>
      <c r="Y19" s="183" t="s">
        <v>2013</v>
      </c>
      <c r="Z19" s="191" t="s">
        <v>1999</v>
      </c>
      <c r="AA19" s="183" t="s">
        <v>2000</v>
      </c>
      <c r="AB19" s="192"/>
      <c r="AC19" s="193"/>
      <c r="AD19" s="176" t="s">
        <v>2097</v>
      </c>
      <c r="AE19" s="181" t="s">
        <v>2015</v>
      </c>
      <c r="AF19" s="182" t="s">
        <v>2016</v>
      </c>
      <c r="AG19" s="182" t="s">
        <v>2017</v>
      </c>
      <c r="AH19" s="194" t="s">
        <v>2000</v>
      </c>
      <c r="AI19" s="12"/>
      <c r="AJ19" s="42" t="s">
        <v>93</v>
      </c>
      <c r="AL19" s="42" t="s">
        <v>28</v>
      </c>
      <c r="AM19" s="42" t="s">
        <v>94</v>
      </c>
      <c r="AO19" s="43" t="s">
        <v>30</v>
      </c>
      <c r="AP19" s="44">
        <v>0.2</v>
      </c>
      <c r="AQ19" s="45" t="s">
        <v>31</v>
      </c>
      <c r="AR19" s="46" t="s">
        <v>2098</v>
      </c>
      <c r="AS19" s="47" t="str">
        <f t="shared" si="0"/>
        <v>東京都北区</v>
      </c>
      <c r="AT19" s="48">
        <v>11.4</v>
      </c>
      <c r="AU19" s="49">
        <v>11.1</v>
      </c>
      <c r="AV19" s="50">
        <v>10.9</v>
      </c>
      <c r="AW19" s="43" t="s">
        <v>95</v>
      </c>
      <c r="AX19" s="44">
        <v>0.55000000000000004</v>
      </c>
      <c r="AY19" s="51"/>
      <c r="AZ19" s="51"/>
      <c r="BA19" s="51"/>
      <c r="BB19" s="51"/>
    </row>
    <row r="20" spans="1:54" ht="14.4">
      <c r="A20" s="179" t="s">
        <v>1947</v>
      </c>
      <c r="B20" s="180" t="s">
        <v>92</v>
      </c>
      <c r="C20" s="181">
        <v>0.13800000000000001</v>
      </c>
      <c r="D20" s="182">
        <v>5.3999999999999999E-2</v>
      </c>
      <c r="E20" s="183">
        <v>4.8000000000000001E-2</v>
      </c>
      <c r="F20" s="184" t="s">
        <v>2099</v>
      </c>
      <c r="G20" s="185" t="s">
        <v>1983</v>
      </c>
      <c r="H20" s="186" t="s">
        <v>1984</v>
      </c>
      <c r="I20" s="187" t="s">
        <v>1985</v>
      </c>
      <c r="J20" s="188">
        <f>C20</f>
        <v>0.13800000000000001</v>
      </c>
      <c r="K20" s="182">
        <f>SUM(C20,E20)</f>
        <v>0.186</v>
      </c>
      <c r="L20" s="183">
        <f>SUM(C20:E20)</f>
        <v>0.24</v>
      </c>
      <c r="M20" s="189" t="s">
        <v>1991</v>
      </c>
      <c r="N20" s="190" t="s">
        <v>1992</v>
      </c>
      <c r="O20" s="51"/>
      <c r="P20" s="179" t="s">
        <v>1947</v>
      </c>
      <c r="Q20" s="184" t="s">
        <v>2100</v>
      </c>
      <c r="R20" s="181" t="s">
        <v>1994</v>
      </c>
      <c r="S20" s="182" t="s">
        <v>2011</v>
      </c>
      <c r="T20" s="182"/>
      <c r="U20" s="183"/>
      <c r="V20" s="172"/>
      <c r="W20" s="184" t="s">
        <v>2101</v>
      </c>
      <c r="X20" s="181" t="s">
        <v>2079</v>
      </c>
      <c r="Y20" s="183" t="s">
        <v>2102</v>
      </c>
      <c r="Z20" s="182" t="s">
        <v>1997</v>
      </c>
      <c r="AA20" s="182" t="s">
        <v>2013</v>
      </c>
      <c r="AB20" s="197" t="s">
        <v>1999</v>
      </c>
      <c r="AC20" s="172" t="s">
        <v>2000</v>
      </c>
      <c r="AD20" s="176" t="s">
        <v>2103</v>
      </c>
      <c r="AE20" s="181" t="s">
        <v>2015</v>
      </c>
      <c r="AF20" s="182" t="s">
        <v>2016</v>
      </c>
      <c r="AG20" s="182" t="s">
        <v>2104</v>
      </c>
      <c r="AH20" s="194" t="s">
        <v>2000</v>
      </c>
      <c r="AI20" s="12"/>
      <c r="AJ20" s="42" t="s">
        <v>97</v>
      </c>
      <c r="AL20" s="42" t="s">
        <v>28</v>
      </c>
      <c r="AM20" s="42" t="s">
        <v>98</v>
      </c>
      <c r="AO20" s="43" t="s">
        <v>30</v>
      </c>
      <c r="AP20" s="44">
        <v>0.2</v>
      </c>
      <c r="AQ20" s="45" t="s">
        <v>31</v>
      </c>
      <c r="AR20" s="46" t="s">
        <v>2105</v>
      </c>
      <c r="AS20" s="47" t="str">
        <f t="shared" si="0"/>
        <v>東京都荒川区</v>
      </c>
      <c r="AT20" s="48">
        <v>11.4</v>
      </c>
      <c r="AU20" s="49">
        <v>11.1</v>
      </c>
      <c r="AV20" s="50">
        <v>10.9</v>
      </c>
      <c r="AW20" s="43" t="s">
        <v>99</v>
      </c>
      <c r="AX20" s="44">
        <v>0.55000000000000004</v>
      </c>
      <c r="AY20" s="51"/>
      <c r="AZ20" s="51"/>
      <c r="BA20" s="51"/>
      <c r="BB20" s="51"/>
    </row>
    <row r="21" spans="1:54" ht="14.4">
      <c r="A21" s="179" t="s">
        <v>2106</v>
      </c>
      <c r="B21" s="180" t="s">
        <v>96</v>
      </c>
      <c r="C21" s="181">
        <v>0.13800000000000001</v>
      </c>
      <c r="D21" s="182">
        <v>5.3999999999999999E-2</v>
      </c>
      <c r="E21" s="183">
        <v>4.8000000000000001E-2</v>
      </c>
      <c r="F21" s="184" t="s">
        <v>2107</v>
      </c>
      <c r="G21" s="185" t="s">
        <v>1983</v>
      </c>
      <c r="H21" s="186" t="s">
        <v>1984</v>
      </c>
      <c r="I21" s="187" t="s">
        <v>1985</v>
      </c>
      <c r="J21" s="188">
        <f t="shared" si="1"/>
        <v>0.13800000000000001</v>
      </c>
      <c r="K21" s="182">
        <f t="shared" si="2"/>
        <v>0.186</v>
      </c>
      <c r="L21" s="183">
        <f t="shared" si="3"/>
        <v>0.24</v>
      </c>
      <c r="M21" s="189" t="s">
        <v>1991</v>
      </c>
      <c r="N21" s="190" t="s">
        <v>2108</v>
      </c>
      <c r="O21" s="51"/>
      <c r="P21" s="179" t="s">
        <v>2106</v>
      </c>
      <c r="Q21" s="184" t="s">
        <v>2109</v>
      </c>
      <c r="R21" s="181" t="s">
        <v>1994</v>
      </c>
      <c r="S21" s="182" t="s">
        <v>2011</v>
      </c>
      <c r="T21" s="182"/>
      <c r="U21" s="183"/>
      <c r="V21" s="172"/>
      <c r="W21" s="184" t="s">
        <v>2110</v>
      </c>
      <c r="X21" s="181" t="s">
        <v>2079</v>
      </c>
      <c r="Y21" s="183" t="s">
        <v>2102</v>
      </c>
      <c r="Z21" s="182" t="s">
        <v>1997</v>
      </c>
      <c r="AA21" s="182" t="s">
        <v>2013</v>
      </c>
      <c r="AB21" s="191" t="s">
        <v>1999</v>
      </c>
      <c r="AC21" s="194" t="s">
        <v>2000</v>
      </c>
      <c r="AD21" s="176" t="s">
        <v>2111</v>
      </c>
      <c r="AE21" s="181" t="s">
        <v>2015</v>
      </c>
      <c r="AF21" s="182" t="s">
        <v>2016</v>
      </c>
      <c r="AG21" s="182" t="s">
        <v>2104</v>
      </c>
      <c r="AH21" s="194" t="s">
        <v>2000</v>
      </c>
      <c r="AI21" s="12"/>
      <c r="AJ21" s="42" t="s">
        <v>101</v>
      </c>
      <c r="AL21" s="42" t="s">
        <v>28</v>
      </c>
      <c r="AM21" s="42" t="s">
        <v>102</v>
      </c>
      <c r="AO21" s="43" t="s">
        <v>30</v>
      </c>
      <c r="AP21" s="44">
        <v>0.2</v>
      </c>
      <c r="AQ21" s="45" t="s">
        <v>31</v>
      </c>
      <c r="AR21" s="46" t="s">
        <v>2112</v>
      </c>
      <c r="AS21" s="47" t="str">
        <f t="shared" si="0"/>
        <v>東京都板橋区</v>
      </c>
      <c r="AT21" s="48">
        <v>11.4</v>
      </c>
      <c r="AU21" s="49">
        <v>11.1</v>
      </c>
      <c r="AV21" s="50">
        <v>10.9</v>
      </c>
      <c r="AW21" s="43" t="s">
        <v>103</v>
      </c>
      <c r="AX21" s="44">
        <v>0.55000000000000004</v>
      </c>
      <c r="AY21" s="51"/>
      <c r="AZ21" s="51"/>
      <c r="BA21" s="51"/>
      <c r="BB21" s="51"/>
    </row>
    <row r="22" spans="1:54" ht="14.4">
      <c r="A22" s="179" t="s">
        <v>103</v>
      </c>
      <c r="B22" s="180" t="s">
        <v>100</v>
      </c>
      <c r="C22" s="181">
        <v>0.13800000000000001</v>
      </c>
      <c r="D22" s="182">
        <v>5.3999999999999999E-2</v>
      </c>
      <c r="E22" s="183">
        <v>4.8000000000000001E-2</v>
      </c>
      <c r="F22" s="184" t="s">
        <v>2113</v>
      </c>
      <c r="G22" s="185" t="s">
        <v>1983</v>
      </c>
      <c r="H22" s="186" t="s">
        <v>1984</v>
      </c>
      <c r="I22" s="187" t="s">
        <v>1985</v>
      </c>
      <c r="J22" s="188">
        <f t="shared" si="1"/>
        <v>0.13800000000000001</v>
      </c>
      <c r="K22" s="182">
        <f t="shared" si="2"/>
        <v>0.186</v>
      </c>
      <c r="L22" s="183">
        <f t="shared" si="3"/>
        <v>0.24</v>
      </c>
      <c r="M22" s="189" t="s">
        <v>1991</v>
      </c>
      <c r="N22" s="190" t="s">
        <v>2032</v>
      </c>
      <c r="O22" s="51"/>
      <c r="P22" s="179" t="s">
        <v>103</v>
      </c>
      <c r="Q22" s="184" t="s">
        <v>2114</v>
      </c>
      <c r="R22" s="181" t="s">
        <v>1994</v>
      </c>
      <c r="S22" s="182" t="s">
        <v>2011</v>
      </c>
      <c r="T22" s="182"/>
      <c r="U22" s="183"/>
      <c r="V22" s="172"/>
      <c r="W22" s="184" t="s">
        <v>2115</v>
      </c>
      <c r="X22" s="181" t="s">
        <v>2079</v>
      </c>
      <c r="Y22" s="183" t="s">
        <v>2102</v>
      </c>
      <c r="Z22" s="182" t="s">
        <v>1997</v>
      </c>
      <c r="AA22" s="182" t="s">
        <v>2013</v>
      </c>
      <c r="AB22" s="191" t="s">
        <v>1999</v>
      </c>
      <c r="AC22" s="194" t="s">
        <v>2000</v>
      </c>
      <c r="AD22" s="176" t="s">
        <v>2116</v>
      </c>
      <c r="AE22" s="181" t="s">
        <v>2015</v>
      </c>
      <c r="AF22" s="182" t="s">
        <v>2016</v>
      </c>
      <c r="AG22" s="182" t="s">
        <v>2104</v>
      </c>
      <c r="AH22" s="194" t="s">
        <v>2000</v>
      </c>
      <c r="AI22" s="12"/>
      <c r="AJ22" s="42" t="s">
        <v>1893</v>
      </c>
      <c r="AL22" s="42" t="s">
        <v>28</v>
      </c>
      <c r="AM22" s="42" t="s">
        <v>109</v>
      </c>
      <c r="AO22" s="43" t="s">
        <v>30</v>
      </c>
      <c r="AP22" s="44">
        <v>0.2</v>
      </c>
      <c r="AQ22" s="45" t="s">
        <v>31</v>
      </c>
      <c r="AR22" s="46" t="s">
        <v>2117</v>
      </c>
      <c r="AS22" s="47" t="str">
        <f t="shared" si="0"/>
        <v>東京都練馬区</v>
      </c>
      <c r="AT22" s="48">
        <v>11.4</v>
      </c>
      <c r="AU22" s="49">
        <v>11.1</v>
      </c>
      <c r="AV22" s="50">
        <v>10.9</v>
      </c>
      <c r="AW22" s="43" t="s">
        <v>2118</v>
      </c>
      <c r="AX22" s="44">
        <v>0.55000000000000004</v>
      </c>
      <c r="AY22" s="51"/>
      <c r="AZ22" s="51"/>
      <c r="BA22" s="51"/>
      <c r="BB22" s="51"/>
    </row>
    <row r="23" spans="1:54" ht="24">
      <c r="A23" s="179" t="s">
        <v>106</v>
      </c>
      <c r="B23" s="180" t="s">
        <v>104</v>
      </c>
      <c r="C23" s="181">
        <v>0.13800000000000001</v>
      </c>
      <c r="D23" s="182">
        <v>5.3999999999999999E-2</v>
      </c>
      <c r="E23" s="183">
        <v>4.8000000000000001E-2</v>
      </c>
      <c r="F23" s="184" t="s">
        <v>2119</v>
      </c>
      <c r="G23" s="185" t="s">
        <v>1983</v>
      </c>
      <c r="H23" s="186" t="s">
        <v>1984</v>
      </c>
      <c r="I23" s="187" t="s">
        <v>1985</v>
      </c>
      <c r="J23" s="188">
        <f t="shared" si="1"/>
        <v>0.13800000000000001</v>
      </c>
      <c r="K23" s="182">
        <f t="shared" si="2"/>
        <v>0.186</v>
      </c>
      <c r="L23" s="183">
        <f t="shared" si="3"/>
        <v>0.24</v>
      </c>
      <c r="M23" s="189" t="s">
        <v>1991</v>
      </c>
      <c r="N23" s="190" t="s">
        <v>2120</v>
      </c>
      <c r="O23" s="51"/>
      <c r="P23" s="179" t="s">
        <v>106</v>
      </c>
      <c r="Q23" s="184" t="s">
        <v>2121</v>
      </c>
      <c r="R23" s="181" t="s">
        <v>1994</v>
      </c>
      <c r="S23" s="182" t="s">
        <v>2011</v>
      </c>
      <c r="T23" s="182"/>
      <c r="U23" s="183"/>
      <c r="V23" s="172"/>
      <c r="W23" s="184" t="s">
        <v>2122</v>
      </c>
      <c r="X23" s="181" t="s">
        <v>2079</v>
      </c>
      <c r="Y23" s="183" t="s">
        <v>2102</v>
      </c>
      <c r="Z23" s="182" t="s">
        <v>1997</v>
      </c>
      <c r="AA23" s="182" t="s">
        <v>2013</v>
      </c>
      <c r="AB23" s="191" t="s">
        <v>1999</v>
      </c>
      <c r="AC23" s="194" t="s">
        <v>2000</v>
      </c>
      <c r="AD23" s="176" t="s">
        <v>2123</v>
      </c>
      <c r="AE23" s="181" t="s">
        <v>2015</v>
      </c>
      <c r="AF23" s="182" t="s">
        <v>2016</v>
      </c>
      <c r="AG23" s="182" t="s">
        <v>2104</v>
      </c>
      <c r="AH23" s="194" t="s">
        <v>2000</v>
      </c>
      <c r="AI23" s="12"/>
      <c r="AJ23" s="42" t="s">
        <v>108</v>
      </c>
      <c r="AL23" s="42" t="s">
        <v>28</v>
      </c>
      <c r="AM23" s="42" t="s">
        <v>112</v>
      </c>
      <c r="AO23" s="43" t="s">
        <v>30</v>
      </c>
      <c r="AP23" s="44">
        <v>0.2</v>
      </c>
      <c r="AQ23" s="45" t="s">
        <v>31</v>
      </c>
      <c r="AR23" s="46" t="s">
        <v>2124</v>
      </c>
      <c r="AS23" s="47" t="str">
        <f t="shared" si="0"/>
        <v>東京都足立区</v>
      </c>
      <c r="AT23" s="48">
        <v>11.4</v>
      </c>
      <c r="AU23" s="49">
        <v>11.1</v>
      </c>
      <c r="AV23" s="50">
        <v>10.9</v>
      </c>
      <c r="AW23" s="179" t="s">
        <v>1948</v>
      </c>
      <c r="AX23" s="44">
        <v>0.55000000000000004</v>
      </c>
      <c r="AY23" s="51"/>
      <c r="AZ23" s="51"/>
      <c r="BA23" s="51"/>
      <c r="BB23" s="51"/>
    </row>
    <row r="24" spans="1:54" ht="14.4">
      <c r="A24" s="179" t="s">
        <v>1948</v>
      </c>
      <c r="B24" s="180" t="s">
        <v>107</v>
      </c>
      <c r="C24" s="181">
        <v>0.114</v>
      </c>
      <c r="D24" s="182">
        <v>3.5999999999999997E-2</v>
      </c>
      <c r="E24" s="183">
        <v>0.03</v>
      </c>
      <c r="F24" s="184" t="s">
        <v>2125</v>
      </c>
      <c r="G24" s="185" t="s">
        <v>1983</v>
      </c>
      <c r="H24" s="186" t="s">
        <v>1984</v>
      </c>
      <c r="I24" s="187" t="s">
        <v>1985</v>
      </c>
      <c r="J24" s="188">
        <f t="shared" si="1"/>
        <v>0.114</v>
      </c>
      <c r="K24" s="182">
        <f t="shared" si="2"/>
        <v>0.14400000000000002</v>
      </c>
      <c r="L24" s="183">
        <f t="shared" si="3"/>
        <v>0.18</v>
      </c>
      <c r="M24" s="189" t="s">
        <v>1991</v>
      </c>
      <c r="N24" s="190" t="s">
        <v>1992</v>
      </c>
      <c r="O24" s="51"/>
      <c r="P24" s="179" t="s">
        <v>1948</v>
      </c>
      <c r="Q24" s="184" t="s">
        <v>2126</v>
      </c>
      <c r="R24" s="181" t="s">
        <v>1994</v>
      </c>
      <c r="S24" s="182" t="s">
        <v>2011</v>
      </c>
      <c r="T24" s="182"/>
      <c r="U24" s="183"/>
      <c r="V24" s="172"/>
      <c r="W24" s="184" t="s">
        <v>2127</v>
      </c>
      <c r="X24" s="181" t="s">
        <v>2079</v>
      </c>
      <c r="Y24" s="183" t="s">
        <v>2102</v>
      </c>
      <c r="Z24" s="182" t="s">
        <v>1997</v>
      </c>
      <c r="AA24" s="182" t="s">
        <v>2013</v>
      </c>
      <c r="AB24" s="191" t="s">
        <v>1999</v>
      </c>
      <c r="AC24" s="194" t="s">
        <v>2000</v>
      </c>
      <c r="AD24" s="176" t="s">
        <v>2128</v>
      </c>
      <c r="AE24" s="181" t="s">
        <v>2015</v>
      </c>
      <c r="AF24" s="182" t="s">
        <v>2016</v>
      </c>
      <c r="AG24" s="182" t="s">
        <v>2017</v>
      </c>
      <c r="AH24" s="194" t="s">
        <v>2000</v>
      </c>
      <c r="AI24" s="12"/>
      <c r="AJ24" s="42" t="s">
        <v>111</v>
      </c>
      <c r="AL24" s="42" t="s">
        <v>28</v>
      </c>
      <c r="AM24" s="42" t="s">
        <v>115</v>
      </c>
      <c r="AO24" s="43" t="s">
        <v>30</v>
      </c>
      <c r="AP24" s="44">
        <v>0.2</v>
      </c>
      <c r="AQ24" s="45" t="s">
        <v>31</v>
      </c>
      <c r="AR24" s="46" t="s">
        <v>2129</v>
      </c>
      <c r="AS24" s="47" t="str">
        <f t="shared" si="0"/>
        <v>東京都葛飾区</v>
      </c>
      <c r="AT24" s="48">
        <v>11.4</v>
      </c>
      <c r="AU24" s="49">
        <v>11.1</v>
      </c>
      <c r="AV24" s="50">
        <v>10.9</v>
      </c>
      <c r="AW24" s="179" t="s">
        <v>2130</v>
      </c>
      <c r="AX24" s="44">
        <v>0.55000000000000004</v>
      </c>
      <c r="AY24" s="51"/>
      <c r="AZ24" s="51"/>
      <c r="BA24" s="51"/>
      <c r="BB24" s="51"/>
    </row>
    <row r="25" spans="1:54" ht="15" thickBot="1">
      <c r="A25" s="179" t="s">
        <v>2130</v>
      </c>
      <c r="B25" s="180" t="s">
        <v>110</v>
      </c>
      <c r="C25" s="181">
        <v>0.114</v>
      </c>
      <c r="D25" s="182">
        <v>3.5999999999999997E-2</v>
      </c>
      <c r="E25" s="183">
        <v>0.03</v>
      </c>
      <c r="F25" s="184" t="s">
        <v>2131</v>
      </c>
      <c r="G25" s="185" t="s">
        <v>1983</v>
      </c>
      <c r="H25" s="186" t="s">
        <v>1984</v>
      </c>
      <c r="I25" s="187" t="s">
        <v>1985</v>
      </c>
      <c r="J25" s="188">
        <f t="shared" si="1"/>
        <v>0.114</v>
      </c>
      <c r="K25" s="182">
        <f t="shared" si="2"/>
        <v>0.14400000000000002</v>
      </c>
      <c r="L25" s="183">
        <f t="shared" si="3"/>
        <v>0.18</v>
      </c>
      <c r="M25" s="189" t="s">
        <v>1991</v>
      </c>
      <c r="N25" s="190" t="s">
        <v>2066</v>
      </c>
      <c r="O25" s="51"/>
      <c r="P25" s="179" t="s">
        <v>2130</v>
      </c>
      <c r="Q25" s="184" t="s">
        <v>2132</v>
      </c>
      <c r="R25" s="181" t="s">
        <v>1994</v>
      </c>
      <c r="S25" s="182" t="s">
        <v>2011</v>
      </c>
      <c r="T25" s="182"/>
      <c r="U25" s="183"/>
      <c r="V25" s="172"/>
      <c r="W25" s="184" t="s">
        <v>2133</v>
      </c>
      <c r="X25" s="181" t="s">
        <v>2079</v>
      </c>
      <c r="Y25" s="183" t="s">
        <v>2102</v>
      </c>
      <c r="Z25" s="182" t="s">
        <v>1997</v>
      </c>
      <c r="AA25" s="182" t="s">
        <v>2013</v>
      </c>
      <c r="AB25" s="191" t="s">
        <v>1999</v>
      </c>
      <c r="AC25" s="194" t="s">
        <v>2000</v>
      </c>
      <c r="AD25" s="176" t="s">
        <v>2134</v>
      </c>
      <c r="AE25" s="181" t="s">
        <v>2015</v>
      </c>
      <c r="AF25" s="182" t="s">
        <v>2016</v>
      </c>
      <c r="AG25" s="182" t="s">
        <v>2017</v>
      </c>
      <c r="AH25" s="194" t="s">
        <v>2000</v>
      </c>
      <c r="AI25" s="12"/>
      <c r="AJ25" s="42" t="s">
        <v>114</v>
      </c>
      <c r="AL25" s="42" t="s">
        <v>28</v>
      </c>
      <c r="AM25" s="42" t="s">
        <v>119</v>
      </c>
      <c r="AO25" s="58" t="s">
        <v>30</v>
      </c>
      <c r="AP25" s="59">
        <v>0.2</v>
      </c>
      <c r="AQ25" s="60" t="s">
        <v>31</v>
      </c>
      <c r="AR25" s="61" t="s">
        <v>2135</v>
      </c>
      <c r="AS25" s="62" t="str">
        <f t="shared" si="0"/>
        <v>東京都江戸川区</v>
      </c>
      <c r="AT25" s="63">
        <v>11.4</v>
      </c>
      <c r="AU25" s="64">
        <v>11.1</v>
      </c>
      <c r="AV25" s="65">
        <v>10.9</v>
      </c>
      <c r="AW25" s="43" t="s">
        <v>116</v>
      </c>
      <c r="AX25" s="44">
        <v>0.45</v>
      </c>
      <c r="AY25" s="51"/>
      <c r="AZ25" s="51"/>
      <c r="BA25" s="51"/>
      <c r="BB25" s="51"/>
    </row>
    <row r="26" spans="1:54" ht="14.4">
      <c r="A26" s="179" t="s">
        <v>1949</v>
      </c>
      <c r="B26" s="180" t="s">
        <v>113</v>
      </c>
      <c r="C26" s="181">
        <v>0.15</v>
      </c>
      <c r="D26" s="182">
        <v>6.6000000000000003E-2</v>
      </c>
      <c r="E26" s="183">
        <v>5.3999999999999999E-2</v>
      </c>
      <c r="F26" s="184" t="s">
        <v>2136</v>
      </c>
      <c r="G26" s="185" t="s">
        <v>1983</v>
      </c>
      <c r="H26" s="186" t="s">
        <v>1984</v>
      </c>
      <c r="I26" s="187" t="s">
        <v>1985</v>
      </c>
      <c r="J26" s="188">
        <f t="shared" si="1"/>
        <v>0.15</v>
      </c>
      <c r="K26" s="182">
        <f t="shared" si="2"/>
        <v>0.20399999999999999</v>
      </c>
      <c r="L26" s="183">
        <f t="shared" si="3"/>
        <v>0.27</v>
      </c>
      <c r="M26" s="189" t="s">
        <v>1991</v>
      </c>
      <c r="N26" s="190" t="s">
        <v>1992</v>
      </c>
      <c r="O26" s="51"/>
      <c r="P26" s="179" t="s">
        <v>1949</v>
      </c>
      <c r="Q26" s="184" t="s">
        <v>2137</v>
      </c>
      <c r="R26" s="181" t="s">
        <v>1994</v>
      </c>
      <c r="S26" s="182" t="s">
        <v>2011</v>
      </c>
      <c r="T26" s="182"/>
      <c r="U26" s="183"/>
      <c r="V26" s="172"/>
      <c r="W26" s="184" t="s">
        <v>2138</v>
      </c>
      <c r="X26" s="181" t="s">
        <v>2079</v>
      </c>
      <c r="Y26" s="183" t="s">
        <v>2102</v>
      </c>
      <c r="Z26" s="182" t="s">
        <v>1999</v>
      </c>
      <c r="AA26" s="182" t="s">
        <v>2000</v>
      </c>
      <c r="AB26" s="191"/>
      <c r="AC26" s="194"/>
      <c r="AD26" s="176" t="s">
        <v>2139</v>
      </c>
      <c r="AE26" s="181" t="s">
        <v>2015</v>
      </c>
      <c r="AF26" s="182" t="s">
        <v>2016</v>
      </c>
      <c r="AG26" s="182" t="s">
        <v>2017</v>
      </c>
      <c r="AH26" s="194" t="s">
        <v>2000</v>
      </c>
      <c r="AI26" s="12"/>
      <c r="AJ26" s="42" t="s">
        <v>118</v>
      </c>
      <c r="AL26" s="42" t="s">
        <v>28</v>
      </c>
      <c r="AM26" s="42" t="s">
        <v>125</v>
      </c>
      <c r="AO26" s="66" t="s">
        <v>120</v>
      </c>
      <c r="AP26" s="67">
        <v>0.16</v>
      </c>
      <c r="AQ26" s="68" t="s">
        <v>31</v>
      </c>
      <c r="AR26" s="69" t="s">
        <v>121</v>
      </c>
      <c r="AS26" s="70" t="str">
        <f t="shared" si="0"/>
        <v>東京都調布市</v>
      </c>
      <c r="AT26" s="71">
        <v>11.12</v>
      </c>
      <c r="AU26" s="33">
        <v>10.88</v>
      </c>
      <c r="AV26" s="72">
        <v>10.72</v>
      </c>
      <c r="AW26" s="43" t="s">
        <v>122</v>
      </c>
      <c r="AX26" s="44">
        <v>0.45</v>
      </c>
      <c r="AY26" s="51"/>
      <c r="AZ26" s="51"/>
      <c r="BA26" s="51"/>
      <c r="BB26" s="51"/>
    </row>
    <row r="27" spans="1:54" ht="14.4">
      <c r="A27" s="179" t="s">
        <v>122</v>
      </c>
      <c r="B27" s="180" t="s">
        <v>117</v>
      </c>
      <c r="C27" s="181">
        <v>0.15</v>
      </c>
      <c r="D27" s="182">
        <v>6.6000000000000003E-2</v>
      </c>
      <c r="E27" s="183">
        <v>5.3999999999999999E-2</v>
      </c>
      <c r="F27" s="184" t="s">
        <v>2140</v>
      </c>
      <c r="G27" s="185" t="s">
        <v>1983</v>
      </c>
      <c r="H27" s="186" t="s">
        <v>1984</v>
      </c>
      <c r="I27" s="187" t="s">
        <v>1985</v>
      </c>
      <c r="J27" s="188">
        <f t="shared" si="1"/>
        <v>0.15</v>
      </c>
      <c r="K27" s="182">
        <f t="shared" si="2"/>
        <v>0.20399999999999999</v>
      </c>
      <c r="L27" s="183">
        <f t="shared" si="3"/>
        <v>0.27</v>
      </c>
      <c r="M27" s="189" t="s">
        <v>1991</v>
      </c>
      <c r="N27" s="190" t="s">
        <v>2066</v>
      </c>
      <c r="O27" s="51"/>
      <c r="P27" s="179" t="s">
        <v>122</v>
      </c>
      <c r="Q27" s="184" t="s">
        <v>2141</v>
      </c>
      <c r="R27" s="181" t="s">
        <v>1994</v>
      </c>
      <c r="S27" s="182" t="s">
        <v>2011</v>
      </c>
      <c r="T27" s="182"/>
      <c r="U27" s="183"/>
      <c r="V27" s="172"/>
      <c r="W27" s="184" t="s">
        <v>2142</v>
      </c>
      <c r="X27" s="181" t="s">
        <v>2079</v>
      </c>
      <c r="Y27" s="183" t="s">
        <v>2102</v>
      </c>
      <c r="Z27" s="182" t="s">
        <v>1999</v>
      </c>
      <c r="AA27" s="182" t="s">
        <v>2000</v>
      </c>
      <c r="AB27" s="191"/>
      <c r="AC27" s="194"/>
      <c r="AD27" s="176" t="s">
        <v>2143</v>
      </c>
      <c r="AE27" s="181" t="s">
        <v>2015</v>
      </c>
      <c r="AF27" s="182" t="s">
        <v>2016</v>
      </c>
      <c r="AG27" s="182" t="s">
        <v>2017</v>
      </c>
      <c r="AH27" s="194" t="s">
        <v>2000</v>
      </c>
      <c r="AI27" s="12"/>
      <c r="AJ27" s="42" t="s">
        <v>124</v>
      </c>
      <c r="AL27" s="42" t="s">
        <v>28</v>
      </c>
      <c r="AM27" s="42" t="s">
        <v>129</v>
      </c>
      <c r="AO27" s="43" t="s">
        <v>120</v>
      </c>
      <c r="AP27" s="44">
        <v>0.16</v>
      </c>
      <c r="AQ27" s="45" t="s">
        <v>31</v>
      </c>
      <c r="AR27" s="46" t="s">
        <v>2144</v>
      </c>
      <c r="AS27" s="73" t="str">
        <f t="shared" si="0"/>
        <v>東京都町田市</v>
      </c>
      <c r="AT27" s="74">
        <v>11.12</v>
      </c>
      <c r="AU27" s="46">
        <v>10.88</v>
      </c>
      <c r="AV27" s="70">
        <v>10.72</v>
      </c>
      <c r="AW27" s="43" t="s">
        <v>126</v>
      </c>
      <c r="AX27" s="44">
        <v>0.45</v>
      </c>
      <c r="AY27" s="51"/>
      <c r="AZ27" s="51"/>
      <c r="BA27" s="51"/>
      <c r="BB27" s="51"/>
    </row>
    <row r="28" spans="1:54" ht="14.4">
      <c r="A28" s="179" t="s">
        <v>1950</v>
      </c>
      <c r="B28" s="180" t="s">
        <v>123</v>
      </c>
      <c r="C28" s="181">
        <v>0.15</v>
      </c>
      <c r="D28" s="182">
        <v>6.6000000000000003E-2</v>
      </c>
      <c r="E28" s="183">
        <v>5.3999999999999999E-2</v>
      </c>
      <c r="F28" s="184" t="s">
        <v>2145</v>
      </c>
      <c r="G28" s="185" t="s">
        <v>1983</v>
      </c>
      <c r="H28" s="186" t="s">
        <v>1984</v>
      </c>
      <c r="I28" s="187" t="s">
        <v>1985</v>
      </c>
      <c r="J28" s="188">
        <f t="shared" si="1"/>
        <v>0.15</v>
      </c>
      <c r="K28" s="182">
        <f t="shared" si="2"/>
        <v>0.20399999999999999</v>
      </c>
      <c r="L28" s="183">
        <f t="shared" si="3"/>
        <v>0.27</v>
      </c>
      <c r="M28" s="189" t="s">
        <v>1991</v>
      </c>
      <c r="N28" s="190" t="s">
        <v>2032</v>
      </c>
      <c r="O28" s="51"/>
      <c r="P28" s="179" t="s">
        <v>1950</v>
      </c>
      <c r="Q28" s="184" t="s">
        <v>2146</v>
      </c>
      <c r="R28" s="181" t="s">
        <v>1994</v>
      </c>
      <c r="S28" s="182" t="s">
        <v>2011</v>
      </c>
      <c r="T28" s="182"/>
      <c r="U28" s="183"/>
      <c r="V28" s="172"/>
      <c r="W28" s="184" t="s">
        <v>2147</v>
      </c>
      <c r="X28" s="181" t="s">
        <v>2079</v>
      </c>
      <c r="Y28" s="183" t="s">
        <v>2102</v>
      </c>
      <c r="Z28" s="182" t="s">
        <v>1999</v>
      </c>
      <c r="AA28" s="182" t="s">
        <v>2000</v>
      </c>
      <c r="AB28" s="191"/>
      <c r="AC28" s="194"/>
      <c r="AD28" s="176" t="s">
        <v>2148</v>
      </c>
      <c r="AE28" s="181" t="s">
        <v>2015</v>
      </c>
      <c r="AF28" s="182" t="s">
        <v>2016</v>
      </c>
      <c r="AG28" s="182" t="s">
        <v>2017</v>
      </c>
      <c r="AH28" s="194" t="s">
        <v>2000</v>
      </c>
      <c r="AI28" s="75"/>
      <c r="AJ28" s="42" t="s">
        <v>128</v>
      </c>
      <c r="AL28" s="42" t="s">
        <v>28</v>
      </c>
      <c r="AM28" s="42" t="s">
        <v>133</v>
      </c>
      <c r="AO28" s="43" t="s">
        <v>120</v>
      </c>
      <c r="AP28" s="44">
        <v>0.16</v>
      </c>
      <c r="AQ28" s="45" t="s">
        <v>31</v>
      </c>
      <c r="AR28" s="46" t="s">
        <v>2149</v>
      </c>
      <c r="AS28" s="73" t="str">
        <f t="shared" si="0"/>
        <v>東京都狛江市</v>
      </c>
      <c r="AT28" s="74">
        <v>11.12</v>
      </c>
      <c r="AU28" s="46">
        <v>10.88</v>
      </c>
      <c r="AV28" s="73">
        <v>10.72</v>
      </c>
      <c r="AW28" s="43" t="s">
        <v>130</v>
      </c>
      <c r="AX28" s="44">
        <v>0.45</v>
      </c>
      <c r="AY28" s="51"/>
      <c r="AZ28" s="51"/>
      <c r="BA28" s="51"/>
      <c r="BB28" s="51"/>
    </row>
    <row r="29" spans="1:54" ht="24">
      <c r="A29" s="179" t="s">
        <v>2150</v>
      </c>
      <c r="B29" s="180" t="s">
        <v>127</v>
      </c>
      <c r="C29" s="181">
        <v>0.15</v>
      </c>
      <c r="D29" s="182">
        <v>6.6000000000000003E-2</v>
      </c>
      <c r="E29" s="183">
        <v>5.3999999999999999E-2</v>
      </c>
      <c r="F29" s="184" t="s">
        <v>2151</v>
      </c>
      <c r="G29" s="185" t="s">
        <v>1983</v>
      </c>
      <c r="H29" s="186" t="s">
        <v>1984</v>
      </c>
      <c r="I29" s="187" t="s">
        <v>1985</v>
      </c>
      <c r="J29" s="188">
        <f t="shared" si="1"/>
        <v>0.15</v>
      </c>
      <c r="K29" s="182">
        <f t="shared" si="2"/>
        <v>0.20399999999999999</v>
      </c>
      <c r="L29" s="183">
        <f t="shared" si="3"/>
        <v>0.27</v>
      </c>
      <c r="M29" s="189" t="s">
        <v>1991</v>
      </c>
      <c r="N29" s="190" t="s">
        <v>2120</v>
      </c>
      <c r="O29" s="51"/>
      <c r="P29" s="179" t="s">
        <v>2150</v>
      </c>
      <c r="Q29" s="184" t="s">
        <v>2152</v>
      </c>
      <c r="R29" s="181" t="s">
        <v>1994</v>
      </c>
      <c r="S29" s="182" t="s">
        <v>2011</v>
      </c>
      <c r="T29" s="182"/>
      <c r="U29" s="183"/>
      <c r="V29" s="172"/>
      <c r="W29" s="184" t="s">
        <v>2153</v>
      </c>
      <c r="X29" s="181" t="s">
        <v>2079</v>
      </c>
      <c r="Y29" s="183" t="s">
        <v>2102</v>
      </c>
      <c r="Z29" s="182" t="s">
        <v>1999</v>
      </c>
      <c r="AA29" s="182" t="s">
        <v>2000</v>
      </c>
      <c r="AB29" s="191"/>
      <c r="AC29" s="194"/>
      <c r="AD29" s="176" t="s">
        <v>2154</v>
      </c>
      <c r="AE29" s="181" t="s">
        <v>2015</v>
      </c>
      <c r="AF29" s="182" t="s">
        <v>2016</v>
      </c>
      <c r="AG29" s="182" t="s">
        <v>2017</v>
      </c>
      <c r="AH29" s="194" t="s">
        <v>2000</v>
      </c>
      <c r="AI29" s="38"/>
      <c r="AJ29" s="42" t="s">
        <v>132</v>
      </c>
      <c r="AL29" s="42" t="s">
        <v>28</v>
      </c>
      <c r="AM29" s="42" t="s">
        <v>136</v>
      </c>
      <c r="AO29" s="43" t="s">
        <v>120</v>
      </c>
      <c r="AP29" s="44">
        <v>0.16</v>
      </c>
      <c r="AQ29" s="45" t="s">
        <v>31</v>
      </c>
      <c r="AR29" s="46" t="s">
        <v>2155</v>
      </c>
      <c r="AS29" s="73" t="str">
        <f t="shared" si="0"/>
        <v>東京都多摩市</v>
      </c>
      <c r="AT29" s="74">
        <v>11.12</v>
      </c>
      <c r="AU29" s="46">
        <v>10.88</v>
      </c>
      <c r="AV29" s="73">
        <v>10.72</v>
      </c>
      <c r="AW29" s="43" t="s">
        <v>2156</v>
      </c>
      <c r="AX29" s="44">
        <v>0.45</v>
      </c>
      <c r="AY29" s="51"/>
      <c r="AZ29" s="51"/>
      <c r="BA29" s="51"/>
      <c r="BB29" s="51"/>
    </row>
    <row r="30" spans="1:54" ht="14.4">
      <c r="A30" s="179" t="s">
        <v>1951</v>
      </c>
      <c r="B30" s="180" t="s">
        <v>131</v>
      </c>
      <c r="C30" s="181">
        <v>0.14399999999999999</v>
      </c>
      <c r="D30" s="182">
        <v>4.8000000000000001E-2</v>
      </c>
      <c r="E30" s="183">
        <v>4.2000000000000003E-2</v>
      </c>
      <c r="F30" s="184" t="s">
        <v>2157</v>
      </c>
      <c r="G30" s="185" t="s">
        <v>1983</v>
      </c>
      <c r="H30" s="186" t="s">
        <v>1984</v>
      </c>
      <c r="I30" s="187" t="s">
        <v>1985</v>
      </c>
      <c r="J30" s="188">
        <f t="shared" si="1"/>
        <v>0.14399999999999999</v>
      </c>
      <c r="K30" s="182">
        <f t="shared" si="2"/>
        <v>0.186</v>
      </c>
      <c r="L30" s="183">
        <f t="shared" si="3"/>
        <v>0.23400000000000001</v>
      </c>
      <c r="M30" s="189" t="s">
        <v>1991</v>
      </c>
      <c r="N30" s="190" t="s">
        <v>1992</v>
      </c>
      <c r="O30" s="51"/>
      <c r="P30" s="179" t="s">
        <v>1951</v>
      </c>
      <c r="Q30" s="184" t="s">
        <v>2158</v>
      </c>
      <c r="R30" s="181" t="s">
        <v>1994</v>
      </c>
      <c r="S30" s="182" t="s">
        <v>2011</v>
      </c>
      <c r="T30" s="182"/>
      <c r="U30" s="183"/>
      <c r="V30" s="172"/>
      <c r="W30" s="184" t="s">
        <v>2159</v>
      </c>
      <c r="X30" s="181" t="s">
        <v>2079</v>
      </c>
      <c r="Y30" s="183" t="s">
        <v>2102</v>
      </c>
      <c r="Z30" s="182" t="s">
        <v>1999</v>
      </c>
      <c r="AA30" s="182" t="s">
        <v>2000</v>
      </c>
      <c r="AB30" s="191"/>
      <c r="AC30" s="194"/>
      <c r="AD30" s="176" t="s">
        <v>2160</v>
      </c>
      <c r="AE30" s="181" t="s">
        <v>2015</v>
      </c>
      <c r="AF30" s="182" t="s">
        <v>2016</v>
      </c>
      <c r="AG30" s="182" t="s">
        <v>2017</v>
      </c>
      <c r="AH30" s="194" t="s">
        <v>2000</v>
      </c>
      <c r="AI30" s="38"/>
      <c r="AJ30" s="42" t="s">
        <v>135</v>
      </c>
      <c r="AL30" s="42" t="s">
        <v>28</v>
      </c>
      <c r="AM30" s="42" t="s">
        <v>140</v>
      </c>
      <c r="AO30" s="43" t="s">
        <v>120</v>
      </c>
      <c r="AP30" s="44">
        <v>0.16</v>
      </c>
      <c r="AQ30" s="45" t="s">
        <v>137</v>
      </c>
      <c r="AR30" s="46" t="s">
        <v>2161</v>
      </c>
      <c r="AS30" s="73" t="str">
        <f t="shared" si="0"/>
        <v>神奈川県横浜市</v>
      </c>
      <c r="AT30" s="74">
        <v>11.12</v>
      </c>
      <c r="AU30" s="46">
        <v>10.88</v>
      </c>
      <c r="AV30" s="73">
        <v>10.72</v>
      </c>
      <c r="AW30" s="43" t="s">
        <v>2</v>
      </c>
      <c r="AX30" s="44">
        <v>0.45</v>
      </c>
      <c r="AY30" s="51"/>
      <c r="AZ30" s="51"/>
      <c r="BA30" s="51"/>
      <c r="BB30" s="51"/>
    </row>
    <row r="31" spans="1:54" ht="14.4">
      <c r="A31" s="179" t="s">
        <v>2</v>
      </c>
      <c r="B31" s="180" t="s">
        <v>134</v>
      </c>
      <c r="C31" s="181">
        <v>0.14399999999999999</v>
      </c>
      <c r="D31" s="182">
        <v>4.8000000000000001E-2</v>
      </c>
      <c r="E31" s="183">
        <v>4.2000000000000003E-2</v>
      </c>
      <c r="F31" s="184" t="s">
        <v>2162</v>
      </c>
      <c r="G31" s="185" t="s">
        <v>1983</v>
      </c>
      <c r="H31" s="186" t="s">
        <v>1984</v>
      </c>
      <c r="I31" s="187" t="s">
        <v>1985</v>
      </c>
      <c r="J31" s="188">
        <f t="shared" si="1"/>
        <v>0.14399999999999999</v>
      </c>
      <c r="K31" s="182">
        <f t="shared" si="2"/>
        <v>0.186</v>
      </c>
      <c r="L31" s="183">
        <f t="shared" si="3"/>
        <v>0.23400000000000001</v>
      </c>
      <c r="M31" s="189" t="s">
        <v>1991</v>
      </c>
      <c r="N31" s="190" t="s">
        <v>1992</v>
      </c>
      <c r="O31" s="51"/>
      <c r="P31" s="179" t="s">
        <v>2</v>
      </c>
      <c r="Q31" s="184" t="s">
        <v>2163</v>
      </c>
      <c r="R31" s="181" t="s">
        <v>1994</v>
      </c>
      <c r="S31" s="182" t="s">
        <v>2011</v>
      </c>
      <c r="T31" s="182"/>
      <c r="U31" s="183"/>
      <c r="V31" s="172"/>
      <c r="W31" s="184" t="s">
        <v>2164</v>
      </c>
      <c r="X31" s="181" t="s">
        <v>2079</v>
      </c>
      <c r="Y31" s="183" t="s">
        <v>2102</v>
      </c>
      <c r="Z31" s="182" t="s">
        <v>1999</v>
      </c>
      <c r="AA31" s="182" t="s">
        <v>2000</v>
      </c>
      <c r="AB31" s="191"/>
      <c r="AC31" s="194"/>
      <c r="AD31" s="176" t="s">
        <v>2165</v>
      </c>
      <c r="AE31" s="181" t="s">
        <v>2015</v>
      </c>
      <c r="AF31" s="182" t="s">
        <v>2016</v>
      </c>
      <c r="AG31" s="182" t="s">
        <v>2017</v>
      </c>
      <c r="AH31" s="194" t="s">
        <v>2000</v>
      </c>
      <c r="AI31" s="38"/>
      <c r="AJ31" s="42" t="s">
        <v>139</v>
      </c>
      <c r="AL31" s="42" t="s">
        <v>28</v>
      </c>
      <c r="AM31" s="42" t="s">
        <v>144</v>
      </c>
      <c r="AO31" s="43" t="s">
        <v>120</v>
      </c>
      <c r="AP31" s="44">
        <v>0.16</v>
      </c>
      <c r="AQ31" s="45" t="s">
        <v>137</v>
      </c>
      <c r="AR31" s="46" t="s">
        <v>2166</v>
      </c>
      <c r="AS31" s="73" t="str">
        <f t="shared" si="0"/>
        <v>神奈川県川崎市</v>
      </c>
      <c r="AT31" s="74">
        <v>11.12</v>
      </c>
      <c r="AU31" s="46">
        <v>10.88</v>
      </c>
      <c r="AV31" s="73">
        <v>10.72</v>
      </c>
      <c r="AW31" s="43" t="s">
        <v>141</v>
      </c>
      <c r="AX31" s="44">
        <v>0.55000000000000004</v>
      </c>
      <c r="AY31" s="51"/>
      <c r="AZ31" s="51"/>
      <c r="BA31" s="51"/>
      <c r="BB31" s="51"/>
    </row>
    <row r="32" spans="1:54" ht="15" thickBot="1">
      <c r="A32" s="179" t="s">
        <v>1952</v>
      </c>
      <c r="B32" s="180" t="s">
        <v>138</v>
      </c>
      <c r="C32" s="181">
        <v>0.14399999999999999</v>
      </c>
      <c r="D32" s="182">
        <v>4.8000000000000001E-2</v>
      </c>
      <c r="E32" s="183">
        <v>4.2000000000000003E-2</v>
      </c>
      <c r="F32" s="184" t="s">
        <v>2167</v>
      </c>
      <c r="G32" s="185" t="s">
        <v>1983</v>
      </c>
      <c r="H32" s="186" t="s">
        <v>1984</v>
      </c>
      <c r="I32" s="187" t="s">
        <v>1985</v>
      </c>
      <c r="J32" s="188">
        <f t="shared" si="1"/>
        <v>0.14399999999999999</v>
      </c>
      <c r="K32" s="182">
        <f t="shared" si="2"/>
        <v>0.186</v>
      </c>
      <c r="L32" s="183">
        <f t="shared" si="3"/>
        <v>0.23400000000000001</v>
      </c>
      <c r="M32" s="189" t="s">
        <v>1991</v>
      </c>
      <c r="N32" s="190" t="s">
        <v>1992</v>
      </c>
      <c r="O32" s="51"/>
      <c r="P32" s="179" t="s">
        <v>1952</v>
      </c>
      <c r="Q32" s="184" t="s">
        <v>2168</v>
      </c>
      <c r="R32" s="181" t="s">
        <v>1994</v>
      </c>
      <c r="S32" s="182" t="s">
        <v>2011</v>
      </c>
      <c r="T32" s="182"/>
      <c r="U32" s="183"/>
      <c r="V32" s="172"/>
      <c r="W32" s="184" t="s">
        <v>2169</v>
      </c>
      <c r="X32" s="181" t="s">
        <v>2079</v>
      </c>
      <c r="Y32" s="183" t="s">
        <v>2102</v>
      </c>
      <c r="Z32" s="182" t="s">
        <v>1997</v>
      </c>
      <c r="AA32" s="182" t="s">
        <v>2013</v>
      </c>
      <c r="AB32" s="191" t="s">
        <v>1999</v>
      </c>
      <c r="AC32" s="194" t="s">
        <v>2000</v>
      </c>
      <c r="AD32" s="176" t="s">
        <v>2170</v>
      </c>
      <c r="AE32" s="181" t="s">
        <v>2015</v>
      </c>
      <c r="AF32" s="182" t="s">
        <v>2016</v>
      </c>
      <c r="AG32" s="182" t="s">
        <v>2017</v>
      </c>
      <c r="AH32" s="194" t="s">
        <v>2000</v>
      </c>
      <c r="AI32" s="38"/>
      <c r="AJ32" s="42" t="s">
        <v>143</v>
      </c>
      <c r="AL32" s="42" t="s">
        <v>28</v>
      </c>
      <c r="AM32" s="42" t="s">
        <v>149</v>
      </c>
      <c r="AO32" s="76" t="s">
        <v>120</v>
      </c>
      <c r="AP32" s="77">
        <v>0.16</v>
      </c>
      <c r="AQ32" s="78" t="s">
        <v>145</v>
      </c>
      <c r="AR32" s="79" t="s">
        <v>2171</v>
      </c>
      <c r="AS32" s="80" t="str">
        <f t="shared" si="0"/>
        <v>大阪府大阪市</v>
      </c>
      <c r="AT32" s="81">
        <v>11.12</v>
      </c>
      <c r="AU32" s="61">
        <v>10.88</v>
      </c>
      <c r="AV32" s="82">
        <v>10.72</v>
      </c>
      <c r="AW32" s="43" t="s">
        <v>146</v>
      </c>
      <c r="AX32" s="44">
        <v>0.55000000000000004</v>
      </c>
      <c r="AY32" s="51"/>
      <c r="AZ32" s="51"/>
      <c r="BA32" s="51"/>
      <c r="BB32" s="51"/>
    </row>
    <row r="33" spans="1:50" ht="14.4">
      <c r="A33" s="179" t="s">
        <v>1953</v>
      </c>
      <c r="B33" s="180" t="s">
        <v>142</v>
      </c>
      <c r="C33" s="181">
        <v>0.14399999999999999</v>
      </c>
      <c r="D33" s="182">
        <v>4.8000000000000001E-2</v>
      </c>
      <c r="E33" s="183">
        <v>4.2000000000000003E-2</v>
      </c>
      <c r="F33" s="184" t="s">
        <v>2172</v>
      </c>
      <c r="G33" s="185" t="s">
        <v>1983</v>
      </c>
      <c r="H33" s="186" t="s">
        <v>1984</v>
      </c>
      <c r="I33" s="187" t="s">
        <v>1985</v>
      </c>
      <c r="J33" s="188">
        <f t="shared" si="1"/>
        <v>0.14399999999999999</v>
      </c>
      <c r="K33" s="182">
        <f t="shared" si="2"/>
        <v>0.186</v>
      </c>
      <c r="L33" s="183">
        <f t="shared" si="3"/>
        <v>0.23400000000000001</v>
      </c>
      <c r="M33" s="189" t="s">
        <v>1991</v>
      </c>
      <c r="N33" s="190" t="s">
        <v>2032</v>
      </c>
      <c r="O33" s="51"/>
      <c r="P33" s="179" t="s">
        <v>1953</v>
      </c>
      <c r="Q33" s="184" t="s">
        <v>2173</v>
      </c>
      <c r="R33" s="181" t="s">
        <v>1994</v>
      </c>
      <c r="S33" s="182" t="s">
        <v>2011</v>
      </c>
      <c r="T33" s="182"/>
      <c r="U33" s="183"/>
      <c r="V33" s="172"/>
      <c r="W33" s="184" t="s">
        <v>2174</v>
      </c>
      <c r="X33" s="181" t="s">
        <v>2079</v>
      </c>
      <c r="Y33" s="183" t="s">
        <v>2102</v>
      </c>
      <c r="Z33" s="182" t="s">
        <v>1997</v>
      </c>
      <c r="AA33" s="182" t="s">
        <v>2013</v>
      </c>
      <c r="AB33" s="191" t="s">
        <v>1999</v>
      </c>
      <c r="AC33" s="194" t="s">
        <v>2000</v>
      </c>
      <c r="AD33" s="176" t="s">
        <v>2175</v>
      </c>
      <c r="AE33" s="181" t="s">
        <v>2015</v>
      </c>
      <c r="AF33" s="182" t="s">
        <v>2016</v>
      </c>
      <c r="AG33" s="182" t="s">
        <v>2017</v>
      </c>
      <c r="AH33" s="194" t="s">
        <v>2000</v>
      </c>
      <c r="AJ33" s="42" t="s">
        <v>148</v>
      </c>
      <c r="AL33" s="42" t="s">
        <v>28</v>
      </c>
      <c r="AM33" s="42" t="s">
        <v>155</v>
      </c>
      <c r="AO33" s="30" t="s">
        <v>150</v>
      </c>
      <c r="AP33" s="31">
        <v>0.15</v>
      </c>
      <c r="AQ33" s="32" t="s">
        <v>151</v>
      </c>
      <c r="AR33" s="33" t="s">
        <v>152</v>
      </c>
      <c r="AS33" s="34" t="str">
        <f t="shared" si="0"/>
        <v>埼玉県さいたま市</v>
      </c>
      <c r="AT33" s="71">
        <v>11.05</v>
      </c>
      <c r="AU33" s="33">
        <v>10.83</v>
      </c>
      <c r="AV33" s="72">
        <v>10.68</v>
      </c>
      <c r="AW33" s="43" t="s">
        <v>2176</v>
      </c>
      <c r="AX33" s="44">
        <v>0.45</v>
      </c>
    </row>
    <row r="34" spans="1:50" ht="14.4">
      <c r="A34" s="179" t="s">
        <v>1954</v>
      </c>
      <c r="B34" s="180" t="s">
        <v>147</v>
      </c>
      <c r="C34" s="181">
        <v>0.10199999999999999</v>
      </c>
      <c r="D34" s="182">
        <v>0.03</v>
      </c>
      <c r="E34" s="183">
        <v>2.4E-2</v>
      </c>
      <c r="F34" s="184" t="s">
        <v>2177</v>
      </c>
      <c r="G34" s="185" t="s">
        <v>1983</v>
      </c>
      <c r="H34" s="186" t="s">
        <v>1984</v>
      </c>
      <c r="I34" s="187" t="s">
        <v>1985</v>
      </c>
      <c r="J34" s="188">
        <f t="shared" si="1"/>
        <v>0.10199999999999999</v>
      </c>
      <c r="K34" s="182">
        <f t="shared" si="2"/>
        <v>0.126</v>
      </c>
      <c r="L34" s="183">
        <f t="shared" si="3"/>
        <v>0.156</v>
      </c>
      <c r="M34" s="189" t="s">
        <v>1991</v>
      </c>
      <c r="N34" s="190" t="s">
        <v>1992</v>
      </c>
      <c r="O34" s="51"/>
      <c r="P34" s="179" t="s">
        <v>1954</v>
      </c>
      <c r="Q34" s="184" t="s">
        <v>2178</v>
      </c>
      <c r="R34" s="181" t="s">
        <v>1994</v>
      </c>
      <c r="S34" s="182" t="s">
        <v>2011</v>
      </c>
      <c r="T34" s="182"/>
      <c r="U34" s="183"/>
      <c r="V34" s="172"/>
      <c r="W34" s="184" t="s">
        <v>2179</v>
      </c>
      <c r="X34" s="181" t="s">
        <v>2079</v>
      </c>
      <c r="Y34" s="183" t="s">
        <v>2102</v>
      </c>
      <c r="Z34" s="182" t="s">
        <v>1999</v>
      </c>
      <c r="AA34" s="182" t="s">
        <v>2000</v>
      </c>
      <c r="AB34" s="191"/>
      <c r="AC34" s="194"/>
      <c r="AD34" s="176" t="s">
        <v>2180</v>
      </c>
      <c r="AE34" s="181" t="s">
        <v>2015</v>
      </c>
      <c r="AF34" s="182" t="s">
        <v>2016</v>
      </c>
      <c r="AG34" s="182" t="s">
        <v>2017</v>
      </c>
      <c r="AH34" s="194" t="s">
        <v>2000</v>
      </c>
      <c r="AJ34" s="42" t="s">
        <v>154</v>
      </c>
      <c r="AL34" s="42" t="s">
        <v>28</v>
      </c>
      <c r="AM34" s="42" t="s">
        <v>160</v>
      </c>
      <c r="AO34" s="43" t="s">
        <v>150</v>
      </c>
      <c r="AP34" s="44">
        <v>0.15</v>
      </c>
      <c r="AQ34" s="45" t="s">
        <v>156</v>
      </c>
      <c r="AR34" s="46" t="s">
        <v>157</v>
      </c>
      <c r="AS34" s="47" t="str">
        <f t="shared" si="0"/>
        <v>千葉県千葉市</v>
      </c>
      <c r="AT34" s="74">
        <v>11.05</v>
      </c>
      <c r="AU34" s="46">
        <v>10.83</v>
      </c>
      <c r="AV34" s="73">
        <v>10.68</v>
      </c>
      <c r="AW34" s="43" t="s">
        <v>2181</v>
      </c>
      <c r="AX34" s="44">
        <v>0.45</v>
      </c>
    </row>
    <row r="35" spans="1:50" ht="14.4">
      <c r="A35" s="179" t="s">
        <v>1955</v>
      </c>
      <c r="B35" s="180" t="s">
        <v>153</v>
      </c>
      <c r="C35" s="181">
        <v>0.10199999999999999</v>
      </c>
      <c r="D35" s="182">
        <v>0.03</v>
      </c>
      <c r="E35" s="183">
        <v>2.4E-2</v>
      </c>
      <c r="F35" s="184" t="s">
        <v>2182</v>
      </c>
      <c r="G35" s="185" t="s">
        <v>1983</v>
      </c>
      <c r="H35" s="186" t="s">
        <v>1984</v>
      </c>
      <c r="I35" s="187" t="s">
        <v>1985</v>
      </c>
      <c r="J35" s="188">
        <f t="shared" si="1"/>
        <v>0.10199999999999999</v>
      </c>
      <c r="K35" s="182">
        <f t="shared" si="2"/>
        <v>0.126</v>
      </c>
      <c r="L35" s="183">
        <f t="shared" si="3"/>
        <v>0.156</v>
      </c>
      <c r="M35" s="189" t="s">
        <v>1991</v>
      </c>
      <c r="N35" s="190" t="s">
        <v>1992</v>
      </c>
      <c r="O35" s="51"/>
      <c r="P35" s="179" t="s">
        <v>1955</v>
      </c>
      <c r="Q35" s="184" t="s">
        <v>2183</v>
      </c>
      <c r="R35" s="181" t="s">
        <v>1994</v>
      </c>
      <c r="S35" s="182" t="s">
        <v>2011</v>
      </c>
      <c r="T35" s="182"/>
      <c r="U35" s="183"/>
      <c r="V35" s="172"/>
      <c r="W35" s="184" t="s">
        <v>2184</v>
      </c>
      <c r="X35" s="181" t="s">
        <v>2079</v>
      </c>
      <c r="Y35" s="183" t="s">
        <v>2102</v>
      </c>
      <c r="Z35" s="182" t="s">
        <v>1997</v>
      </c>
      <c r="AA35" s="182" t="s">
        <v>2013</v>
      </c>
      <c r="AB35" s="191" t="s">
        <v>1999</v>
      </c>
      <c r="AC35" s="194" t="s">
        <v>2000</v>
      </c>
      <c r="AD35" s="176" t="s">
        <v>2185</v>
      </c>
      <c r="AE35" s="181" t="s">
        <v>2015</v>
      </c>
      <c r="AF35" s="182" t="s">
        <v>2016</v>
      </c>
      <c r="AG35" s="182" t="s">
        <v>2017</v>
      </c>
      <c r="AH35" s="194" t="s">
        <v>2000</v>
      </c>
      <c r="AJ35" s="42" t="s">
        <v>159</v>
      </c>
      <c r="AL35" s="42" t="s">
        <v>28</v>
      </c>
      <c r="AM35" s="42" t="s">
        <v>164</v>
      </c>
      <c r="AO35" s="43" t="s">
        <v>150</v>
      </c>
      <c r="AP35" s="44">
        <v>0.15</v>
      </c>
      <c r="AQ35" s="45" t="s">
        <v>156</v>
      </c>
      <c r="AR35" s="46" t="s">
        <v>161</v>
      </c>
      <c r="AS35" s="47" t="str">
        <f t="shared" si="0"/>
        <v>千葉県浦安市</v>
      </c>
      <c r="AT35" s="74">
        <v>11.05</v>
      </c>
      <c r="AU35" s="46">
        <v>10.83</v>
      </c>
      <c r="AV35" s="73">
        <v>10.68</v>
      </c>
      <c r="AW35" s="43" t="s">
        <v>2186</v>
      </c>
      <c r="AX35" s="44">
        <v>0.45</v>
      </c>
    </row>
    <row r="36" spans="1:50" ht="14.4">
      <c r="A36" s="179" t="s">
        <v>1956</v>
      </c>
      <c r="B36" s="180" t="s">
        <v>158</v>
      </c>
      <c r="C36" s="181">
        <v>0.10199999999999999</v>
      </c>
      <c r="D36" s="182">
        <v>0.03</v>
      </c>
      <c r="E36" s="183">
        <v>2.4E-2</v>
      </c>
      <c r="F36" s="184" t="s">
        <v>2187</v>
      </c>
      <c r="G36" s="185" t="s">
        <v>1983</v>
      </c>
      <c r="H36" s="186" t="s">
        <v>1984</v>
      </c>
      <c r="I36" s="187" t="s">
        <v>1985</v>
      </c>
      <c r="J36" s="188">
        <f t="shared" si="1"/>
        <v>0.10199999999999999</v>
      </c>
      <c r="K36" s="182">
        <f t="shared" si="2"/>
        <v>0.126</v>
      </c>
      <c r="L36" s="183">
        <f t="shared" si="3"/>
        <v>0.156</v>
      </c>
      <c r="M36" s="189" t="s">
        <v>1991</v>
      </c>
      <c r="N36" s="190" t="s">
        <v>2032</v>
      </c>
      <c r="O36" s="51"/>
      <c r="P36" s="179" t="s">
        <v>1956</v>
      </c>
      <c r="Q36" s="184" t="s">
        <v>2188</v>
      </c>
      <c r="R36" s="181" t="s">
        <v>1994</v>
      </c>
      <c r="S36" s="182" t="s">
        <v>2011</v>
      </c>
      <c r="T36" s="182"/>
      <c r="U36" s="183"/>
      <c r="V36" s="172"/>
      <c r="W36" s="184" t="s">
        <v>2189</v>
      </c>
      <c r="X36" s="181" t="s">
        <v>2079</v>
      </c>
      <c r="Y36" s="183" t="s">
        <v>2102</v>
      </c>
      <c r="Z36" s="182" t="s">
        <v>1997</v>
      </c>
      <c r="AA36" s="182" t="s">
        <v>2013</v>
      </c>
      <c r="AB36" s="191" t="s">
        <v>1999</v>
      </c>
      <c r="AC36" s="194" t="s">
        <v>2000</v>
      </c>
      <c r="AD36" s="176" t="s">
        <v>2190</v>
      </c>
      <c r="AE36" s="181" t="s">
        <v>2015</v>
      </c>
      <c r="AF36" s="182" t="s">
        <v>2016</v>
      </c>
      <c r="AG36" s="182" t="s">
        <v>2017</v>
      </c>
      <c r="AH36" s="194" t="s">
        <v>2000</v>
      </c>
      <c r="AJ36" s="42" t="s">
        <v>163</v>
      </c>
      <c r="AL36" s="42" t="s">
        <v>28</v>
      </c>
      <c r="AM36" s="42" t="s">
        <v>168</v>
      </c>
      <c r="AO36" s="43" t="s">
        <v>150</v>
      </c>
      <c r="AP36" s="44">
        <v>0.15</v>
      </c>
      <c r="AQ36" s="45" t="s">
        <v>31</v>
      </c>
      <c r="AR36" s="46" t="s">
        <v>165</v>
      </c>
      <c r="AS36" s="47" t="str">
        <f t="shared" si="0"/>
        <v>東京都八王子市</v>
      </c>
      <c r="AT36" s="74">
        <v>11.05</v>
      </c>
      <c r="AU36" s="46">
        <v>10.83</v>
      </c>
      <c r="AV36" s="73">
        <v>10.68</v>
      </c>
      <c r="AW36" s="179" t="s">
        <v>2191</v>
      </c>
      <c r="AX36" s="44">
        <v>0.45</v>
      </c>
    </row>
    <row r="37" spans="1:50" ht="14.4">
      <c r="A37" s="179" t="s">
        <v>2191</v>
      </c>
      <c r="B37" s="180" t="s">
        <v>162</v>
      </c>
      <c r="C37" s="181">
        <v>7.8E-2</v>
      </c>
      <c r="D37" s="182">
        <v>1.7999999999999999E-2</v>
      </c>
      <c r="E37" s="183">
        <v>1.2E-2</v>
      </c>
      <c r="F37" s="184" t="s">
        <v>2192</v>
      </c>
      <c r="G37" s="185" t="s">
        <v>1983</v>
      </c>
      <c r="H37" s="186" t="s">
        <v>1984</v>
      </c>
      <c r="I37" s="187" t="s">
        <v>1985</v>
      </c>
      <c r="J37" s="188">
        <f t="shared" si="1"/>
        <v>7.8E-2</v>
      </c>
      <c r="K37" s="182">
        <f t="shared" si="2"/>
        <v>0.09</v>
      </c>
      <c r="L37" s="183">
        <f t="shared" si="3"/>
        <v>0.108</v>
      </c>
      <c r="M37" s="189" t="s">
        <v>1991</v>
      </c>
      <c r="N37" s="190" t="s">
        <v>1992</v>
      </c>
      <c r="O37" s="51"/>
      <c r="P37" s="179" t="s">
        <v>2191</v>
      </c>
      <c r="Q37" s="184" t="s">
        <v>2193</v>
      </c>
      <c r="R37" s="181" t="s">
        <v>1994</v>
      </c>
      <c r="S37" s="182" t="s">
        <v>2011</v>
      </c>
      <c r="T37" s="182"/>
      <c r="U37" s="183"/>
      <c r="V37" s="172"/>
      <c r="W37" s="184" t="s">
        <v>2194</v>
      </c>
      <c r="X37" s="181" t="s">
        <v>2079</v>
      </c>
      <c r="Y37" s="183" t="s">
        <v>2102</v>
      </c>
      <c r="Z37" s="182" t="s">
        <v>1997</v>
      </c>
      <c r="AA37" s="182" t="s">
        <v>2013</v>
      </c>
      <c r="AB37" s="191" t="s">
        <v>1999</v>
      </c>
      <c r="AC37" s="194" t="s">
        <v>2000</v>
      </c>
      <c r="AD37" s="176" t="s">
        <v>2195</v>
      </c>
      <c r="AE37" s="181" t="s">
        <v>2015</v>
      </c>
      <c r="AF37" s="182" t="s">
        <v>2016</v>
      </c>
      <c r="AG37" s="182" t="s">
        <v>2017</v>
      </c>
      <c r="AH37" s="194" t="s">
        <v>2000</v>
      </c>
      <c r="AJ37" s="42" t="s">
        <v>167</v>
      </c>
      <c r="AL37" s="42" t="s">
        <v>28</v>
      </c>
      <c r="AM37" s="42" t="s">
        <v>172</v>
      </c>
      <c r="AO37" s="43" t="s">
        <v>150</v>
      </c>
      <c r="AP37" s="44">
        <v>0.15</v>
      </c>
      <c r="AQ37" s="45" t="s">
        <v>31</v>
      </c>
      <c r="AR37" s="46" t="s">
        <v>169</v>
      </c>
      <c r="AS37" s="47" t="str">
        <f t="shared" si="0"/>
        <v>東京都武蔵野市</v>
      </c>
      <c r="AT37" s="74">
        <v>11.05</v>
      </c>
      <c r="AU37" s="46">
        <v>10.83</v>
      </c>
      <c r="AV37" s="73">
        <v>10.68</v>
      </c>
      <c r="AW37" s="179" t="s">
        <v>2196</v>
      </c>
      <c r="AX37" s="44">
        <v>0.45</v>
      </c>
    </row>
    <row r="38" spans="1:50" ht="14.4">
      <c r="A38" s="179" t="s">
        <v>2196</v>
      </c>
      <c r="B38" s="180" t="s">
        <v>166</v>
      </c>
      <c r="C38" s="181">
        <v>7.8E-2</v>
      </c>
      <c r="D38" s="182">
        <v>1.7999999999999999E-2</v>
      </c>
      <c r="E38" s="183">
        <v>1.2E-2</v>
      </c>
      <c r="F38" s="184" t="s">
        <v>2197</v>
      </c>
      <c r="G38" s="185" t="s">
        <v>1983</v>
      </c>
      <c r="H38" s="186" t="s">
        <v>1984</v>
      </c>
      <c r="I38" s="187" t="s">
        <v>1985</v>
      </c>
      <c r="J38" s="188">
        <f t="shared" si="1"/>
        <v>7.8E-2</v>
      </c>
      <c r="K38" s="182">
        <f t="shared" si="2"/>
        <v>0.09</v>
      </c>
      <c r="L38" s="183">
        <f t="shared" si="3"/>
        <v>0.108</v>
      </c>
      <c r="M38" s="189" t="s">
        <v>1991</v>
      </c>
      <c r="N38" s="190" t="s">
        <v>2032</v>
      </c>
      <c r="O38" s="51"/>
      <c r="P38" s="179" t="s">
        <v>2196</v>
      </c>
      <c r="Q38" s="184" t="s">
        <v>2198</v>
      </c>
      <c r="R38" s="181" t="s">
        <v>1994</v>
      </c>
      <c r="S38" s="182" t="s">
        <v>2011</v>
      </c>
      <c r="T38" s="182"/>
      <c r="U38" s="183"/>
      <c r="V38" s="172"/>
      <c r="W38" s="184" t="s">
        <v>2199</v>
      </c>
      <c r="X38" s="181" t="s">
        <v>2079</v>
      </c>
      <c r="Y38" s="183" t="s">
        <v>2102</v>
      </c>
      <c r="Z38" s="182" t="s">
        <v>1997</v>
      </c>
      <c r="AA38" s="182" t="s">
        <v>2013</v>
      </c>
      <c r="AB38" s="191" t="s">
        <v>1999</v>
      </c>
      <c r="AC38" s="194" t="s">
        <v>2000</v>
      </c>
      <c r="AD38" s="176" t="s">
        <v>2200</v>
      </c>
      <c r="AE38" s="181" t="s">
        <v>2015</v>
      </c>
      <c r="AF38" s="182" t="s">
        <v>2016</v>
      </c>
      <c r="AG38" s="182" t="s">
        <v>2017</v>
      </c>
      <c r="AH38" s="194" t="s">
        <v>2000</v>
      </c>
      <c r="AJ38" s="42" t="s">
        <v>171</v>
      </c>
      <c r="AL38" s="42" t="s">
        <v>28</v>
      </c>
      <c r="AM38" s="42" t="s">
        <v>176</v>
      </c>
      <c r="AO38" s="43" t="s">
        <v>150</v>
      </c>
      <c r="AP38" s="44">
        <v>0.15</v>
      </c>
      <c r="AQ38" s="45" t="s">
        <v>31</v>
      </c>
      <c r="AR38" s="46" t="s">
        <v>173</v>
      </c>
      <c r="AS38" s="47" t="str">
        <f t="shared" si="0"/>
        <v>東京都三鷹市</v>
      </c>
      <c r="AT38" s="74">
        <v>11.05</v>
      </c>
      <c r="AU38" s="46">
        <v>10.83</v>
      </c>
      <c r="AV38" s="73">
        <v>10.68</v>
      </c>
      <c r="AW38" s="43" t="s">
        <v>2201</v>
      </c>
      <c r="AX38" s="44">
        <v>0.45</v>
      </c>
    </row>
    <row r="39" spans="1:50" ht="14.4">
      <c r="A39" s="198" t="s">
        <v>1957</v>
      </c>
      <c r="B39" s="180" t="s">
        <v>170</v>
      </c>
      <c r="C39" s="199">
        <v>7.8E-2</v>
      </c>
      <c r="D39" s="200">
        <v>1.7999999999999999E-2</v>
      </c>
      <c r="E39" s="201">
        <v>1.2E-2</v>
      </c>
      <c r="F39" s="198" t="s">
        <v>2202</v>
      </c>
      <c r="G39" s="202" t="s">
        <v>1983</v>
      </c>
      <c r="H39" s="203" t="s">
        <v>1984</v>
      </c>
      <c r="I39" s="204" t="s">
        <v>1985</v>
      </c>
      <c r="J39" s="205">
        <f t="shared" si="1"/>
        <v>7.8E-2</v>
      </c>
      <c r="K39" s="200">
        <f t="shared" si="2"/>
        <v>0.09</v>
      </c>
      <c r="L39" s="201">
        <f t="shared" si="3"/>
        <v>0.108</v>
      </c>
      <c r="M39" s="189" t="s">
        <v>1991</v>
      </c>
      <c r="N39" s="190" t="s">
        <v>1992</v>
      </c>
      <c r="O39" s="51"/>
      <c r="P39" s="198" t="s">
        <v>1957</v>
      </c>
      <c r="Q39" s="198" t="s">
        <v>2203</v>
      </c>
      <c r="R39" s="199" t="s">
        <v>1994</v>
      </c>
      <c r="S39" s="200" t="s">
        <v>2011</v>
      </c>
      <c r="T39" s="200"/>
      <c r="U39" s="201"/>
      <c r="V39" s="194"/>
      <c r="W39" s="198" t="s">
        <v>2204</v>
      </c>
      <c r="X39" s="199" t="s">
        <v>2079</v>
      </c>
      <c r="Y39" s="201" t="s">
        <v>2102</v>
      </c>
      <c r="Z39" s="200" t="s">
        <v>1999</v>
      </c>
      <c r="AA39" s="200" t="s">
        <v>2000</v>
      </c>
      <c r="AB39" s="206"/>
      <c r="AC39" s="207"/>
      <c r="AD39" s="208" t="s">
        <v>2205</v>
      </c>
      <c r="AE39" s="199" t="s">
        <v>2015</v>
      </c>
      <c r="AF39" s="200" t="s">
        <v>2016</v>
      </c>
      <c r="AG39" s="200" t="s">
        <v>2017</v>
      </c>
      <c r="AH39" s="207" t="s">
        <v>2000</v>
      </c>
      <c r="AJ39" s="42" t="s">
        <v>175</v>
      </c>
      <c r="AL39" s="42" t="s">
        <v>28</v>
      </c>
      <c r="AM39" s="42" t="s">
        <v>180</v>
      </c>
      <c r="AO39" s="43" t="s">
        <v>150</v>
      </c>
      <c r="AP39" s="44">
        <v>0.15</v>
      </c>
      <c r="AQ39" s="45" t="s">
        <v>31</v>
      </c>
      <c r="AR39" s="46" t="s">
        <v>177</v>
      </c>
      <c r="AS39" s="47" t="str">
        <f t="shared" si="0"/>
        <v>東京都青梅市</v>
      </c>
      <c r="AT39" s="74">
        <v>11.05</v>
      </c>
      <c r="AU39" s="46">
        <v>10.83</v>
      </c>
      <c r="AV39" s="73">
        <v>10.68</v>
      </c>
      <c r="AW39" s="76" t="s">
        <v>2206</v>
      </c>
      <c r="AX39" s="77">
        <v>0.45</v>
      </c>
    </row>
    <row r="40" spans="1:50" ht="15" thickBot="1">
      <c r="A40" s="209" t="s">
        <v>2206</v>
      </c>
      <c r="B40" s="161" t="s">
        <v>174</v>
      </c>
      <c r="C40" s="199">
        <v>7.8E-2</v>
      </c>
      <c r="D40" s="200">
        <v>1.7999999999999999E-2</v>
      </c>
      <c r="E40" s="201">
        <v>1.2E-2</v>
      </c>
      <c r="F40" s="184" t="s">
        <v>2207</v>
      </c>
      <c r="G40" s="202" t="s">
        <v>1983</v>
      </c>
      <c r="H40" s="203" t="s">
        <v>1984</v>
      </c>
      <c r="I40" s="204" t="s">
        <v>1985</v>
      </c>
      <c r="J40" s="205">
        <f t="shared" si="1"/>
        <v>7.8E-2</v>
      </c>
      <c r="K40" s="200">
        <f t="shared" si="2"/>
        <v>0.09</v>
      </c>
      <c r="L40" s="201">
        <f t="shared" si="3"/>
        <v>0.108</v>
      </c>
      <c r="M40" s="189" t="s">
        <v>1991</v>
      </c>
      <c r="N40" s="190" t="s">
        <v>1992</v>
      </c>
      <c r="O40" s="51"/>
      <c r="P40" s="209" t="s">
        <v>2206</v>
      </c>
      <c r="Q40" s="184" t="s">
        <v>2208</v>
      </c>
      <c r="R40" s="199" t="s">
        <v>1994</v>
      </c>
      <c r="S40" s="200" t="s">
        <v>2011</v>
      </c>
      <c r="T40" s="200"/>
      <c r="U40" s="201"/>
      <c r="V40" s="194"/>
      <c r="W40" s="184" t="s">
        <v>2209</v>
      </c>
      <c r="X40" s="199" t="s">
        <v>2079</v>
      </c>
      <c r="Y40" s="201" t="s">
        <v>2102</v>
      </c>
      <c r="Z40" s="182" t="s">
        <v>1997</v>
      </c>
      <c r="AA40" s="182" t="s">
        <v>2013</v>
      </c>
      <c r="AB40" s="206" t="s">
        <v>1999</v>
      </c>
      <c r="AC40" s="207" t="s">
        <v>2000</v>
      </c>
      <c r="AD40" s="210" t="s">
        <v>2210</v>
      </c>
      <c r="AE40" s="199" t="s">
        <v>2015</v>
      </c>
      <c r="AF40" s="200" t="s">
        <v>2016</v>
      </c>
      <c r="AG40" s="200" t="s">
        <v>2017</v>
      </c>
      <c r="AH40" s="207" t="s">
        <v>2000</v>
      </c>
      <c r="AJ40" s="42" t="s">
        <v>179</v>
      </c>
      <c r="AL40" s="42" t="s">
        <v>28</v>
      </c>
      <c r="AM40" s="42" t="s">
        <v>185</v>
      </c>
      <c r="AO40" s="43" t="s">
        <v>150</v>
      </c>
      <c r="AP40" s="44">
        <v>0.15</v>
      </c>
      <c r="AQ40" s="45" t="s">
        <v>31</v>
      </c>
      <c r="AR40" s="46" t="s">
        <v>181</v>
      </c>
      <c r="AS40" s="47" t="str">
        <f t="shared" si="0"/>
        <v>東京都府中市</v>
      </c>
      <c r="AT40" s="74">
        <v>11.05</v>
      </c>
      <c r="AU40" s="46">
        <v>10.83</v>
      </c>
      <c r="AV40" s="47">
        <v>10.68</v>
      </c>
      <c r="AW40" s="76" t="s">
        <v>2211</v>
      </c>
      <c r="AX40" s="77">
        <v>0.45</v>
      </c>
    </row>
    <row r="41" spans="1:50" ht="15" thickBot="1">
      <c r="A41" s="179" t="s">
        <v>2211</v>
      </c>
      <c r="B41" s="211" t="s">
        <v>178</v>
      </c>
      <c r="C41" s="199">
        <v>7.8E-2</v>
      </c>
      <c r="D41" s="200">
        <v>1.7999999999999999E-2</v>
      </c>
      <c r="E41" s="201">
        <v>1.2E-2</v>
      </c>
      <c r="F41" s="212" t="s">
        <v>2212</v>
      </c>
      <c r="G41" s="202" t="s">
        <v>1983</v>
      </c>
      <c r="H41" s="203" t="s">
        <v>1984</v>
      </c>
      <c r="I41" s="204" t="s">
        <v>1985</v>
      </c>
      <c r="J41" s="205">
        <f t="shared" si="1"/>
        <v>7.8E-2</v>
      </c>
      <c r="K41" s="200">
        <f t="shared" si="2"/>
        <v>0.09</v>
      </c>
      <c r="L41" s="201">
        <f t="shared" si="3"/>
        <v>0.108</v>
      </c>
      <c r="M41" s="213" t="s">
        <v>1991</v>
      </c>
      <c r="N41" s="214" t="s">
        <v>2032</v>
      </c>
      <c r="O41" s="51"/>
      <c r="P41" s="179" t="s">
        <v>2211</v>
      </c>
      <c r="Q41" s="184" t="s">
        <v>2213</v>
      </c>
      <c r="R41" s="199" t="s">
        <v>1994</v>
      </c>
      <c r="S41" s="200" t="s">
        <v>2011</v>
      </c>
      <c r="T41" s="200"/>
      <c r="U41" s="201"/>
      <c r="V41" s="215"/>
      <c r="W41" s="184" t="s">
        <v>2214</v>
      </c>
      <c r="X41" s="216" t="s">
        <v>2079</v>
      </c>
      <c r="Y41" s="217" t="s">
        <v>2102</v>
      </c>
      <c r="Z41" s="218" t="s">
        <v>1997</v>
      </c>
      <c r="AA41" s="218" t="s">
        <v>2013</v>
      </c>
      <c r="AB41" s="219" t="s">
        <v>1999</v>
      </c>
      <c r="AC41" s="220" t="s">
        <v>2000</v>
      </c>
      <c r="AD41" s="210" t="s">
        <v>2215</v>
      </c>
      <c r="AE41" s="199" t="s">
        <v>2015</v>
      </c>
      <c r="AF41" s="200" t="s">
        <v>2016</v>
      </c>
      <c r="AG41" s="200" t="s">
        <v>2017</v>
      </c>
      <c r="AH41" s="207" t="s">
        <v>2000</v>
      </c>
      <c r="AJ41" s="42" t="s">
        <v>184</v>
      </c>
      <c r="AL41" s="42" t="s">
        <v>28</v>
      </c>
      <c r="AM41" s="42" t="s">
        <v>190</v>
      </c>
      <c r="AO41" s="43" t="s">
        <v>150</v>
      </c>
      <c r="AP41" s="44">
        <v>0.15</v>
      </c>
      <c r="AQ41" s="45" t="s">
        <v>31</v>
      </c>
      <c r="AR41" s="46" t="s">
        <v>186</v>
      </c>
      <c r="AS41" s="47" t="str">
        <f t="shared" si="0"/>
        <v>東京都小金井市</v>
      </c>
      <c r="AT41" s="74">
        <v>11.05</v>
      </c>
      <c r="AU41" s="46">
        <v>10.83</v>
      </c>
      <c r="AV41" s="47">
        <v>10.68</v>
      </c>
      <c r="AW41" s="221" t="s">
        <v>182</v>
      </c>
      <c r="AX41" s="83">
        <v>0.7</v>
      </c>
    </row>
    <row r="42" spans="1:50" ht="14.4">
      <c r="A42" s="222" t="s">
        <v>182</v>
      </c>
      <c r="B42" s="161" t="s">
        <v>183</v>
      </c>
      <c r="C42" s="162">
        <v>0.156</v>
      </c>
      <c r="D42" s="163">
        <v>0.06</v>
      </c>
      <c r="E42" s="177">
        <v>4.8000000000000001E-2</v>
      </c>
      <c r="F42" s="223" t="s">
        <v>2216</v>
      </c>
      <c r="G42" s="166" t="s">
        <v>1983</v>
      </c>
      <c r="H42" s="167" t="s">
        <v>1984</v>
      </c>
      <c r="I42" s="168" t="s">
        <v>1985</v>
      </c>
      <c r="J42" s="162">
        <f>C42</f>
        <v>0.156</v>
      </c>
      <c r="K42" s="163">
        <f t="shared" si="2"/>
        <v>0.20400000000000001</v>
      </c>
      <c r="L42" s="164">
        <f t="shared" si="3"/>
        <v>0.26400000000000001</v>
      </c>
      <c r="M42" s="170" t="s">
        <v>1991</v>
      </c>
      <c r="N42" s="224" t="s">
        <v>2217</v>
      </c>
      <c r="O42" s="51"/>
      <c r="P42" s="29" t="s">
        <v>182</v>
      </c>
      <c r="Q42" s="165" t="s">
        <v>2218</v>
      </c>
      <c r="R42" s="169" t="s">
        <v>2219</v>
      </c>
      <c r="S42" s="163" t="s">
        <v>2011</v>
      </c>
      <c r="T42" s="163"/>
      <c r="U42" s="163"/>
      <c r="V42" s="177"/>
      <c r="W42" s="165" t="s">
        <v>2220</v>
      </c>
      <c r="X42" s="162" t="s">
        <v>1997</v>
      </c>
      <c r="Y42" s="163" t="s">
        <v>1998</v>
      </c>
      <c r="Z42" s="163" t="s">
        <v>1999</v>
      </c>
      <c r="AA42" s="163" t="s">
        <v>2000</v>
      </c>
      <c r="AB42" s="173"/>
      <c r="AC42" s="164"/>
      <c r="AD42" s="165" t="s">
        <v>2221</v>
      </c>
      <c r="AE42" s="169" t="s">
        <v>2002</v>
      </c>
      <c r="AF42" s="163" t="s">
        <v>2003</v>
      </c>
      <c r="AG42" s="163" t="s">
        <v>2017</v>
      </c>
      <c r="AH42" s="177" t="s">
        <v>2000</v>
      </c>
      <c r="AJ42" s="42" t="s">
        <v>189</v>
      </c>
      <c r="AL42" s="42" t="s">
        <v>28</v>
      </c>
      <c r="AM42" s="42" t="s">
        <v>195</v>
      </c>
      <c r="AO42" s="43" t="s">
        <v>150</v>
      </c>
      <c r="AP42" s="44">
        <v>0.15</v>
      </c>
      <c r="AQ42" s="45" t="s">
        <v>31</v>
      </c>
      <c r="AR42" s="46" t="s">
        <v>191</v>
      </c>
      <c r="AS42" s="47" t="str">
        <f t="shared" si="0"/>
        <v>東京都小平市</v>
      </c>
      <c r="AT42" s="74">
        <v>11.05</v>
      </c>
      <c r="AU42" s="46">
        <v>10.83</v>
      </c>
      <c r="AV42" s="47">
        <v>10.68</v>
      </c>
      <c r="AW42" s="41" t="s">
        <v>187</v>
      </c>
      <c r="AX42" s="84">
        <v>0.7</v>
      </c>
    </row>
    <row r="43" spans="1:50" ht="14.4">
      <c r="A43" s="225" t="s">
        <v>187</v>
      </c>
      <c r="B43" s="180" t="s">
        <v>188</v>
      </c>
      <c r="C43" s="181">
        <v>0.156</v>
      </c>
      <c r="D43" s="182">
        <v>0.06</v>
      </c>
      <c r="E43" s="194">
        <v>4.8000000000000001E-2</v>
      </c>
      <c r="F43" s="226" t="s">
        <v>2222</v>
      </c>
      <c r="G43" s="185" t="s">
        <v>1983</v>
      </c>
      <c r="H43" s="186" t="s">
        <v>1984</v>
      </c>
      <c r="I43" s="187" t="s">
        <v>1985</v>
      </c>
      <c r="J43" s="181">
        <f>C43</f>
        <v>0.156</v>
      </c>
      <c r="K43" s="182">
        <f t="shared" si="2"/>
        <v>0.20400000000000001</v>
      </c>
      <c r="L43" s="183">
        <f t="shared" si="3"/>
        <v>0.26400000000000001</v>
      </c>
      <c r="M43" s="227" t="s">
        <v>1991</v>
      </c>
      <c r="N43" s="190" t="s">
        <v>2217</v>
      </c>
      <c r="O43" s="51"/>
      <c r="P43" s="42" t="s">
        <v>187</v>
      </c>
      <c r="Q43" s="198" t="s">
        <v>2223</v>
      </c>
      <c r="R43" s="188" t="s">
        <v>2219</v>
      </c>
      <c r="S43" s="182" t="s">
        <v>2011</v>
      </c>
      <c r="T43" s="182"/>
      <c r="U43" s="182"/>
      <c r="V43" s="194"/>
      <c r="W43" s="198" t="s">
        <v>2224</v>
      </c>
      <c r="X43" s="181" t="s">
        <v>1997</v>
      </c>
      <c r="Y43" s="182" t="s">
        <v>1998</v>
      </c>
      <c r="Z43" s="182" t="s">
        <v>1999</v>
      </c>
      <c r="AA43" s="182" t="s">
        <v>2000</v>
      </c>
      <c r="AB43" s="191"/>
      <c r="AC43" s="183"/>
      <c r="AD43" s="198" t="s">
        <v>2225</v>
      </c>
      <c r="AE43" s="188" t="s">
        <v>2002</v>
      </c>
      <c r="AF43" s="182" t="s">
        <v>2003</v>
      </c>
      <c r="AG43" s="182" t="s">
        <v>2017</v>
      </c>
      <c r="AH43" s="194" t="s">
        <v>2000</v>
      </c>
      <c r="AJ43" s="42" t="s">
        <v>194</v>
      </c>
      <c r="AL43" s="42" t="s">
        <v>28</v>
      </c>
      <c r="AM43" s="42" t="s">
        <v>200</v>
      </c>
      <c r="AO43" s="43" t="s">
        <v>150</v>
      </c>
      <c r="AP43" s="44">
        <v>0.15</v>
      </c>
      <c r="AQ43" s="45" t="s">
        <v>31</v>
      </c>
      <c r="AR43" s="46" t="s">
        <v>196</v>
      </c>
      <c r="AS43" s="47" t="str">
        <f t="shared" si="0"/>
        <v>東京都日野市</v>
      </c>
      <c r="AT43" s="74">
        <v>11.05</v>
      </c>
      <c r="AU43" s="46">
        <v>10.83</v>
      </c>
      <c r="AV43" s="47">
        <v>10.68</v>
      </c>
      <c r="AW43" s="41" t="s">
        <v>192</v>
      </c>
      <c r="AX43" s="84">
        <v>0.7</v>
      </c>
    </row>
    <row r="44" spans="1:50" ht="14.4">
      <c r="A44" s="225" t="s">
        <v>192</v>
      </c>
      <c r="B44" s="180" t="s">
        <v>193</v>
      </c>
      <c r="C44" s="181">
        <v>0.156</v>
      </c>
      <c r="D44" s="182">
        <v>0.06</v>
      </c>
      <c r="E44" s="194">
        <v>4.8000000000000001E-2</v>
      </c>
      <c r="F44" s="226" t="s">
        <v>2226</v>
      </c>
      <c r="G44" s="185" t="s">
        <v>1983</v>
      </c>
      <c r="H44" s="186" t="s">
        <v>1984</v>
      </c>
      <c r="I44" s="187" t="s">
        <v>1985</v>
      </c>
      <c r="J44" s="181">
        <f>C44</f>
        <v>0.156</v>
      </c>
      <c r="K44" s="182">
        <f t="shared" si="2"/>
        <v>0.20400000000000001</v>
      </c>
      <c r="L44" s="183">
        <f t="shared" si="3"/>
        <v>0.26400000000000001</v>
      </c>
      <c r="M44" s="227" t="s">
        <v>1991</v>
      </c>
      <c r="N44" s="190" t="s">
        <v>2217</v>
      </c>
      <c r="O44" s="51"/>
      <c r="P44" s="42" t="s">
        <v>192</v>
      </c>
      <c r="Q44" s="198" t="s">
        <v>2227</v>
      </c>
      <c r="R44" s="188" t="s">
        <v>2219</v>
      </c>
      <c r="S44" s="182" t="s">
        <v>2011</v>
      </c>
      <c r="T44" s="182"/>
      <c r="U44" s="182"/>
      <c r="V44" s="194"/>
      <c r="W44" s="198" t="s">
        <v>2228</v>
      </c>
      <c r="X44" s="181" t="s">
        <v>1997</v>
      </c>
      <c r="Y44" s="182" t="s">
        <v>1998</v>
      </c>
      <c r="Z44" s="182" t="s">
        <v>1999</v>
      </c>
      <c r="AA44" s="182" t="s">
        <v>2000</v>
      </c>
      <c r="AB44" s="191"/>
      <c r="AC44" s="183"/>
      <c r="AD44" s="198" t="s">
        <v>2229</v>
      </c>
      <c r="AE44" s="188" t="s">
        <v>2002</v>
      </c>
      <c r="AF44" s="182" t="s">
        <v>2003</v>
      </c>
      <c r="AG44" s="182" t="s">
        <v>2017</v>
      </c>
      <c r="AH44" s="194" t="s">
        <v>2000</v>
      </c>
      <c r="AJ44" s="42" t="s">
        <v>199</v>
      </c>
      <c r="AL44" s="42" t="s">
        <v>28</v>
      </c>
      <c r="AM44" s="42" t="s">
        <v>204</v>
      </c>
      <c r="AO44" s="43" t="s">
        <v>150</v>
      </c>
      <c r="AP44" s="44">
        <v>0.15</v>
      </c>
      <c r="AQ44" s="45" t="s">
        <v>31</v>
      </c>
      <c r="AR44" s="46" t="s">
        <v>2230</v>
      </c>
      <c r="AS44" s="47" t="str">
        <f t="shared" si="0"/>
        <v>東京都東村山市</v>
      </c>
      <c r="AT44" s="74">
        <v>11.05</v>
      </c>
      <c r="AU44" s="46">
        <v>10.83</v>
      </c>
      <c r="AV44" s="47">
        <v>10.68</v>
      </c>
      <c r="AW44" s="41" t="s">
        <v>197</v>
      </c>
      <c r="AX44" s="44">
        <v>0.45</v>
      </c>
    </row>
    <row r="45" spans="1:50" ht="14.4">
      <c r="A45" s="225" t="s">
        <v>197</v>
      </c>
      <c r="B45" s="180" t="s">
        <v>198</v>
      </c>
      <c r="C45" s="181">
        <v>0.126</v>
      </c>
      <c r="D45" s="182">
        <v>3.5999999999999997E-2</v>
      </c>
      <c r="E45" s="194">
        <v>0.03</v>
      </c>
      <c r="F45" s="226" t="s">
        <v>2231</v>
      </c>
      <c r="G45" s="185" t="s">
        <v>1983</v>
      </c>
      <c r="H45" s="186" t="s">
        <v>1984</v>
      </c>
      <c r="I45" s="187" t="s">
        <v>1985</v>
      </c>
      <c r="J45" s="181">
        <f t="shared" ref="J45:J46" si="4">C45</f>
        <v>0.126</v>
      </c>
      <c r="K45" s="182">
        <f t="shared" si="2"/>
        <v>0.156</v>
      </c>
      <c r="L45" s="183">
        <f t="shared" si="3"/>
        <v>0.192</v>
      </c>
      <c r="M45" s="228" t="s">
        <v>1991</v>
      </c>
      <c r="N45" s="190" t="s">
        <v>2217</v>
      </c>
      <c r="O45" s="51"/>
      <c r="P45" s="42" t="s">
        <v>197</v>
      </c>
      <c r="Q45" s="198" t="s">
        <v>2232</v>
      </c>
      <c r="R45" s="188" t="s">
        <v>2219</v>
      </c>
      <c r="S45" s="182" t="s">
        <v>2011</v>
      </c>
      <c r="T45" s="182"/>
      <c r="U45" s="182"/>
      <c r="V45" s="194"/>
      <c r="W45" s="198" t="s">
        <v>2233</v>
      </c>
      <c r="X45" s="181" t="s">
        <v>1997</v>
      </c>
      <c r="Y45" s="182" t="s">
        <v>2234</v>
      </c>
      <c r="Z45" s="182" t="s">
        <v>1999</v>
      </c>
      <c r="AA45" s="182" t="s">
        <v>2000</v>
      </c>
      <c r="AB45" s="191"/>
      <c r="AC45" s="183"/>
      <c r="AD45" s="198" t="s">
        <v>2235</v>
      </c>
      <c r="AE45" s="188" t="s">
        <v>2002</v>
      </c>
      <c r="AF45" s="182" t="s">
        <v>2003</v>
      </c>
      <c r="AG45" s="182" t="s">
        <v>2104</v>
      </c>
      <c r="AH45" s="194" t="s">
        <v>2000</v>
      </c>
      <c r="AJ45" s="42" t="s">
        <v>203</v>
      </c>
      <c r="AL45" s="42" t="s">
        <v>28</v>
      </c>
      <c r="AM45" s="42" t="s">
        <v>209</v>
      </c>
      <c r="AO45" s="43" t="s">
        <v>150</v>
      </c>
      <c r="AP45" s="44">
        <v>0.15</v>
      </c>
      <c r="AQ45" s="45" t="s">
        <v>31</v>
      </c>
      <c r="AR45" s="46" t="s">
        <v>205</v>
      </c>
      <c r="AS45" s="47" t="str">
        <f t="shared" si="0"/>
        <v>東京都国分寺市</v>
      </c>
      <c r="AT45" s="74">
        <v>11.05</v>
      </c>
      <c r="AU45" s="46">
        <v>10.83</v>
      </c>
      <c r="AV45" s="47">
        <v>10.68</v>
      </c>
      <c r="AW45" s="41" t="s">
        <v>201</v>
      </c>
      <c r="AX45" s="44">
        <v>0.45</v>
      </c>
    </row>
    <row r="46" spans="1:50" ht="14.4">
      <c r="A46" s="225" t="s">
        <v>201</v>
      </c>
      <c r="B46" s="180" t="s">
        <v>202</v>
      </c>
      <c r="C46" s="181">
        <v>0.126</v>
      </c>
      <c r="D46" s="182">
        <v>3.5999999999999997E-2</v>
      </c>
      <c r="E46" s="194">
        <v>0.03</v>
      </c>
      <c r="F46" s="226" t="s">
        <v>2236</v>
      </c>
      <c r="G46" s="185" t="s">
        <v>1983</v>
      </c>
      <c r="H46" s="186" t="s">
        <v>1984</v>
      </c>
      <c r="I46" s="187" t="s">
        <v>1985</v>
      </c>
      <c r="J46" s="181">
        <f t="shared" si="4"/>
        <v>0.126</v>
      </c>
      <c r="K46" s="182">
        <f t="shared" si="2"/>
        <v>0.156</v>
      </c>
      <c r="L46" s="183">
        <f t="shared" si="3"/>
        <v>0.192</v>
      </c>
      <c r="M46" s="228" t="s">
        <v>1991</v>
      </c>
      <c r="N46" s="190" t="s">
        <v>2217</v>
      </c>
      <c r="O46" s="51"/>
      <c r="P46" s="42" t="s">
        <v>201</v>
      </c>
      <c r="Q46" s="198" t="s">
        <v>2237</v>
      </c>
      <c r="R46" s="188" t="s">
        <v>2219</v>
      </c>
      <c r="S46" s="182" t="s">
        <v>2011</v>
      </c>
      <c r="T46" s="182"/>
      <c r="U46" s="182"/>
      <c r="V46" s="194"/>
      <c r="W46" s="198" t="s">
        <v>2238</v>
      </c>
      <c r="X46" s="181" t="s">
        <v>1997</v>
      </c>
      <c r="Y46" s="182" t="s">
        <v>2234</v>
      </c>
      <c r="Z46" s="182" t="s">
        <v>1999</v>
      </c>
      <c r="AA46" s="182" t="s">
        <v>2000</v>
      </c>
      <c r="AB46" s="191"/>
      <c r="AC46" s="183"/>
      <c r="AD46" s="198" t="s">
        <v>2239</v>
      </c>
      <c r="AE46" s="188" t="s">
        <v>2002</v>
      </c>
      <c r="AF46" s="182" t="s">
        <v>2003</v>
      </c>
      <c r="AG46" s="182" t="s">
        <v>2104</v>
      </c>
      <c r="AH46" s="194" t="s">
        <v>2000</v>
      </c>
      <c r="AJ46" s="42" t="s">
        <v>208</v>
      </c>
      <c r="AL46" s="42" t="s">
        <v>28</v>
      </c>
      <c r="AM46" s="42" t="s">
        <v>212</v>
      </c>
      <c r="AO46" s="43" t="s">
        <v>150</v>
      </c>
      <c r="AP46" s="44">
        <v>0.15</v>
      </c>
      <c r="AQ46" s="45" t="s">
        <v>31</v>
      </c>
      <c r="AR46" s="46" t="s">
        <v>210</v>
      </c>
      <c r="AS46" s="47" t="str">
        <f t="shared" si="0"/>
        <v>東京都国立市</v>
      </c>
      <c r="AT46" s="74">
        <v>11.05</v>
      </c>
      <c r="AU46" s="46">
        <v>10.83</v>
      </c>
      <c r="AV46" s="47">
        <v>10.68</v>
      </c>
      <c r="AW46" s="41" t="s">
        <v>206</v>
      </c>
      <c r="AX46" s="44">
        <v>0.45</v>
      </c>
    </row>
    <row r="47" spans="1:50" ht="15" thickBot="1">
      <c r="A47" s="225" t="s">
        <v>206</v>
      </c>
      <c r="B47" s="180" t="s">
        <v>207</v>
      </c>
      <c r="C47" s="181">
        <v>0.126</v>
      </c>
      <c r="D47" s="182">
        <v>3.5999999999999997E-2</v>
      </c>
      <c r="E47" s="194">
        <v>0.03</v>
      </c>
      <c r="F47" s="226" t="s">
        <v>2240</v>
      </c>
      <c r="G47" s="185" t="s">
        <v>1983</v>
      </c>
      <c r="H47" s="186" t="s">
        <v>1984</v>
      </c>
      <c r="I47" s="187" t="s">
        <v>1985</v>
      </c>
      <c r="J47" s="181">
        <f t="shared" si="1"/>
        <v>0.126</v>
      </c>
      <c r="K47" s="182">
        <f t="shared" si="2"/>
        <v>0.156</v>
      </c>
      <c r="L47" s="183">
        <f t="shared" si="3"/>
        <v>0.192</v>
      </c>
      <c r="M47" s="189" t="s">
        <v>1991</v>
      </c>
      <c r="N47" s="190" t="s">
        <v>2217</v>
      </c>
      <c r="O47" s="51"/>
      <c r="P47" s="42" t="s">
        <v>206</v>
      </c>
      <c r="Q47" s="198" t="s">
        <v>2241</v>
      </c>
      <c r="R47" s="188" t="s">
        <v>2219</v>
      </c>
      <c r="S47" s="182" t="s">
        <v>2011</v>
      </c>
      <c r="T47" s="182"/>
      <c r="U47" s="182"/>
      <c r="V47" s="194"/>
      <c r="W47" s="198" t="s">
        <v>2242</v>
      </c>
      <c r="X47" s="181" t="s">
        <v>1997</v>
      </c>
      <c r="Y47" s="182" t="s">
        <v>2234</v>
      </c>
      <c r="Z47" s="182" t="s">
        <v>1999</v>
      </c>
      <c r="AA47" s="182" t="s">
        <v>2000</v>
      </c>
      <c r="AB47" s="191"/>
      <c r="AC47" s="183"/>
      <c r="AD47" s="198" t="s">
        <v>2243</v>
      </c>
      <c r="AE47" s="188" t="s">
        <v>2002</v>
      </c>
      <c r="AF47" s="182" t="s">
        <v>2003</v>
      </c>
      <c r="AG47" s="182" t="s">
        <v>2104</v>
      </c>
      <c r="AH47" s="194" t="s">
        <v>2000</v>
      </c>
      <c r="AJ47" s="42" t="s">
        <v>211</v>
      </c>
      <c r="AL47" s="42" t="s">
        <v>28</v>
      </c>
      <c r="AM47" s="42" t="s">
        <v>214</v>
      </c>
      <c r="AO47" s="43" t="s">
        <v>150</v>
      </c>
      <c r="AP47" s="44">
        <v>0.15</v>
      </c>
      <c r="AQ47" s="45" t="s">
        <v>31</v>
      </c>
      <c r="AR47" s="46" t="s">
        <v>2244</v>
      </c>
      <c r="AS47" s="47" t="str">
        <f t="shared" si="0"/>
        <v>東京都清瀬市</v>
      </c>
      <c r="AT47" s="74">
        <v>11.05</v>
      </c>
      <c r="AU47" s="46">
        <v>10.83</v>
      </c>
      <c r="AV47" s="47">
        <v>10.68</v>
      </c>
      <c r="AW47" s="76" t="s">
        <v>2245</v>
      </c>
      <c r="AX47" s="77">
        <v>0.7</v>
      </c>
    </row>
    <row r="48" spans="1:50" ht="15" thickBot="1">
      <c r="A48" s="13" t="s">
        <v>2245</v>
      </c>
      <c r="B48" s="229" t="s">
        <v>2246</v>
      </c>
      <c r="C48" s="230">
        <v>0.15</v>
      </c>
      <c r="D48" s="231">
        <v>0</v>
      </c>
      <c r="E48" s="215">
        <v>0</v>
      </c>
      <c r="F48" s="232" t="s">
        <v>2247</v>
      </c>
      <c r="G48" s="233" t="s">
        <v>1983</v>
      </c>
      <c r="H48" s="234"/>
      <c r="I48" s="235"/>
      <c r="J48" s="236">
        <f t="shared" si="1"/>
        <v>0.15</v>
      </c>
      <c r="K48" s="234">
        <f t="shared" si="2"/>
        <v>0.15</v>
      </c>
      <c r="L48" s="237">
        <f t="shared" si="3"/>
        <v>0.15</v>
      </c>
      <c r="M48" s="213" t="s">
        <v>2248</v>
      </c>
      <c r="N48" s="238" t="s">
        <v>2217</v>
      </c>
      <c r="O48" s="51"/>
      <c r="P48" s="54" t="s">
        <v>2245</v>
      </c>
      <c r="Q48" s="239" t="s">
        <v>2249</v>
      </c>
      <c r="R48" s="240" t="s">
        <v>2250</v>
      </c>
      <c r="S48" s="241" t="s">
        <v>2251</v>
      </c>
      <c r="T48" s="234" t="s">
        <v>1997</v>
      </c>
      <c r="U48" s="237" t="s">
        <v>1998</v>
      </c>
      <c r="V48" s="235" t="s">
        <v>2252</v>
      </c>
      <c r="W48" s="239" t="s">
        <v>2253</v>
      </c>
      <c r="X48" s="242" t="s">
        <v>2254</v>
      </c>
      <c r="Y48" s="243" t="s">
        <v>2254</v>
      </c>
      <c r="Z48" s="243" t="s">
        <v>2254</v>
      </c>
      <c r="AA48" s="243" t="s">
        <v>2254</v>
      </c>
      <c r="AB48" s="243" t="s">
        <v>2254</v>
      </c>
      <c r="AC48" s="244" t="s">
        <v>2254</v>
      </c>
      <c r="AD48" s="239" t="s">
        <v>2255</v>
      </c>
      <c r="AE48" s="242" t="s">
        <v>2254</v>
      </c>
      <c r="AF48" s="243" t="s">
        <v>2254</v>
      </c>
      <c r="AG48" s="243" t="s">
        <v>2254</v>
      </c>
      <c r="AH48" s="245" t="s">
        <v>2254</v>
      </c>
      <c r="AJ48" s="42" t="s">
        <v>213</v>
      </c>
      <c r="AL48" s="42" t="s">
        <v>28</v>
      </c>
      <c r="AM48" s="42" t="s">
        <v>217</v>
      </c>
      <c r="AO48" s="43" t="s">
        <v>150</v>
      </c>
      <c r="AP48" s="44">
        <v>0.15</v>
      </c>
      <c r="AQ48" s="45" t="s">
        <v>31</v>
      </c>
      <c r="AR48" s="46" t="s">
        <v>215</v>
      </c>
      <c r="AS48" s="47" t="str">
        <f t="shared" si="0"/>
        <v>東京都東久留米市</v>
      </c>
      <c r="AT48" s="74">
        <v>11.05</v>
      </c>
      <c r="AU48" s="46">
        <v>10.83</v>
      </c>
      <c r="AV48" s="47">
        <v>10.68</v>
      </c>
      <c r="AW48" s="246" t="s">
        <v>1958</v>
      </c>
      <c r="AX48" s="31">
        <v>0.7</v>
      </c>
    </row>
    <row r="49" spans="1:50" ht="15" thickBot="1">
      <c r="A49" s="247" t="s">
        <v>1958</v>
      </c>
      <c r="B49" s="165">
        <v>13</v>
      </c>
      <c r="C49" s="162">
        <v>0.13200000000000001</v>
      </c>
      <c r="D49" s="163">
        <v>0</v>
      </c>
      <c r="E49" s="177">
        <v>0</v>
      </c>
      <c r="F49" s="176" t="s">
        <v>2256</v>
      </c>
      <c r="G49" s="248" t="s">
        <v>1983</v>
      </c>
      <c r="H49" s="249"/>
      <c r="I49" s="172"/>
      <c r="J49" s="250">
        <f t="shared" si="1"/>
        <v>0.13200000000000001</v>
      </c>
      <c r="K49" s="249">
        <f t="shared" si="2"/>
        <v>0.13200000000000001</v>
      </c>
      <c r="L49" s="251">
        <f t="shared" si="3"/>
        <v>0.13200000000000001</v>
      </c>
      <c r="M49" s="170" t="s">
        <v>2257</v>
      </c>
      <c r="N49" s="171" t="s">
        <v>1992</v>
      </c>
      <c r="O49" s="51"/>
      <c r="P49" s="247" t="s">
        <v>1958</v>
      </c>
      <c r="Q49" s="184" t="s">
        <v>2258</v>
      </c>
      <c r="R49" s="252" t="s">
        <v>2250</v>
      </c>
      <c r="S49" s="69" t="s">
        <v>2251</v>
      </c>
      <c r="T49" s="249" t="s">
        <v>1997</v>
      </c>
      <c r="U49" s="251" t="s">
        <v>1998</v>
      </c>
      <c r="V49" s="172" t="s">
        <v>2252</v>
      </c>
      <c r="W49" s="184" t="s">
        <v>2259</v>
      </c>
      <c r="X49" s="253" t="s">
        <v>2254</v>
      </c>
      <c r="Y49" s="254" t="s">
        <v>2254</v>
      </c>
      <c r="Z49" s="254" t="s">
        <v>2254</v>
      </c>
      <c r="AA49" s="254" t="s">
        <v>2254</v>
      </c>
      <c r="AB49" s="254" t="s">
        <v>2254</v>
      </c>
      <c r="AC49" s="255" t="s">
        <v>2254</v>
      </c>
      <c r="AD49" s="209" t="s">
        <v>2260</v>
      </c>
      <c r="AE49" s="253" t="s">
        <v>2254</v>
      </c>
      <c r="AF49" s="254" t="s">
        <v>2254</v>
      </c>
      <c r="AG49" s="254" t="s">
        <v>2254</v>
      </c>
      <c r="AH49" s="256" t="s">
        <v>2254</v>
      </c>
      <c r="AJ49" s="85" t="s">
        <v>216</v>
      </c>
      <c r="AL49" s="42" t="s">
        <v>28</v>
      </c>
      <c r="AM49" s="42" t="s">
        <v>219</v>
      </c>
      <c r="AO49" s="43" t="s">
        <v>150</v>
      </c>
      <c r="AP49" s="44">
        <v>0.15</v>
      </c>
      <c r="AQ49" s="45" t="s">
        <v>31</v>
      </c>
      <c r="AR49" s="46" t="s">
        <v>218</v>
      </c>
      <c r="AS49" s="47" t="str">
        <f t="shared" si="0"/>
        <v>東京都稲城市</v>
      </c>
      <c r="AT49" s="74">
        <v>11.05</v>
      </c>
      <c r="AU49" s="46">
        <v>10.83</v>
      </c>
      <c r="AV49" s="47">
        <v>10.68</v>
      </c>
      <c r="AW49" s="257" t="s">
        <v>1959</v>
      </c>
      <c r="AX49" s="44">
        <v>0.7</v>
      </c>
    </row>
    <row r="50" spans="1:50" ht="14.4">
      <c r="A50" s="258" t="s">
        <v>1959</v>
      </c>
      <c r="B50" s="198">
        <v>63</v>
      </c>
      <c r="C50" s="181">
        <v>0.13200000000000001</v>
      </c>
      <c r="D50" s="182">
        <v>0</v>
      </c>
      <c r="E50" s="194">
        <v>0</v>
      </c>
      <c r="F50" s="226" t="s">
        <v>2261</v>
      </c>
      <c r="G50" s="185" t="s">
        <v>1983</v>
      </c>
      <c r="H50" s="182"/>
      <c r="I50" s="194"/>
      <c r="J50" s="188">
        <f t="shared" si="1"/>
        <v>0.13200000000000001</v>
      </c>
      <c r="K50" s="182">
        <f t="shared" si="2"/>
        <v>0.13200000000000001</v>
      </c>
      <c r="L50" s="183">
        <f t="shared" si="3"/>
        <v>0.13200000000000001</v>
      </c>
      <c r="M50" s="189" t="s">
        <v>2257</v>
      </c>
      <c r="N50" s="190" t="s">
        <v>2032</v>
      </c>
      <c r="O50" s="51"/>
      <c r="P50" s="258" t="s">
        <v>1959</v>
      </c>
      <c r="Q50" s="198" t="s">
        <v>2262</v>
      </c>
      <c r="R50" s="259" t="s">
        <v>2250</v>
      </c>
      <c r="S50" s="46" t="s">
        <v>2251</v>
      </c>
      <c r="T50" s="182" t="s">
        <v>1997</v>
      </c>
      <c r="U50" s="183" t="s">
        <v>1998</v>
      </c>
      <c r="V50" s="172" t="s">
        <v>2252</v>
      </c>
      <c r="W50" s="184" t="s">
        <v>2263</v>
      </c>
      <c r="X50" s="260" t="s">
        <v>2254</v>
      </c>
      <c r="Y50" s="261" t="s">
        <v>2254</v>
      </c>
      <c r="Z50" s="254" t="s">
        <v>2254</v>
      </c>
      <c r="AA50" s="254" t="s">
        <v>2254</v>
      </c>
      <c r="AB50" s="261" t="s">
        <v>2254</v>
      </c>
      <c r="AC50" s="262" t="s">
        <v>2254</v>
      </c>
      <c r="AD50" s="179" t="s">
        <v>2264</v>
      </c>
      <c r="AE50" s="260" t="s">
        <v>2254</v>
      </c>
      <c r="AF50" s="261" t="s">
        <v>2254</v>
      </c>
      <c r="AG50" s="261" t="s">
        <v>2254</v>
      </c>
      <c r="AH50" s="263" t="s">
        <v>2254</v>
      </c>
      <c r="AJ50" s="13"/>
      <c r="AL50" s="42" t="s">
        <v>28</v>
      </c>
      <c r="AM50" s="42" t="s">
        <v>221</v>
      </c>
      <c r="AO50" s="43" t="s">
        <v>150</v>
      </c>
      <c r="AP50" s="44">
        <v>0.15</v>
      </c>
      <c r="AQ50" s="45" t="s">
        <v>31</v>
      </c>
      <c r="AR50" s="46" t="s">
        <v>220</v>
      </c>
      <c r="AS50" s="47" t="str">
        <f t="shared" si="0"/>
        <v>東京都西東京市</v>
      </c>
      <c r="AT50" s="74">
        <v>11.05</v>
      </c>
      <c r="AU50" s="46">
        <v>10.83</v>
      </c>
      <c r="AV50" s="47">
        <v>10.68</v>
      </c>
      <c r="AW50" s="264" t="s">
        <v>1960</v>
      </c>
      <c r="AX50" s="44">
        <v>0.55000000000000004</v>
      </c>
    </row>
    <row r="51" spans="1:50" ht="14.4">
      <c r="A51" s="179" t="s">
        <v>1960</v>
      </c>
      <c r="B51" s="198">
        <v>14</v>
      </c>
      <c r="C51" s="181">
        <v>0.108</v>
      </c>
      <c r="D51" s="182">
        <v>0</v>
      </c>
      <c r="E51" s="194">
        <v>0</v>
      </c>
      <c r="F51" s="226" t="s">
        <v>2265</v>
      </c>
      <c r="G51" s="185" t="s">
        <v>1983</v>
      </c>
      <c r="H51" s="182"/>
      <c r="I51" s="194"/>
      <c r="J51" s="188">
        <f t="shared" si="1"/>
        <v>0.108</v>
      </c>
      <c r="K51" s="182">
        <f t="shared" si="2"/>
        <v>0.108</v>
      </c>
      <c r="L51" s="183">
        <f t="shared" si="3"/>
        <v>0.108</v>
      </c>
      <c r="M51" s="189" t="s">
        <v>2248</v>
      </c>
      <c r="N51" s="190" t="s">
        <v>1992</v>
      </c>
      <c r="O51" s="51"/>
      <c r="P51" s="179" t="s">
        <v>1960</v>
      </c>
      <c r="Q51" s="198" t="s">
        <v>2266</v>
      </c>
      <c r="R51" s="259" t="s">
        <v>2250</v>
      </c>
      <c r="S51" s="46" t="s">
        <v>2251</v>
      </c>
      <c r="T51" s="182" t="s">
        <v>1997</v>
      </c>
      <c r="U51" s="183" t="s">
        <v>1998</v>
      </c>
      <c r="V51" s="172" t="s">
        <v>2252</v>
      </c>
      <c r="W51" s="184" t="s">
        <v>2267</v>
      </c>
      <c r="X51" s="260" t="s">
        <v>2254</v>
      </c>
      <c r="Y51" s="261" t="s">
        <v>2254</v>
      </c>
      <c r="Z51" s="254" t="s">
        <v>2254</v>
      </c>
      <c r="AA51" s="254" t="s">
        <v>2254</v>
      </c>
      <c r="AB51" s="261" t="s">
        <v>2254</v>
      </c>
      <c r="AC51" s="262" t="s">
        <v>2254</v>
      </c>
      <c r="AD51" s="179" t="s">
        <v>2268</v>
      </c>
      <c r="AE51" s="260" t="s">
        <v>2254</v>
      </c>
      <c r="AF51" s="261" t="s">
        <v>2254</v>
      </c>
      <c r="AG51" s="261" t="s">
        <v>2254</v>
      </c>
      <c r="AH51" s="263" t="s">
        <v>2254</v>
      </c>
      <c r="AJ51" s="13"/>
      <c r="AL51" s="42" t="s">
        <v>28</v>
      </c>
      <c r="AM51" s="42" t="s">
        <v>223</v>
      </c>
      <c r="AO51" s="43" t="s">
        <v>150</v>
      </c>
      <c r="AP51" s="44">
        <v>0.15</v>
      </c>
      <c r="AQ51" s="45" t="s">
        <v>137</v>
      </c>
      <c r="AR51" s="46" t="s">
        <v>222</v>
      </c>
      <c r="AS51" s="47" t="str">
        <f t="shared" si="0"/>
        <v>神奈川県鎌倉市</v>
      </c>
      <c r="AT51" s="74">
        <v>11.05</v>
      </c>
      <c r="AU51" s="46">
        <v>10.83</v>
      </c>
      <c r="AV51" s="47">
        <v>10.68</v>
      </c>
      <c r="AW51" s="264" t="s">
        <v>1961</v>
      </c>
      <c r="AX51" s="44">
        <v>0.55000000000000004</v>
      </c>
    </row>
    <row r="52" spans="1:50" ht="14.4">
      <c r="A52" s="179" t="s">
        <v>1961</v>
      </c>
      <c r="B52" s="198">
        <v>64</v>
      </c>
      <c r="C52" s="181">
        <v>0.108</v>
      </c>
      <c r="D52" s="182">
        <v>0</v>
      </c>
      <c r="E52" s="194">
        <v>0</v>
      </c>
      <c r="F52" s="226" t="s">
        <v>2269</v>
      </c>
      <c r="G52" s="185" t="s">
        <v>1983</v>
      </c>
      <c r="H52" s="182"/>
      <c r="I52" s="194"/>
      <c r="J52" s="188">
        <f t="shared" si="1"/>
        <v>0.108</v>
      </c>
      <c r="K52" s="182">
        <f t="shared" si="2"/>
        <v>0.108</v>
      </c>
      <c r="L52" s="183">
        <f t="shared" si="3"/>
        <v>0.108</v>
      </c>
      <c r="M52" s="189" t="s">
        <v>2248</v>
      </c>
      <c r="N52" s="190" t="s">
        <v>2032</v>
      </c>
      <c r="O52" s="51"/>
      <c r="P52" s="179" t="s">
        <v>1961</v>
      </c>
      <c r="Q52" s="198" t="s">
        <v>2270</v>
      </c>
      <c r="R52" s="259" t="s">
        <v>2250</v>
      </c>
      <c r="S52" s="46" t="s">
        <v>2251</v>
      </c>
      <c r="T52" s="182" t="s">
        <v>1997</v>
      </c>
      <c r="U52" s="183" t="s">
        <v>1998</v>
      </c>
      <c r="V52" s="172" t="s">
        <v>2252</v>
      </c>
      <c r="W52" s="184" t="s">
        <v>2271</v>
      </c>
      <c r="X52" s="260" t="s">
        <v>2254</v>
      </c>
      <c r="Y52" s="261" t="s">
        <v>2254</v>
      </c>
      <c r="Z52" s="254" t="s">
        <v>2254</v>
      </c>
      <c r="AA52" s="254" t="s">
        <v>2254</v>
      </c>
      <c r="AB52" s="261" t="s">
        <v>2254</v>
      </c>
      <c r="AC52" s="262" t="s">
        <v>2254</v>
      </c>
      <c r="AD52" s="179" t="s">
        <v>2272</v>
      </c>
      <c r="AE52" s="260" t="s">
        <v>2254</v>
      </c>
      <c r="AF52" s="261" t="s">
        <v>2254</v>
      </c>
      <c r="AG52" s="261" t="s">
        <v>2254</v>
      </c>
      <c r="AH52" s="263" t="s">
        <v>2254</v>
      </c>
      <c r="AJ52" s="13"/>
      <c r="AL52" s="42" t="s">
        <v>28</v>
      </c>
      <c r="AM52" s="42" t="s">
        <v>225</v>
      </c>
      <c r="AO52" s="43" t="s">
        <v>150</v>
      </c>
      <c r="AP52" s="44">
        <v>0.15</v>
      </c>
      <c r="AQ52" s="45" t="s">
        <v>137</v>
      </c>
      <c r="AR52" s="46" t="s">
        <v>224</v>
      </c>
      <c r="AS52" s="47" t="str">
        <f t="shared" si="0"/>
        <v>神奈川県厚木市</v>
      </c>
      <c r="AT52" s="74">
        <v>11.05</v>
      </c>
      <c r="AU52" s="46">
        <v>10.83</v>
      </c>
      <c r="AV52" s="47">
        <v>10.68</v>
      </c>
      <c r="AW52" s="264" t="s">
        <v>2273</v>
      </c>
      <c r="AX52" s="44">
        <v>0.7</v>
      </c>
    </row>
    <row r="53" spans="1:50" ht="15" thickBot="1">
      <c r="A53" s="179" t="s">
        <v>2273</v>
      </c>
      <c r="B53" s="198">
        <v>43</v>
      </c>
      <c r="C53" s="181">
        <v>0.15</v>
      </c>
      <c r="D53" s="182">
        <v>0</v>
      </c>
      <c r="E53" s="194">
        <v>0</v>
      </c>
      <c r="F53" s="226" t="s">
        <v>2274</v>
      </c>
      <c r="G53" s="185" t="s">
        <v>1983</v>
      </c>
      <c r="H53" s="182"/>
      <c r="I53" s="194"/>
      <c r="J53" s="188">
        <f t="shared" si="1"/>
        <v>0.15</v>
      </c>
      <c r="K53" s="182">
        <f t="shared" si="2"/>
        <v>0.15</v>
      </c>
      <c r="L53" s="183">
        <f t="shared" si="3"/>
        <v>0.15</v>
      </c>
      <c r="M53" s="189" t="s">
        <v>2248</v>
      </c>
      <c r="N53" s="190" t="s">
        <v>1992</v>
      </c>
      <c r="O53" s="51"/>
      <c r="P53" s="179" t="s">
        <v>2273</v>
      </c>
      <c r="Q53" s="198" t="s">
        <v>2275</v>
      </c>
      <c r="R53" s="259" t="s">
        <v>2250</v>
      </c>
      <c r="S53" s="46" t="s">
        <v>2251</v>
      </c>
      <c r="T53" s="182" t="s">
        <v>1997</v>
      </c>
      <c r="U53" s="183" t="s">
        <v>1998</v>
      </c>
      <c r="V53" s="172" t="s">
        <v>2252</v>
      </c>
      <c r="W53" s="184" t="s">
        <v>2276</v>
      </c>
      <c r="X53" s="260" t="s">
        <v>2254</v>
      </c>
      <c r="Y53" s="261" t="s">
        <v>2254</v>
      </c>
      <c r="Z53" s="261" t="s">
        <v>2254</v>
      </c>
      <c r="AA53" s="261" t="s">
        <v>2254</v>
      </c>
      <c r="AB53" s="261" t="s">
        <v>2254</v>
      </c>
      <c r="AC53" s="262" t="s">
        <v>2254</v>
      </c>
      <c r="AD53" s="179" t="s">
        <v>2277</v>
      </c>
      <c r="AE53" s="260" t="s">
        <v>2254</v>
      </c>
      <c r="AF53" s="261" t="s">
        <v>2254</v>
      </c>
      <c r="AG53" s="261" t="s">
        <v>2254</v>
      </c>
      <c r="AH53" s="263" t="s">
        <v>2254</v>
      </c>
      <c r="AJ53" s="13"/>
      <c r="AL53" s="42" t="s">
        <v>28</v>
      </c>
      <c r="AM53" s="42" t="s">
        <v>228</v>
      </c>
      <c r="AO53" s="43" t="s">
        <v>150</v>
      </c>
      <c r="AP53" s="44">
        <v>0.15</v>
      </c>
      <c r="AQ53" s="45" t="s">
        <v>226</v>
      </c>
      <c r="AR53" s="46" t="s">
        <v>227</v>
      </c>
      <c r="AS53" s="47" t="str">
        <f t="shared" si="0"/>
        <v>愛知県名古屋市</v>
      </c>
      <c r="AT53" s="74">
        <v>11.05</v>
      </c>
      <c r="AU53" s="46">
        <v>10.83</v>
      </c>
      <c r="AV53" s="73">
        <v>10.68</v>
      </c>
      <c r="AW53" s="265" t="s">
        <v>2278</v>
      </c>
      <c r="AX53" s="59">
        <v>0.7</v>
      </c>
    </row>
    <row r="54" spans="1:50" ht="15" thickBot="1">
      <c r="A54" s="266" t="s">
        <v>2278</v>
      </c>
      <c r="B54" s="239">
        <v>46</v>
      </c>
      <c r="C54" s="216">
        <v>0.15</v>
      </c>
      <c r="D54" s="218">
        <v>0</v>
      </c>
      <c r="E54" s="220">
        <v>0</v>
      </c>
      <c r="F54" s="267" t="s">
        <v>2279</v>
      </c>
      <c r="G54" s="268" t="s">
        <v>1983</v>
      </c>
      <c r="H54" s="218"/>
      <c r="I54" s="220"/>
      <c r="J54" s="269">
        <f t="shared" si="1"/>
        <v>0.15</v>
      </c>
      <c r="K54" s="218">
        <f t="shared" si="2"/>
        <v>0.15</v>
      </c>
      <c r="L54" s="217">
        <f t="shared" si="3"/>
        <v>0.15</v>
      </c>
      <c r="M54" s="270" t="s">
        <v>2248</v>
      </c>
      <c r="N54" s="214" t="s">
        <v>2032</v>
      </c>
      <c r="O54" s="51"/>
      <c r="P54" s="266" t="s">
        <v>2278</v>
      </c>
      <c r="Q54" s="271" t="s">
        <v>2280</v>
      </c>
      <c r="R54" s="272" t="s">
        <v>2250</v>
      </c>
      <c r="S54" s="61" t="s">
        <v>2251</v>
      </c>
      <c r="T54" s="218" t="s">
        <v>1997</v>
      </c>
      <c r="U54" s="217" t="s">
        <v>1998</v>
      </c>
      <c r="V54" s="235" t="s">
        <v>2252</v>
      </c>
      <c r="W54" s="239" t="s">
        <v>2281</v>
      </c>
      <c r="X54" s="273" t="s">
        <v>2254</v>
      </c>
      <c r="Y54" s="274" t="s">
        <v>2254</v>
      </c>
      <c r="Z54" s="243" t="s">
        <v>2254</v>
      </c>
      <c r="AA54" s="243" t="s">
        <v>2254</v>
      </c>
      <c r="AB54" s="274" t="s">
        <v>2254</v>
      </c>
      <c r="AC54" s="275" t="s">
        <v>2254</v>
      </c>
      <c r="AD54" s="266" t="s">
        <v>2282</v>
      </c>
      <c r="AE54" s="273" t="s">
        <v>2254</v>
      </c>
      <c r="AF54" s="274" t="s">
        <v>2254</v>
      </c>
      <c r="AG54" s="274" t="s">
        <v>2254</v>
      </c>
      <c r="AH54" s="276" t="s">
        <v>2254</v>
      </c>
      <c r="AJ54" s="13"/>
      <c r="AL54" s="42" t="s">
        <v>28</v>
      </c>
      <c r="AM54" s="42" t="s">
        <v>230</v>
      </c>
      <c r="AO54" s="43" t="s">
        <v>150</v>
      </c>
      <c r="AP54" s="44">
        <v>0.15</v>
      </c>
      <c r="AQ54" s="45" t="s">
        <v>226</v>
      </c>
      <c r="AR54" s="46" t="s">
        <v>229</v>
      </c>
      <c r="AS54" s="47" t="str">
        <f t="shared" si="0"/>
        <v>愛知県刈谷市</v>
      </c>
      <c r="AT54" s="74">
        <v>11.05</v>
      </c>
      <c r="AU54" s="46">
        <v>10.83</v>
      </c>
      <c r="AV54" s="73">
        <v>10.68</v>
      </c>
    </row>
    <row r="55" spans="1:50" ht="14.4">
      <c r="A55"/>
      <c r="B55"/>
      <c r="C55"/>
      <c r="D55"/>
      <c r="E55"/>
      <c r="F55"/>
      <c r="G55"/>
      <c r="H55"/>
      <c r="I55"/>
      <c r="J55"/>
      <c r="K55"/>
      <c r="L55"/>
      <c r="M55"/>
      <c r="N55"/>
      <c r="O55" s="51"/>
      <c r="P55"/>
      <c r="Q55"/>
      <c r="R55"/>
      <c r="S55"/>
      <c r="T55"/>
      <c r="U55"/>
      <c r="V55"/>
      <c r="W55"/>
      <c r="X55"/>
      <c r="Y55"/>
      <c r="Z55"/>
      <c r="AA55"/>
      <c r="AB55"/>
      <c r="AC55"/>
      <c r="AD55"/>
      <c r="AE55"/>
      <c r="AF55"/>
      <c r="AG55"/>
      <c r="AH55"/>
      <c r="AJ55" s="13"/>
      <c r="AL55" s="42" t="s">
        <v>28</v>
      </c>
      <c r="AM55" s="42" t="s">
        <v>232</v>
      </c>
      <c r="AO55" s="43" t="s">
        <v>150</v>
      </c>
      <c r="AP55" s="44">
        <v>0.15</v>
      </c>
      <c r="AQ55" s="45" t="s">
        <v>226</v>
      </c>
      <c r="AR55" s="46" t="s">
        <v>231</v>
      </c>
      <c r="AS55" s="47" t="str">
        <f t="shared" si="0"/>
        <v>愛知県豊田市</v>
      </c>
      <c r="AT55" s="74">
        <v>11.05</v>
      </c>
      <c r="AU55" s="46">
        <v>10.83</v>
      </c>
      <c r="AV55" s="73">
        <v>10.68</v>
      </c>
    </row>
    <row r="56" spans="1:50" ht="14.4">
      <c r="A56"/>
      <c r="C56"/>
      <c r="D56"/>
      <c r="E56"/>
      <c r="F56"/>
      <c r="G56"/>
      <c r="H56"/>
      <c r="I56"/>
      <c r="J56"/>
      <c r="K56"/>
      <c r="L56"/>
      <c r="M56"/>
      <c r="N56"/>
      <c r="O56" s="51"/>
      <c r="P56"/>
      <c r="Q56"/>
      <c r="R56"/>
      <c r="S56"/>
      <c r="T56"/>
      <c r="U56"/>
      <c r="V56"/>
      <c r="W56"/>
      <c r="X56"/>
      <c r="Y56"/>
      <c r="Z56"/>
      <c r="AA56"/>
      <c r="AB56"/>
      <c r="AC56"/>
      <c r="AD56"/>
      <c r="AE56"/>
      <c r="AF56"/>
      <c r="AG56"/>
      <c r="AH56"/>
      <c r="AJ56" s="13"/>
      <c r="AL56" s="42" t="s">
        <v>28</v>
      </c>
      <c r="AM56" s="42" t="s">
        <v>234</v>
      </c>
      <c r="AO56" s="43" t="s">
        <v>150</v>
      </c>
      <c r="AP56" s="44">
        <v>0.15</v>
      </c>
      <c r="AQ56" s="45" t="s">
        <v>145</v>
      </c>
      <c r="AR56" s="46" t="s">
        <v>233</v>
      </c>
      <c r="AS56" s="47" t="str">
        <f t="shared" si="0"/>
        <v>大阪府守口市</v>
      </c>
      <c r="AT56" s="74">
        <v>11.05</v>
      </c>
      <c r="AU56" s="46">
        <v>10.83</v>
      </c>
      <c r="AV56" s="73">
        <v>10.68</v>
      </c>
    </row>
    <row r="57" spans="1:50" ht="14.4">
      <c r="A57"/>
      <c r="C57"/>
      <c r="D57"/>
      <c r="E57"/>
      <c r="F57"/>
      <c r="G57"/>
      <c r="H57"/>
      <c r="I57"/>
      <c r="J57"/>
      <c r="K57"/>
      <c r="L57"/>
      <c r="M57"/>
      <c r="N57"/>
      <c r="O57" s="51"/>
      <c r="P57"/>
      <c r="Q57"/>
      <c r="R57"/>
      <c r="S57"/>
      <c r="T57"/>
      <c r="U57"/>
      <c r="V57"/>
      <c r="W57"/>
      <c r="X57"/>
      <c r="Y57"/>
      <c r="Z57"/>
      <c r="AA57"/>
      <c r="AB57"/>
      <c r="AC57"/>
      <c r="AD57"/>
      <c r="AE57"/>
      <c r="AF57"/>
      <c r="AG57"/>
      <c r="AH57"/>
      <c r="AJ57" s="13"/>
      <c r="AL57" s="42" t="s">
        <v>28</v>
      </c>
      <c r="AM57" s="42" t="s">
        <v>236</v>
      </c>
      <c r="AO57" s="43" t="s">
        <v>150</v>
      </c>
      <c r="AP57" s="44">
        <v>0.15</v>
      </c>
      <c r="AQ57" s="45" t="s">
        <v>145</v>
      </c>
      <c r="AR57" s="46" t="s">
        <v>235</v>
      </c>
      <c r="AS57" s="47" t="str">
        <f t="shared" si="0"/>
        <v>大阪府大東市</v>
      </c>
      <c r="AT57" s="74">
        <v>11.05</v>
      </c>
      <c r="AU57" s="46">
        <v>10.83</v>
      </c>
      <c r="AV57" s="73">
        <v>10.68</v>
      </c>
    </row>
    <row r="58" spans="1:50" ht="14.4">
      <c r="E58" s="38"/>
      <c r="F58" s="38"/>
      <c r="G58" s="38"/>
      <c r="H58" s="38"/>
      <c r="I58" s="38"/>
      <c r="AJ58" s="13"/>
      <c r="AL58" s="42" t="s">
        <v>28</v>
      </c>
      <c r="AM58" s="42" t="s">
        <v>238</v>
      </c>
      <c r="AO58" s="43" t="s">
        <v>150</v>
      </c>
      <c r="AP58" s="44">
        <v>0.15</v>
      </c>
      <c r="AQ58" s="45" t="s">
        <v>145</v>
      </c>
      <c r="AR58" s="46" t="s">
        <v>237</v>
      </c>
      <c r="AS58" s="47" t="str">
        <f t="shared" si="0"/>
        <v>大阪府門真市</v>
      </c>
      <c r="AT58" s="74">
        <v>11.05</v>
      </c>
      <c r="AU58" s="46">
        <v>10.83</v>
      </c>
      <c r="AV58" s="73">
        <v>10.68</v>
      </c>
    </row>
    <row r="59" spans="1:50" ht="14.4">
      <c r="E59" s="38"/>
      <c r="F59" s="38"/>
      <c r="G59" s="38"/>
      <c r="H59" s="38"/>
      <c r="I59" s="38"/>
      <c r="AJ59" s="13"/>
      <c r="AL59" s="42" t="s">
        <v>28</v>
      </c>
      <c r="AM59" s="42" t="s">
        <v>241</v>
      </c>
      <c r="AO59" s="43" t="s">
        <v>150</v>
      </c>
      <c r="AP59" s="44">
        <v>0.15</v>
      </c>
      <c r="AQ59" s="45" t="s">
        <v>239</v>
      </c>
      <c r="AR59" s="46" t="s">
        <v>240</v>
      </c>
      <c r="AS59" s="47" t="str">
        <f t="shared" si="0"/>
        <v>兵庫県西宮市</v>
      </c>
      <c r="AT59" s="74">
        <v>11.05</v>
      </c>
      <c r="AU59" s="46">
        <v>10.83</v>
      </c>
      <c r="AV59" s="73">
        <v>10.68</v>
      </c>
    </row>
    <row r="60" spans="1:50" ht="14.4">
      <c r="E60" s="38"/>
      <c r="F60" s="38"/>
      <c r="G60" s="38"/>
      <c r="H60" s="38"/>
      <c r="I60" s="38"/>
      <c r="AJ60" s="13"/>
      <c r="AL60" s="42" t="s">
        <v>28</v>
      </c>
      <c r="AM60" s="42" t="s">
        <v>243</v>
      </c>
      <c r="AO60" s="43" t="s">
        <v>150</v>
      </c>
      <c r="AP60" s="44">
        <v>0.15</v>
      </c>
      <c r="AQ60" s="45" t="s">
        <v>239</v>
      </c>
      <c r="AR60" s="46" t="s">
        <v>242</v>
      </c>
      <c r="AS60" s="47" t="str">
        <f t="shared" si="0"/>
        <v>兵庫県芦屋市</v>
      </c>
      <c r="AT60" s="74">
        <v>11.05</v>
      </c>
      <c r="AU60" s="46">
        <v>10.83</v>
      </c>
      <c r="AV60" s="73">
        <v>10.68</v>
      </c>
    </row>
    <row r="61" spans="1:50" ht="15" thickBot="1">
      <c r="E61" s="38"/>
      <c r="F61" s="38"/>
      <c r="G61" s="38"/>
      <c r="H61" s="38"/>
      <c r="I61" s="38"/>
      <c r="AJ61" s="13"/>
      <c r="AL61" s="42" t="s">
        <v>28</v>
      </c>
      <c r="AM61" s="42" t="s">
        <v>245</v>
      </c>
      <c r="AO61" s="58" t="s">
        <v>150</v>
      </c>
      <c r="AP61" s="59">
        <v>0.15</v>
      </c>
      <c r="AQ61" s="60" t="s">
        <v>239</v>
      </c>
      <c r="AR61" s="61" t="s">
        <v>244</v>
      </c>
      <c r="AS61" s="62" t="str">
        <f t="shared" si="0"/>
        <v>兵庫県宝塚市</v>
      </c>
      <c r="AT61" s="81">
        <v>11.05</v>
      </c>
      <c r="AU61" s="61">
        <v>10.83</v>
      </c>
      <c r="AV61" s="82">
        <v>10.68</v>
      </c>
    </row>
    <row r="62" spans="1:50" ht="14.4">
      <c r="E62" s="38"/>
      <c r="F62" s="38"/>
      <c r="G62" s="38"/>
      <c r="H62" s="38"/>
      <c r="I62" s="38"/>
      <c r="AJ62" s="13"/>
      <c r="AL62" s="42" t="s">
        <v>28</v>
      </c>
      <c r="AM62" s="42" t="s">
        <v>248</v>
      </c>
      <c r="AO62" s="30" t="s">
        <v>246</v>
      </c>
      <c r="AP62" s="31">
        <v>0.12</v>
      </c>
      <c r="AQ62" s="86" t="s">
        <v>57</v>
      </c>
      <c r="AR62" s="33" t="s">
        <v>247</v>
      </c>
      <c r="AS62" s="72" t="str">
        <f t="shared" si="0"/>
        <v>茨城県牛久市</v>
      </c>
      <c r="AT62" s="71">
        <v>10.84</v>
      </c>
      <c r="AU62" s="33">
        <v>10.66</v>
      </c>
      <c r="AV62" s="72">
        <v>10.54</v>
      </c>
    </row>
    <row r="63" spans="1:50" ht="14.4">
      <c r="E63" s="38"/>
      <c r="F63" s="38"/>
      <c r="G63" s="38"/>
      <c r="H63" s="38"/>
      <c r="I63" s="38"/>
      <c r="AJ63" s="13"/>
      <c r="AL63" s="42" t="s">
        <v>28</v>
      </c>
      <c r="AM63" s="42" t="s">
        <v>250</v>
      </c>
      <c r="AO63" s="43" t="s">
        <v>246</v>
      </c>
      <c r="AP63" s="44">
        <v>0.12</v>
      </c>
      <c r="AQ63" s="87" t="s">
        <v>69</v>
      </c>
      <c r="AR63" s="46" t="s">
        <v>249</v>
      </c>
      <c r="AS63" s="73" t="str">
        <f t="shared" si="0"/>
        <v>埼玉県朝霞市</v>
      </c>
      <c r="AT63" s="74">
        <v>10.84</v>
      </c>
      <c r="AU63" s="46">
        <v>10.66</v>
      </c>
      <c r="AV63" s="73">
        <v>10.54</v>
      </c>
    </row>
    <row r="64" spans="1:50" ht="14.4">
      <c r="E64" s="38"/>
      <c r="F64" s="38"/>
      <c r="G64" s="38"/>
      <c r="H64" s="38"/>
      <c r="I64" s="38"/>
      <c r="AJ64" s="13"/>
      <c r="AL64" s="42" t="s">
        <v>28</v>
      </c>
      <c r="AM64" s="42" t="s">
        <v>251</v>
      </c>
      <c r="AO64" s="43" t="s">
        <v>246</v>
      </c>
      <c r="AP64" s="44">
        <v>0.12</v>
      </c>
      <c r="AQ64" s="87" t="s">
        <v>69</v>
      </c>
      <c r="AR64" s="46" t="s">
        <v>2283</v>
      </c>
      <c r="AS64" s="73" t="str">
        <f t="shared" si="0"/>
        <v>埼玉県志木市</v>
      </c>
      <c r="AT64" s="74">
        <v>10.84</v>
      </c>
      <c r="AU64" s="46">
        <v>10.66</v>
      </c>
      <c r="AV64" s="73">
        <v>10.54</v>
      </c>
    </row>
    <row r="65" spans="5:48" ht="14.4">
      <c r="E65" s="38"/>
      <c r="F65" s="38"/>
      <c r="G65" s="38"/>
      <c r="H65" s="38"/>
      <c r="I65" s="38"/>
      <c r="AJ65" s="13"/>
      <c r="AL65" s="42" t="s">
        <v>28</v>
      </c>
      <c r="AM65" s="42" t="s">
        <v>252</v>
      </c>
      <c r="AO65" s="43" t="s">
        <v>246</v>
      </c>
      <c r="AP65" s="44">
        <v>0.12</v>
      </c>
      <c r="AQ65" s="87" t="s">
        <v>69</v>
      </c>
      <c r="AR65" s="46" t="s">
        <v>2284</v>
      </c>
      <c r="AS65" s="73" t="str">
        <f t="shared" si="0"/>
        <v>埼玉県和光市</v>
      </c>
      <c r="AT65" s="74">
        <v>10.84</v>
      </c>
      <c r="AU65" s="46">
        <v>10.66</v>
      </c>
      <c r="AV65" s="73">
        <v>10.54</v>
      </c>
    </row>
    <row r="66" spans="5:48" ht="14.4">
      <c r="E66" s="38"/>
      <c r="F66" s="38"/>
      <c r="G66" s="38"/>
      <c r="H66" s="38"/>
      <c r="I66" s="38"/>
      <c r="AJ66" s="13"/>
      <c r="AL66" s="42" t="s">
        <v>28</v>
      </c>
      <c r="AM66" s="42" t="s">
        <v>254</v>
      </c>
      <c r="AO66" s="43" t="s">
        <v>246</v>
      </c>
      <c r="AP66" s="44">
        <v>0.12</v>
      </c>
      <c r="AQ66" s="87" t="s">
        <v>73</v>
      </c>
      <c r="AR66" s="46" t="s">
        <v>253</v>
      </c>
      <c r="AS66" s="73" t="str">
        <f t="shared" si="0"/>
        <v>千葉県船橋市</v>
      </c>
      <c r="AT66" s="74">
        <v>10.84</v>
      </c>
      <c r="AU66" s="46">
        <v>10.66</v>
      </c>
      <c r="AV66" s="73">
        <v>10.54</v>
      </c>
    </row>
    <row r="67" spans="5:48" ht="14.4">
      <c r="E67" s="38"/>
      <c r="F67" s="38"/>
      <c r="G67" s="38"/>
      <c r="H67" s="38"/>
      <c r="I67" s="38"/>
      <c r="AJ67" s="13"/>
      <c r="AL67" s="42" t="s">
        <v>28</v>
      </c>
      <c r="AM67" s="42" t="s">
        <v>256</v>
      </c>
      <c r="AO67" s="43" t="s">
        <v>246</v>
      </c>
      <c r="AP67" s="44">
        <v>0.12</v>
      </c>
      <c r="AQ67" s="87" t="s">
        <v>73</v>
      </c>
      <c r="AR67" s="46" t="s">
        <v>255</v>
      </c>
      <c r="AS67" s="73" t="str">
        <f t="shared" si="0"/>
        <v>千葉県成田市</v>
      </c>
      <c r="AT67" s="74">
        <v>10.84</v>
      </c>
      <c r="AU67" s="46">
        <v>10.66</v>
      </c>
      <c r="AV67" s="73">
        <v>10.54</v>
      </c>
    </row>
    <row r="68" spans="5:48" ht="14.4">
      <c r="E68" s="38"/>
      <c r="F68" s="38"/>
      <c r="G68" s="38"/>
      <c r="H68" s="38"/>
      <c r="I68" s="38"/>
      <c r="AJ68" s="13"/>
      <c r="AL68" s="42" t="s">
        <v>28</v>
      </c>
      <c r="AM68" s="42" t="s">
        <v>258</v>
      </c>
      <c r="AO68" s="43" t="s">
        <v>246</v>
      </c>
      <c r="AP68" s="44">
        <v>0.12</v>
      </c>
      <c r="AQ68" s="87" t="s">
        <v>73</v>
      </c>
      <c r="AR68" s="46" t="s">
        <v>257</v>
      </c>
      <c r="AS68" s="73" t="str">
        <f t="shared" ref="AS68:AS131" si="5">AQ68&amp;AR68</f>
        <v>千葉県習志野市</v>
      </c>
      <c r="AT68" s="74">
        <v>10.84</v>
      </c>
      <c r="AU68" s="46">
        <v>10.66</v>
      </c>
      <c r="AV68" s="73">
        <v>10.54</v>
      </c>
    </row>
    <row r="69" spans="5:48" ht="14.4">
      <c r="E69" s="38"/>
      <c r="F69" s="38"/>
      <c r="G69" s="38"/>
      <c r="H69" s="38"/>
      <c r="I69" s="38"/>
      <c r="AJ69" s="13"/>
      <c r="AL69" s="42" t="s">
        <v>28</v>
      </c>
      <c r="AM69" s="42" t="s">
        <v>260</v>
      </c>
      <c r="AO69" s="43" t="s">
        <v>246</v>
      </c>
      <c r="AP69" s="44">
        <v>0.12</v>
      </c>
      <c r="AQ69" s="87" t="s">
        <v>77</v>
      </c>
      <c r="AR69" s="46" t="s">
        <v>259</v>
      </c>
      <c r="AS69" s="73" t="str">
        <f t="shared" si="5"/>
        <v>東京都立川市</v>
      </c>
      <c r="AT69" s="74">
        <v>10.84</v>
      </c>
      <c r="AU69" s="46">
        <v>10.66</v>
      </c>
      <c r="AV69" s="73">
        <v>10.54</v>
      </c>
    </row>
    <row r="70" spans="5:48" ht="14.4">
      <c r="E70" s="38"/>
      <c r="F70" s="38"/>
      <c r="G70" s="38"/>
      <c r="H70" s="38"/>
      <c r="I70" s="38"/>
      <c r="AJ70" s="13"/>
      <c r="AL70" s="42" t="s">
        <v>28</v>
      </c>
      <c r="AM70" s="42" t="s">
        <v>262</v>
      </c>
      <c r="AO70" s="43" t="s">
        <v>246</v>
      </c>
      <c r="AP70" s="44">
        <v>0.12</v>
      </c>
      <c r="AQ70" s="87" t="s">
        <v>77</v>
      </c>
      <c r="AR70" s="46" t="s">
        <v>261</v>
      </c>
      <c r="AS70" s="73" t="str">
        <f t="shared" si="5"/>
        <v>東京都昭島市</v>
      </c>
      <c r="AT70" s="74">
        <v>10.84</v>
      </c>
      <c r="AU70" s="46">
        <v>10.66</v>
      </c>
      <c r="AV70" s="73">
        <v>10.54</v>
      </c>
    </row>
    <row r="71" spans="5:48">
      <c r="AJ71" s="13"/>
      <c r="AL71" s="42" t="s">
        <v>28</v>
      </c>
      <c r="AM71" s="42" t="s">
        <v>264</v>
      </c>
      <c r="AO71" s="43" t="s">
        <v>246</v>
      </c>
      <c r="AP71" s="44">
        <v>0.12</v>
      </c>
      <c r="AQ71" s="87" t="s">
        <v>77</v>
      </c>
      <c r="AR71" s="46" t="s">
        <v>263</v>
      </c>
      <c r="AS71" s="73" t="str">
        <f t="shared" si="5"/>
        <v>東京都東大和市</v>
      </c>
      <c r="AT71" s="74">
        <v>10.84</v>
      </c>
      <c r="AU71" s="46">
        <v>10.66</v>
      </c>
      <c r="AV71" s="73">
        <v>10.54</v>
      </c>
    </row>
    <row r="72" spans="5:48">
      <c r="AJ72" s="13"/>
      <c r="AL72" s="42" t="s">
        <v>28</v>
      </c>
      <c r="AM72" s="42" t="s">
        <v>266</v>
      </c>
      <c r="AO72" s="43" t="s">
        <v>246</v>
      </c>
      <c r="AP72" s="44">
        <v>0.12</v>
      </c>
      <c r="AQ72" s="87" t="s">
        <v>81</v>
      </c>
      <c r="AR72" s="46" t="s">
        <v>265</v>
      </c>
      <c r="AS72" s="73" t="str">
        <f t="shared" si="5"/>
        <v>神奈川県相模原市</v>
      </c>
      <c r="AT72" s="74">
        <v>10.84</v>
      </c>
      <c r="AU72" s="46">
        <v>10.66</v>
      </c>
      <c r="AV72" s="73">
        <v>10.54</v>
      </c>
    </row>
    <row r="73" spans="5:48">
      <c r="AJ73" s="13"/>
      <c r="AL73" s="42" t="s">
        <v>28</v>
      </c>
      <c r="AM73" s="42" t="s">
        <v>268</v>
      </c>
      <c r="AO73" s="43" t="s">
        <v>246</v>
      </c>
      <c r="AP73" s="44">
        <v>0.12</v>
      </c>
      <c r="AQ73" s="87" t="s">
        <v>81</v>
      </c>
      <c r="AR73" s="46" t="s">
        <v>267</v>
      </c>
      <c r="AS73" s="73" t="str">
        <f t="shared" si="5"/>
        <v>神奈川県横須賀市</v>
      </c>
      <c r="AT73" s="74">
        <v>10.84</v>
      </c>
      <c r="AU73" s="46">
        <v>10.66</v>
      </c>
      <c r="AV73" s="73">
        <v>10.54</v>
      </c>
    </row>
    <row r="74" spans="5:48">
      <c r="J74" s="13"/>
      <c r="K74" s="13"/>
      <c r="L74" s="13"/>
      <c r="M74" s="13"/>
      <c r="N74" s="13"/>
      <c r="AJ74" s="13"/>
      <c r="AL74" s="42" t="s">
        <v>28</v>
      </c>
      <c r="AM74" s="42" t="s">
        <v>270</v>
      </c>
      <c r="AO74" s="43" t="s">
        <v>246</v>
      </c>
      <c r="AP74" s="44">
        <v>0.12</v>
      </c>
      <c r="AQ74" s="87" t="s">
        <v>81</v>
      </c>
      <c r="AR74" s="46" t="s">
        <v>269</v>
      </c>
      <c r="AS74" s="73" t="str">
        <f t="shared" si="5"/>
        <v>神奈川県藤沢市</v>
      </c>
      <c r="AT74" s="74">
        <v>10.84</v>
      </c>
      <c r="AU74" s="46">
        <v>10.66</v>
      </c>
      <c r="AV74" s="73">
        <v>10.54</v>
      </c>
    </row>
    <row r="75" spans="5:48">
      <c r="J75" s="13"/>
      <c r="K75" s="13"/>
      <c r="L75" s="13"/>
      <c r="M75" s="13"/>
      <c r="N75" s="13"/>
      <c r="AJ75" s="13"/>
      <c r="AL75" s="42" t="s">
        <v>28</v>
      </c>
      <c r="AM75" s="42" t="s">
        <v>272</v>
      </c>
      <c r="AO75" s="43" t="s">
        <v>246</v>
      </c>
      <c r="AP75" s="44">
        <v>0.12</v>
      </c>
      <c r="AQ75" s="87" t="s">
        <v>81</v>
      </c>
      <c r="AR75" s="46" t="s">
        <v>271</v>
      </c>
      <c r="AS75" s="73" t="str">
        <f t="shared" si="5"/>
        <v>神奈川県逗子市</v>
      </c>
      <c r="AT75" s="74">
        <v>10.84</v>
      </c>
      <c r="AU75" s="46">
        <v>10.66</v>
      </c>
      <c r="AV75" s="73">
        <v>10.54</v>
      </c>
    </row>
    <row r="76" spans="5:48">
      <c r="J76" s="13"/>
      <c r="K76" s="13"/>
      <c r="L76" s="13"/>
      <c r="M76" s="13"/>
      <c r="N76" s="13"/>
      <c r="AJ76" s="13"/>
      <c r="AL76" s="42" t="s">
        <v>28</v>
      </c>
      <c r="AM76" s="42" t="s">
        <v>274</v>
      </c>
      <c r="AO76" s="43" t="s">
        <v>246</v>
      </c>
      <c r="AP76" s="44">
        <v>0.12</v>
      </c>
      <c r="AQ76" s="87" t="s">
        <v>81</v>
      </c>
      <c r="AR76" s="46" t="s">
        <v>273</v>
      </c>
      <c r="AS76" s="73" t="str">
        <f t="shared" si="5"/>
        <v>神奈川県三浦市</v>
      </c>
      <c r="AT76" s="74">
        <v>10.84</v>
      </c>
      <c r="AU76" s="46">
        <v>10.66</v>
      </c>
      <c r="AV76" s="73">
        <v>10.54</v>
      </c>
    </row>
    <row r="77" spans="5:48">
      <c r="J77" s="13"/>
      <c r="K77" s="13"/>
      <c r="L77" s="13"/>
      <c r="M77" s="13"/>
      <c r="N77" s="13"/>
      <c r="AJ77" s="13"/>
      <c r="AL77" s="42" t="s">
        <v>28</v>
      </c>
      <c r="AM77" s="42" t="s">
        <v>275</v>
      </c>
      <c r="AO77" s="43" t="s">
        <v>246</v>
      </c>
      <c r="AP77" s="44">
        <v>0.12</v>
      </c>
      <c r="AQ77" s="87" t="s">
        <v>81</v>
      </c>
      <c r="AR77" s="46" t="s">
        <v>2285</v>
      </c>
      <c r="AS77" s="73" t="str">
        <f t="shared" si="5"/>
        <v>神奈川県海老名市</v>
      </c>
      <c r="AT77" s="74">
        <v>10.84</v>
      </c>
      <c r="AU77" s="46">
        <v>10.66</v>
      </c>
      <c r="AV77" s="73">
        <v>10.54</v>
      </c>
    </row>
    <row r="78" spans="5:48">
      <c r="J78" s="13"/>
      <c r="K78" s="13"/>
      <c r="L78" s="13"/>
      <c r="M78" s="13"/>
      <c r="N78" s="13"/>
      <c r="AJ78" s="13"/>
      <c r="AL78" s="42" t="s">
        <v>28</v>
      </c>
      <c r="AM78" s="42" t="s">
        <v>277</v>
      </c>
      <c r="AO78" s="43" t="s">
        <v>246</v>
      </c>
      <c r="AP78" s="44">
        <v>0.12</v>
      </c>
      <c r="AQ78" s="87" t="s">
        <v>132</v>
      </c>
      <c r="AR78" s="46" t="s">
        <v>276</v>
      </c>
      <c r="AS78" s="73" t="str">
        <f t="shared" si="5"/>
        <v>大阪府豊中市</v>
      </c>
      <c r="AT78" s="74">
        <v>10.84</v>
      </c>
      <c r="AU78" s="46">
        <v>10.66</v>
      </c>
      <c r="AV78" s="73">
        <v>10.54</v>
      </c>
    </row>
    <row r="79" spans="5:48">
      <c r="J79" s="13"/>
      <c r="K79" s="13"/>
      <c r="L79" s="13"/>
      <c r="M79" s="13"/>
      <c r="N79" s="13"/>
      <c r="AJ79" s="13"/>
      <c r="AL79" s="42" t="s">
        <v>28</v>
      </c>
      <c r="AM79" s="42" t="s">
        <v>279</v>
      </c>
      <c r="AO79" s="43" t="s">
        <v>246</v>
      </c>
      <c r="AP79" s="44">
        <v>0.12</v>
      </c>
      <c r="AQ79" s="87" t="s">
        <v>132</v>
      </c>
      <c r="AR79" s="46" t="s">
        <v>278</v>
      </c>
      <c r="AS79" s="73" t="str">
        <f t="shared" si="5"/>
        <v>大阪府池田市</v>
      </c>
      <c r="AT79" s="74">
        <v>10.84</v>
      </c>
      <c r="AU79" s="46">
        <v>10.66</v>
      </c>
      <c r="AV79" s="73">
        <v>10.54</v>
      </c>
    </row>
    <row r="80" spans="5:48">
      <c r="J80" s="13"/>
      <c r="K80" s="13"/>
      <c r="L80" s="13"/>
      <c r="M80" s="13"/>
      <c r="N80" s="13"/>
      <c r="AJ80" s="13"/>
      <c r="AL80" s="42" t="s">
        <v>28</v>
      </c>
      <c r="AM80" s="42" t="s">
        <v>281</v>
      </c>
      <c r="AO80" s="43" t="s">
        <v>246</v>
      </c>
      <c r="AP80" s="44">
        <v>0.12</v>
      </c>
      <c r="AQ80" s="87" t="s">
        <v>132</v>
      </c>
      <c r="AR80" s="46" t="s">
        <v>280</v>
      </c>
      <c r="AS80" s="73" t="str">
        <f t="shared" si="5"/>
        <v>大阪府吹田市</v>
      </c>
      <c r="AT80" s="74">
        <v>10.84</v>
      </c>
      <c r="AU80" s="46">
        <v>10.66</v>
      </c>
      <c r="AV80" s="73">
        <v>10.54</v>
      </c>
    </row>
    <row r="81" spans="10:48">
      <c r="J81" s="13"/>
      <c r="K81" s="13"/>
      <c r="L81" s="13"/>
      <c r="M81" s="13"/>
      <c r="N81" s="13"/>
      <c r="AJ81" s="13"/>
      <c r="AL81" s="42" t="s">
        <v>28</v>
      </c>
      <c r="AM81" s="42" t="s">
        <v>283</v>
      </c>
      <c r="AO81" s="43" t="s">
        <v>246</v>
      </c>
      <c r="AP81" s="44">
        <v>0.12</v>
      </c>
      <c r="AQ81" s="87" t="s">
        <v>132</v>
      </c>
      <c r="AR81" s="46" t="s">
        <v>282</v>
      </c>
      <c r="AS81" s="73" t="str">
        <f t="shared" si="5"/>
        <v>大阪府高槻市</v>
      </c>
      <c r="AT81" s="74">
        <v>10.84</v>
      </c>
      <c r="AU81" s="46">
        <v>10.66</v>
      </c>
      <c r="AV81" s="73">
        <v>10.54</v>
      </c>
    </row>
    <row r="82" spans="10:48">
      <c r="J82" s="13"/>
      <c r="K82" s="13"/>
      <c r="L82" s="13"/>
      <c r="M82" s="13"/>
      <c r="N82" s="13"/>
      <c r="AJ82" s="13"/>
      <c r="AL82" s="42" t="s">
        <v>28</v>
      </c>
      <c r="AM82" s="42" t="s">
        <v>285</v>
      </c>
      <c r="AO82" s="43" t="s">
        <v>246</v>
      </c>
      <c r="AP82" s="44">
        <v>0.12</v>
      </c>
      <c r="AQ82" s="87" t="s">
        <v>132</v>
      </c>
      <c r="AR82" s="46" t="s">
        <v>284</v>
      </c>
      <c r="AS82" s="73" t="str">
        <f t="shared" si="5"/>
        <v>大阪府寝屋川市</v>
      </c>
      <c r="AT82" s="74">
        <v>10.84</v>
      </c>
      <c r="AU82" s="46">
        <v>10.66</v>
      </c>
      <c r="AV82" s="73">
        <v>10.54</v>
      </c>
    </row>
    <row r="83" spans="10:48">
      <c r="J83" s="13"/>
      <c r="K83" s="13"/>
      <c r="L83" s="13"/>
      <c r="M83" s="13"/>
      <c r="N83" s="13"/>
      <c r="AJ83" s="13"/>
      <c r="AL83" s="42" t="s">
        <v>28</v>
      </c>
      <c r="AM83" s="42" t="s">
        <v>287</v>
      </c>
      <c r="AO83" s="43" t="s">
        <v>246</v>
      </c>
      <c r="AP83" s="44">
        <v>0.12</v>
      </c>
      <c r="AQ83" s="87" t="s">
        <v>132</v>
      </c>
      <c r="AR83" s="46" t="s">
        <v>286</v>
      </c>
      <c r="AS83" s="73" t="str">
        <f t="shared" si="5"/>
        <v>大阪府箕面市</v>
      </c>
      <c r="AT83" s="74">
        <v>10.84</v>
      </c>
      <c r="AU83" s="46">
        <v>10.66</v>
      </c>
      <c r="AV83" s="73">
        <v>10.54</v>
      </c>
    </row>
    <row r="84" spans="10:48">
      <c r="J84" s="13"/>
      <c r="K84" s="13"/>
      <c r="L84" s="13"/>
      <c r="M84" s="13"/>
      <c r="N84" s="13"/>
      <c r="AJ84" s="13"/>
      <c r="AL84" s="42" t="s">
        <v>28</v>
      </c>
      <c r="AM84" s="42" t="s">
        <v>289</v>
      </c>
      <c r="AO84" s="43" t="s">
        <v>246</v>
      </c>
      <c r="AP84" s="44">
        <v>0.12</v>
      </c>
      <c r="AQ84" s="87" t="s">
        <v>132</v>
      </c>
      <c r="AR84" s="46" t="s">
        <v>288</v>
      </c>
      <c r="AS84" s="73" t="str">
        <f t="shared" si="5"/>
        <v>大阪府四條畷市</v>
      </c>
      <c r="AT84" s="74">
        <v>10.84</v>
      </c>
      <c r="AU84" s="46">
        <v>10.66</v>
      </c>
      <c r="AV84" s="73">
        <v>10.54</v>
      </c>
    </row>
    <row r="85" spans="10:48" ht="13.8" thickBot="1">
      <c r="J85" s="13"/>
      <c r="K85" s="13"/>
      <c r="L85" s="13"/>
      <c r="M85" s="13"/>
      <c r="N85" s="13"/>
      <c r="AJ85" s="13"/>
      <c r="AL85" s="42" t="s">
        <v>28</v>
      </c>
      <c r="AM85" s="42" t="s">
        <v>291</v>
      </c>
      <c r="AO85" s="58" t="s">
        <v>246</v>
      </c>
      <c r="AP85" s="59">
        <v>0.12</v>
      </c>
      <c r="AQ85" s="88" t="s">
        <v>135</v>
      </c>
      <c r="AR85" s="61" t="s">
        <v>290</v>
      </c>
      <c r="AS85" s="82" t="str">
        <f t="shared" si="5"/>
        <v>兵庫県神戸市</v>
      </c>
      <c r="AT85" s="81">
        <v>10.84</v>
      </c>
      <c r="AU85" s="61">
        <v>10.66</v>
      </c>
      <c r="AV85" s="82">
        <v>10.54</v>
      </c>
    </row>
    <row r="86" spans="10:48">
      <c r="J86" s="13"/>
      <c r="K86" s="13"/>
      <c r="L86" s="13"/>
      <c r="M86" s="13"/>
      <c r="N86" s="13"/>
      <c r="AJ86" s="13"/>
      <c r="AL86" s="42" t="s">
        <v>28</v>
      </c>
      <c r="AM86" s="42" t="s">
        <v>294</v>
      </c>
      <c r="AO86" s="30" t="s">
        <v>292</v>
      </c>
      <c r="AP86" s="31">
        <v>0.1</v>
      </c>
      <c r="AQ86" s="86" t="s">
        <v>57</v>
      </c>
      <c r="AR86" s="33" t="s">
        <v>293</v>
      </c>
      <c r="AS86" s="34" t="str">
        <f t="shared" si="5"/>
        <v>茨城県水戸市</v>
      </c>
      <c r="AT86" s="89">
        <v>10.7</v>
      </c>
      <c r="AU86" s="69">
        <v>10.55</v>
      </c>
      <c r="AV86" s="70">
        <v>10.45</v>
      </c>
    </row>
    <row r="87" spans="10:48">
      <c r="J87" s="13"/>
      <c r="K87" s="13"/>
      <c r="L87" s="13"/>
      <c r="M87" s="13"/>
      <c r="N87" s="13"/>
      <c r="AJ87" s="13"/>
      <c r="AL87" s="42" t="s">
        <v>28</v>
      </c>
      <c r="AM87" s="42" t="s">
        <v>296</v>
      </c>
      <c r="AO87" s="43" t="s">
        <v>292</v>
      </c>
      <c r="AP87" s="44">
        <v>0.1</v>
      </c>
      <c r="AQ87" s="87" t="s">
        <v>57</v>
      </c>
      <c r="AR87" s="46" t="s">
        <v>295</v>
      </c>
      <c r="AS87" s="47" t="str">
        <f t="shared" si="5"/>
        <v>茨城県日立市</v>
      </c>
      <c r="AT87" s="74">
        <v>10.7</v>
      </c>
      <c r="AU87" s="46">
        <v>10.55</v>
      </c>
      <c r="AV87" s="73">
        <v>10.45</v>
      </c>
    </row>
    <row r="88" spans="10:48">
      <c r="J88" s="13"/>
      <c r="K88" s="13"/>
      <c r="L88" s="13"/>
      <c r="M88" s="13"/>
      <c r="N88" s="13"/>
      <c r="AJ88" s="13"/>
      <c r="AL88" s="42" t="s">
        <v>28</v>
      </c>
      <c r="AM88" s="42" t="s">
        <v>298</v>
      </c>
      <c r="AO88" s="43" t="s">
        <v>292</v>
      </c>
      <c r="AP88" s="44">
        <v>0.1</v>
      </c>
      <c r="AQ88" s="87" t="s">
        <v>57</v>
      </c>
      <c r="AR88" s="46" t="s">
        <v>297</v>
      </c>
      <c r="AS88" s="47" t="str">
        <f t="shared" si="5"/>
        <v>茨城県龍ケ崎市</v>
      </c>
      <c r="AT88" s="74">
        <v>10.7</v>
      </c>
      <c r="AU88" s="46">
        <v>10.55</v>
      </c>
      <c r="AV88" s="73">
        <v>10.45</v>
      </c>
    </row>
    <row r="89" spans="10:48">
      <c r="J89" s="13"/>
      <c r="K89" s="13"/>
      <c r="L89" s="13"/>
      <c r="M89" s="13"/>
      <c r="N89" s="13"/>
      <c r="AJ89" s="13"/>
      <c r="AL89" s="42" t="s">
        <v>28</v>
      </c>
      <c r="AM89" s="42" t="s">
        <v>300</v>
      </c>
      <c r="AO89" s="43" t="s">
        <v>292</v>
      </c>
      <c r="AP89" s="44">
        <v>0.1</v>
      </c>
      <c r="AQ89" s="87" t="s">
        <v>57</v>
      </c>
      <c r="AR89" s="46" t="s">
        <v>299</v>
      </c>
      <c r="AS89" s="47" t="str">
        <f t="shared" si="5"/>
        <v>茨城県取手市</v>
      </c>
      <c r="AT89" s="74">
        <v>10.7</v>
      </c>
      <c r="AU89" s="46">
        <v>10.55</v>
      </c>
      <c r="AV89" s="73">
        <v>10.45</v>
      </c>
    </row>
    <row r="90" spans="10:48">
      <c r="J90" s="13"/>
      <c r="K90" s="13"/>
      <c r="L90" s="13"/>
      <c r="M90" s="13"/>
      <c r="N90" s="13"/>
      <c r="AJ90" s="13"/>
      <c r="AL90" s="42" t="s">
        <v>28</v>
      </c>
      <c r="AM90" s="42" t="s">
        <v>302</v>
      </c>
      <c r="AO90" s="43" t="s">
        <v>292</v>
      </c>
      <c r="AP90" s="44">
        <v>0.1</v>
      </c>
      <c r="AQ90" s="87" t="s">
        <v>57</v>
      </c>
      <c r="AR90" s="46" t="s">
        <v>301</v>
      </c>
      <c r="AS90" s="47" t="str">
        <f t="shared" si="5"/>
        <v>茨城県つくば市</v>
      </c>
      <c r="AT90" s="74">
        <v>10.7</v>
      </c>
      <c r="AU90" s="46">
        <v>10.55</v>
      </c>
      <c r="AV90" s="73">
        <v>10.45</v>
      </c>
    </row>
    <row r="91" spans="10:48">
      <c r="J91" s="13"/>
      <c r="K91" s="13"/>
      <c r="L91" s="13"/>
      <c r="M91" s="13"/>
      <c r="N91" s="13"/>
      <c r="AJ91" s="13"/>
      <c r="AL91" s="42" t="s">
        <v>28</v>
      </c>
      <c r="AM91" s="42" t="s">
        <v>304</v>
      </c>
      <c r="AO91" s="43" t="s">
        <v>292</v>
      </c>
      <c r="AP91" s="44">
        <v>0.1</v>
      </c>
      <c r="AQ91" s="87" t="s">
        <v>57</v>
      </c>
      <c r="AR91" s="46" t="s">
        <v>303</v>
      </c>
      <c r="AS91" s="47" t="str">
        <f t="shared" si="5"/>
        <v>茨城県守谷市</v>
      </c>
      <c r="AT91" s="74">
        <v>10.7</v>
      </c>
      <c r="AU91" s="46">
        <v>10.55</v>
      </c>
      <c r="AV91" s="73">
        <v>10.45</v>
      </c>
    </row>
    <row r="92" spans="10:48">
      <c r="J92" s="13"/>
      <c r="K92" s="13"/>
      <c r="L92" s="13"/>
      <c r="M92" s="13"/>
      <c r="N92" s="13"/>
      <c r="AJ92" s="13"/>
      <c r="AL92" s="42" t="s">
        <v>28</v>
      </c>
      <c r="AM92" s="42" t="s">
        <v>306</v>
      </c>
      <c r="AO92" s="43" t="s">
        <v>292</v>
      </c>
      <c r="AP92" s="44">
        <v>0.1</v>
      </c>
      <c r="AQ92" s="87" t="s">
        <v>69</v>
      </c>
      <c r="AR92" s="46" t="s">
        <v>305</v>
      </c>
      <c r="AS92" s="47" t="str">
        <f t="shared" si="5"/>
        <v>埼玉県川口市</v>
      </c>
      <c r="AT92" s="74">
        <v>10.7</v>
      </c>
      <c r="AU92" s="46">
        <v>10.55</v>
      </c>
      <c r="AV92" s="73">
        <v>10.45</v>
      </c>
    </row>
    <row r="93" spans="10:48">
      <c r="J93" s="13"/>
      <c r="K93" s="13"/>
      <c r="L93" s="13"/>
      <c r="M93" s="13"/>
      <c r="N93" s="13"/>
      <c r="AJ93" s="13"/>
      <c r="AL93" s="42" t="s">
        <v>28</v>
      </c>
      <c r="AM93" s="42" t="s">
        <v>308</v>
      </c>
      <c r="AO93" s="43" t="s">
        <v>292</v>
      </c>
      <c r="AP93" s="44">
        <v>0.1</v>
      </c>
      <c r="AQ93" s="87" t="s">
        <v>69</v>
      </c>
      <c r="AR93" s="46" t="s">
        <v>307</v>
      </c>
      <c r="AS93" s="47" t="str">
        <f t="shared" si="5"/>
        <v>埼玉県草加市</v>
      </c>
      <c r="AT93" s="74">
        <v>10.7</v>
      </c>
      <c r="AU93" s="46">
        <v>10.55</v>
      </c>
      <c r="AV93" s="73">
        <v>10.45</v>
      </c>
    </row>
    <row r="94" spans="10:48">
      <c r="J94" s="13"/>
      <c r="K94" s="13"/>
      <c r="L94" s="13"/>
      <c r="M94" s="13"/>
      <c r="N94" s="13"/>
      <c r="AJ94" s="13"/>
      <c r="AL94" s="42" t="s">
        <v>28</v>
      </c>
      <c r="AM94" s="42" t="s">
        <v>310</v>
      </c>
      <c r="AO94" s="43" t="s">
        <v>292</v>
      </c>
      <c r="AP94" s="44">
        <v>0.1</v>
      </c>
      <c r="AQ94" s="87" t="s">
        <v>69</v>
      </c>
      <c r="AR94" s="46" t="s">
        <v>309</v>
      </c>
      <c r="AS94" s="47" t="str">
        <f t="shared" si="5"/>
        <v>埼玉県戸田市</v>
      </c>
      <c r="AT94" s="74">
        <v>10.7</v>
      </c>
      <c r="AU94" s="46">
        <v>10.55</v>
      </c>
      <c r="AV94" s="73">
        <v>10.45</v>
      </c>
    </row>
    <row r="95" spans="10:48">
      <c r="J95" s="13"/>
      <c r="K95" s="13"/>
      <c r="L95" s="13"/>
      <c r="M95" s="13"/>
      <c r="N95" s="13"/>
      <c r="AJ95" s="13"/>
      <c r="AL95" s="42" t="s">
        <v>28</v>
      </c>
      <c r="AM95" s="42" t="s">
        <v>312</v>
      </c>
      <c r="AO95" s="43" t="s">
        <v>292</v>
      </c>
      <c r="AP95" s="44">
        <v>0.1</v>
      </c>
      <c r="AQ95" s="87" t="s">
        <v>69</v>
      </c>
      <c r="AR95" s="46" t="s">
        <v>311</v>
      </c>
      <c r="AS95" s="47" t="str">
        <f t="shared" si="5"/>
        <v>埼玉県新座市</v>
      </c>
      <c r="AT95" s="74">
        <v>10.7</v>
      </c>
      <c r="AU95" s="46">
        <v>10.55</v>
      </c>
      <c r="AV95" s="73">
        <v>10.45</v>
      </c>
    </row>
    <row r="96" spans="10:48">
      <c r="J96" s="13"/>
      <c r="K96" s="13"/>
      <c r="L96" s="13"/>
      <c r="M96" s="13"/>
      <c r="N96" s="13"/>
      <c r="AJ96" s="13"/>
      <c r="AL96" s="42" t="s">
        <v>28</v>
      </c>
      <c r="AM96" s="42" t="s">
        <v>314</v>
      </c>
      <c r="AO96" s="43" t="s">
        <v>292</v>
      </c>
      <c r="AP96" s="44">
        <v>0.1</v>
      </c>
      <c r="AQ96" s="87" t="s">
        <v>69</v>
      </c>
      <c r="AR96" s="46" t="s">
        <v>313</v>
      </c>
      <c r="AS96" s="47" t="str">
        <f t="shared" si="5"/>
        <v>埼玉県八潮市</v>
      </c>
      <c r="AT96" s="74">
        <v>10.7</v>
      </c>
      <c r="AU96" s="46">
        <v>10.55</v>
      </c>
      <c r="AV96" s="73">
        <v>10.45</v>
      </c>
    </row>
    <row r="97" spans="10:48">
      <c r="J97" s="13"/>
      <c r="K97" s="13"/>
      <c r="L97" s="13"/>
      <c r="M97" s="13"/>
      <c r="N97" s="13"/>
      <c r="AJ97" s="13"/>
      <c r="AL97" s="42" t="s">
        <v>28</v>
      </c>
      <c r="AM97" s="42" t="s">
        <v>316</v>
      </c>
      <c r="AO97" s="43" t="s">
        <v>292</v>
      </c>
      <c r="AP97" s="44">
        <v>0.1</v>
      </c>
      <c r="AQ97" s="87" t="s">
        <v>69</v>
      </c>
      <c r="AR97" s="46" t="s">
        <v>315</v>
      </c>
      <c r="AS97" s="47" t="str">
        <f t="shared" si="5"/>
        <v>埼玉県ふじみ野市</v>
      </c>
      <c r="AT97" s="74">
        <v>10.7</v>
      </c>
      <c r="AU97" s="46">
        <v>10.55</v>
      </c>
      <c r="AV97" s="73">
        <v>10.45</v>
      </c>
    </row>
    <row r="98" spans="10:48">
      <c r="J98" s="13"/>
      <c r="K98" s="13"/>
      <c r="L98" s="13"/>
      <c r="M98" s="13"/>
      <c r="N98" s="13"/>
      <c r="AJ98" s="13"/>
      <c r="AL98" s="42" t="s">
        <v>28</v>
      </c>
      <c r="AM98" s="42" t="s">
        <v>318</v>
      </c>
      <c r="AO98" s="43" t="s">
        <v>292</v>
      </c>
      <c r="AP98" s="44">
        <v>0.1</v>
      </c>
      <c r="AQ98" s="87" t="s">
        <v>73</v>
      </c>
      <c r="AR98" s="46" t="s">
        <v>317</v>
      </c>
      <c r="AS98" s="47" t="str">
        <f t="shared" si="5"/>
        <v>千葉県市川市</v>
      </c>
      <c r="AT98" s="74">
        <v>10.7</v>
      </c>
      <c r="AU98" s="46">
        <v>10.55</v>
      </c>
      <c r="AV98" s="73">
        <v>10.45</v>
      </c>
    </row>
    <row r="99" spans="10:48">
      <c r="J99" s="13"/>
      <c r="K99" s="13"/>
      <c r="L99" s="13"/>
      <c r="M99" s="13"/>
      <c r="N99" s="13"/>
      <c r="AJ99" s="13"/>
      <c r="AL99" s="42" t="s">
        <v>28</v>
      </c>
      <c r="AM99" s="42" t="s">
        <v>320</v>
      </c>
      <c r="AO99" s="43" t="s">
        <v>292</v>
      </c>
      <c r="AP99" s="44">
        <v>0.1</v>
      </c>
      <c r="AQ99" s="87" t="s">
        <v>73</v>
      </c>
      <c r="AR99" s="46" t="s">
        <v>319</v>
      </c>
      <c r="AS99" s="47" t="str">
        <f t="shared" si="5"/>
        <v>千葉県松戸市</v>
      </c>
      <c r="AT99" s="74">
        <v>10.7</v>
      </c>
      <c r="AU99" s="46">
        <v>10.55</v>
      </c>
      <c r="AV99" s="73">
        <v>10.45</v>
      </c>
    </row>
    <row r="100" spans="10:48">
      <c r="J100" s="13"/>
      <c r="K100" s="13"/>
      <c r="L100" s="13"/>
      <c r="M100" s="13"/>
      <c r="N100" s="13"/>
      <c r="AJ100" s="13"/>
      <c r="AL100" s="42" t="s">
        <v>28</v>
      </c>
      <c r="AM100" s="42" t="s">
        <v>322</v>
      </c>
      <c r="AO100" s="43" t="s">
        <v>292</v>
      </c>
      <c r="AP100" s="44">
        <v>0.1</v>
      </c>
      <c r="AQ100" s="87" t="s">
        <v>73</v>
      </c>
      <c r="AR100" s="46" t="s">
        <v>321</v>
      </c>
      <c r="AS100" s="47" t="str">
        <f t="shared" si="5"/>
        <v>千葉県佐倉市</v>
      </c>
      <c r="AT100" s="74">
        <v>10.7</v>
      </c>
      <c r="AU100" s="46">
        <v>10.55</v>
      </c>
      <c r="AV100" s="73">
        <v>10.45</v>
      </c>
    </row>
    <row r="101" spans="10:48">
      <c r="J101" s="13"/>
      <c r="K101" s="13"/>
      <c r="L101" s="13"/>
      <c r="M101" s="13"/>
      <c r="N101" s="13"/>
      <c r="AJ101" s="13"/>
      <c r="AL101" s="42" t="s">
        <v>28</v>
      </c>
      <c r="AM101" s="42" t="s">
        <v>324</v>
      </c>
      <c r="AO101" s="43" t="s">
        <v>292</v>
      </c>
      <c r="AP101" s="44">
        <v>0.1</v>
      </c>
      <c r="AQ101" s="87" t="s">
        <v>73</v>
      </c>
      <c r="AR101" s="46" t="s">
        <v>323</v>
      </c>
      <c r="AS101" s="47" t="str">
        <f t="shared" si="5"/>
        <v>千葉県市原市</v>
      </c>
      <c r="AT101" s="74">
        <v>10.7</v>
      </c>
      <c r="AU101" s="46">
        <v>10.55</v>
      </c>
      <c r="AV101" s="73">
        <v>10.45</v>
      </c>
    </row>
    <row r="102" spans="10:48">
      <c r="J102" s="13"/>
      <c r="K102" s="13"/>
      <c r="L102" s="13"/>
      <c r="M102" s="13"/>
      <c r="N102" s="13"/>
      <c r="AJ102" s="13"/>
      <c r="AL102" s="42" t="s">
        <v>28</v>
      </c>
      <c r="AM102" s="42" t="s">
        <v>327</v>
      </c>
      <c r="AO102" s="43" t="s">
        <v>292</v>
      </c>
      <c r="AP102" s="44">
        <v>0.1</v>
      </c>
      <c r="AQ102" s="87" t="s">
        <v>325</v>
      </c>
      <c r="AR102" s="46" t="s">
        <v>326</v>
      </c>
      <c r="AS102" s="47" t="str">
        <f t="shared" si="5"/>
        <v>千葉県八千代市</v>
      </c>
      <c r="AT102" s="74">
        <v>10.7</v>
      </c>
      <c r="AU102" s="46">
        <v>10.55</v>
      </c>
      <c r="AV102" s="73">
        <v>10.45</v>
      </c>
    </row>
    <row r="103" spans="10:48">
      <c r="J103" s="13"/>
      <c r="K103" s="13"/>
      <c r="L103" s="13"/>
      <c r="M103" s="13"/>
      <c r="N103" s="13"/>
      <c r="AJ103" s="13"/>
      <c r="AL103" s="42" t="s">
        <v>28</v>
      </c>
      <c r="AM103" s="42" t="s">
        <v>329</v>
      </c>
      <c r="AO103" s="43" t="s">
        <v>292</v>
      </c>
      <c r="AP103" s="44">
        <v>0.1</v>
      </c>
      <c r="AQ103" s="87" t="s">
        <v>73</v>
      </c>
      <c r="AR103" s="46" t="s">
        <v>328</v>
      </c>
      <c r="AS103" s="47" t="str">
        <f t="shared" si="5"/>
        <v>千葉県四街道市</v>
      </c>
      <c r="AT103" s="74">
        <v>10.7</v>
      </c>
      <c r="AU103" s="46">
        <v>10.55</v>
      </c>
      <c r="AV103" s="73">
        <v>10.45</v>
      </c>
    </row>
    <row r="104" spans="10:48">
      <c r="J104" s="13"/>
      <c r="K104" s="13"/>
      <c r="L104" s="13"/>
      <c r="M104" s="13"/>
      <c r="N104" s="13"/>
      <c r="AJ104" s="13"/>
      <c r="AL104" s="42" t="s">
        <v>28</v>
      </c>
      <c r="AM104" s="42" t="s">
        <v>331</v>
      </c>
      <c r="AO104" s="43" t="s">
        <v>292</v>
      </c>
      <c r="AP104" s="44">
        <v>0.1</v>
      </c>
      <c r="AQ104" s="87" t="s">
        <v>73</v>
      </c>
      <c r="AR104" s="46" t="s">
        <v>330</v>
      </c>
      <c r="AS104" s="47" t="str">
        <f t="shared" si="5"/>
        <v>千葉県袖ケ浦市</v>
      </c>
      <c r="AT104" s="74">
        <v>10.7</v>
      </c>
      <c r="AU104" s="46">
        <v>10.55</v>
      </c>
      <c r="AV104" s="73">
        <v>10.45</v>
      </c>
    </row>
    <row r="105" spans="10:48">
      <c r="J105" s="13"/>
      <c r="K105" s="13"/>
      <c r="L105" s="13"/>
      <c r="M105" s="13"/>
      <c r="N105" s="13"/>
      <c r="AJ105" s="13"/>
      <c r="AL105" s="42" t="s">
        <v>28</v>
      </c>
      <c r="AM105" s="42" t="s">
        <v>333</v>
      </c>
      <c r="AO105" s="43" t="s">
        <v>292</v>
      </c>
      <c r="AP105" s="44">
        <v>0.1</v>
      </c>
      <c r="AQ105" s="87" t="s">
        <v>73</v>
      </c>
      <c r="AR105" s="46" t="s">
        <v>332</v>
      </c>
      <c r="AS105" s="47" t="str">
        <f t="shared" si="5"/>
        <v>千葉県印西市</v>
      </c>
      <c r="AT105" s="74">
        <v>10.7</v>
      </c>
      <c r="AU105" s="46">
        <v>10.55</v>
      </c>
      <c r="AV105" s="73">
        <v>10.45</v>
      </c>
    </row>
    <row r="106" spans="10:48">
      <c r="J106" s="13"/>
      <c r="K106" s="13"/>
      <c r="L106" s="13"/>
      <c r="M106" s="13"/>
      <c r="N106" s="13"/>
      <c r="AJ106" s="13"/>
      <c r="AL106" s="42" t="s">
        <v>28</v>
      </c>
      <c r="AM106" s="42" t="s">
        <v>335</v>
      </c>
      <c r="AO106" s="43" t="s">
        <v>292</v>
      </c>
      <c r="AP106" s="44">
        <v>0.1</v>
      </c>
      <c r="AQ106" s="87" t="s">
        <v>73</v>
      </c>
      <c r="AR106" s="46" t="s">
        <v>334</v>
      </c>
      <c r="AS106" s="47" t="str">
        <f t="shared" si="5"/>
        <v>千葉県栄町</v>
      </c>
      <c r="AT106" s="74">
        <v>10.7</v>
      </c>
      <c r="AU106" s="46">
        <v>10.55</v>
      </c>
      <c r="AV106" s="73">
        <v>10.45</v>
      </c>
    </row>
    <row r="107" spans="10:48">
      <c r="J107" s="13"/>
      <c r="K107" s="13"/>
      <c r="L107" s="13"/>
      <c r="M107" s="13"/>
      <c r="N107" s="13"/>
      <c r="AJ107" s="13"/>
      <c r="AL107" s="42" t="s">
        <v>28</v>
      </c>
      <c r="AM107" s="42" t="s">
        <v>336</v>
      </c>
      <c r="AO107" s="43" t="s">
        <v>292</v>
      </c>
      <c r="AP107" s="44">
        <v>0.1</v>
      </c>
      <c r="AQ107" s="87" t="s">
        <v>77</v>
      </c>
      <c r="AR107" s="46" t="s">
        <v>2286</v>
      </c>
      <c r="AS107" s="47" t="str">
        <f t="shared" si="5"/>
        <v>東京都福生市</v>
      </c>
      <c r="AT107" s="74">
        <v>10.7</v>
      </c>
      <c r="AU107" s="46">
        <v>10.55</v>
      </c>
      <c r="AV107" s="73">
        <v>10.45</v>
      </c>
    </row>
    <row r="108" spans="10:48">
      <c r="J108" s="13"/>
      <c r="K108" s="13"/>
      <c r="L108" s="13"/>
      <c r="M108" s="13"/>
      <c r="N108" s="13"/>
      <c r="AJ108" s="13"/>
      <c r="AL108" s="42" t="s">
        <v>28</v>
      </c>
      <c r="AM108" s="42" t="s">
        <v>338</v>
      </c>
      <c r="AO108" s="43" t="s">
        <v>292</v>
      </c>
      <c r="AP108" s="44">
        <v>0.1</v>
      </c>
      <c r="AQ108" s="87" t="s">
        <v>77</v>
      </c>
      <c r="AR108" s="46" t="s">
        <v>337</v>
      </c>
      <c r="AS108" s="47" t="str">
        <f t="shared" si="5"/>
        <v>東京都あきる野市</v>
      </c>
      <c r="AT108" s="74">
        <v>10.7</v>
      </c>
      <c r="AU108" s="46">
        <v>10.55</v>
      </c>
      <c r="AV108" s="73">
        <v>10.45</v>
      </c>
    </row>
    <row r="109" spans="10:48">
      <c r="J109" s="13"/>
      <c r="K109" s="13"/>
      <c r="L109" s="13"/>
      <c r="M109" s="13"/>
      <c r="N109" s="13"/>
      <c r="AJ109" s="13"/>
      <c r="AL109" s="42" t="s">
        <v>28</v>
      </c>
      <c r="AM109" s="42" t="s">
        <v>340</v>
      </c>
      <c r="AO109" s="43" t="s">
        <v>292</v>
      </c>
      <c r="AP109" s="44">
        <v>0.1</v>
      </c>
      <c r="AQ109" s="87" t="s">
        <v>77</v>
      </c>
      <c r="AR109" s="46" t="s">
        <v>339</v>
      </c>
      <c r="AS109" s="47" t="str">
        <f t="shared" si="5"/>
        <v>東京都日の出町</v>
      </c>
      <c r="AT109" s="74">
        <v>10.7</v>
      </c>
      <c r="AU109" s="46">
        <v>10.55</v>
      </c>
      <c r="AV109" s="73">
        <v>10.45</v>
      </c>
    </row>
    <row r="110" spans="10:48">
      <c r="J110" s="13"/>
      <c r="K110" s="13"/>
      <c r="L110" s="13"/>
      <c r="M110" s="13"/>
      <c r="N110" s="13"/>
      <c r="AJ110" s="13"/>
      <c r="AL110" s="42" t="s">
        <v>28</v>
      </c>
      <c r="AM110" s="42" t="s">
        <v>342</v>
      </c>
      <c r="AO110" s="43" t="s">
        <v>292</v>
      </c>
      <c r="AP110" s="44">
        <v>0.1</v>
      </c>
      <c r="AQ110" s="87" t="s">
        <v>81</v>
      </c>
      <c r="AR110" s="46" t="s">
        <v>341</v>
      </c>
      <c r="AS110" s="47" t="str">
        <f t="shared" si="5"/>
        <v>神奈川県平塚市</v>
      </c>
      <c r="AT110" s="74">
        <v>10.7</v>
      </c>
      <c r="AU110" s="46">
        <v>10.55</v>
      </c>
      <c r="AV110" s="73">
        <v>10.45</v>
      </c>
    </row>
    <row r="111" spans="10:48">
      <c r="J111" s="13"/>
      <c r="K111" s="13"/>
      <c r="L111" s="13"/>
      <c r="M111" s="13"/>
      <c r="N111" s="13"/>
      <c r="AJ111" s="13"/>
      <c r="AL111" s="42" t="s">
        <v>28</v>
      </c>
      <c r="AM111" s="42" t="s">
        <v>344</v>
      </c>
      <c r="AO111" s="43" t="s">
        <v>292</v>
      </c>
      <c r="AP111" s="44">
        <v>0.1</v>
      </c>
      <c r="AQ111" s="87" t="s">
        <v>81</v>
      </c>
      <c r="AR111" s="46" t="s">
        <v>343</v>
      </c>
      <c r="AS111" s="47" t="str">
        <f t="shared" si="5"/>
        <v>神奈川県小田原市</v>
      </c>
      <c r="AT111" s="74">
        <v>10.7</v>
      </c>
      <c r="AU111" s="46">
        <v>10.55</v>
      </c>
      <c r="AV111" s="73">
        <v>10.45</v>
      </c>
    </row>
    <row r="112" spans="10:48">
      <c r="J112" s="13"/>
      <c r="K112" s="13"/>
      <c r="L112" s="13"/>
      <c r="M112" s="13"/>
      <c r="N112" s="13"/>
      <c r="AJ112" s="13"/>
      <c r="AL112" s="42" t="s">
        <v>28</v>
      </c>
      <c r="AM112" s="42" t="s">
        <v>346</v>
      </c>
      <c r="AO112" s="43" t="s">
        <v>292</v>
      </c>
      <c r="AP112" s="44">
        <v>0.1</v>
      </c>
      <c r="AQ112" s="87" t="s">
        <v>81</v>
      </c>
      <c r="AR112" s="46" t="s">
        <v>345</v>
      </c>
      <c r="AS112" s="47" t="str">
        <f t="shared" si="5"/>
        <v>神奈川県茅ヶ崎市</v>
      </c>
      <c r="AT112" s="74">
        <v>10.7</v>
      </c>
      <c r="AU112" s="46">
        <v>10.55</v>
      </c>
      <c r="AV112" s="73">
        <v>10.45</v>
      </c>
    </row>
    <row r="113" spans="10:48">
      <c r="J113" s="13"/>
      <c r="K113" s="13"/>
      <c r="L113" s="13"/>
      <c r="M113" s="13"/>
      <c r="N113" s="13"/>
      <c r="AJ113" s="13"/>
      <c r="AL113" s="42" t="s">
        <v>28</v>
      </c>
      <c r="AM113" s="42" t="s">
        <v>348</v>
      </c>
      <c r="AO113" s="43" t="s">
        <v>292</v>
      </c>
      <c r="AP113" s="44">
        <v>0.1</v>
      </c>
      <c r="AQ113" s="87" t="s">
        <v>81</v>
      </c>
      <c r="AR113" s="46" t="s">
        <v>347</v>
      </c>
      <c r="AS113" s="47" t="str">
        <f t="shared" si="5"/>
        <v>神奈川県大和市</v>
      </c>
      <c r="AT113" s="74">
        <v>10.7</v>
      </c>
      <c r="AU113" s="46">
        <v>10.55</v>
      </c>
      <c r="AV113" s="73">
        <v>10.45</v>
      </c>
    </row>
    <row r="114" spans="10:48">
      <c r="J114" s="13"/>
      <c r="K114" s="13"/>
      <c r="L114" s="13"/>
      <c r="M114" s="13"/>
      <c r="N114" s="13"/>
      <c r="AJ114" s="13"/>
      <c r="AL114" s="42" t="s">
        <v>28</v>
      </c>
      <c r="AM114" s="42" t="s">
        <v>350</v>
      </c>
      <c r="AO114" s="43" t="s">
        <v>292</v>
      </c>
      <c r="AP114" s="44">
        <v>0.1</v>
      </c>
      <c r="AQ114" s="87" t="s">
        <v>81</v>
      </c>
      <c r="AR114" s="46" t="s">
        <v>349</v>
      </c>
      <c r="AS114" s="47" t="str">
        <f t="shared" si="5"/>
        <v>神奈川県伊勢原市</v>
      </c>
      <c r="AT114" s="74">
        <v>10.7</v>
      </c>
      <c r="AU114" s="46">
        <v>10.55</v>
      </c>
      <c r="AV114" s="73">
        <v>10.45</v>
      </c>
    </row>
    <row r="115" spans="10:48">
      <c r="J115" s="13"/>
      <c r="K115" s="13"/>
      <c r="L115" s="13"/>
      <c r="M115" s="13"/>
      <c r="N115" s="13"/>
      <c r="AJ115" s="13"/>
      <c r="AL115" s="42" t="s">
        <v>28</v>
      </c>
      <c r="AM115" s="42" t="s">
        <v>352</v>
      </c>
      <c r="AO115" s="43" t="s">
        <v>292</v>
      </c>
      <c r="AP115" s="44">
        <v>0.1</v>
      </c>
      <c r="AQ115" s="87" t="s">
        <v>81</v>
      </c>
      <c r="AR115" s="46" t="s">
        <v>351</v>
      </c>
      <c r="AS115" s="47" t="str">
        <f t="shared" si="5"/>
        <v>神奈川県座間市</v>
      </c>
      <c r="AT115" s="74">
        <v>10.7</v>
      </c>
      <c r="AU115" s="46">
        <v>10.55</v>
      </c>
      <c r="AV115" s="73">
        <v>10.45</v>
      </c>
    </row>
    <row r="116" spans="10:48">
      <c r="J116" s="13"/>
      <c r="K116" s="13"/>
      <c r="L116" s="13"/>
      <c r="M116" s="13"/>
      <c r="N116" s="13"/>
      <c r="AJ116" s="13"/>
      <c r="AL116" s="42" t="s">
        <v>28</v>
      </c>
      <c r="AM116" s="42" t="s">
        <v>354</v>
      </c>
      <c r="AO116" s="43" t="s">
        <v>292</v>
      </c>
      <c r="AP116" s="44">
        <v>0.1</v>
      </c>
      <c r="AQ116" s="87" t="s">
        <v>81</v>
      </c>
      <c r="AR116" s="46" t="s">
        <v>353</v>
      </c>
      <c r="AS116" s="47" t="str">
        <f t="shared" si="5"/>
        <v>神奈川県綾瀬市</v>
      </c>
      <c r="AT116" s="74">
        <v>10.7</v>
      </c>
      <c r="AU116" s="46">
        <v>10.55</v>
      </c>
      <c r="AV116" s="73">
        <v>10.45</v>
      </c>
    </row>
    <row r="117" spans="10:48">
      <c r="J117" s="13"/>
      <c r="K117" s="13"/>
      <c r="L117" s="13"/>
      <c r="M117" s="13"/>
      <c r="N117" s="13"/>
      <c r="AJ117" s="13"/>
      <c r="AL117" s="42" t="s">
        <v>28</v>
      </c>
      <c r="AM117" s="42" t="s">
        <v>356</v>
      </c>
      <c r="AO117" s="43" t="s">
        <v>292</v>
      </c>
      <c r="AP117" s="44">
        <v>0.1</v>
      </c>
      <c r="AQ117" s="87" t="s">
        <v>81</v>
      </c>
      <c r="AR117" s="46" t="s">
        <v>355</v>
      </c>
      <c r="AS117" s="47" t="str">
        <f t="shared" si="5"/>
        <v>神奈川県葉山町</v>
      </c>
      <c r="AT117" s="74">
        <v>10.7</v>
      </c>
      <c r="AU117" s="46">
        <v>10.55</v>
      </c>
      <c r="AV117" s="73">
        <v>10.45</v>
      </c>
    </row>
    <row r="118" spans="10:48">
      <c r="J118" s="13"/>
      <c r="K118" s="13"/>
      <c r="L118" s="13"/>
      <c r="M118" s="13"/>
      <c r="N118" s="13"/>
      <c r="AJ118" s="13"/>
      <c r="AL118" s="42" t="s">
        <v>28</v>
      </c>
      <c r="AM118" s="42" t="s">
        <v>358</v>
      </c>
      <c r="AO118" s="43" t="s">
        <v>292</v>
      </c>
      <c r="AP118" s="44">
        <v>0.1</v>
      </c>
      <c r="AQ118" s="87" t="s">
        <v>81</v>
      </c>
      <c r="AR118" s="46" t="s">
        <v>357</v>
      </c>
      <c r="AS118" s="47" t="str">
        <f t="shared" si="5"/>
        <v>神奈川県寒川町</v>
      </c>
      <c r="AT118" s="74">
        <v>10.7</v>
      </c>
      <c r="AU118" s="46">
        <v>10.55</v>
      </c>
      <c r="AV118" s="73">
        <v>10.45</v>
      </c>
    </row>
    <row r="119" spans="10:48">
      <c r="J119" s="13"/>
      <c r="K119" s="13"/>
      <c r="L119" s="13"/>
      <c r="M119" s="13"/>
      <c r="N119" s="13"/>
      <c r="AJ119" s="13"/>
      <c r="AL119" s="42" t="s">
        <v>28</v>
      </c>
      <c r="AM119" s="42" t="s">
        <v>360</v>
      </c>
      <c r="AO119" s="43" t="s">
        <v>292</v>
      </c>
      <c r="AP119" s="44">
        <v>0.1</v>
      </c>
      <c r="AQ119" s="87" t="s">
        <v>81</v>
      </c>
      <c r="AR119" s="46" t="s">
        <v>359</v>
      </c>
      <c r="AS119" s="47" t="str">
        <f t="shared" si="5"/>
        <v>神奈川県愛川町</v>
      </c>
      <c r="AT119" s="74">
        <v>10.7</v>
      </c>
      <c r="AU119" s="46">
        <v>10.55</v>
      </c>
      <c r="AV119" s="73">
        <v>10.45</v>
      </c>
    </row>
    <row r="120" spans="10:48">
      <c r="J120" s="13"/>
      <c r="K120" s="13"/>
      <c r="L120" s="13"/>
      <c r="M120" s="13"/>
      <c r="N120" s="13"/>
      <c r="AJ120" s="13"/>
      <c r="AL120" s="42" t="s">
        <v>28</v>
      </c>
      <c r="AM120" s="42" t="s">
        <v>363</v>
      </c>
      <c r="AO120" s="43" t="s">
        <v>292</v>
      </c>
      <c r="AP120" s="44">
        <v>0.1</v>
      </c>
      <c r="AQ120" s="87" t="s">
        <v>361</v>
      </c>
      <c r="AR120" s="46" t="s">
        <v>362</v>
      </c>
      <c r="AS120" s="47" t="str">
        <f t="shared" si="5"/>
        <v>愛知県知立市</v>
      </c>
      <c r="AT120" s="74">
        <v>10.7</v>
      </c>
      <c r="AU120" s="46">
        <v>10.55</v>
      </c>
      <c r="AV120" s="73">
        <v>10.45</v>
      </c>
    </row>
    <row r="121" spans="10:48">
      <c r="J121" s="13"/>
      <c r="K121" s="13"/>
      <c r="L121" s="13"/>
      <c r="M121" s="13"/>
      <c r="N121" s="13"/>
      <c r="AJ121" s="13"/>
      <c r="AL121" s="42" t="s">
        <v>28</v>
      </c>
      <c r="AM121" s="42" t="s">
        <v>365</v>
      </c>
      <c r="AO121" s="43" t="s">
        <v>292</v>
      </c>
      <c r="AP121" s="44">
        <v>0.1</v>
      </c>
      <c r="AQ121" s="87" t="s">
        <v>361</v>
      </c>
      <c r="AR121" s="46" t="s">
        <v>364</v>
      </c>
      <c r="AS121" s="47" t="str">
        <f t="shared" si="5"/>
        <v>愛知県豊明市</v>
      </c>
      <c r="AT121" s="74">
        <v>10.7</v>
      </c>
      <c r="AU121" s="46">
        <v>10.55</v>
      </c>
      <c r="AV121" s="73">
        <v>10.45</v>
      </c>
    </row>
    <row r="122" spans="10:48">
      <c r="J122" s="13"/>
      <c r="K122" s="13"/>
      <c r="L122" s="13"/>
      <c r="M122" s="13"/>
      <c r="N122" s="13"/>
      <c r="AJ122" s="13"/>
      <c r="AL122" s="42" t="s">
        <v>28</v>
      </c>
      <c r="AM122" s="42" t="s">
        <v>366</v>
      </c>
      <c r="AO122" s="43" t="s">
        <v>292</v>
      </c>
      <c r="AP122" s="44">
        <v>0.1</v>
      </c>
      <c r="AQ122" s="87" t="s">
        <v>361</v>
      </c>
      <c r="AR122" s="46" t="s">
        <v>2287</v>
      </c>
      <c r="AS122" s="47" t="str">
        <f t="shared" si="5"/>
        <v>愛知県みよし市</v>
      </c>
      <c r="AT122" s="74">
        <v>10.7</v>
      </c>
      <c r="AU122" s="46">
        <v>10.55</v>
      </c>
      <c r="AV122" s="73">
        <v>10.45</v>
      </c>
    </row>
    <row r="123" spans="10:48">
      <c r="J123" s="13"/>
      <c r="K123" s="13"/>
      <c r="L123" s="13"/>
      <c r="M123" s="13"/>
      <c r="N123" s="13"/>
      <c r="AJ123" s="13"/>
      <c r="AL123" s="42" t="s">
        <v>28</v>
      </c>
      <c r="AM123" s="42" t="s">
        <v>368</v>
      </c>
      <c r="AO123" s="43" t="s">
        <v>292</v>
      </c>
      <c r="AP123" s="44">
        <v>0.1</v>
      </c>
      <c r="AQ123" s="87" t="s">
        <v>124</v>
      </c>
      <c r="AR123" s="46" t="s">
        <v>367</v>
      </c>
      <c r="AS123" s="47" t="str">
        <f t="shared" si="5"/>
        <v>滋賀県大津市</v>
      </c>
      <c r="AT123" s="74">
        <v>10.7</v>
      </c>
      <c r="AU123" s="46">
        <v>10.55</v>
      </c>
      <c r="AV123" s="73">
        <v>10.45</v>
      </c>
    </row>
    <row r="124" spans="10:48">
      <c r="J124" s="13"/>
      <c r="K124" s="13"/>
      <c r="L124" s="13"/>
      <c r="M124" s="13"/>
      <c r="N124" s="13"/>
      <c r="AJ124" s="13"/>
      <c r="AL124" s="42" t="s">
        <v>28</v>
      </c>
      <c r="AM124" s="42" t="s">
        <v>370</v>
      </c>
      <c r="AO124" s="43" t="s">
        <v>292</v>
      </c>
      <c r="AP124" s="44">
        <v>0.1</v>
      </c>
      <c r="AQ124" s="87" t="s">
        <v>124</v>
      </c>
      <c r="AR124" s="46" t="s">
        <v>369</v>
      </c>
      <c r="AS124" s="47" t="str">
        <f t="shared" si="5"/>
        <v>滋賀県草津市</v>
      </c>
      <c r="AT124" s="74">
        <v>10.7</v>
      </c>
      <c r="AU124" s="46">
        <v>10.55</v>
      </c>
      <c r="AV124" s="73">
        <v>10.45</v>
      </c>
    </row>
    <row r="125" spans="10:48">
      <c r="J125" s="13"/>
      <c r="K125" s="13"/>
      <c r="L125" s="13"/>
      <c r="M125" s="13"/>
      <c r="N125" s="13"/>
      <c r="AJ125" s="13"/>
      <c r="AL125" s="42" t="s">
        <v>28</v>
      </c>
      <c r="AM125" s="42" t="s">
        <v>371</v>
      </c>
      <c r="AO125" s="43" t="s">
        <v>292</v>
      </c>
      <c r="AP125" s="44">
        <v>0.1</v>
      </c>
      <c r="AQ125" s="87" t="s">
        <v>124</v>
      </c>
      <c r="AR125" s="46" t="s">
        <v>2288</v>
      </c>
      <c r="AS125" s="47" t="str">
        <f t="shared" si="5"/>
        <v>滋賀県栗東市</v>
      </c>
      <c r="AT125" s="74">
        <v>10.7</v>
      </c>
      <c r="AU125" s="46">
        <v>10.55</v>
      </c>
      <c r="AV125" s="73">
        <v>10.45</v>
      </c>
    </row>
    <row r="126" spans="10:48">
      <c r="J126" s="13"/>
      <c r="K126" s="13"/>
      <c r="L126" s="13"/>
      <c r="M126" s="13"/>
      <c r="N126" s="13"/>
      <c r="AJ126" s="13"/>
      <c r="AL126" s="42" t="s">
        <v>28</v>
      </c>
      <c r="AM126" s="42" t="s">
        <v>373</v>
      </c>
      <c r="AO126" s="43" t="s">
        <v>292</v>
      </c>
      <c r="AP126" s="44">
        <v>0.1</v>
      </c>
      <c r="AQ126" s="87" t="s">
        <v>128</v>
      </c>
      <c r="AR126" s="46" t="s">
        <v>372</v>
      </c>
      <c r="AS126" s="47" t="str">
        <f t="shared" si="5"/>
        <v>京都府京都市</v>
      </c>
      <c r="AT126" s="74">
        <v>10.7</v>
      </c>
      <c r="AU126" s="46">
        <v>10.55</v>
      </c>
      <c r="AV126" s="73">
        <v>10.45</v>
      </c>
    </row>
    <row r="127" spans="10:48">
      <c r="J127" s="13"/>
      <c r="K127" s="13"/>
      <c r="L127" s="13"/>
      <c r="M127" s="13"/>
      <c r="N127" s="13"/>
      <c r="AJ127" s="13"/>
      <c r="AL127" s="42" t="s">
        <v>28</v>
      </c>
      <c r="AM127" s="42" t="s">
        <v>375</v>
      </c>
      <c r="AO127" s="43" t="s">
        <v>292</v>
      </c>
      <c r="AP127" s="44">
        <v>0.1</v>
      </c>
      <c r="AQ127" s="87" t="s">
        <v>128</v>
      </c>
      <c r="AR127" s="46" t="s">
        <v>374</v>
      </c>
      <c r="AS127" s="47" t="str">
        <f t="shared" si="5"/>
        <v>京都府長岡京市</v>
      </c>
      <c r="AT127" s="74">
        <v>10.7</v>
      </c>
      <c r="AU127" s="46">
        <v>10.55</v>
      </c>
      <c r="AV127" s="73">
        <v>10.45</v>
      </c>
    </row>
    <row r="128" spans="10:48">
      <c r="J128" s="13"/>
      <c r="K128" s="13"/>
      <c r="L128" s="13"/>
      <c r="M128" s="13"/>
      <c r="N128" s="13"/>
      <c r="AJ128" s="13"/>
      <c r="AL128" s="42" t="s">
        <v>28</v>
      </c>
      <c r="AM128" s="42" t="s">
        <v>377</v>
      </c>
      <c r="AO128" s="43" t="s">
        <v>292</v>
      </c>
      <c r="AP128" s="44">
        <v>0.1</v>
      </c>
      <c r="AQ128" s="87" t="s">
        <v>132</v>
      </c>
      <c r="AR128" s="46" t="s">
        <v>376</v>
      </c>
      <c r="AS128" s="47" t="str">
        <f t="shared" si="5"/>
        <v>大阪府堺市</v>
      </c>
      <c r="AT128" s="74">
        <v>10.7</v>
      </c>
      <c r="AU128" s="46">
        <v>10.55</v>
      </c>
      <c r="AV128" s="73">
        <v>10.45</v>
      </c>
    </row>
    <row r="129" spans="10:48">
      <c r="J129" s="13"/>
      <c r="K129" s="13"/>
      <c r="L129" s="13"/>
      <c r="M129" s="13"/>
      <c r="N129" s="13"/>
      <c r="AJ129" s="13"/>
      <c r="AL129" s="42" t="s">
        <v>28</v>
      </c>
      <c r="AM129" s="42" t="s">
        <v>379</v>
      </c>
      <c r="AO129" s="43" t="s">
        <v>292</v>
      </c>
      <c r="AP129" s="44">
        <v>0.1</v>
      </c>
      <c r="AQ129" s="87" t="s">
        <v>132</v>
      </c>
      <c r="AR129" s="46" t="s">
        <v>378</v>
      </c>
      <c r="AS129" s="47" t="str">
        <f t="shared" si="5"/>
        <v>大阪府枚方市</v>
      </c>
      <c r="AT129" s="74">
        <v>10.7</v>
      </c>
      <c r="AU129" s="46">
        <v>10.55</v>
      </c>
      <c r="AV129" s="73">
        <v>10.45</v>
      </c>
    </row>
    <row r="130" spans="10:48">
      <c r="J130" s="13"/>
      <c r="K130" s="13"/>
      <c r="L130" s="13"/>
      <c r="M130" s="13"/>
      <c r="N130" s="13"/>
      <c r="AJ130" s="13"/>
      <c r="AL130" s="42" t="s">
        <v>28</v>
      </c>
      <c r="AM130" s="42" t="s">
        <v>381</v>
      </c>
      <c r="AO130" s="43" t="s">
        <v>292</v>
      </c>
      <c r="AP130" s="44">
        <v>0.1</v>
      </c>
      <c r="AQ130" s="87" t="s">
        <v>132</v>
      </c>
      <c r="AR130" s="46" t="s">
        <v>380</v>
      </c>
      <c r="AS130" s="47" t="str">
        <f t="shared" si="5"/>
        <v>大阪府茨木市</v>
      </c>
      <c r="AT130" s="74">
        <v>10.7</v>
      </c>
      <c r="AU130" s="46">
        <v>10.55</v>
      </c>
      <c r="AV130" s="73">
        <v>10.45</v>
      </c>
    </row>
    <row r="131" spans="10:48">
      <c r="J131" s="13"/>
      <c r="K131" s="13"/>
      <c r="L131" s="13"/>
      <c r="M131" s="13"/>
      <c r="N131" s="13"/>
      <c r="AJ131" s="13"/>
      <c r="AL131" s="42" t="s">
        <v>28</v>
      </c>
      <c r="AM131" s="42" t="s">
        <v>383</v>
      </c>
      <c r="AO131" s="43" t="s">
        <v>292</v>
      </c>
      <c r="AP131" s="44">
        <v>0.1</v>
      </c>
      <c r="AQ131" s="87" t="s">
        <v>132</v>
      </c>
      <c r="AR131" s="46" t="s">
        <v>382</v>
      </c>
      <c r="AS131" s="47" t="str">
        <f t="shared" si="5"/>
        <v>大阪府八尾市</v>
      </c>
      <c r="AT131" s="74">
        <v>10.7</v>
      </c>
      <c r="AU131" s="46">
        <v>10.55</v>
      </c>
      <c r="AV131" s="73">
        <v>10.45</v>
      </c>
    </row>
    <row r="132" spans="10:48">
      <c r="J132" s="13"/>
      <c r="K132" s="13"/>
      <c r="L132" s="13"/>
      <c r="M132" s="13"/>
      <c r="N132" s="13"/>
      <c r="AJ132" s="13"/>
      <c r="AL132" s="42" t="s">
        <v>28</v>
      </c>
      <c r="AM132" s="42" t="s">
        <v>385</v>
      </c>
      <c r="AO132" s="43" t="s">
        <v>292</v>
      </c>
      <c r="AP132" s="44">
        <v>0.1</v>
      </c>
      <c r="AQ132" s="87" t="s">
        <v>132</v>
      </c>
      <c r="AR132" s="46" t="s">
        <v>384</v>
      </c>
      <c r="AS132" s="47" t="str">
        <f t="shared" ref="AS132:AS195" si="6">AQ132&amp;AR132</f>
        <v>大阪府松原市</v>
      </c>
      <c r="AT132" s="74">
        <v>10.7</v>
      </c>
      <c r="AU132" s="46">
        <v>10.55</v>
      </c>
      <c r="AV132" s="73">
        <v>10.45</v>
      </c>
    </row>
    <row r="133" spans="10:48">
      <c r="J133" s="13"/>
      <c r="K133" s="13"/>
      <c r="L133" s="13"/>
      <c r="M133" s="13"/>
      <c r="N133" s="13"/>
      <c r="AJ133" s="13"/>
      <c r="AL133" s="42" t="s">
        <v>28</v>
      </c>
      <c r="AM133" s="42" t="s">
        <v>387</v>
      </c>
      <c r="AO133" s="43" t="s">
        <v>292</v>
      </c>
      <c r="AP133" s="44">
        <v>0.1</v>
      </c>
      <c r="AQ133" s="87" t="s">
        <v>132</v>
      </c>
      <c r="AR133" s="46" t="s">
        <v>386</v>
      </c>
      <c r="AS133" s="47" t="str">
        <f t="shared" si="6"/>
        <v>大阪府摂津市</v>
      </c>
      <c r="AT133" s="74">
        <v>10.7</v>
      </c>
      <c r="AU133" s="46">
        <v>10.55</v>
      </c>
      <c r="AV133" s="73">
        <v>10.45</v>
      </c>
    </row>
    <row r="134" spans="10:48">
      <c r="J134" s="13"/>
      <c r="K134" s="13"/>
      <c r="L134" s="13"/>
      <c r="M134" s="13"/>
      <c r="N134" s="13"/>
      <c r="AJ134" s="13"/>
      <c r="AL134" s="42" t="s">
        <v>28</v>
      </c>
      <c r="AM134" s="42" t="s">
        <v>389</v>
      </c>
      <c r="AO134" s="43" t="s">
        <v>292</v>
      </c>
      <c r="AP134" s="44">
        <v>0.1</v>
      </c>
      <c r="AQ134" s="87" t="s">
        <v>132</v>
      </c>
      <c r="AR134" s="46" t="s">
        <v>388</v>
      </c>
      <c r="AS134" s="47" t="str">
        <f t="shared" si="6"/>
        <v>大阪府高石市</v>
      </c>
      <c r="AT134" s="74">
        <v>10.7</v>
      </c>
      <c r="AU134" s="46">
        <v>10.55</v>
      </c>
      <c r="AV134" s="73">
        <v>10.45</v>
      </c>
    </row>
    <row r="135" spans="10:48">
      <c r="J135" s="13"/>
      <c r="K135" s="13"/>
      <c r="L135" s="13"/>
      <c r="M135" s="13"/>
      <c r="N135" s="13"/>
      <c r="AJ135" s="13"/>
      <c r="AL135" s="42" t="s">
        <v>28</v>
      </c>
      <c r="AM135" s="42" t="s">
        <v>391</v>
      </c>
      <c r="AO135" s="43" t="s">
        <v>292</v>
      </c>
      <c r="AP135" s="44">
        <v>0.1</v>
      </c>
      <c r="AQ135" s="87" t="s">
        <v>132</v>
      </c>
      <c r="AR135" s="46" t="s">
        <v>390</v>
      </c>
      <c r="AS135" s="47" t="str">
        <f t="shared" si="6"/>
        <v>大阪府東大阪市</v>
      </c>
      <c r="AT135" s="74">
        <v>10.7</v>
      </c>
      <c r="AU135" s="46">
        <v>10.55</v>
      </c>
      <c r="AV135" s="73">
        <v>10.45</v>
      </c>
    </row>
    <row r="136" spans="10:48">
      <c r="J136" s="13"/>
      <c r="K136" s="13"/>
      <c r="L136" s="13"/>
      <c r="M136" s="13"/>
      <c r="N136" s="13"/>
      <c r="AJ136" s="13"/>
      <c r="AL136" s="42" t="s">
        <v>28</v>
      </c>
      <c r="AM136" s="42" t="s">
        <v>393</v>
      </c>
      <c r="AO136" s="43" t="s">
        <v>292</v>
      </c>
      <c r="AP136" s="44">
        <v>0.1</v>
      </c>
      <c r="AQ136" s="87" t="s">
        <v>132</v>
      </c>
      <c r="AR136" s="46" t="s">
        <v>392</v>
      </c>
      <c r="AS136" s="47" t="str">
        <f t="shared" si="6"/>
        <v>大阪府交野市</v>
      </c>
      <c r="AT136" s="74">
        <v>10.7</v>
      </c>
      <c r="AU136" s="46">
        <v>10.55</v>
      </c>
      <c r="AV136" s="73">
        <v>10.45</v>
      </c>
    </row>
    <row r="137" spans="10:48">
      <c r="J137" s="13"/>
      <c r="K137" s="13"/>
      <c r="L137" s="13"/>
      <c r="M137" s="13"/>
      <c r="N137" s="13"/>
      <c r="AJ137" s="13"/>
      <c r="AL137" s="42" t="s">
        <v>28</v>
      </c>
      <c r="AM137" s="42" t="s">
        <v>395</v>
      </c>
      <c r="AO137" s="43" t="s">
        <v>292</v>
      </c>
      <c r="AP137" s="44">
        <v>0.1</v>
      </c>
      <c r="AQ137" s="87" t="s">
        <v>135</v>
      </c>
      <c r="AR137" s="46" t="s">
        <v>394</v>
      </c>
      <c r="AS137" s="47" t="str">
        <f t="shared" si="6"/>
        <v>兵庫県尼崎市</v>
      </c>
      <c r="AT137" s="74">
        <v>10.7</v>
      </c>
      <c r="AU137" s="46">
        <v>10.55</v>
      </c>
      <c r="AV137" s="73">
        <v>10.45</v>
      </c>
    </row>
    <row r="138" spans="10:48">
      <c r="J138" s="13"/>
      <c r="K138" s="13"/>
      <c r="L138" s="13"/>
      <c r="M138" s="13"/>
      <c r="N138" s="13"/>
      <c r="AJ138" s="13"/>
      <c r="AL138" s="42" t="s">
        <v>28</v>
      </c>
      <c r="AM138" s="42" t="s">
        <v>397</v>
      </c>
      <c r="AO138" s="43" t="s">
        <v>292</v>
      </c>
      <c r="AP138" s="44">
        <v>0.1</v>
      </c>
      <c r="AQ138" s="87" t="s">
        <v>135</v>
      </c>
      <c r="AR138" s="46" t="s">
        <v>396</v>
      </c>
      <c r="AS138" s="47" t="str">
        <f t="shared" si="6"/>
        <v>兵庫県伊丹市</v>
      </c>
      <c r="AT138" s="74">
        <v>10.7</v>
      </c>
      <c r="AU138" s="46">
        <v>10.55</v>
      </c>
      <c r="AV138" s="73">
        <v>10.45</v>
      </c>
    </row>
    <row r="139" spans="10:48">
      <c r="J139" s="13"/>
      <c r="K139" s="13"/>
      <c r="L139" s="13"/>
      <c r="M139" s="13"/>
      <c r="N139" s="13"/>
      <c r="AJ139" s="13"/>
      <c r="AL139" s="42" t="s">
        <v>28</v>
      </c>
      <c r="AM139" s="42" t="s">
        <v>399</v>
      </c>
      <c r="AO139" s="43" t="s">
        <v>292</v>
      </c>
      <c r="AP139" s="44">
        <v>0.1</v>
      </c>
      <c r="AQ139" s="87" t="s">
        <v>135</v>
      </c>
      <c r="AR139" s="46" t="s">
        <v>398</v>
      </c>
      <c r="AS139" s="47" t="str">
        <f t="shared" si="6"/>
        <v>兵庫県川西市</v>
      </c>
      <c r="AT139" s="74">
        <v>10.7</v>
      </c>
      <c r="AU139" s="46">
        <v>10.55</v>
      </c>
      <c r="AV139" s="73">
        <v>10.45</v>
      </c>
    </row>
    <row r="140" spans="10:48">
      <c r="J140" s="13"/>
      <c r="K140" s="13"/>
      <c r="L140" s="13"/>
      <c r="M140" s="13"/>
      <c r="N140" s="13"/>
      <c r="AJ140" s="13"/>
      <c r="AL140" s="42" t="s">
        <v>28</v>
      </c>
      <c r="AM140" s="42" t="s">
        <v>401</v>
      </c>
      <c r="AO140" s="43" t="s">
        <v>292</v>
      </c>
      <c r="AP140" s="44">
        <v>0.1</v>
      </c>
      <c r="AQ140" s="87" t="s">
        <v>135</v>
      </c>
      <c r="AR140" s="46" t="s">
        <v>400</v>
      </c>
      <c r="AS140" s="47" t="str">
        <f t="shared" si="6"/>
        <v>兵庫県三田市</v>
      </c>
      <c r="AT140" s="74">
        <v>10.7</v>
      </c>
      <c r="AU140" s="46">
        <v>10.55</v>
      </c>
      <c r="AV140" s="73">
        <v>10.45</v>
      </c>
    </row>
    <row r="141" spans="10:48">
      <c r="J141" s="13"/>
      <c r="K141" s="13"/>
      <c r="L141" s="13"/>
      <c r="M141" s="13"/>
      <c r="N141" s="13"/>
      <c r="AJ141" s="13"/>
      <c r="AL141" s="42" t="s">
        <v>28</v>
      </c>
      <c r="AM141" s="42" t="s">
        <v>403</v>
      </c>
      <c r="AO141" s="43" t="s">
        <v>292</v>
      </c>
      <c r="AP141" s="44">
        <v>0.1</v>
      </c>
      <c r="AQ141" s="87" t="s">
        <v>163</v>
      </c>
      <c r="AR141" s="46" t="s">
        <v>402</v>
      </c>
      <c r="AS141" s="47" t="str">
        <f t="shared" si="6"/>
        <v>広島県広島市</v>
      </c>
      <c r="AT141" s="74">
        <v>10.7</v>
      </c>
      <c r="AU141" s="46">
        <v>10.55</v>
      </c>
      <c r="AV141" s="73">
        <v>10.45</v>
      </c>
    </row>
    <row r="142" spans="10:48">
      <c r="J142" s="13"/>
      <c r="K142" s="13"/>
      <c r="L142" s="13"/>
      <c r="M142" s="13"/>
      <c r="N142" s="13"/>
      <c r="AJ142" s="13"/>
      <c r="AL142" s="42" t="s">
        <v>28</v>
      </c>
      <c r="AM142" s="42" t="s">
        <v>405</v>
      </c>
      <c r="AO142" s="43" t="s">
        <v>292</v>
      </c>
      <c r="AP142" s="44">
        <v>0.1</v>
      </c>
      <c r="AQ142" s="87" t="s">
        <v>163</v>
      </c>
      <c r="AR142" s="46" t="s">
        <v>404</v>
      </c>
      <c r="AS142" s="47" t="str">
        <f t="shared" si="6"/>
        <v>広島県府中町</v>
      </c>
      <c r="AT142" s="74">
        <v>10.7</v>
      </c>
      <c r="AU142" s="46">
        <v>10.55</v>
      </c>
      <c r="AV142" s="73">
        <v>10.45</v>
      </c>
    </row>
    <row r="143" spans="10:48">
      <c r="J143" s="13"/>
      <c r="K143" s="13"/>
      <c r="L143" s="13"/>
      <c r="M143" s="13"/>
      <c r="N143" s="13"/>
      <c r="AJ143" s="13"/>
      <c r="AL143" s="42" t="s">
        <v>28</v>
      </c>
      <c r="AM143" s="42" t="s">
        <v>406</v>
      </c>
      <c r="AO143" s="43" t="s">
        <v>292</v>
      </c>
      <c r="AP143" s="44">
        <v>0.1</v>
      </c>
      <c r="AQ143" s="87" t="s">
        <v>189</v>
      </c>
      <c r="AR143" s="46" t="s">
        <v>2289</v>
      </c>
      <c r="AS143" s="47" t="str">
        <f t="shared" si="6"/>
        <v>福岡県福岡市</v>
      </c>
      <c r="AT143" s="74">
        <v>10.7</v>
      </c>
      <c r="AU143" s="46">
        <v>10.55</v>
      </c>
      <c r="AV143" s="73">
        <v>10.45</v>
      </c>
    </row>
    <row r="144" spans="10:48" ht="13.8" thickBot="1">
      <c r="J144" s="13"/>
      <c r="K144" s="13"/>
      <c r="L144" s="13"/>
      <c r="M144" s="13"/>
      <c r="N144" s="13"/>
      <c r="AJ144" s="13"/>
      <c r="AL144" s="42" t="s">
        <v>28</v>
      </c>
      <c r="AM144" s="42" t="s">
        <v>407</v>
      </c>
      <c r="AO144" s="58" t="s">
        <v>292</v>
      </c>
      <c r="AP144" s="59">
        <v>0.1</v>
      </c>
      <c r="AQ144" s="88" t="s">
        <v>189</v>
      </c>
      <c r="AR144" s="61" t="s">
        <v>2290</v>
      </c>
      <c r="AS144" s="62" t="str">
        <f t="shared" si="6"/>
        <v>福岡県春日市</v>
      </c>
      <c r="AT144" s="81">
        <v>10.7</v>
      </c>
      <c r="AU144" s="61">
        <v>10.55</v>
      </c>
      <c r="AV144" s="82">
        <v>10.45</v>
      </c>
    </row>
    <row r="145" spans="10:48">
      <c r="J145" s="13"/>
      <c r="K145" s="13"/>
      <c r="L145" s="13"/>
      <c r="M145" s="13"/>
      <c r="N145" s="13"/>
      <c r="AJ145" s="13"/>
      <c r="AL145" s="42" t="s">
        <v>28</v>
      </c>
      <c r="AM145" s="42" t="s">
        <v>410</v>
      </c>
      <c r="AO145" s="66" t="s">
        <v>408</v>
      </c>
      <c r="AP145" s="67">
        <v>0.06</v>
      </c>
      <c r="AQ145" s="90" t="s">
        <v>41</v>
      </c>
      <c r="AR145" s="69" t="s">
        <v>409</v>
      </c>
      <c r="AS145" s="70" t="str">
        <f t="shared" si="6"/>
        <v>宮城県仙台市</v>
      </c>
      <c r="AT145" s="89">
        <v>10.42</v>
      </c>
      <c r="AU145" s="69">
        <v>10.33</v>
      </c>
      <c r="AV145" s="70">
        <v>10.27</v>
      </c>
    </row>
    <row r="146" spans="10:48">
      <c r="J146" s="13"/>
      <c r="K146" s="13"/>
      <c r="L146" s="13"/>
      <c r="M146" s="13"/>
      <c r="N146" s="13"/>
      <c r="AJ146" s="13"/>
      <c r="AL146" s="42" t="s">
        <v>28</v>
      </c>
      <c r="AM146" s="42" t="s">
        <v>411</v>
      </c>
      <c r="AO146" s="43" t="s">
        <v>408</v>
      </c>
      <c r="AP146" s="44">
        <v>0.06</v>
      </c>
      <c r="AQ146" s="87" t="s">
        <v>41</v>
      </c>
      <c r="AR146" s="46" t="s">
        <v>2291</v>
      </c>
      <c r="AS146" s="73" t="str">
        <f t="shared" si="6"/>
        <v>宮城県多賀城市</v>
      </c>
      <c r="AT146" s="74">
        <v>10.42</v>
      </c>
      <c r="AU146" s="46">
        <v>10.33</v>
      </c>
      <c r="AV146" s="73">
        <v>10.27</v>
      </c>
    </row>
    <row r="147" spans="10:48">
      <c r="J147" s="13"/>
      <c r="K147" s="13"/>
      <c r="L147" s="13"/>
      <c r="M147" s="13"/>
      <c r="N147" s="13"/>
      <c r="AJ147" s="13"/>
      <c r="AL147" s="42" t="s">
        <v>28</v>
      </c>
      <c r="AM147" s="42" t="s">
        <v>413</v>
      </c>
      <c r="AO147" s="43" t="s">
        <v>408</v>
      </c>
      <c r="AP147" s="44">
        <v>0.06</v>
      </c>
      <c r="AQ147" s="87" t="s">
        <v>57</v>
      </c>
      <c r="AR147" s="46" t="s">
        <v>412</v>
      </c>
      <c r="AS147" s="73" t="str">
        <f t="shared" si="6"/>
        <v>茨城県土浦市</v>
      </c>
      <c r="AT147" s="74">
        <v>10.42</v>
      </c>
      <c r="AU147" s="46">
        <v>10.33</v>
      </c>
      <c r="AV147" s="73">
        <v>10.27</v>
      </c>
    </row>
    <row r="148" spans="10:48">
      <c r="J148" s="13"/>
      <c r="K148" s="13"/>
      <c r="L148" s="13"/>
      <c r="M148" s="13"/>
      <c r="N148" s="13"/>
      <c r="AJ148" s="13"/>
      <c r="AL148" s="42" t="s">
        <v>28</v>
      </c>
      <c r="AM148" s="42" t="s">
        <v>415</v>
      </c>
      <c r="AO148" s="43" t="s">
        <v>408</v>
      </c>
      <c r="AP148" s="44">
        <v>0.06</v>
      </c>
      <c r="AQ148" s="87" t="s">
        <v>57</v>
      </c>
      <c r="AR148" s="46" t="s">
        <v>414</v>
      </c>
      <c r="AS148" s="73" t="str">
        <f t="shared" si="6"/>
        <v>茨城県古河市</v>
      </c>
      <c r="AT148" s="74">
        <v>10.42</v>
      </c>
      <c r="AU148" s="46">
        <v>10.33</v>
      </c>
      <c r="AV148" s="73">
        <v>10.27</v>
      </c>
    </row>
    <row r="149" spans="10:48">
      <c r="J149" s="13"/>
      <c r="K149" s="13"/>
      <c r="L149" s="13"/>
      <c r="M149" s="13"/>
      <c r="N149" s="13"/>
      <c r="AJ149" s="13"/>
      <c r="AL149" s="42" t="s">
        <v>28</v>
      </c>
      <c r="AM149" s="42" t="s">
        <v>417</v>
      </c>
      <c r="AO149" s="43" t="s">
        <v>408</v>
      </c>
      <c r="AP149" s="44">
        <v>0.06</v>
      </c>
      <c r="AQ149" s="87" t="s">
        <v>57</v>
      </c>
      <c r="AR149" s="46" t="s">
        <v>416</v>
      </c>
      <c r="AS149" s="73" t="str">
        <f t="shared" si="6"/>
        <v>茨城県利根町</v>
      </c>
      <c r="AT149" s="74">
        <v>10.42</v>
      </c>
      <c r="AU149" s="46">
        <v>10.33</v>
      </c>
      <c r="AV149" s="73">
        <v>10.27</v>
      </c>
    </row>
    <row r="150" spans="10:48">
      <c r="J150" s="13"/>
      <c r="K150" s="13"/>
      <c r="L150" s="13"/>
      <c r="M150" s="13"/>
      <c r="N150" s="13"/>
      <c r="AJ150" s="13"/>
      <c r="AL150" s="42" t="s">
        <v>28</v>
      </c>
      <c r="AM150" s="42" t="s">
        <v>419</v>
      </c>
      <c r="AO150" s="43" t="s">
        <v>408</v>
      </c>
      <c r="AP150" s="44">
        <v>0.06</v>
      </c>
      <c r="AQ150" s="87" t="s">
        <v>61</v>
      </c>
      <c r="AR150" s="46" t="s">
        <v>418</v>
      </c>
      <c r="AS150" s="73" t="str">
        <f t="shared" si="6"/>
        <v>栃木県宇都宮市</v>
      </c>
      <c r="AT150" s="74">
        <v>10.42</v>
      </c>
      <c r="AU150" s="46">
        <v>10.33</v>
      </c>
      <c r="AV150" s="73">
        <v>10.27</v>
      </c>
    </row>
    <row r="151" spans="10:48">
      <c r="J151" s="13"/>
      <c r="K151" s="13"/>
      <c r="L151" s="13"/>
      <c r="M151" s="13"/>
      <c r="N151" s="13"/>
      <c r="AJ151" s="13"/>
      <c r="AL151" s="42" t="s">
        <v>28</v>
      </c>
      <c r="AM151" s="42" t="s">
        <v>421</v>
      </c>
      <c r="AO151" s="43" t="s">
        <v>408</v>
      </c>
      <c r="AP151" s="44">
        <v>0.06</v>
      </c>
      <c r="AQ151" s="87" t="s">
        <v>61</v>
      </c>
      <c r="AR151" s="46" t="s">
        <v>420</v>
      </c>
      <c r="AS151" s="73" t="str">
        <f t="shared" si="6"/>
        <v>栃木県野木町</v>
      </c>
      <c r="AT151" s="74">
        <v>10.42</v>
      </c>
      <c r="AU151" s="46">
        <v>10.33</v>
      </c>
      <c r="AV151" s="73">
        <v>10.27</v>
      </c>
    </row>
    <row r="152" spans="10:48">
      <c r="J152" s="13"/>
      <c r="K152" s="13"/>
      <c r="L152" s="13"/>
      <c r="M152" s="13"/>
      <c r="N152" s="13"/>
      <c r="AJ152" s="13"/>
      <c r="AL152" s="42" t="s">
        <v>28</v>
      </c>
      <c r="AM152" s="42" t="s">
        <v>423</v>
      </c>
      <c r="AO152" s="43" t="s">
        <v>408</v>
      </c>
      <c r="AP152" s="44">
        <v>0.06</v>
      </c>
      <c r="AQ152" s="87" t="s">
        <v>65</v>
      </c>
      <c r="AR152" s="46" t="s">
        <v>422</v>
      </c>
      <c r="AS152" s="73" t="str">
        <f t="shared" si="6"/>
        <v>群馬県高崎市</v>
      </c>
      <c r="AT152" s="74">
        <v>10.42</v>
      </c>
      <c r="AU152" s="46">
        <v>10.33</v>
      </c>
      <c r="AV152" s="73">
        <v>10.27</v>
      </c>
    </row>
    <row r="153" spans="10:48">
      <c r="J153" s="13"/>
      <c r="K153" s="13"/>
      <c r="L153" s="13"/>
      <c r="M153" s="13"/>
      <c r="N153" s="13"/>
      <c r="AJ153" s="13"/>
      <c r="AL153" s="42" t="s">
        <v>28</v>
      </c>
      <c r="AM153" s="42" t="s">
        <v>425</v>
      </c>
      <c r="AO153" s="43" t="s">
        <v>408</v>
      </c>
      <c r="AP153" s="44">
        <v>0.06</v>
      </c>
      <c r="AQ153" s="87" t="s">
        <v>69</v>
      </c>
      <c r="AR153" s="46" t="s">
        <v>424</v>
      </c>
      <c r="AS153" s="73" t="str">
        <f t="shared" si="6"/>
        <v>埼玉県川越市</v>
      </c>
      <c r="AT153" s="74">
        <v>10.42</v>
      </c>
      <c r="AU153" s="46">
        <v>10.33</v>
      </c>
      <c r="AV153" s="73">
        <v>10.27</v>
      </c>
    </row>
    <row r="154" spans="10:48">
      <c r="J154" s="13"/>
      <c r="K154" s="13"/>
      <c r="L154" s="13"/>
      <c r="M154" s="13"/>
      <c r="N154" s="13"/>
      <c r="AJ154" s="13"/>
      <c r="AL154" s="42" t="s">
        <v>28</v>
      </c>
      <c r="AM154" s="42" t="s">
        <v>427</v>
      </c>
      <c r="AO154" s="43" t="s">
        <v>408</v>
      </c>
      <c r="AP154" s="44">
        <v>0.06</v>
      </c>
      <c r="AQ154" s="87" t="s">
        <v>69</v>
      </c>
      <c r="AR154" s="46" t="s">
        <v>426</v>
      </c>
      <c r="AS154" s="73" t="str">
        <f t="shared" si="6"/>
        <v>埼玉県行田市</v>
      </c>
      <c r="AT154" s="74">
        <v>10.42</v>
      </c>
      <c r="AU154" s="46">
        <v>10.33</v>
      </c>
      <c r="AV154" s="73">
        <v>10.27</v>
      </c>
    </row>
    <row r="155" spans="10:48">
      <c r="J155" s="13"/>
      <c r="K155" s="13"/>
      <c r="L155" s="13"/>
      <c r="M155" s="13"/>
      <c r="N155" s="13"/>
      <c r="AJ155" s="13"/>
      <c r="AL155" s="42" t="s">
        <v>28</v>
      </c>
      <c r="AM155" s="42" t="s">
        <v>429</v>
      </c>
      <c r="AO155" s="43" t="s">
        <v>408</v>
      </c>
      <c r="AP155" s="44">
        <v>0.06</v>
      </c>
      <c r="AQ155" s="87" t="s">
        <v>69</v>
      </c>
      <c r="AR155" s="46" t="s">
        <v>428</v>
      </c>
      <c r="AS155" s="73" t="str">
        <f t="shared" si="6"/>
        <v>埼玉県所沢市</v>
      </c>
      <c r="AT155" s="74">
        <v>10.42</v>
      </c>
      <c r="AU155" s="46">
        <v>10.33</v>
      </c>
      <c r="AV155" s="73">
        <v>10.27</v>
      </c>
    </row>
    <row r="156" spans="10:48">
      <c r="J156" s="13"/>
      <c r="K156" s="13"/>
      <c r="L156" s="13"/>
      <c r="M156" s="13"/>
      <c r="N156" s="13"/>
      <c r="AJ156" s="13"/>
      <c r="AL156" s="42" t="s">
        <v>28</v>
      </c>
      <c r="AM156" s="42" t="s">
        <v>430</v>
      </c>
      <c r="AO156" s="43" t="s">
        <v>408</v>
      </c>
      <c r="AP156" s="44">
        <v>0.06</v>
      </c>
      <c r="AQ156" s="87" t="s">
        <v>69</v>
      </c>
      <c r="AR156" s="46" t="s">
        <v>2292</v>
      </c>
      <c r="AS156" s="73" t="str">
        <f t="shared" si="6"/>
        <v>埼玉県飯能市</v>
      </c>
      <c r="AT156" s="74">
        <v>10.42</v>
      </c>
      <c r="AU156" s="46">
        <v>10.33</v>
      </c>
      <c r="AV156" s="73">
        <v>10.27</v>
      </c>
    </row>
    <row r="157" spans="10:48">
      <c r="J157" s="13"/>
      <c r="K157" s="13"/>
      <c r="L157" s="13"/>
      <c r="M157" s="13"/>
      <c r="N157" s="13"/>
      <c r="AJ157" s="13"/>
      <c r="AL157" s="42" t="s">
        <v>28</v>
      </c>
      <c r="AM157" s="42" t="s">
        <v>432</v>
      </c>
      <c r="AO157" s="43" t="s">
        <v>408</v>
      </c>
      <c r="AP157" s="44">
        <v>0.06</v>
      </c>
      <c r="AQ157" s="87" t="s">
        <v>69</v>
      </c>
      <c r="AR157" s="46" t="s">
        <v>431</v>
      </c>
      <c r="AS157" s="73" t="str">
        <f t="shared" si="6"/>
        <v>埼玉県加須市</v>
      </c>
      <c r="AT157" s="74">
        <v>10.42</v>
      </c>
      <c r="AU157" s="46">
        <v>10.33</v>
      </c>
      <c r="AV157" s="73">
        <v>10.27</v>
      </c>
    </row>
    <row r="158" spans="10:48">
      <c r="J158" s="13"/>
      <c r="K158" s="13"/>
      <c r="L158" s="13"/>
      <c r="M158" s="13"/>
      <c r="N158" s="13"/>
      <c r="AJ158" s="13"/>
      <c r="AL158" s="42" t="s">
        <v>28</v>
      </c>
      <c r="AM158" s="42" t="s">
        <v>434</v>
      </c>
      <c r="AO158" s="43" t="s">
        <v>408</v>
      </c>
      <c r="AP158" s="44">
        <v>0.06</v>
      </c>
      <c r="AQ158" s="87" t="s">
        <v>69</v>
      </c>
      <c r="AR158" s="46" t="s">
        <v>433</v>
      </c>
      <c r="AS158" s="73" t="str">
        <f t="shared" si="6"/>
        <v>埼玉県東松山市</v>
      </c>
      <c r="AT158" s="74">
        <v>10.42</v>
      </c>
      <c r="AU158" s="46">
        <v>10.33</v>
      </c>
      <c r="AV158" s="73">
        <v>10.27</v>
      </c>
    </row>
    <row r="159" spans="10:48">
      <c r="J159" s="13"/>
      <c r="K159" s="13"/>
      <c r="L159" s="13"/>
      <c r="M159" s="13"/>
      <c r="N159" s="13"/>
      <c r="AJ159" s="13"/>
      <c r="AL159" s="42" t="s">
        <v>28</v>
      </c>
      <c r="AM159" s="42" t="s">
        <v>436</v>
      </c>
      <c r="AO159" s="43" t="s">
        <v>408</v>
      </c>
      <c r="AP159" s="44">
        <v>0.06</v>
      </c>
      <c r="AQ159" s="87" t="s">
        <v>69</v>
      </c>
      <c r="AR159" s="46" t="s">
        <v>435</v>
      </c>
      <c r="AS159" s="73" t="str">
        <f t="shared" si="6"/>
        <v>埼玉県春日部市</v>
      </c>
      <c r="AT159" s="74">
        <v>10.42</v>
      </c>
      <c r="AU159" s="46">
        <v>10.33</v>
      </c>
      <c r="AV159" s="73">
        <v>10.27</v>
      </c>
    </row>
    <row r="160" spans="10:48">
      <c r="J160" s="13"/>
      <c r="K160" s="13"/>
      <c r="L160" s="13"/>
      <c r="M160" s="13"/>
      <c r="N160" s="13"/>
      <c r="AJ160" s="13"/>
      <c r="AL160" s="42" t="s">
        <v>28</v>
      </c>
      <c r="AM160" s="42" t="s">
        <v>438</v>
      </c>
      <c r="AO160" s="43" t="s">
        <v>408</v>
      </c>
      <c r="AP160" s="44">
        <v>0.06</v>
      </c>
      <c r="AQ160" s="87" t="s">
        <v>69</v>
      </c>
      <c r="AR160" s="46" t="s">
        <v>437</v>
      </c>
      <c r="AS160" s="73" t="str">
        <f t="shared" si="6"/>
        <v>埼玉県狭山市</v>
      </c>
      <c r="AT160" s="74">
        <v>10.42</v>
      </c>
      <c r="AU160" s="46">
        <v>10.33</v>
      </c>
      <c r="AV160" s="73">
        <v>10.27</v>
      </c>
    </row>
    <row r="161" spans="10:48">
      <c r="J161" s="13"/>
      <c r="K161" s="13"/>
      <c r="L161" s="13"/>
      <c r="M161" s="13"/>
      <c r="N161" s="13"/>
      <c r="AJ161" s="13"/>
      <c r="AL161" s="42" t="s">
        <v>28</v>
      </c>
      <c r="AM161" s="42" t="s">
        <v>440</v>
      </c>
      <c r="AO161" s="43" t="s">
        <v>408</v>
      </c>
      <c r="AP161" s="44">
        <v>0.06</v>
      </c>
      <c r="AQ161" s="87" t="s">
        <v>69</v>
      </c>
      <c r="AR161" s="46" t="s">
        <v>439</v>
      </c>
      <c r="AS161" s="73" t="str">
        <f t="shared" si="6"/>
        <v>埼玉県羽生市</v>
      </c>
      <c r="AT161" s="74">
        <v>10.42</v>
      </c>
      <c r="AU161" s="46">
        <v>10.33</v>
      </c>
      <c r="AV161" s="73">
        <v>10.27</v>
      </c>
    </row>
    <row r="162" spans="10:48">
      <c r="J162" s="13"/>
      <c r="K162" s="13"/>
      <c r="L162" s="13"/>
      <c r="M162" s="13"/>
      <c r="N162" s="13"/>
      <c r="AJ162" s="13"/>
      <c r="AL162" s="42" t="s">
        <v>28</v>
      </c>
      <c r="AM162" s="42" t="s">
        <v>442</v>
      </c>
      <c r="AO162" s="43" t="s">
        <v>408</v>
      </c>
      <c r="AP162" s="44">
        <v>0.06</v>
      </c>
      <c r="AQ162" s="87" t="s">
        <v>69</v>
      </c>
      <c r="AR162" s="46" t="s">
        <v>441</v>
      </c>
      <c r="AS162" s="73" t="str">
        <f t="shared" si="6"/>
        <v>埼玉県鴻巣市</v>
      </c>
      <c r="AT162" s="74">
        <v>10.42</v>
      </c>
      <c r="AU162" s="46">
        <v>10.33</v>
      </c>
      <c r="AV162" s="73">
        <v>10.27</v>
      </c>
    </row>
    <row r="163" spans="10:48">
      <c r="J163" s="13"/>
      <c r="K163" s="13"/>
      <c r="L163" s="13"/>
      <c r="M163" s="13"/>
      <c r="N163" s="13"/>
      <c r="AJ163" s="13"/>
      <c r="AL163" s="42" t="s">
        <v>28</v>
      </c>
      <c r="AM163" s="42" t="s">
        <v>444</v>
      </c>
      <c r="AO163" s="43" t="s">
        <v>408</v>
      </c>
      <c r="AP163" s="44">
        <v>0.06</v>
      </c>
      <c r="AQ163" s="87" t="s">
        <v>69</v>
      </c>
      <c r="AR163" s="46" t="s">
        <v>443</v>
      </c>
      <c r="AS163" s="73" t="str">
        <f t="shared" si="6"/>
        <v>埼玉県上尾市</v>
      </c>
      <c r="AT163" s="74">
        <v>10.42</v>
      </c>
      <c r="AU163" s="46">
        <v>10.33</v>
      </c>
      <c r="AV163" s="73">
        <v>10.27</v>
      </c>
    </row>
    <row r="164" spans="10:48">
      <c r="J164" s="13"/>
      <c r="K164" s="13"/>
      <c r="L164" s="13"/>
      <c r="M164" s="13"/>
      <c r="N164" s="13"/>
      <c r="AJ164" s="13"/>
      <c r="AL164" s="42" t="s">
        <v>28</v>
      </c>
      <c r="AM164" s="42" t="s">
        <v>446</v>
      </c>
      <c r="AO164" s="43" t="s">
        <v>408</v>
      </c>
      <c r="AP164" s="44">
        <v>0.06</v>
      </c>
      <c r="AQ164" s="87" t="s">
        <v>69</v>
      </c>
      <c r="AR164" s="46" t="s">
        <v>445</v>
      </c>
      <c r="AS164" s="73" t="str">
        <f t="shared" si="6"/>
        <v>埼玉県越谷市</v>
      </c>
      <c r="AT164" s="74">
        <v>10.42</v>
      </c>
      <c r="AU164" s="46">
        <v>10.33</v>
      </c>
      <c r="AV164" s="73">
        <v>10.27</v>
      </c>
    </row>
    <row r="165" spans="10:48">
      <c r="J165" s="13"/>
      <c r="K165" s="13"/>
      <c r="L165" s="13"/>
      <c r="M165" s="13"/>
      <c r="N165" s="13"/>
      <c r="AJ165" s="13"/>
      <c r="AL165" s="42" t="s">
        <v>28</v>
      </c>
      <c r="AM165" s="42" t="s">
        <v>448</v>
      </c>
      <c r="AO165" s="43" t="s">
        <v>408</v>
      </c>
      <c r="AP165" s="44">
        <v>0.06</v>
      </c>
      <c r="AQ165" s="87" t="s">
        <v>69</v>
      </c>
      <c r="AR165" s="46" t="s">
        <v>447</v>
      </c>
      <c r="AS165" s="73" t="str">
        <f t="shared" si="6"/>
        <v>埼玉県蕨市</v>
      </c>
      <c r="AT165" s="74">
        <v>10.42</v>
      </c>
      <c r="AU165" s="46">
        <v>10.33</v>
      </c>
      <c r="AV165" s="73">
        <v>10.27</v>
      </c>
    </row>
    <row r="166" spans="10:48">
      <c r="J166" s="13"/>
      <c r="K166" s="13"/>
      <c r="L166" s="13"/>
      <c r="M166" s="13"/>
      <c r="N166" s="13"/>
      <c r="AJ166" s="13"/>
      <c r="AL166" s="42" t="s">
        <v>28</v>
      </c>
      <c r="AM166" s="42" t="s">
        <v>450</v>
      </c>
      <c r="AO166" s="43" t="s">
        <v>408</v>
      </c>
      <c r="AP166" s="44">
        <v>0.06</v>
      </c>
      <c r="AQ166" s="87" t="s">
        <v>69</v>
      </c>
      <c r="AR166" s="46" t="s">
        <v>449</v>
      </c>
      <c r="AS166" s="73" t="str">
        <f t="shared" si="6"/>
        <v>埼玉県入間市</v>
      </c>
      <c r="AT166" s="74">
        <v>10.42</v>
      </c>
      <c r="AU166" s="46">
        <v>10.33</v>
      </c>
      <c r="AV166" s="73">
        <v>10.27</v>
      </c>
    </row>
    <row r="167" spans="10:48">
      <c r="J167" s="13"/>
      <c r="K167" s="13"/>
      <c r="L167" s="13"/>
      <c r="M167" s="13"/>
      <c r="N167" s="13"/>
      <c r="AJ167" s="13"/>
      <c r="AL167" s="42" t="s">
        <v>28</v>
      </c>
      <c r="AM167" s="42" t="s">
        <v>452</v>
      </c>
      <c r="AO167" s="43" t="s">
        <v>408</v>
      </c>
      <c r="AP167" s="44">
        <v>0.06</v>
      </c>
      <c r="AQ167" s="87" t="s">
        <v>69</v>
      </c>
      <c r="AR167" s="46" t="s">
        <v>451</v>
      </c>
      <c r="AS167" s="73" t="str">
        <f t="shared" si="6"/>
        <v>埼玉県桶川市</v>
      </c>
      <c r="AT167" s="74">
        <v>10.42</v>
      </c>
      <c r="AU167" s="46">
        <v>10.33</v>
      </c>
      <c r="AV167" s="73">
        <v>10.27</v>
      </c>
    </row>
    <row r="168" spans="10:48">
      <c r="J168" s="13"/>
      <c r="K168" s="13"/>
      <c r="L168" s="13"/>
      <c r="M168" s="13"/>
      <c r="N168" s="13"/>
      <c r="AJ168" s="13"/>
      <c r="AL168" s="42" t="s">
        <v>28</v>
      </c>
      <c r="AM168" s="42" t="s">
        <v>454</v>
      </c>
      <c r="AO168" s="43" t="s">
        <v>408</v>
      </c>
      <c r="AP168" s="44">
        <v>0.06</v>
      </c>
      <c r="AQ168" s="87" t="s">
        <v>69</v>
      </c>
      <c r="AR168" s="46" t="s">
        <v>453</v>
      </c>
      <c r="AS168" s="73" t="str">
        <f t="shared" si="6"/>
        <v>埼玉県久喜市</v>
      </c>
      <c r="AT168" s="74">
        <v>10.42</v>
      </c>
      <c r="AU168" s="46">
        <v>10.33</v>
      </c>
      <c r="AV168" s="73">
        <v>10.27</v>
      </c>
    </row>
    <row r="169" spans="10:48">
      <c r="J169" s="13"/>
      <c r="K169" s="13"/>
      <c r="L169" s="13"/>
      <c r="M169" s="13"/>
      <c r="N169" s="13"/>
      <c r="AJ169" s="13"/>
      <c r="AL169" s="42" t="s">
        <v>28</v>
      </c>
      <c r="AM169" s="42" t="s">
        <v>456</v>
      </c>
      <c r="AO169" s="43" t="s">
        <v>408</v>
      </c>
      <c r="AP169" s="44">
        <v>0.06</v>
      </c>
      <c r="AQ169" s="87" t="s">
        <v>69</v>
      </c>
      <c r="AR169" s="46" t="s">
        <v>455</v>
      </c>
      <c r="AS169" s="73" t="str">
        <f t="shared" si="6"/>
        <v>埼玉県北本市</v>
      </c>
      <c r="AT169" s="74">
        <v>10.42</v>
      </c>
      <c r="AU169" s="46">
        <v>10.33</v>
      </c>
      <c r="AV169" s="73">
        <v>10.27</v>
      </c>
    </row>
    <row r="170" spans="10:48">
      <c r="J170" s="13"/>
      <c r="K170" s="13"/>
      <c r="L170" s="13"/>
      <c r="M170" s="13"/>
      <c r="N170" s="13"/>
      <c r="AJ170" s="13"/>
      <c r="AL170" s="42" t="s">
        <v>28</v>
      </c>
      <c r="AM170" s="42" t="s">
        <v>458</v>
      </c>
      <c r="AO170" s="43" t="s">
        <v>408</v>
      </c>
      <c r="AP170" s="44">
        <v>0.06</v>
      </c>
      <c r="AQ170" s="87" t="s">
        <v>69</v>
      </c>
      <c r="AR170" s="46" t="s">
        <v>457</v>
      </c>
      <c r="AS170" s="73" t="str">
        <f t="shared" si="6"/>
        <v>埼玉県富士見市</v>
      </c>
      <c r="AT170" s="74">
        <v>10.42</v>
      </c>
      <c r="AU170" s="46">
        <v>10.33</v>
      </c>
      <c r="AV170" s="73">
        <v>10.27</v>
      </c>
    </row>
    <row r="171" spans="10:48">
      <c r="J171" s="13"/>
      <c r="K171" s="13"/>
      <c r="L171" s="13"/>
      <c r="M171" s="13"/>
      <c r="N171" s="13"/>
      <c r="AJ171" s="13"/>
      <c r="AL171" s="42" t="s">
        <v>28</v>
      </c>
      <c r="AM171" s="42" t="s">
        <v>460</v>
      </c>
      <c r="AO171" s="43" t="s">
        <v>408</v>
      </c>
      <c r="AP171" s="44">
        <v>0.06</v>
      </c>
      <c r="AQ171" s="87" t="s">
        <v>69</v>
      </c>
      <c r="AR171" s="46" t="s">
        <v>459</v>
      </c>
      <c r="AS171" s="73" t="str">
        <f t="shared" si="6"/>
        <v>埼玉県三郷市</v>
      </c>
      <c r="AT171" s="74">
        <v>10.42</v>
      </c>
      <c r="AU171" s="46">
        <v>10.33</v>
      </c>
      <c r="AV171" s="73">
        <v>10.27</v>
      </c>
    </row>
    <row r="172" spans="10:48">
      <c r="J172" s="13"/>
      <c r="K172" s="13"/>
      <c r="L172" s="13"/>
      <c r="M172" s="13"/>
      <c r="N172" s="13"/>
      <c r="AJ172" s="13"/>
      <c r="AL172" s="42" t="s">
        <v>28</v>
      </c>
      <c r="AM172" s="42" t="s">
        <v>462</v>
      </c>
      <c r="AO172" s="43" t="s">
        <v>408</v>
      </c>
      <c r="AP172" s="44">
        <v>0.06</v>
      </c>
      <c r="AQ172" s="87" t="s">
        <v>69</v>
      </c>
      <c r="AR172" s="46" t="s">
        <v>461</v>
      </c>
      <c r="AS172" s="73" t="str">
        <f t="shared" si="6"/>
        <v>埼玉県蓮田市</v>
      </c>
      <c r="AT172" s="74">
        <v>10.42</v>
      </c>
      <c r="AU172" s="46">
        <v>10.33</v>
      </c>
      <c r="AV172" s="73">
        <v>10.27</v>
      </c>
    </row>
    <row r="173" spans="10:48">
      <c r="J173" s="13"/>
      <c r="K173" s="13"/>
      <c r="L173" s="13"/>
      <c r="M173" s="13"/>
      <c r="N173" s="13"/>
      <c r="AJ173" s="13"/>
      <c r="AL173" s="42" t="s">
        <v>28</v>
      </c>
      <c r="AM173" s="42" t="s">
        <v>464</v>
      </c>
      <c r="AO173" s="43" t="s">
        <v>408</v>
      </c>
      <c r="AP173" s="44">
        <v>0.06</v>
      </c>
      <c r="AQ173" s="87" t="s">
        <v>69</v>
      </c>
      <c r="AR173" s="46" t="s">
        <v>463</v>
      </c>
      <c r="AS173" s="73" t="str">
        <f t="shared" si="6"/>
        <v>埼玉県坂戸市</v>
      </c>
      <c r="AT173" s="74">
        <v>10.42</v>
      </c>
      <c r="AU173" s="46">
        <v>10.33</v>
      </c>
      <c r="AV173" s="73">
        <v>10.27</v>
      </c>
    </row>
    <row r="174" spans="10:48">
      <c r="J174" s="13"/>
      <c r="K174" s="13"/>
      <c r="L174" s="13"/>
      <c r="M174" s="13"/>
      <c r="N174" s="13"/>
      <c r="AJ174" s="13"/>
      <c r="AL174" s="42" t="s">
        <v>28</v>
      </c>
      <c r="AM174" s="42" t="s">
        <v>466</v>
      </c>
      <c r="AO174" s="43" t="s">
        <v>408</v>
      </c>
      <c r="AP174" s="44">
        <v>0.06</v>
      </c>
      <c r="AQ174" s="87" t="s">
        <v>69</v>
      </c>
      <c r="AR174" s="46" t="s">
        <v>465</v>
      </c>
      <c r="AS174" s="73" t="str">
        <f t="shared" si="6"/>
        <v>埼玉県幸手市</v>
      </c>
      <c r="AT174" s="74">
        <v>10.42</v>
      </c>
      <c r="AU174" s="46">
        <v>10.33</v>
      </c>
      <c r="AV174" s="73">
        <v>10.27</v>
      </c>
    </row>
    <row r="175" spans="10:48">
      <c r="J175" s="13"/>
      <c r="K175" s="13"/>
      <c r="L175" s="13"/>
      <c r="M175" s="13"/>
      <c r="N175" s="13"/>
      <c r="AJ175" s="13"/>
      <c r="AL175" s="42" t="s">
        <v>28</v>
      </c>
      <c r="AM175" s="42" t="s">
        <v>468</v>
      </c>
      <c r="AO175" s="43" t="s">
        <v>408</v>
      </c>
      <c r="AP175" s="44">
        <v>0.06</v>
      </c>
      <c r="AQ175" s="87" t="s">
        <v>69</v>
      </c>
      <c r="AR175" s="46" t="s">
        <v>467</v>
      </c>
      <c r="AS175" s="73" t="str">
        <f t="shared" si="6"/>
        <v>埼玉県鶴ヶ島市</v>
      </c>
      <c r="AT175" s="74">
        <v>10.42</v>
      </c>
      <c r="AU175" s="46">
        <v>10.33</v>
      </c>
      <c r="AV175" s="73">
        <v>10.27</v>
      </c>
    </row>
    <row r="176" spans="10:48">
      <c r="J176" s="13"/>
      <c r="K176" s="13"/>
      <c r="L176" s="13"/>
      <c r="M176" s="13"/>
      <c r="N176" s="13"/>
      <c r="AJ176" s="13"/>
      <c r="AL176" s="42" t="s">
        <v>28</v>
      </c>
      <c r="AM176" s="42" t="s">
        <v>470</v>
      </c>
      <c r="AO176" s="43" t="s">
        <v>408</v>
      </c>
      <c r="AP176" s="44">
        <v>0.06</v>
      </c>
      <c r="AQ176" s="87" t="s">
        <v>69</v>
      </c>
      <c r="AR176" s="46" t="s">
        <v>469</v>
      </c>
      <c r="AS176" s="73" t="str">
        <f t="shared" si="6"/>
        <v>埼玉県吉川市</v>
      </c>
      <c r="AT176" s="74">
        <v>10.42</v>
      </c>
      <c r="AU176" s="46">
        <v>10.33</v>
      </c>
      <c r="AV176" s="73">
        <v>10.27</v>
      </c>
    </row>
    <row r="177" spans="10:48">
      <c r="J177" s="13"/>
      <c r="K177" s="13"/>
      <c r="L177" s="13"/>
      <c r="M177" s="13"/>
      <c r="N177" s="13"/>
      <c r="AJ177" s="13"/>
      <c r="AL177" s="42" t="s">
        <v>28</v>
      </c>
      <c r="AM177" s="42" t="s">
        <v>471</v>
      </c>
      <c r="AO177" s="43" t="s">
        <v>408</v>
      </c>
      <c r="AP177" s="44">
        <v>0.06</v>
      </c>
      <c r="AQ177" s="87" t="s">
        <v>69</v>
      </c>
      <c r="AR177" s="46" t="s">
        <v>2293</v>
      </c>
      <c r="AS177" s="73" t="str">
        <f t="shared" si="6"/>
        <v>埼玉県白岡市</v>
      </c>
      <c r="AT177" s="74">
        <v>10.42</v>
      </c>
      <c r="AU177" s="46">
        <v>10.33</v>
      </c>
      <c r="AV177" s="73">
        <v>10.27</v>
      </c>
    </row>
    <row r="178" spans="10:48">
      <c r="J178" s="13"/>
      <c r="K178" s="13"/>
      <c r="L178" s="13"/>
      <c r="M178" s="13"/>
      <c r="N178" s="13"/>
      <c r="AJ178" s="13"/>
      <c r="AL178" s="42" t="s">
        <v>28</v>
      </c>
      <c r="AM178" s="42" t="s">
        <v>473</v>
      </c>
      <c r="AO178" s="43" t="s">
        <v>408</v>
      </c>
      <c r="AP178" s="44">
        <v>0.06</v>
      </c>
      <c r="AQ178" s="87" t="s">
        <v>69</v>
      </c>
      <c r="AR178" s="46" t="s">
        <v>472</v>
      </c>
      <c r="AS178" s="73" t="str">
        <f t="shared" si="6"/>
        <v>埼玉県伊奈町</v>
      </c>
      <c r="AT178" s="74">
        <v>10.42</v>
      </c>
      <c r="AU178" s="46">
        <v>10.33</v>
      </c>
      <c r="AV178" s="73">
        <v>10.27</v>
      </c>
    </row>
    <row r="179" spans="10:48">
      <c r="J179" s="13"/>
      <c r="K179" s="13"/>
      <c r="L179" s="13"/>
      <c r="M179" s="13"/>
      <c r="N179" s="13"/>
      <c r="AJ179" s="13"/>
      <c r="AL179" s="42" t="s">
        <v>28</v>
      </c>
      <c r="AM179" s="42" t="s">
        <v>475</v>
      </c>
      <c r="AO179" s="43" t="s">
        <v>408</v>
      </c>
      <c r="AP179" s="44">
        <v>0.06</v>
      </c>
      <c r="AQ179" s="87" t="s">
        <v>69</v>
      </c>
      <c r="AR179" s="46" t="s">
        <v>474</v>
      </c>
      <c r="AS179" s="73" t="str">
        <f t="shared" si="6"/>
        <v>埼玉県三芳町</v>
      </c>
      <c r="AT179" s="74">
        <v>10.42</v>
      </c>
      <c r="AU179" s="46">
        <v>10.33</v>
      </c>
      <c r="AV179" s="73">
        <v>10.27</v>
      </c>
    </row>
    <row r="180" spans="10:48">
      <c r="J180" s="13"/>
      <c r="K180" s="13"/>
      <c r="L180" s="13"/>
      <c r="M180" s="13"/>
      <c r="N180" s="13"/>
      <c r="AJ180" s="13"/>
      <c r="AL180" s="42" t="s">
        <v>28</v>
      </c>
      <c r="AM180" s="42" t="s">
        <v>477</v>
      </c>
      <c r="AO180" s="43" t="s">
        <v>408</v>
      </c>
      <c r="AP180" s="44">
        <v>0.06</v>
      </c>
      <c r="AQ180" s="87" t="s">
        <v>69</v>
      </c>
      <c r="AR180" s="46" t="s">
        <v>476</v>
      </c>
      <c r="AS180" s="73" t="str">
        <f t="shared" si="6"/>
        <v>埼玉県宮代町</v>
      </c>
      <c r="AT180" s="74">
        <v>10.42</v>
      </c>
      <c r="AU180" s="46">
        <v>10.33</v>
      </c>
      <c r="AV180" s="73">
        <v>10.27</v>
      </c>
    </row>
    <row r="181" spans="10:48">
      <c r="J181" s="13"/>
      <c r="K181" s="13"/>
      <c r="L181" s="13"/>
      <c r="M181" s="13"/>
      <c r="N181" s="13"/>
      <c r="AJ181" s="13"/>
      <c r="AL181" s="42" t="s">
        <v>28</v>
      </c>
      <c r="AM181" s="42" t="s">
        <v>2294</v>
      </c>
      <c r="AO181" s="43" t="s">
        <v>408</v>
      </c>
      <c r="AP181" s="44">
        <v>0.06</v>
      </c>
      <c r="AQ181" s="87" t="s">
        <v>69</v>
      </c>
      <c r="AR181" s="46" t="s">
        <v>478</v>
      </c>
      <c r="AS181" s="73" t="str">
        <f t="shared" si="6"/>
        <v>埼玉県杉戸町</v>
      </c>
      <c r="AT181" s="74">
        <v>10.42</v>
      </c>
      <c r="AU181" s="46">
        <v>10.33</v>
      </c>
      <c r="AV181" s="73">
        <v>10.27</v>
      </c>
    </row>
    <row r="182" spans="10:48">
      <c r="J182" s="13"/>
      <c r="K182" s="13"/>
      <c r="L182" s="13"/>
      <c r="M182" s="13"/>
      <c r="N182" s="13"/>
      <c r="AJ182" s="13"/>
      <c r="AL182" s="42" t="s">
        <v>28</v>
      </c>
      <c r="AM182" s="42" t="s">
        <v>2295</v>
      </c>
      <c r="AO182" s="43" t="s">
        <v>408</v>
      </c>
      <c r="AP182" s="44">
        <v>0.06</v>
      </c>
      <c r="AQ182" s="87" t="s">
        <v>69</v>
      </c>
      <c r="AR182" s="46" t="s">
        <v>479</v>
      </c>
      <c r="AS182" s="73" t="str">
        <f t="shared" si="6"/>
        <v>埼玉県松伏町</v>
      </c>
      <c r="AT182" s="74">
        <v>10.42</v>
      </c>
      <c r="AU182" s="46">
        <v>10.33</v>
      </c>
      <c r="AV182" s="73">
        <v>10.27</v>
      </c>
    </row>
    <row r="183" spans="10:48">
      <c r="J183" s="13"/>
      <c r="K183" s="13"/>
      <c r="L183" s="13"/>
      <c r="M183" s="13"/>
      <c r="N183" s="13"/>
      <c r="AJ183" s="13"/>
      <c r="AL183" s="42" t="s">
        <v>28</v>
      </c>
      <c r="AM183" s="42" t="s">
        <v>481</v>
      </c>
      <c r="AO183" s="43" t="s">
        <v>408</v>
      </c>
      <c r="AP183" s="44">
        <v>0.06</v>
      </c>
      <c r="AQ183" s="87" t="s">
        <v>73</v>
      </c>
      <c r="AR183" s="46" t="s">
        <v>480</v>
      </c>
      <c r="AS183" s="73" t="str">
        <f t="shared" si="6"/>
        <v>千葉県木更津市</v>
      </c>
      <c r="AT183" s="74">
        <v>10.42</v>
      </c>
      <c r="AU183" s="46">
        <v>10.33</v>
      </c>
      <c r="AV183" s="73">
        <v>10.27</v>
      </c>
    </row>
    <row r="184" spans="10:48">
      <c r="J184" s="13"/>
      <c r="K184" s="13"/>
      <c r="L184" s="13"/>
      <c r="M184" s="13"/>
      <c r="N184" s="13"/>
      <c r="AJ184" s="13"/>
      <c r="AL184" s="42" t="s">
        <v>28</v>
      </c>
      <c r="AM184" s="42" t="s">
        <v>483</v>
      </c>
      <c r="AO184" s="43" t="s">
        <v>408</v>
      </c>
      <c r="AP184" s="44">
        <v>0.06</v>
      </c>
      <c r="AQ184" s="87" t="s">
        <v>73</v>
      </c>
      <c r="AR184" s="46" t="s">
        <v>482</v>
      </c>
      <c r="AS184" s="73" t="str">
        <f t="shared" si="6"/>
        <v>千葉県野田市</v>
      </c>
      <c r="AT184" s="74">
        <v>10.42</v>
      </c>
      <c r="AU184" s="46">
        <v>10.33</v>
      </c>
      <c r="AV184" s="73">
        <v>10.27</v>
      </c>
    </row>
    <row r="185" spans="10:48">
      <c r="J185" s="13"/>
      <c r="K185" s="13"/>
      <c r="L185" s="13"/>
      <c r="M185" s="13"/>
      <c r="N185" s="13"/>
      <c r="AJ185" s="13"/>
      <c r="AL185" s="42" t="s">
        <v>28</v>
      </c>
      <c r="AM185" s="42" t="s">
        <v>485</v>
      </c>
      <c r="AO185" s="43" t="s">
        <v>408</v>
      </c>
      <c r="AP185" s="44">
        <v>0.06</v>
      </c>
      <c r="AQ185" s="87" t="s">
        <v>73</v>
      </c>
      <c r="AR185" s="46" t="s">
        <v>484</v>
      </c>
      <c r="AS185" s="73" t="str">
        <f t="shared" si="6"/>
        <v>千葉県茂原市</v>
      </c>
      <c r="AT185" s="74">
        <v>10.42</v>
      </c>
      <c r="AU185" s="46">
        <v>10.33</v>
      </c>
      <c r="AV185" s="73">
        <v>10.27</v>
      </c>
    </row>
    <row r="186" spans="10:48">
      <c r="J186" s="13"/>
      <c r="K186" s="13"/>
      <c r="L186" s="13"/>
      <c r="M186" s="13"/>
      <c r="N186" s="13"/>
      <c r="AJ186" s="13"/>
      <c r="AL186" s="42" t="s">
        <v>28</v>
      </c>
      <c r="AM186" s="42" t="s">
        <v>487</v>
      </c>
      <c r="AO186" s="43" t="s">
        <v>408</v>
      </c>
      <c r="AP186" s="44">
        <v>0.06</v>
      </c>
      <c r="AQ186" s="87" t="s">
        <v>73</v>
      </c>
      <c r="AR186" s="46" t="s">
        <v>486</v>
      </c>
      <c r="AS186" s="73" t="str">
        <f t="shared" si="6"/>
        <v>千葉県柏市</v>
      </c>
      <c r="AT186" s="74">
        <v>10.42</v>
      </c>
      <c r="AU186" s="46">
        <v>10.33</v>
      </c>
      <c r="AV186" s="73">
        <v>10.27</v>
      </c>
    </row>
    <row r="187" spans="10:48">
      <c r="J187" s="13"/>
      <c r="K187" s="13"/>
      <c r="L187" s="13"/>
      <c r="M187" s="13"/>
      <c r="N187" s="13"/>
      <c r="AJ187" s="13"/>
      <c r="AL187" s="42" t="s">
        <v>34</v>
      </c>
      <c r="AM187" s="42" t="s">
        <v>489</v>
      </c>
      <c r="AO187" s="43" t="s">
        <v>408</v>
      </c>
      <c r="AP187" s="44">
        <v>0.06</v>
      </c>
      <c r="AQ187" s="87" t="s">
        <v>73</v>
      </c>
      <c r="AR187" s="46" t="s">
        <v>488</v>
      </c>
      <c r="AS187" s="73" t="str">
        <f t="shared" si="6"/>
        <v>千葉県流山市</v>
      </c>
      <c r="AT187" s="74">
        <v>10.42</v>
      </c>
      <c r="AU187" s="46">
        <v>10.33</v>
      </c>
      <c r="AV187" s="73">
        <v>10.27</v>
      </c>
    </row>
    <row r="188" spans="10:48">
      <c r="J188" s="13"/>
      <c r="K188" s="13"/>
      <c r="L188" s="13"/>
      <c r="M188" s="13"/>
      <c r="N188" s="13"/>
      <c r="AJ188" s="13"/>
      <c r="AL188" s="42" t="s">
        <v>34</v>
      </c>
      <c r="AM188" s="42" t="s">
        <v>491</v>
      </c>
      <c r="AO188" s="43" t="s">
        <v>408</v>
      </c>
      <c r="AP188" s="44">
        <v>0.06</v>
      </c>
      <c r="AQ188" s="87" t="s">
        <v>73</v>
      </c>
      <c r="AR188" s="46" t="s">
        <v>490</v>
      </c>
      <c r="AS188" s="73" t="str">
        <f t="shared" si="6"/>
        <v>千葉県我孫子市</v>
      </c>
      <c r="AT188" s="74">
        <v>10.42</v>
      </c>
      <c r="AU188" s="46">
        <v>10.33</v>
      </c>
      <c r="AV188" s="73">
        <v>10.27</v>
      </c>
    </row>
    <row r="189" spans="10:48">
      <c r="J189" s="13"/>
      <c r="K189" s="13"/>
      <c r="L189" s="13"/>
      <c r="M189" s="13"/>
      <c r="N189" s="13"/>
      <c r="AJ189" s="13"/>
      <c r="AL189" s="42" t="s">
        <v>34</v>
      </c>
      <c r="AM189" s="42" t="s">
        <v>493</v>
      </c>
      <c r="AO189" s="43" t="s">
        <v>408</v>
      </c>
      <c r="AP189" s="44">
        <v>0.06</v>
      </c>
      <c r="AQ189" s="87" t="s">
        <v>73</v>
      </c>
      <c r="AR189" s="46" t="s">
        <v>492</v>
      </c>
      <c r="AS189" s="73" t="str">
        <f t="shared" si="6"/>
        <v>千葉県鎌ケ谷市</v>
      </c>
      <c r="AT189" s="74">
        <v>10.42</v>
      </c>
      <c r="AU189" s="46">
        <v>10.33</v>
      </c>
      <c r="AV189" s="73">
        <v>10.27</v>
      </c>
    </row>
    <row r="190" spans="10:48">
      <c r="J190" s="13"/>
      <c r="K190" s="13"/>
      <c r="L190" s="13"/>
      <c r="M190" s="13"/>
      <c r="N190" s="13"/>
      <c r="AJ190" s="13"/>
      <c r="AL190" s="42" t="s">
        <v>34</v>
      </c>
      <c r="AM190" s="42" t="s">
        <v>495</v>
      </c>
      <c r="AO190" s="43" t="s">
        <v>408</v>
      </c>
      <c r="AP190" s="44">
        <v>0.06</v>
      </c>
      <c r="AQ190" s="87" t="s">
        <v>73</v>
      </c>
      <c r="AR190" s="46" t="s">
        <v>494</v>
      </c>
      <c r="AS190" s="73" t="str">
        <f t="shared" si="6"/>
        <v>千葉県白井市</v>
      </c>
      <c r="AT190" s="74">
        <v>10.42</v>
      </c>
      <c r="AU190" s="46">
        <v>10.33</v>
      </c>
      <c r="AV190" s="73">
        <v>10.27</v>
      </c>
    </row>
    <row r="191" spans="10:48">
      <c r="J191" s="13"/>
      <c r="K191" s="13"/>
      <c r="L191" s="13"/>
      <c r="M191" s="13"/>
      <c r="N191" s="13"/>
      <c r="AJ191" s="13"/>
      <c r="AL191" s="42" t="s">
        <v>34</v>
      </c>
      <c r="AM191" s="42" t="s">
        <v>497</v>
      </c>
      <c r="AO191" s="43" t="s">
        <v>408</v>
      </c>
      <c r="AP191" s="44">
        <v>0.06</v>
      </c>
      <c r="AQ191" s="87" t="s">
        <v>73</v>
      </c>
      <c r="AR191" s="46" t="s">
        <v>496</v>
      </c>
      <c r="AS191" s="73" t="str">
        <f t="shared" si="6"/>
        <v>千葉県酒々井町</v>
      </c>
      <c r="AT191" s="74">
        <v>10.42</v>
      </c>
      <c r="AU191" s="46">
        <v>10.33</v>
      </c>
      <c r="AV191" s="73">
        <v>10.27</v>
      </c>
    </row>
    <row r="192" spans="10:48">
      <c r="J192" s="13"/>
      <c r="K192" s="13"/>
      <c r="L192" s="13"/>
      <c r="M192" s="13"/>
      <c r="N192" s="13"/>
      <c r="AJ192" s="13"/>
      <c r="AL192" s="42" t="s">
        <v>34</v>
      </c>
      <c r="AM192" s="42" t="s">
        <v>499</v>
      </c>
      <c r="AO192" s="43" t="s">
        <v>408</v>
      </c>
      <c r="AP192" s="44">
        <v>0.06</v>
      </c>
      <c r="AQ192" s="87" t="s">
        <v>77</v>
      </c>
      <c r="AR192" s="46" t="s">
        <v>498</v>
      </c>
      <c r="AS192" s="73" t="str">
        <f t="shared" si="6"/>
        <v>東京都武蔵村山市</v>
      </c>
      <c r="AT192" s="74">
        <v>10.42</v>
      </c>
      <c r="AU192" s="46">
        <v>10.33</v>
      </c>
      <c r="AV192" s="73">
        <v>10.27</v>
      </c>
    </row>
    <row r="193" spans="10:48">
      <c r="J193" s="13"/>
      <c r="K193" s="13"/>
      <c r="L193" s="13"/>
      <c r="M193" s="13"/>
      <c r="N193" s="13"/>
      <c r="AJ193" s="13"/>
      <c r="AL193" s="42" t="s">
        <v>34</v>
      </c>
      <c r="AM193" s="42" t="s">
        <v>501</v>
      </c>
      <c r="AO193" s="43" t="s">
        <v>408</v>
      </c>
      <c r="AP193" s="44">
        <v>0.06</v>
      </c>
      <c r="AQ193" s="87" t="s">
        <v>77</v>
      </c>
      <c r="AR193" s="46" t="s">
        <v>500</v>
      </c>
      <c r="AS193" s="73" t="str">
        <f t="shared" si="6"/>
        <v>東京都羽村市</v>
      </c>
      <c r="AT193" s="74">
        <v>10.42</v>
      </c>
      <c r="AU193" s="46">
        <v>10.33</v>
      </c>
      <c r="AV193" s="73">
        <v>10.27</v>
      </c>
    </row>
    <row r="194" spans="10:48">
      <c r="J194" s="13"/>
      <c r="K194" s="13"/>
      <c r="L194" s="13"/>
      <c r="M194" s="13"/>
      <c r="N194" s="13"/>
      <c r="AJ194" s="13"/>
      <c r="AL194" s="42" t="s">
        <v>34</v>
      </c>
      <c r="AM194" s="42" t="s">
        <v>502</v>
      </c>
      <c r="AO194" s="43" t="s">
        <v>408</v>
      </c>
      <c r="AP194" s="44">
        <v>0.06</v>
      </c>
      <c r="AQ194" s="87" t="s">
        <v>77</v>
      </c>
      <c r="AR194" s="46" t="s">
        <v>2296</v>
      </c>
      <c r="AS194" s="73" t="str">
        <f t="shared" si="6"/>
        <v>東京都瑞穂町</v>
      </c>
      <c r="AT194" s="74">
        <v>10.42</v>
      </c>
      <c r="AU194" s="46">
        <v>10.33</v>
      </c>
      <c r="AV194" s="73">
        <v>10.27</v>
      </c>
    </row>
    <row r="195" spans="10:48">
      <c r="J195" s="13"/>
      <c r="K195" s="13"/>
      <c r="L195" s="13"/>
      <c r="M195" s="13"/>
      <c r="N195" s="13"/>
      <c r="AJ195" s="13"/>
      <c r="AL195" s="42" t="s">
        <v>34</v>
      </c>
      <c r="AM195" s="42" t="s">
        <v>504</v>
      </c>
      <c r="AO195" s="43" t="s">
        <v>408</v>
      </c>
      <c r="AP195" s="44">
        <v>0.06</v>
      </c>
      <c r="AQ195" s="87" t="s">
        <v>77</v>
      </c>
      <c r="AR195" s="46" t="s">
        <v>503</v>
      </c>
      <c r="AS195" s="73" t="str">
        <f t="shared" si="6"/>
        <v>東京都奥多摩町</v>
      </c>
      <c r="AT195" s="74">
        <v>10.42</v>
      </c>
      <c r="AU195" s="46">
        <v>10.33</v>
      </c>
      <c r="AV195" s="73">
        <v>10.27</v>
      </c>
    </row>
    <row r="196" spans="10:48">
      <c r="J196" s="13"/>
      <c r="K196" s="13"/>
      <c r="L196" s="13"/>
      <c r="M196" s="13"/>
      <c r="N196" s="13"/>
      <c r="AJ196" s="13"/>
      <c r="AL196" s="42" t="s">
        <v>34</v>
      </c>
      <c r="AM196" s="42" t="s">
        <v>506</v>
      </c>
      <c r="AO196" s="43" t="s">
        <v>408</v>
      </c>
      <c r="AP196" s="44">
        <v>0.06</v>
      </c>
      <c r="AQ196" s="87" t="s">
        <v>77</v>
      </c>
      <c r="AR196" s="46" t="s">
        <v>505</v>
      </c>
      <c r="AS196" s="73" t="str">
        <f t="shared" ref="AS196:AS259" si="7">AQ196&amp;AR196</f>
        <v>東京都檜原村</v>
      </c>
      <c r="AT196" s="74">
        <v>10.42</v>
      </c>
      <c r="AU196" s="46">
        <v>10.33</v>
      </c>
      <c r="AV196" s="73">
        <v>10.27</v>
      </c>
    </row>
    <row r="197" spans="10:48">
      <c r="J197" s="13"/>
      <c r="K197" s="13"/>
      <c r="L197" s="13"/>
      <c r="M197" s="13"/>
      <c r="N197" s="13"/>
      <c r="AJ197" s="13"/>
      <c r="AL197" s="42" t="s">
        <v>34</v>
      </c>
      <c r="AM197" s="42" t="s">
        <v>508</v>
      </c>
      <c r="AO197" s="43" t="s">
        <v>408</v>
      </c>
      <c r="AP197" s="44">
        <v>0.06</v>
      </c>
      <c r="AQ197" s="87" t="s">
        <v>81</v>
      </c>
      <c r="AR197" s="46" t="s">
        <v>507</v>
      </c>
      <c r="AS197" s="73" t="str">
        <f t="shared" si="7"/>
        <v>神奈川県秦野市</v>
      </c>
      <c r="AT197" s="74">
        <v>10.42</v>
      </c>
      <c r="AU197" s="46">
        <v>10.33</v>
      </c>
      <c r="AV197" s="73">
        <v>10.27</v>
      </c>
    </row>
    <row r="198" spans="10:48">
      <c r="J198" s="13"/>
      <c r="K198" s="13"/>
      <c r="L198" s="13"/>
      <c r="M198" s="13"/>
      <c r="N198" s="13"/>
      <c r="AJ198" s="13"/>
      <c r="AL198" s="42" t="s">
        <v>34</v>
      </c>
      <c r="AM198" s="42" t="s">
        <v>510</v>
      </c>
      <c r="AO198" s="43" t="s">
        <v>408</v>
      </c>
      <c r="AP198" s="44">
        <v>0.06</v>
      </c>
      <c r="AQ198" s="87" t="s">
        <v>81</v>
      </c>
      <c r="AR198" s="46" t="s">
        <v>509</v>
      </c>
      <c r="AS198" s="73" t="str">
        <f t="shared" si="7"/>
        <v>神奈川県大磯町</v>
      </c>
      <c r="AT198" s="74">
        <v>10.42</v>
      </c>
      <c r="AU198" s="46">
        <v>10.33</v>
      </c>
      <c r="AV198" s="73">
        <v>10.27</v>
      </c>
    </row>
    <row r="199" spans="10:48">
      <c r="J199" s="13"/>
      <c r="K199" s="13"/>
      <c r="L199" s="13"/>
      <c r="M199" s="13"/>
      <c r="N199" s="13"/>
      <c r="AJ199" s="13"/>
      <c r="AL199" s="42" t="s">
        <v>34</v>
      </c>
      <c r="AM199" s="42" t="s">
        <v>512</v>
      </c>
      <c r="AO199" s="43" t="s">
        <v>408</v>
      </c>
      <c r="AP199" s="44">
        <v>0.06</v>
      </c>
      <c r="AQ199" s="87" t="s">
        <v>81</v>
      </c>
      <c r="AR199" s="46" t="s">
        <v>511</v>
      </c>
      <c r="AS199" s="73" t="str">
        <f t="shared" si="7"/>
        <v>神奈川県二宮町</v>
      </c>
      <c r="AT199" s="74">
        <v>10.42</v>
      </c>
      <c r="AU199" s="46">
        <v>10.33</v>
      </c>
      <c r="AV199" s="73">
        <v>10.27</v>
      </c>
    </row>
    <row r="200" spans="10:48">
      <c r="J200" s="13"/>
      <c r="K200" s="13"/>
      <c r="L200" s="13"/>
      <c r="M200" s="13"/>
      <c r="N200" s="13"/>
      <c r="AJ200" s="13"/>
      <c r="AL200" s="42" t="s">
        <v>34</v>
      </c>
      <c r="AM200" s="42" t="s">
        <v>513</v>
      </c>
      <c r="AO200" s="43" t="s">
        <v>408</v>
      </c>
      <c r="AP200" s="44">
        <v>0.06</v>
      </c>
      <c r="AQ200" s="87" t="s">
        <v>81</v>
      </c>
      <c r="AR200" s="46" t="s">
        <v>2297</v>
      </c>
      <c r="AS200" s="73" t="str">
        <f t="shared" si="7"/>
        <v>神奈川県中井町</v>
      </c>
      <c r="AT200" s="74">
        <v>10.42</v>
      </c>
      <c r="AU200" s="46">
        <v>10.33</v>
      </c>
      <c r="AV200" s="73">
        <v>10.27</v>
      </c>
    </row>
    <row r="201" spans="10:48">
      <c r="J201" s="13"/>
      <c r="K201" s="13"/>
      <c r="L201" s="13"/>
      <c r="M201" s="13"/>
      <c r="N201" s="13"/>
      <c r="AJ201" s="13"/>
      <c r="AL201" s="42" t="s">
        <v>34</v>
      </c>
      <c r="AM201" s="42" t="s">
        <v>515</v>
      </c>
      <c r="AO201" s="43" t="s">
        <v>408</v>
      </c>
      <c r="AP201" s="44">
        <v>0.06</v>
      </c>
      <c r="AQ201" s="87" t="s">
        <v>81</v>
      </c>
      <c r="AR201" s="46" t="s">
        <v>514</v>
      </c>
      <c r="AS201" s="73" t="str">
        <f t="shared" si="7"/>
        <v>神奈川県清川村</v>
      </c>
      <c r="AT201" s="74">
        <v>10.42</v>
      </c>
      <c r="AU201" s="46">
        <v>10.33</v>
      </c>
      <c r="AV201" s="73">
        <v>10.27</v>
      </c>
    </row>
    <row r="202" spans="10:48">
      <c r="J202" s="13"/>
      <c r="K202" s="13"/>
      <c r="L202" s="13"/>
      <c r="M202" s="13"/>
      <c r="N202" s="13"/>
      <c r="AJ202" s="13"/>
      <c r="AL202" s="42" t="s">
        <v>34</v>
      </c>
      <c r="AM202" s="42" t="s">
        <v>517</v>
      </c>
      <c r="AO202" s="43" t="s">
        <v>408</v>
      </c>
      <c r="AP202" s="44">
        <v>0.06</v>
      </c>
      <c r="AQ202" s="87" t="s">
        <v>108</v>
      </c>
      <c r="AR202" s="46" t="s">
        <v>516</v>
      </c>
      <c r="AS202" s="73" t="str">
        <f t="shared" si="7"/>
        <v>岐阜県岐阜市</v>
      </c>
      <c r="AT202" s="74">
        <v>10.42</v>
      </c>
      <c r="AU202" s="46">
        <v>10.33</v>
      </c>
      <c r="AV202" s="73">
        <v>10.27</v>
      </c>
    </row>
    <row r="203" spans="10:48">
      <c r="J203" s="13"/>
      <c r="K203" s="13"/>
      <c r="L203" s="13"/>
      <c r="M203" s="13"/>
      <c r="N203" s="13"/>
      <c r="AJ203" s="13"/>
      <c r="AL203" s="42" t="s">
        <v>34</v>
      </c>
      <c r="AM203" s="42" t="s">
        <v>519</v>
      </c>
      <c r="AO203" s="43" t="s">
        <v>408</v>
      </c>
      <c r="AP203" s="44">
        <v>0.06</v>
      </c>
      <c r="AQ203" s="87" t="s">
        <v>111</v>
      </c>
      <c r="AR203" s="46" t="s">
        <v>518</v>
      </c>
      <c r="AS203" s="73" t="str">
        <f t="shared" si="7"/>
        <v>静岡県静岡市</v>
      </c>
      <c r="AT203" s="74">
        <v>10.42</v>
      </c>
      <c r="AU203" s="46">
        <v>10.33</v>
      </c>
      <c r="AV203" s="73">
        <v>10.27</v>
      </c>
    </row>
    <row r="204" spans="10:48">
      <c r="J204" s="13"/>
      <c r="K204" s="13"/>
      <c r="L204" s="13"/>
      <c r="M204" s="13"/>
      <c r="N204" s="13"/>
      <c r="AJ204" s="13"/>
      <c r="AL204" s="42" t="s">
        <v>34</v>
      </c>
      <c r="AM204" s="42" t="s">
        <v>521</v>
      </c>
      <c r="AO204" s="43" t="s">
        <v>408</v>
      </c>
      <c r="AP204" s="44">
        <v>0.06</v>
      </c>
      <c r="AQ204" s="87" t="s">
        <v>114</v>
      </c>
      <c r="AR204" s="46" t="s">
        <v>520</v>
      </c>
      <c r="AS204" s="73" t="str">
        <f t="shared" si="7"/>
        <v>愛知県岡崎市</v>
      </c>
      <c r="AT204" s="74">
        <v>10.42</v>
      </c>
      <c r="AU204" s="46">
        <v>10.33</v>
      </c>
      <c r="AV204" s="73">
        <v>10.27</v>
      </c>
    </row>
    <row r="205" spans="10:48">
      <c r="J205" s="13"/>
      <c r="K205" s="13"/>
      <c r="L205" s="13"/>
      <c r="M205" s="13"/>
      <c r="N205" s="13"/>
      <c r="AJ205" s="13"/>
      <c r="AL205" s="42" t="s">
        <v>34</v>
      </c>
      <c r="AM205" s="42" t="s">
        <v>523</v>
      </c>
      <c r="AO205" s="43" t="s">
        <v>408</v>
      </c>
      <c r="AP205" s="44">
        <v>0.06</v>
      </c>
      <c r="AQ205" s="87" t="s">
        <v>114</v>
      </c>
      <c r="AR205" s="46" t="s">
        <v>522</v>
      </c>
      <c r="AS205" s="73" t="str">
        <f t="shared" si="7"/>
        <v>愛知県一宮市</v>
      </c>
      <c r="AT205" s="74">
        <v>10.42</v>
      </c>
      <c r="AU205" s="46">
        <v>10.33</v>
      </c>
      <c r="AV205" s="73">
        <v>10.27</v>
      </c>
    </row>
    <row r="206" spans="10:48">
      <c r="J206" s="13"/>
      <c r="K206" s="13"/>
      <c r="L206" s="13"/>
      <c r="M206" s="13"/>
      <c r="N206" s="13"/>
      <c r="AJ206" s="13"/>
      <c r="AL206" s="42" t="s">
        <v>34</v>
      </c>
      <c r="AM206" s="42" t="s">
        <v>524</v>
      </c>
      <c r="AO206" s="43" t="s">
        <v>408</v>
      </c>
      <c r="AP206" s="44">
        <v>0.06</v>
      </c>
      <c r="AQ206" s="87" t="s">
        <v>114</v>
      </c>
      <c r="AR206" s="46" t="s">
        <v>2298</v>
      </c>
      <c r="AS206" s="73" t="str">
        <f t="shared" si="7"/>
        <v>愛知県瀬戸市</v>
      </c>
      <c r="AT206" s="74">
        <v>10.42</v>
      </c>
      <c r="AU206" s="46">
        <v>10.33</v>
      </c>
      <c r="AV206" s="73">
        <v>10.27</v>
      </c>
    </row>
    <row r="207" spans="10:48">
      <c r="J207" s="13"/>
      <c r="K207" s="13"/>
      <c r="L207" s="13"/>
      <c r="M207" s="13"/>
      <c r="N207" s="13"/>
      <c r="AJ207" s="13"/>
      <c r="AL207" s="42" t="s">
        <v>34</v>
      </c>
      <c r="AM207" s="42" t="s">
        <v>526</v>
      </c>
      <c r="AO207" s="43" t="s">
        <v>408</v>
      </c>
      <c r="AP207" s="44">
        <v>0.06</v>
      </c>
      <c r="AQ207" s="87" t="s">
        <v>114</v>
      </c>
      <c r="AR207" s="46" t="s">
        <v>525</v>
      </c>
      <c r="AS207" s="73" t="str">
        <f t="shared" si="7"/>
        <v>愛知県春日井市</v>
      </c>
      <c r="AT207" s="74">
        <v>10.42</v>
      </c>
      <c r="AU207" s="46">
        <v>10.33</v>
      </c>
      <c r="AV207" s="73">
        <v>10.27</v>
      </c>
    </row>
    <row r="208" spans="10:48">
      <c r="J208" s="13"/>
      <c r="K208" s="13"/>
      <c r="L208" s="13"/>
      <c r="M208" s="13"/>
      <c r="N208" s="13"/>
      <c r="AJ208" s="13"/>
      <c r="AL208" s="42" t="s">
        <v>34</v>
      </c>
      <c r="AM208" s="42" t="s">
        <v>528</v>
      </c>
      <c r="AO208" s="43" t="s">
        <v>408</v>
      </c>
      <c r="AP208" s="44">
        <v>0.06</v>
      </c>
      <c r="AQ208" s="87" t="s">
        <v>114</v>
      </c>
      <c r="AR208" s="46" t="s">
        <v>527</v>
      </c>
      <c r="AS208" s="73" t="str">
        <f t="shared" si="7"/>
        <v>愛知県津島市</v>
      </c>
      <c r="AT208" s="74">
        <v>10.42</v>
      </c>
      <c r="AU208" s="46">
        <v>10.33</v>
      </c>
      <c r="AV208" s="73">
        <v>10.27</v>
      </c>
    </row>
    <row r="209" spans="10:48">
      <c r="J209" s="13"/>
      <c r="K209" s="13"/>
      <c r="L209" s="13"/>
      <c r="M209" s="13"/>
      <c r="N209" s="13"/>
      <c r="AJ209" s="13"/>
      <c r="AL209" s="42" t="s">
        <v>34</v>
      </c>
      <c r="AM209" s="42" t="s">
        <v>530</v>
      </c>
      <c r="AO209" s="43" t="s">
        <v>408</v>
      </c>
      <c r="AP209" s="44">
        <v>0.06</v>
      </c>
      <c r="AQ209" s="87" t="s">
        <v>114</v>
      </c>
      <c r="AR209" s="46" t="s">
        <v>529</v>
      </c>
      <c r="AS209" s="73" t="str">
        <f t="shared" si="7"/>
        <v>愛知県碧南市</v>
      </c>
      <c r="AT209" s="74">
        <v>10.42</v>
      </c>
      <c r="AU209" s="46">
        <v>10.33</v>
      </c>
      <c r="AV209" s="73">
        <v>10.27</v>
      </c>
    </row>
    <row r="210" spans="10:48">
      <c r="J210" s="13"/>
      <c r="K210" s="13"/>
      <c r="L210" s="13"/>
      <c r="M210" s="13"/>
      <c r="N210" s="13"/>
      <c r="AJ210" s="13"/>
      <c r="AL210" s="42" t="s">
        <v>34</v>
      </c>
      <c r="AM210" s="42" t="s">
        <v>532</v>
      </c>
      <c r="AO210" s="43" t="s">
        <v>408</v>
      </c>
      <c r="AP210" s="44">
        <v>0.06</v>
      </c>
      <c r="AQ210" s="87" t="s">
        <v>114</v>
      </c>
      <c r="AR210" s="46" t="s">
        <v>531</v>
      </c>
      <c r="AS210" s="73" t="str">
        <f t="shared" si="7"/>
        <v>愛知県安城市</v>
      </c>
      <c r="AT210" s="74">
        <v>10.42</v>
      </c>
      <c r="AU210" s="46">
        <v>10.33</v>
      </c>
      <c r="AV210" s="73">
        <v>10.27</v>
      </c>
    </row>
    <row r="211" spans="10:48">
      <c r="J211" s="13"/>
      <c r="K211" s="13"/>
      <c r="L211" s="13"/>
      <c r="M211" s="13"/>
      <c r="N211" s="13"/>
      <c r="AJ211" s="13"/>
      <c r="AL211" s="42" t="s">
        <v>34</v>
      </c>
      <c r="AM211" s="42" t="s">
        <v>534</v>
      </c>
      <c r="AO211" s="43" t="s">
        <v>408</v>
      </c>
      <c r="AP211" s="44">
        <v>0.06</v>
      </c>
      <c r="AQ211" s="87" t="s">
        <v>114</v>
      </c>
      <c r="AR211" s="46" t="s">
        <v>533</v>
      </c>
      <c r="AS211" s="73" t="str">
        <f t="shared" si="7"/>
        <v>愛知県西尾市</v>
      </c>
      <c r="AT211" s="74">
        <v>10.42</v>
      </c>
      <c r="AU211" s="46">
        <v>10.33</v>
      </c>
      <c r="AV211" s="73">
        <v>10.27</v>
      </c>
    </row>
    <row r="212" spans="10:48">
      <c r="J212" s="13"/>
      <c r="K212" s="13"/>
      <c r="L212" s="13"/>
      <c r="M212" s="13"/>
      <c r="N212" s="13"/>
      <c r="AJ212" s="13"/>
      <c r="AL212" s="42" t="s">
        <v>34</v>
      </c>
      <c r="AM212" s="42" t="s">
        <v>536</v>
      </c>
      <c r="AO212" s="43" t="s">
        <v>408</v>
      </c>
      <c r="AP212" s="44">
        <v>0.06</v>
      </c>
      <c r="AQ212" s="87" t="s">
        <v>114</v>
      </c>
      <c r="AR212" s="46" t="s">
        <v>535</v>
      </c>
      <c r="AS212" s="73" t="str">
        <f t="shared" si="7"/>
        <v>愛知県犬山市</v>
      </c>
      <c r="AT212" s="74">
        <v>10.42</v>
      </c>
      <c r="AU212" s="46">
        <v>10.33</v>
      </c>
      <c r="AV212" s="73">
        <v>10.27</v>
      </c>
    </row>
    <row r="213" spans="10:48">
      <c r="J213" s="13"/>
      <c r="K213" s="13"/>
      <c r="L213" s="13"/>
      <c r="M213" s="13"/>
      <c r="N213" s="13"/>
      <c r="AJ213" s="13"/>
      <c r="AL213" s="42" t="s">
        <v>34</v>
      </c>
      <c r="AM213" s="42" t="s">
        <v>538</v>
      </c>
      <c r="AO213" s="43" t="s">
        <v>408</v>
      </c>
      <c r="AP213" s="44">
        <v>0.06</v>
      </c>
      <c r="AQ213" s="87" t="s">
        <v>114</v>
      </c>
      <c r="AR213" s="46" t="s">
        <v>537</v>
      </c>
      <c r="AS213" s="73" t="str">
        <f t="shared" si="7"/>
        <v>愛知県江南市</v>
      </c>
      <c r="AT213" s="74">
        <v>10.42</v>
      </c>
      <c r="AU213" s="46">
        <v>10.33</v>
      </c>
      <c r="AV213" s="73">
        <v>10.27</v>
      </c>
    </row>
    <row r="214" spans="10:48">
      <c r="J214" s="13"/>
      <c r="K214" s="13"/>
      <c r="L214" s="13"/>
      <c r="M214" s="13"/>
      <c r="N214" s="13"/>
      <c r="AJ214" s="13"/>
      <c r="AL214" s="42" t="s">
        <v>34</v>
      </c>
      <c r="AM214" s="42" t="s">
        <v>540</v>
      </c>
      <c r="AO214" s="43" t="s">
        <v>408</v>
      </c>
      <c r="AP214" s="44">
        <v>0.06</v>
      </c>
      <c r="AQ214" s="87" t="s">
        <v>114</v>
      </c>
      <c r="AR214" s="46" t="s">
        <v>539</v>
      </c>
      <c r="AS214" s="73" t="str">
        <f t="shared" si="7"/>
        <v>愛知県稲沢市</v>
      </c>
      <c r="AT214" s="74">
        <v>10.42</v>
      </c>
      <c r="AU214" s="46">
        <v>10.33</v>
      </c>
      <c r="AV214" s="73">
        <v>10.27</v>
      </c>
    </row>
    <row r="215" spans="10:48">
      <c r="J215" s="13"/>
      <c r="K215" s="13"/>
      <c r="L215" s="13"/>
      <c r="M215" s="13"/>
      <c r="N215" s="13"/>
      <c r="AJ215" s="13"/>
      <c r="AL215" s="42" t="s">
        <v>34</v>
      </c>
      <c r="AM215" s="42" t="s">
        <v>542</v>
      </c>
      <c r="AO215" s="43" t="s">
        <v>408</v>
      </c>
      <c r="AP215" s="44">
        <v>0.06</v>
      </c>
      <c r="AQ215" s="87" t="s">
        <v>114</v>
      </c>
      <c r="AR215" s="46" t="s">
        <v>541</v>
      </c>
      <c r="AS215" s="73" t="str">
        <f t="shared" si="7"/>
        <v>愛知県尾張旭市</v>
      </c>
      <c r="AT215" s="74">
        <v>10.42</v>
      </c>
      <c r="AU215" s="46">
        <v>10.33</v>
      </c>
      <c r="AV215" s="73">
        <v>10.27</v>
      </c>
    </row>
    <row r="216" spans="10:48">
      <c r="J216" s="13"/>
      <c r="K216" s="13"/>
      <c r="L216" s="13"/>
      <c r="M216" s="13"/>
      <c r="N216" s="13"/>
      <c r="AJ216" s="13"/>
      <c r="AL216" s="42" t="s">
        <v>34</v>
      </c>
      <c r="AM216" s="42" t="s">
        <v>544</v>
      </c>
      <c r="AO216" s="43" t="s">
        <v>408</v>
      </c>
      <c r="AP216" s="44">
        <v>0.06</v>
      </c>
      <c r="AQ216" s="87" t="s">
        <v>114</v>
      </c>
      <c r="AR216" s="46" t="s">
        <v>543</v>
      </c>
      <c r="AS216" s="73" t="str">
        <f t="shared" si="7"/>
        <v>愛知県岩倉市</v>
      </c>
      <c r="AT216" s="74">
        <v>10.42</v>
      </c>
      <c r="AU216" s="46">
        <v>10.33</v>
      </c>
      <c r="AV216" s="73">
        <v>10.27</v>
      </c>
    </row>
    <row r="217" spans="10:48">
      <c r="J217" s="13"/>
      <c r="K217" s="13"/>
      <c r="L217" s="13"/>
      <c r="M217" s="13"/>
      <c r="N217" s="13"/>
      <c r="AJ217" s="13"/>
      <c r="AL217" s="42" t="s">
        <v>34</v>
      </c>
      <c r="AM217" s="42" t="s">
        <v>546</v>
      </c>
      <c r="AO217" s="43" t="s">
        <v>408</v>
      </c>
      <c r="AP217" s="44">
        <v>0.06</v>
      </c>
      <c r="AQ217" s="87" t="s">
        <v>114</v>
      </c>
      <c r="AR217" s="46" t="s">
        <v>545</v>
      </c>
      <c r="AS217" s="73" t="str">
        <f t="shared" si="7"/>
        <v>愛知県日進市</v>
      </c>
      <c r="AT217" s="74">
        <v>10.42</v>
      </c>
      <c r="AU217" s="46">
        <v>10.33</v>
      </c>
      <c r="AV217" s="73">
        <v>10.27</v>
      </c>
    </row>
    <row r="218" spans="10:48">
      <c r="J218" s="13"/>
      <c r="K218" s="13"/>
      <c r="L218" s="13"/>
      <c r="M218" s="13"/>
      <c r="N218" s="13"/>
      <c r="AJ218" s="13"/>
      <c r="AL218" s="42" t="s">
        <v>34</v>
      </c>
      <c r="AM218" s="42" t="s">
        <v>548</v>
      </c>
      <c r="AO218" s="43" t="s">
        <v>408</v>
      </c>
      <c r="AP218" s="44">
        <v>0.06</v>
      </c>
      <c r="AQ218" s="87" t="s">
        <v>114</v>
      </c>
      <c r="AR218" s="46" t="s">
        <v>547</v>
      </c>
      <c r="AS218" s="73" t="str">
        <f t="shared" si="7"/>
        <v>愛知県愛西市</v>
      </c>
      <c r="AT218" s="74">
        <v>10.42</v>
      </c>
      <c r="AU218" s="46">
        <v>10.33</v>
      </c>
      <c r="AV218" s="73">
        <v>10.27</v>
      </c>
    </row>
    <row r="219" spans="10:48">
      <c r="J219" s="13"/>
      <c r="K219" s="13"/>
      <c r="L219" s="13"/>
      <c r="M219" s="13"/>
      <c r="N219" s="13"/>
      <c r="AJ219" s="13"/>
      <c r="AL219" s="42" t="s">
        <v>34</v>
      </c>
      <c r="AM219" s="42" t="s">
        <v>549</v>
      </c>
      <c r="AO219" s="43" t="s">
        <v>408</v>
      </c>
      <c r="AP219" s="44">
        <v>0.06</v>
      </c>
      <c r="AQ219" s="87" t="s">
        <v>114</v>
      </c>
      <c r="AR219" s="46" t="s">
        <v>2299</v>
      </c>
      <c r="AS219" s="73" t="str">
        <f t="shared" si="7"/>
        <v>愛知県清須市</v>
      </c>
      <c r="AT219" s="74">
        <v>10.42</v>
      </c>
      <c r="AU219" s="46">
        <v>10.33</v>
      </c>
      <c r="AV219" s="73">
        <v>10.27</v>
      </c>
    </row>
    <row r="220" spans="10:48">
      <c r="J220" s="13"/>
      <c r="K220" s="13"/>
      <c r="L220" s="13"/>
      <c r="M220" s="13"/>
      <c r="N220" s="13"/>
      <c r="AJ220" s="13"/>
      <c r="AL220" s="42" t="s">
        <v>34</v>
      </c>
      <c r="AM220" s="42" t="s">
        <v>551</v>
      </c>
      <c r="AO220" s="43" t="s">
        <v>408</v>
      </c>
      <c r="AP220" s="44">
        <v>0.06</v>
      </c>
      <c r="AQ220" s="87" t="s">
        <v>114</v>
      </c>
      <c r="AR220" s="46" t="s">
        <v>550</v>
      </c>
      <c r="AS220" s="73" t="str">
        <f t="shared" si="7"/>
        <v>愛知県北名古屋市</v>
      </c>
      <c r="AT220" s="74">
        <v>10.42</v>
      </c>
      <c r="AU220" s="46">
        <v>10.33</v>
      </c>
      <c r="AV220" s="73">
        <v>10.27</v>
      </c>
    </row>
    <row r="221" spans="10:48">
      <c r="J221" s="13"/>
      <c r="K221" s="13"/>
      <c r="L221" s="13"/>
      <c r="M221" s="13"/>
      <c r="N221" s="13"/>
      <c r="AJ221" s="13"/>
      <c r="AL221" s="42" t="s">
        <v>34</v>
      </c>
      <c r="AM221" s="42" t="s">
        <v>553</v>
      </c>
      <c r="AO221" s="43" t="s">
        <v>408</v>
      </c>
      <c r="AP221" s="44">
        <v>0.06</v>
      </c>
      <c r="AQ221" s="87" t="s">
        <v>114</v>
      </c>
      <c r="AR221" s="46" t="s">
        <v>552</v>
      </c>
      <c r="AS221" s="73" t="str">
        <f t="shared" si="7"/>
        <v>愛知県弥富市</v>
      </c>
      <c r="AT221" s="74">
        <v>10.42</v>
      </c>
      <c r="AU221" s="46">
        <v>10.33</v>
      </c>
      <c r="AV221" s="73">
        <v>10.27</v>
      </c>
    </row>
    <row r="222" spans="10:48">
      <c r="J222" s="13"/>
      <c r="K222" s="13"/>
      <c r="L222" s="13"/>
      <c r="M222" s="13"/>
      <c r="N222" s="13"/>
      <c r="AJ222" s="13"/>
      <c r="AL222" s="42" t="s">
        <v>34</v>
      </c>
      <c r="AM222" s="42" t="s">
        <v>555</v>
      </c>
      <c r="AO222" s="43" t="s">
        <v>408</v>
      </c>
      <c r="AP222" s="44">
        <v>0.06</v>
      </c>
      <c r="AQ222" s="87" t="s">
        <v>114</v>
      </c>
      <c r="AR222" s="46" t="s">
        <v>554</v>
      </c>
      <c r="AS222" s="73" t="str">
        <f t="shared" si="7"/>
        <v>愛知県あま市</v>
      </c>
      <c r="AT222" s="74">
        <v>10.42</v>
      </c>
      <c r="AU222" s="46">
        <v>10.33</v>
      </c>
      <c r="AV222" s="73">
        <v>10.27</v>
      </c>
    </row>
    <row r="223" spans="10:48">
      <c r="J223" s="13"/>
      <c r="K223" s="13"/>
      <c r="L223" s="13"/>
      <c r="M223" s="13"/>
      <c r="N223" s="13"/>
      <c r="AJ223" s="13"/>
      <c r="AL223" s="42" t="s">
        <v>34</v>
      </c>
      <c r="AM223" s="42" t="s">
        <v>557</v>
      </c>
      <c r="AO223" s="43" t="s">
        <v>408</v>
      </c>
      <c r="AP223" s="44">
        <v>0.06</v>
      </c>
      <c r="AQ223" s="87" t="s">
        <v>114</v>
      </c>
      <c r="AR223" s="46" t="s">
        <v>556</v>
      </c>
      <c r="AS223" s="73" t="str">
        <f t="shared" si="7"/>
        <v>愛知県長久手市</v>
      </c>
      <c r="AT223" s="74">
        <v>10.42</v>
      </c>
      <c r="AU223" s="46">
        <v>10.33</v>
      </c>
      <c r="AV223" s="73">
        <v>10.27</v>
      </c>
    </row>
    <row r="224" spans="10:48">
      <c r="J224" s="13"/>
      <c r="K224" s="13"/>
      <c r="L224" s="13"/>
      <c r="M224" s="13"/>
      <c r="N224" s="13"/>
      <c r="AJ224" s="13"/>
      <c r="AL224" s="42" t="s">
        <v>34</v>
      </c>
      <c r="AM224" s="42" t="s">
        <v>559</v>
      </c>
      <c r="AO224" s="43" t="s">
        <v>408</v>
      </c>
      <c r="AP224" s="44">
        <v>0.06</v>
      </c>
      <c r="AQ224" s="87" t="s">
        <v>114</v>
      </c>
      <c r="AR224" s="46" t="s">
        <v>558</v>
      </c>
      <c r="AS224" s="73" t="str">
        <f t="shared" si="7"/>
        <v>愛知県東郷町</v>
      </c>
      <c r="AT224" s="74">
        <v>10.42</v>
      </c>
      <c r="AU224" s="46">
        <v>10.33</v>
      </c>
      <c r="AV224" s="73">
        <v>10.27</v>
      </c>
    </row>
    <row r="225" spans="10:48">
      <c r="J225" s="13"/>
      <c r="K225" s="13"/>
      <c r="L225" s="13"/>
      <c r="M225" s="13"/>
      <c r="N225" s="13"/>
      <c r="AJ225" s="13"/>
      <c r="AL225" s="42" t="s">
        <v>34</v>
      </c>
      <c r="AM225" s="42" t="s">
        <v>561</v>
      </c>
      <c r="AO225" s="43" t="s">
        <v>408</v>
      </c>
      <c r="AP225" s="44">
        <v>0.06</v>
      </c>
      <c r="AQ225" s="87" t="s">
        <v>114</v>
      </c>
      <c r="AR225" s="46" t="s">
        <v>560</v>
      </c>
      <c r="AS225" s="73" t="str">
        <f t="shared" si="7"/>
        <v>愛知県大治町</v>
      </c>
      <c r="AT225" s="74">
        <v>10.42</v>
      </c>
      <c r="AU225" s="46">
        <v>10.33</v>
      </c>
      <c r="AV225" s="73">
        <v>10.27</v>
      </c>
    </row>
    <row r="226" spans="10:48">
      <c r="J226" s="13"/>
      <c r="K226" s="13"/>
      <c r="L226" s="13"/>
      <c r="M226" s="13"/>
      <c r="N226" s="13"/>
      <c r="AJ226" s="13"/>
      <c r="AL226" s="42" t="s">
        <v>34</v>
      </c>
      <c r="AM226" s="42" t="s">
        <v>563</v>
      </c>
      <c r="AO226" s="43" t="s">
        <v>408</v>
      </c>
      <c r="AP226" s="44">
        <v>0.06</v>
      </c>
      <c r="AQ226" s="87" t="s">
        <v>114</v>
      </c>
      <c r="AR226" s="46" t="s">
        <v>562</v>
      </c>
      <c r="AS226" s="73" t="str">
        <f t="shared" si="7"/>
        <v>愛知県蟹江町</v>
      </c>
      <c r="AT226" s="74">
        <v>10.42</v>
      </c>
      <c r="AU226" s="46">
        <v>10.33</v>
      </c>
      <c r="AV226" s="73">
        <v>10.27</v>
      </c>
    </row>
    <row r="227" spans="10:48">
      <c r="J227" s="13"/>
      <c r="K227" s="13"/>
      <c r="L227" s="13"/>
      <c r="M227" s="13"/>
      <c r="N227" s="13"/>
      <c r="AJ227" s="13"/>
      <c r="AL227" s="42" t="s">
        <v>37</v>
      </c>
      <c r="AM227" s="42" t="s">
        <v>564</v>
      </c>
      <c r="AO227" s="43" t="s">
        <v>408</v>
      </c>
      <c r="AP227" s="44">
        <v>0.06</v>
      </c>
      <c r="AQ227" s="87" t="s">
        <v>114</v>
      </c>
      <c r="AR227" s="46" t="s">
        <v>2300</v>
      </c>
      <c r="AS227" s="73" t="str">
        <f t="shared" si="7"/>
        <v>愛知県豊山町</v>
      </c>
      <c r="AT227" s="74">
        <v>10.42</v>
      </c>
      <c r="AU227" s="46">
        <v>10.33</v>
      </c>
      <c r="AV227" s="73">
        <v>10.27</v>
      </c>
    </row>
    <row r="228" spans="10:48">
      <c r="J228" s="13"/>
      <c r="K228" s="13"/>
      <c r="L228" s="13"/>
      <c r="M228" s="13"/>
      <c r="N228" s="13"/>
      <c r="AJ228" s="13"/>
      <c r="AL228" s="42" t="s">
        <v>37</v>
      </c>
      <c r="AM228" s="42" t="s">
        <v>565</v>
      </c>
      <c r="AO228" s="43" t="s">
        <v>408</v>
      </c>
      <c r="AP228" s="44">
        <v>0.06</v>
      </c>
      <c r="AQ228" s="87" t="s">
        <v>114</v>
      </c>
      <c r="AR228" s="46" t="s">
        <v>2301</v>
      </c>
      <c r="AS228" s="73" t="str">
        <f t="shared" si="7"/>
        <v>愛知県飛島村</v>
      </c>
      <c r="AT228" s="74">
        <v>10.42</v>
      </c>
      <c r="AU228" s="46">
        <v>10.33</v>
      </c>
      <c r="AV228" s="73">
        <v>10.27</v>
      </c>
    </row>
    <row r="229" spans="10:48">
      <c r="J229" s="13"/>
      <c r="K229" s="13"/>
      <c r="L229" s="13"/>
      <c r="M229" s="13"/>
      <c r="N229" s="13"/>
      <c r="AJ229" s="13"/>
      <c r="AL229" s="42" t="s">
        <v>37</v>
      </c>
      <c r="AM229" s="42" t="s">
        <v>567</v>
      </c>
      <c r="AO229" s="43" t="s">
        <v>408</v>
      </c>
      <c r="AP229" s="44">
        <v>0.06</v>
      </c>
      <c r="AQ229" s="87" t="s">
        <v>118</v>
      </c>
      <c r="AR229" s="46" t="s">
        <v>566</v>
      </c>
      <c r="AS229" s="73" t="str">
        <f t="shared" si="7"/>
        <v>三重県津市</v>
      </c>
      <c r="AT229" s="74">
        <v>10.42</v>
      </c>
      <c r="AU229" s="46">
        <v>10.33</v>
      </c>
      <c r="AV229" s="73">
        <v>10.27</v>
      </c>
    </row>
    <row r="230" spans="10:48">
      <c r="J230" s="13"/>
      <c r="K230" s="13"/>
      <c r="L230" s="13"/>
      <c r="M230" s="13"/>
      <c r="N230" s="13"/>
      <c r="AJ230" s="13"/>
      <c r="AL230" s="42" t="s">
        <v>37</v>
      </c>
      <c r="AM230" s="42" t="s">
        <v>569</v>
      </c>
      <c r="AO230" s="43" t="s">
        <v>408</v>
      </c>
      <c r="AP230" s="44">
        <v>0.06</v>
      </c>
      <c r="AQ230" s="87" t="s">
        <v>118</v>
      </c>
      <c r="AR230" s="46" t="s">
        <v>568</v>
      </c>
      <c r="AS230" s="73" t="str">
        <f t="shared" si="7"/>
        <v>三重県四日市市</v>
      </c>
      <c r="AT230" s="74">
        <v>10.42</v>
      </c>
      <c r="AU230" s="46">
        <v>10.33</v>
      </c>
      <c r="AV230" s="73">
        <v>10.27</v>
      </c>
    </row>
    <row r="231" spans="10:48">
      <c r="J231" s="13"/>
      <c r="K231" s="13"/>
      <c r="L231" s="13"/>
      <c r="M231" s="13"/>
      <c r="N231" s="13"/>
      <c r="AJ231" s="13"/>
      <c r="AL231" s="42" t="s">
        <v>37</v>
      </c>
      <c r="AM231" s="42" t="s">
        <v>571</v>
      </c>
      <c r="AO231" s="43" t="s">
        <v>408</v>
      </c>
      <c r="AP231" s="44">
        <v>0.06</v>
      </c>
      <c r="AQ231" s="87" t="s">
        <v>118</v>
      </c>
      <c r="AR231" s="46" t="s">
        <v>570</v>
      </c>
      <c r="AS231" s="73" t="str">
        <f t="shared" si="7"/>
        <v>三重県桑名市</v>
      </c>
      <c r="AT231" s="74">
        <v>10.42</v>
      </c>
      <c r="AU231" s="46">
        <v>10.33</v>
      </c>
      <c r="AV231" s="73">
        <v>10.27</v>
      </c>
    </row>
    <row r="232" spans="10:48">
      <c r="J232" s="13"/>
      <c r="K232" s="13"/>
      <c r="L232" s="13"/>
      <c r="M232" s="13"/>
      <c r="N232" s="13"/>
      <c r="AJ232" s="13"/>
      <c r="AL232" s="42" t="s">
        <v>37</v>
      </c>
      <c r="AM232" s="42" t="s">
        <v>573</v>
      </c>
      <c r="AO232" s="43" t="s">
        <v>408</v>
      </c>
      <c r="AP232" s="44">
        <v>0.06</v>
      </c>
      <c r="AQ232" s="87" t="s">
        <v>118</v>
      </c>
      <c r="AR232" s="46" t="s">
        <v>572</v>
      </c>
      <c r="AS232" s="73" t="str">
        <f t="shared" si="7"/>
        <v>三重県鈴鹿市</v>
      </c>
      <c r="AT232" s="74">
        <v>10.42</v>
      </c>
      <c r="AU232" s="46">
        <v>10.33</v>
      </c>
      <c r="AV232" s="73">
        <v>10.27</v>
      </c>
    </row>
    <row r="233" spans="10:48">
      <c r="J233" s="13"/>
      <c r="K233" s="13"/>
      <c r="L233" s="13"/>
      <c r="M233" s="13"/>
      <c r="N233" s="13"/>
      <c r="AJ233" s="13"/>
      <c r="AL233" s="42" t="s">
        <v>37</v>
      </c>
      <c r="AM233" s="42" t="s">
        <v>575</v>
      </c>
      <c r="AO233" s="43" t="s">
        <v>408</v>
      </c>
      <c r="AP233" s="44">
        <v>0.06</v>
      </c>
      <c r="AQ233" s="87" t="s">
        <v>118</v>
      </c>
      <c r="AR233" s="46" t="s">
        <v>574</v>
      </c>
      <c r="AS233" s="73" t="str">
        <f t="shared" si="7"/>
        <v>三重県亀山市</v>
      </c>
      <c r="AT233" s="74">
        <v>10.42</v>
      </c>
      <c r="AU233" s="46">
        <v>10.33</v>
      </c>
      <c r="AV233" s="73">
        <v>10.27</v>
      </c>
    </row>
    <row r="234" spans="10:48">
      <c r="J234" s="13"/>
      <c r="K234" s="13"/>
      <c r="L234" s="13"/>
      <c r="M234" s="13"/>
      <c r="N234" s="13"/>
      <c r="AJ234" s="13"/>
      <c r="AL234" s="42" t="s">
        <v>37</v>
      </c>
      <c r="AM234" s="42" t="s">
        <v>577</v>
      </c>
      <c r="AO234" s="43" t="s">
        <v>408</v>
      </c>
      <c r="AP234" s="44">
        <v>0.06</v>
      </c>
      <c r="AQ234" s="87" t="s">
        <v>124</v>
      </c>
      <c r="AR234" s="46" t="s">
        <v>576</v>
      </c>
      <c r="AS234" s="73" t="str">
        <f t="shared" si="7"/>
        <v>滋賀県彦根市</v>
      </c>
      <c r="AT234" s="74">
        <v>10.42</v>
      </c>
      <c r="AU234" s="46">
        <v>10.33</v>
      </c>
      <c r="AV234" s="73">
        <v>10.27</v>
      </c>
    </row>
    <row r="235" spans="10:48">
      <c r="J235" s="13"/>
      <c r="K235" s="13"/>
      <c r="L235" s="13"/>
      <c r="M235" s="13"/>
      <c r="N235" s="13"/>
      <c r="AJ235" s="13"/>
      <c r="AL235" s="42" t="s">
        <v>37</v>
      </c>
      <c r="AM235" s="42" t="s">
        <v>579</v>
      </c>
      <c r="AO235" s="43" t="s">
        <v>408</v>
      </c>
      <c r="AP235" s="44">
        <v>0.06</v>
      </c>
      <c r="AQ235" s="87" t="s">
        <v>124</v>
      </c>
      <c r="AR235" s="46" t="s">
        <v>578</v>
      </c>
      <c r="AS235" s="73" t="str">
        <f t="shared" si="7"/>
        <v>滋賀県守山市</v>
      </c>
      <c r="AT235" s="74">
        <v>10.42</v>
      </c>
      <c r="AU235" s="46">
        <v>10.33</v>
      </c>
      <c r="AV235" s="73">
        <v>10.27</v>
      </c>
    </row>
    <row r="236" spans="10:48">
      <c r="J236" s="13"/>
      <c r="K236" s="13"/>
      <c r="L236" s="13"/>
      <c r="M236" s="13"/>
      <c r="N236" s="13"/>
      <c r="AJ236" s="13"/>
      <c r="AL236" s="42" t="s">
        <v>37</v>
      </c>
      <c r="AM236" s="42" t="s">
        <v>581</v>
      </c>
      <c r="AO236" s="43" t="s">
        <v>408</v>
      </c>
      <c r="AP236" s="44">
        <v>0.06</v>
      </c>
      <c r="AQ236" s="87" t="s">
        <v>124</v>
      </c>
      <c r="AR236" s="46" t="s">
        <v>580</v>
      </c>
      <c r="AS236" s="73" t="str">
        <f t="shared" si="7"/>
        <v>滋賀県甲賀市</v>
      </c>
      <c r="AT236" s="74">
        <v>10.42</v>
      </c>
      <c r="AU236" s="46">
        <v>10.33</v>
      </c>
      <c r="AV236" s="73">
        <v>10.27</v>
      </c>
    </row>
    <row r="237" spans="10:48">
      <c r="J237" s="13"/>
      <c r="K237" s="13"/>
      <c r="L237" s="13"/>
      <c r="M237" s="13"/>
      <c r="N237" s="13"/>
      <c r="AJ237" s="13"/>
      <c r="AL237" s="42" t="s">
        <v>37</v>
      </c>
      <c r="AM237" s="42" t="s">
        <v>583</v>
      </c>
      <c r="AO237" s="43" t="s">
        <v>408</v>
      </c>
      <c r="AP237" s="44">
        <v>0.06</v>
      </c>
      <c r="AQ237" s="87" t="s">
        <v>128</v>
      </c>
      <c r="AR237" s="46" t="s">
        <v>582</v>
      </c>
      <c r="AS237" s="73" t="str">
        <f t="shared" si="7"/>
        <v>京都府宇治市</v>
      </c>
      <c r="AT237" s="74">
        <v>10.42</v>
      </c>
      <c r="AU237" s="46">
        <v>10.33</v>
      </c>
      <c r="AV237" s="73">
        <v>10.27</v>
      </c>
    </row>
    <row r="238" spans="10:48">
      <c r="J238" s="13"/>
      <c r="K238" s="13"/>
      <c r="L238" s="13"/>
      <c r="M238" s="13"/>
      <c r="N238" s="13"/>
      <c r="AJ238" s="13"/>
      <c r="AL238" s="42" t="s">
        <v>37</v>
      </c>
      <c r="AM238" s="42" t="s">
        <v>585</v>
      </c>
      <c r="AO238" s="43" t="s">
        <v>408</v>
      </c>
      <c r="AP238" s="44">
        <v>0.06</v>
      </c>
      <c r="AQ238" s="87" t="s">
        <v>128</v>
      </c>
      <c r="AR238" s="46" t="s">
        <v>584</v>
      </c>
      <c r="AS238" s="73" t="str">
        <f t="shared" si="7"/>
        <v>京都府亀岡市</v>
      </c>
      <c r="AT238" s="74">
        <v>10.42</v>
      </c>
      <c r="AU238" s="46">
        <v>10.33</v>
      </c>
      <c r="AV238" s="73">
        <v>10.27</v>
      </c>
    </row>
    <row r="239" spans="10:48">
      <c r="J239" s="13"/>
      <c r="K239" s="13"/>
      <c r="L239" s="13"/>
      <c r="M239" s="13"/>
      <c r="N239" s="13"/>
      <c r="AJ239" s="13"/>
      <c r="AL239" s="42" t="s">
        <v>37</v>
      </c>
      <c r="AM239" s="42" t="s">
        <v>587</v>
      </c>
      <c r="AO239" s="43" t="s">
        <v>408</v>
      </c>
      <c r="AP239" s="44">
        <v>0.06</v>
      </c>
      <c r="AQ239" s="87" t="s">
        <v>128</v>
      </c>
      <c r="AR239" s="46" t="s">
        <v>586</v>
      </c>
      <c r="AS239" s="73" t="str">
        <f t="shared" si="7"/>
        <v>京都府城陽市</v>
      </c>
      <c r="AT239" s="74">
        <v>10.42</v>
      </c>
      <c r="AU239" s="46">
        <v>10.33</v>
      </c>
      <c r="AV239" s="73">
        <v>10.27</v>
      </c>
    </row>
    <row r="240" spans="10:48">
      <c r="J240" s="13"/>
      <c r="K240" s="13"/>
      <c r="L240" s="13"/>
      <c r="M240" s="13"/>
      <c r="N240" s="13"/>
      <c r="AJ240" s="13"/>
      <c r="AL240" s="42" t="s">
        <v>37</v>
      </c>
      <c r="AM240" s="42" t="s">
        <v>2302</v>
      </c>
      <c r="AO240" s="43" t="s">
        <v>408</v>
      </c>
      <c r="AP240" s="44">
        <v>0.06</v>
      </c>
      <c r="AQ240" s="87" t="s">
        <v>128</v>
      </c>
      <c r="AR240" s="46" t="s">
        <v>588</v>
      </c>
      <c r="AS240" s="73" t="str">
        <f t="shared" si="7"/>
        <v>京都府向日市</v>
      </c>
      <c r="AT240" s="74">
        <v>10.42</v>
      </c>
      <c r="AU240" s="46">
        <v>10.33</v>
      </c>
      <c r="AV240" s="73">
        <v>10.27</v>
      </c>
    </row>
    <row r="241" spans="10:48">
      <c r="J241" s="13"/>
      <c r="K241" s="13"/>
      <c r="L241" s="13"/>
      <c r="M241" s="13"/>
      <c r="N241" s="13"/>
      <c r="AJ241" s="13"/>
      <c r="AL241" s="42" t="s">
        <v>37</v>
      </c>
      <c r="AM241" s="42" t="s">
        <v>590</v>
      </c>
      <c r="AO241" s="43" t="s">
        <v>408</v>
      </c>
      <c r="AP241" s="44">
        <v>0.06</v>
      </c>
      <c r="AQ241" s="87" t="s">
        <v>128</v>
      </c>
      <c r="AR241" s="46" t="s">
        <v>589</v>
      </c>
      <c r="AS241" s="73" t="str">
        <f t="shared" si="7"/>
        <v>京都府八幡市</v>
      </c>
      <c r="AT241" s="74">
        <v>10.42</v>
      </c>
      <c r="AU241" s="46">
        <v>10.33</v>
      </c>
      <c r="AV241" s="73">
        <v>10.27</v>
      </c>
    </row>
    <row r="242" spans="10:48">
      <c r="J242" s="13"/>
      <c r="K242" s="13"/>
      <c r="L242" s="13"/>
      <c r="M242" s="13"/>
      <c r="N242" s="13"/>
      <c r="AJ242" s="13"/>
      <c r="AL242" s="42" t="s">
        <v>37</v>
      </c>
      <c r="AM242" s="42" t="s">
        <v>592</v>
      </c>
      <c r="AO242" s="43" t="s">
        <v>408</v>
      </c>
      <c r="AP242" s="44">
        <v>0.06</v>
      </c>
      <c r="AQ242" s="87" t="s">
        <v>128</v>
      </c>
      <c r="AR242" s="46" t="s">
        <v>591</v>
      </c>
      <c r="AS242" s="73" t="str">
        <f t="shared" si="7"/>
        <v>京都府京田辺市</v>
      </c>
      <c r="AT242" s="74">
        <v>10.42</v>
      </c>
      <c r="AU242" s="46">
        <v>10.33</v>
      </c>
      <c r="AV242" s="73">
        <v>10.27</v>
      </c>
    </row>
    <row r="243" spans="10:48">
      <c r="J243" s="13"/>
      <c r="K243" s="13"/>
      <c r="L243" s="13"/>
      <c r="M243" s="13"/>
      <c r="N243" s="13"/>
      <c r="AJ243" s="13"/>
      <c r="AL243" s="42" t="s">
        <v>37</v>
      </c>
      <c r="AM243" s="42" t="s">
        <v>594</v>
      </c>
      <c r="AO243" s="43" t="s">
        <v>408</v>
      </c>
      <c r="AP243" s="44">
        <v>0.06</v>
      </c>
      <c r="AQ243" s="87" t="s">
        <v>128</v>
      </c>
      <c r="AR243" s="46" t="s">
        <v>593</v>
      </c>
      <c r="AS243" s="73" t="str">
        <f t="shared" si="7"/>
        <v>京都府木津川市</v>
      </c>
      <c r="AT243" s="74">
        <v>10.42</v>
      </c>
      <c r="AU243" s="46">
        <v>10.33</v>
      </c>
      <c r="AV243" s="73">
        <v>10.27</v>
      </c>
    </row>
    <row r="244" spans="10:48">
      <c r="J244" s="13"/>
      <c r="K244" s="13"/>
      <c r="L244" s="13"/>
      <c r="M244" s="13"/>
      <c r="N244" s="13"/>
      <c r="AJ244" s="13"/>
      <c r="AL244" s="42" t="s">
        <v>37</v>
      </c>
      <c r="AM244" s="42" t="s">
        <v>596</v>
      </c>
      <c r="AO244" s="43" t="s">
        <v>408</v>
      </c>
      <c r="AP244" s="44">
        <v>0.06</v>
      </c>
      <c r="AQ244" s="87" t="s">
        <v>128</v>
      </c>
      <c r="AR244" s="46" t="s">
        <v>595</v>
      </c>
      <c r="AS244" s="73" t="str">
        <f t="shared" si="7"/>
        <v>京都府大山崎町</v>
      </c>
      <c r="AT244" s="74">
        <v>10.42</v>
      </c>
      <c r="AU244" s="46">
        <v>10.33</v>
      </c>
      <c r="AV244" s="73">
        <v>10.27</v>
      </c>
    </row>
    <row r="245" spans="10:48">
      <c r="J245" s="13"/>
      <c r="K245" s="13"/>
      <c r="L245" s="13"/>
      <c r="M245" s="13"/>
      <c r="N245" s="13"/>
      <c r="AJ245" s="13"/>
      <c r="AL245" s="42" t="s">
        <v>37</v>
      </c>
      <c r="AM245" s="42" t="s">
        <v>598</v>
      </c>
      <c r="AO245" s="43" t="s">
        <v>408</v>
      </c>
      <c r="AP245" s="44">
        <v>0.06</v>
      </c>
      <c r="AQ245" s="87" t="s">
        <v>128</v>
      </c>
      <c r="AR245" s="46" t="s">
        <v>597</v>
      </c>
      <c r="AS245" s="73" t="str">
        <f t="shared" si="7"/>
        <v>京都府精華町</v>
      </c>
      <c r="AT245" s="74">
        <v>10.42</v>
      </c>
      <c r="AU245" s="46">
        <v>10.33</v>
      </c>
      <c r="AV245" s="73">
        <v>10.27</v>
      </c>
    </row>
    <row r="246" spans="10:48">
      <c r="J246" s="13"/>
      <c r="K246" s="13"/>
      <c r="L246" s="13"/>
      <c r="M246" s="13"/>
      <c r="N246" s="13"/>
      <c r="AJ246" s="13"/>
      <c r="AL246" s="42" t="s">
        <v>37</v>
      </c>
      <c r="AM246" s="42" t="s">
        <v>600</v>
      </c>
      <c r="AO246" s="43" t="s">
        <v>408</v>
      </c>
      <c r="AP246" s="44">
        <v>0.06</v>
      </c>
      <c r="AQ246" s="87" t="s">
        <v>132</v>
      </c>
      <c r="AR246" s="46" t="s">
        <v>599</v>
      </c>
      <c r="AS246" s="73" t="str">
        <f t="shared" si="7"/>
        <v>大阪府岸和田市</v>
      </c>
      <c r="AT246" s="74">
        <v>10.42</v>
      </c>
      <c r="AU246" s="46">
        <v>10.33</v>
      </c>
      <c r="AV246" s="73">
        <v>10.27</v>
      </c>
    </row>
    <row r="247" spans="10:48">
      <c r="J247" s="13"/>
      <c r="K247" s="13"/>
      <c r="L247" s="13"/>
      <c r="M247" s="13"/>
      <c r="N247" s="13"/>
      <c r="AJ247" s="13"/>
      <c r="AL247" s="42" t="s">
        <v>37</v>
      </c>
      <c r="AM247" s="42" t="s">
        <v>602</v>
      </c>
      <c r="AO247" s="43" t="s">
        <v>408</v>
      </c>
      <c r="AP247" s="44">
        <v>0.06</v>
      </c>
      <c r="AQ247" s="87" t="s">
        <v>132</v>
      </c>
      <c r="AR247" s="46" t="s">
        <v>601</v>
      </c>
      <c r="AS247" s="73" t="str">
        <f t="shared" si="7"/>
        <v>大阪府泉大津市</v>
      </c>
      <c r="AT247" s="74">
        <v>10.42</v>
      </c>
      <c r="AU247" s="46">
        <v>10.33</v>
      </c>
      <c r="AV247" s="73">
        <v>10.27</v>
      </c>
    </row>
    <row r="248" spans="10:48">
      <c r="J248" s="13"/>
      <c r="K248" s="13"/>
      <c r="L248" s="13"/>
      <c r="M248" s="13"/>
      <c r="N248" s="13"/>
      <c r="AJ248" s="13"/>
      <c r="AL248" s="42" t="s">
        <v>37</v>
      </c>
      <c r="AM248" s="42" t="s">
        <v>604</v>
      </c>
      <c r="AO248" s="43" t="s">
        <v>408</v>
      </c>
      <c r="AP248" s="44">
        <v>0.06</v>
      </c>
      <c r="AQ248" s="87" t="s">
        <v>132</v>
      </c>
      <c r="AR248" s="46" t="s">
        <v>603</v>
      </c>
      <c r="AS248" s="73" t="str">
        <f t="shared" si="7"/>
        <v>大阪府貝塚市</v>
      </c>
      <c r="AT248" s="74">
        <v>10.42</v>
      </c>
      <c r="AU248" s="46">
        <v>10.33</v>
      </c>
      <c r="AV248" s="73">
        <v>10.27</v>
      </c>
    </row>
    <row r="249" spans="10:48">
      <c r="J249" s="13"/>
      <c r="K249" s="13"/>
      <c r="L249" s="13"/>
      <c r="M249" s="13"/>
      <c r="N249" s="13"/>
      <c r="AJ249" s="13"/>
      <c r="AL249" s="42" t="s">
        <v>37</v>
      </c>
      <c r="AM249" s="42" t="s">
        <v>606</v>
      </c>
      <c r="AO249" s="43" t="s">
        <v>408</v>
      </c>
      <c r="AP249" s="44">
        <v>0.06</v>
      </c>
      <c r="AQ249" s="87" t="s">
        <v>132</v>
      </c>
      <c r="AR249" s="46" t="s">
        <v>605</v>
      </c>
      <c r="AS249" s="73" t="str">
        <f t="shared" si="7"/>
        <v>大阪府泉佐野市</v>
      </c>
      <c r="AT249" s="74">
        <v>10.42</v>
      </c>
      <c r="AU249" s="46">
        <v>10.33</v>
      </c>
      <c r="AV249" s="73">
        <v>10.27</v>
      </c>
    </row>
    <row r="250" spans="10:48">
      <c r="J250" s="13"/>
      <c r="K250" s="13"/>
      <c r="L250" s="13"/>
      <c r="M250" s="13"/>
      <c r="N250" s="13"/>
      <c r="AJ250" s="13"/>
      <c r="AL250" s="42" t="s">
        <v>37</v>
      </c>
      <c r="AM250" s="42" t="s">
        <v>608</v>
      </c>
      <c r="AO250" s="43" t="s">
        <v>408</v>
      </c>
      <c r="AP250" s="44">
        <v>0.06</v>
      </c>
      <c r="AQ250" s="87" t="s">
        <v>132</v>
      </c>
      <c r="AR250" s="46" t="s">
        <v>607</v>
      </c>
      <c r="AS250" s="73" t="str">
        <f t="shared" si="7"/>
        <v>大阪府富田林市</v>
      </c>
      <c r="AT250" s="74">
        <v>10.42</v>
      </c>
      <c r="AU250" s="46">
        <v>10.33</v>
      </c>
      <c r="AV250" s="73">
        <v>10.27</v>
      </c>
    </row>
    <row r="251" spans="10:48">
      <c r="J251" s="13"/>
      <c r="K251" s="13"/>
      <c r="L251" s="13"/>
      <c r="M251" s="13"/>
      <c r="N251" s="13"/>
      <c r="AJ251" s="13"/>
      <c r="AL251" s="42" t="s">
        <v>37</v>
      </c>
      <c r="AM251" s="42" t="s">
        <v>610</v>
      </c>
      <c r="AO251" s="43" t="s">
        <v>408</v>
      </c>
      <c r="AP251" s="44">
        <v>0.06</v>
      </c>
      <c r="AQ251" s="87" t="s">
        <v>132</v>
      </c>
      <c r="AR251" s="46" t="s">
        <v>609</v>
      </c>
      <c r="AS251" s="73" t="str">
        <f t="shared" si="7"/>
        <v>大阪府河内長野市</v>
      </c>
      <c r="AT251" s="74">
        <v>10.42</v>
      </c>
      <c r="AU251" s="46">
        <v>10.33</v>
      </c>
      <c r="AV251" s="73">
        <v>10.27</v>
      </c>
    </row>
    <row r="252" spans="10:48">
      <c r="J252" s="13"/>
      <c r="K252" s="13"/>
      <c r="L252" s="13"/>
      <c r="M252" s="13"/>
      <c r="N252" s="13"/>
      <c r="AJ252" s="13"/>
      <c r="AL252" s="42" t="s">
        <v>37</v>
      </c>
      <c r="AM252" s="42" t="s">
        <v>612</v>
      </c>
      <c r="AO252" s="43" t="s">
        <v>408</v>
      </c>
      <c r="AP252" s="44">
        <v>0.06</v>
      </c>
      <c r="AQ252" s="87" t="s">
        <v>132</v>
      </c>
      <c r="AR252" s="46" t="s">
        <v>611</v>
      </c>
      <c r="AS252" s="73" t="str">
        <f t="shared" si="7"/>
        <v>大阪府和泉市</v>
      </c>
      <c r="AT252" s="74">
        <v>10.42</v>
      </c>
      <c r="AU252" s="46">
        <v>10.33</v>
      </c>
      <c r="AV252" s="73">
        <v>10.27</v>
      </c>
    </row>
    <row r="253" spans="10:48">
      <c r="J253" s="13"/>
      <c r="K253" s="13"/>
      <c r="L253" s="13"/>
      <c r="M253" s="13"/>
      <c r="N253" s="13"/>
      <c r="AJ253" s="13"/>
      <c r="AL253" s="42" t="s">
        <v>37</v>
      </c>
      <c r="AM253" s="42" t="s">
        <v>614</v>
      </c>
      <c r="AO253" s="43" t="s">
        <v>408</v>
      </c>
      <c r="AP253" s="44">
        <v>0.06</v>
      </c>
      <c r="AQ253" s="87" t="s">
        <v>132</v>
      </c>
      <c r="AR253" s="46" t="s">
        <v>613</v>
      </c>
      <c r="AS253" s="73" t="str">
        <f t="shared" si="7"/>
        <v>大阪府柏原市</v>
      </c>
      <c r="AT253" s="74">
        <v>10.42</v>
      </c>
      <c r="AU253" s="46">
        <v>10.33</v>
      </c>
      <c r="AV253" s="73">
        <v>10.27</v>
      </c>
    </row>
    <row r="254" spans="10:48">
      <c r="J254" s="13"/>
      <c r="K254" s="13"/>
      <c r="L254" s="13"/>
      <c r="M254" s="13"/>
      <c r="N254" s="13"/>
      <c r="AJ254" s="13"/>
      <c r="AL254" s="42" t="s">
        <v>37</v>
      </c>
      <c r="AM254" s="42" t="s">
        <v>616</v>
      </c>
      <c r="AO254" s="43" t="s">
        <v>408</v>
      </c>
      <c r="AP254" s="44">
        <v>0.06</v>
      </c>
      <c r="AQ254" s="87" t="s">
        <v>132</v>
      </c>
      <c r="AR254" s="46" t="s">
        <v>615</v>
      </c>
      <c r="AS254" s="73" t="str">
        <f t="shared" si="7"/>
        <v>大阪府羽曳野市</v>
      </c>
      <c r="AT254" s="74">
        <v>10.42</v>
      </c>
      <c r="AU254" s="46">
        <v>10.33</v>
      </c>
      <c r="AV254" s="73">
        <v>10.27</v>
      </c>
    </row>
    <row r="255" spans="10:48">
      <c r="J255" s="13"/>
      <c r="K255" s="13"/>
      <c r="L255" s="13"/>
      <c r="M255" s="13"/>
      <c r="N255" s="13"/>
      <c r="AJ255" s="13"/>
      <c r="AL255" s="42" t="s">
        <v>37</v>
      </c>
      <c r="AM255" s="42" t="s">
        <v>618</v>
      </c>
      <c r="AO255" s="43" t="s">
        <v>408</v>
      </c>
      <c r="AP255" s="44">
        <v>0.06</v>
      </c>
      <c r="AQ255" s="87" t="s">
        <v>132</v>
      </c>
      <c r="AR255" s="46" t="s">
        <v>617</v>
      </c>
      <c r="AS255" s="73" t="str">
        <f t="shared" si="7"/>
        <v>大阪府藤井寺市</v>
      </c>
      <c r="AT255" s="74">
        <v>10.42</v>
      </c>
      <c r="AU255" s="46">
        <v>10.33</v>
      </c>
      <c r="AV255" s="73">
        <v>10.27</v>
      </c>
    </row>
    <row r="256" spans="10:48">
      <c r="J256" s="13"/>
      <c r="K256" s="13"/>
      <c r="L256" s="13"/>
      <c r="M256" s="13"/>
      <c r="N256" s="13"/>
      <c r="AJ256" s="13"/>
      <c r="AL256" s="42" t="s">
        <v>37</v>
      </c>
      <c r="AM256" s="42" t="s">
        <v>620</v>
      </c>
      <c r="AO256" s="43" t="s">
        <v>408</v>
      </c>
      <c r="AP256" s="44">
        <v>0.06</v>
      </c>
      <c r="AQ256" s="87" t="s">
        <v>132</v>
      </c>
      <c r="AR256" s="46" t="s">
        <v>619</v>
      </c>
      <c r="AS256" s="73" t="str">
        <f t="shared" si="7"/>
        <v>大阪府泉南市</v>
      </c>
      <c r="AT256" s="74">
        <v>10.42</v>
      </c>
      <c r="AU256" s="46">
        <v>10.33</v>
      </c>
      <c r="AV256" s="73">
        <v>10.27</v>
      </c>
    </row>
    <row r="257" spans="10:48">
      <c r="J257" s="13"/>
      <c r="K257" s="13"/>
      <c r="L257" s="13"/>
      <c r="M257" s="13"/>
      <c r="N257" s="13"/>
      <c r="AJ257" s="13"/>
      <c r="AL257" s="42" t="s">
        <v>37</v>
      </c>
      <c r="AM257" s="42" t="s">
        <v>622</v>
      </c>
      <c r="AO257" s="43" t="s">
        <v>408</v>
      </c>
      <c r="AP257" s="44">
        <v>0.06</v>
      </c>
      <c r="AQ257" s="87" t="s">
        <v>132</v>
      </c>
      <c r="AR257" s="46" t="s">
        <v>621</v>
      </c>
      <c r="AS257" s="73" t="str">
        <f t="shared" si="7"/>
        <v>大阪府大阪狭山市</v>
      </c>
      <c r="AT257" s="74">
        <v>10.42</v>
      </c>
      <c r="AU257" s="46">
        <v>10.33</v>
      </c>
      <c r="AV257" s="73">
        <v>10.27</v>
      </c>
    </row>
    <row r="258" spans="10:48">
      <c r="J258" s="13"/>
      <c r="K258" s="13"/>
      <c r="L258" s="13"/>
      <c r="M258" s="13"/>
      <c r="N258" s="13"/>
      <c r="AJ258" s="13"/>
      <c r="AL258" s="42" t="s">
        <v>37</v>
      </c>
      <c r="AM258" s="42" t="s">
        <v>624</v>
      </c>
      <c r="AO258" s="43" t="s">
        <v>408</v>
      </c>
      <c r="AP258" s="44">
        <v>0.06</v>
      </c>
      <c r="AQ258" s="87" t="s">
        <v>132</v>
      </c>
      <c r="AR258" s="46" t="s">
        <v>623</v>
      </c>
      <c r="AS258" s="73" t="str">
        <f t="shared" si="7"/>
        <v>大阪府阪南市</v>
      </c>
      <c r="AT258" s="74">
        <v>10.42</v>
      </c>
      <c r="AU258" s="46">
        <v>10.33</v>
      </c>
      <c r="AV258" s="73">
        <v>10.27</v>
      </c>
    </row>
    <row r="259" spans="10:48">
      <c r="J259" s="13"/>
      <c r="K259" s="13"/>
      <c r="L259" s="13"/>
      <c r="M259" s="13"/>
      <c r="N259" s="13"/>
      <c r="AJ259" s="13"/>
      <c r="AL259" s="42" t="s">
        <v>37</v>
      </c>
      <c r="AM259" s="42" t="s">
        <v>626</v>
      </c>
      <c r="AO259" s="43" t="s">
        <v>408</v>
      </c>
      <c r="AP259" s="44">
        <v>0.06</v>
      </c>
      <c r="AQ259" s="87" t="s">
        <v>132</v>
      </c>
      <c r="AR259" s="46" t="s">
        <v>625</v>
      </c>
      <c r="AS259" s="73" t="str">
        <f t="shared" si="7"/>
        <v>大阪府島本町</v>
      </c>
      <c r="AT259" s="74">
        <v>10.42</v>
      </c>
      <c r="AU259" s="46">
        <v>10.33</v>
      </c>
      <c r="AV259" s="73">
        <v>10.27</v>
      </c>
    </row>
    <row r="260" spans="10:48">
      <c r="J260" s="13"/>
      <c r="K260" s="13"/>
      <c r="L260" s="13"/>
      <c r="M260" s="13"/>
      <c r="N260" s="13"/>
      <c r="AJ260" s="13"/>
      <c r="AL260" s="42" t="s">
        <v>41</v>
      </c>
      <c r="AM260" s="42" t="s">
        <v>409</v>
      </c>
      <c r="AO260" s="43" t="s">
        <v>408</v>
      </c>
      <c r="AP260" s="44">
        <v>0.06</v>
      </c>
      <c r="AQ260" s="87" t="s">
        <v>132</v>
      </c>
      <c r="AR260" s="46" t="s">
        <v>627</v>
      </c>
      <c r="AS260" s="73" t="str">
        <f t="shared" ref="AS260:AS323" si="8">AQ260&amp;AR260</f>
        <v>大阪府豊能町</v>
      </c>
      <c r="AT260" s="74">
        <v>10.42</v>
      </c>
      <c r="AU260" s="46">
        <v>10.33</v>
      </c>
      <c r="AV260" s="73">
        <v>10.27</v>
      </c>
    </row>
    <row r="261" spans="10:48">
      <c r="J261" s="13"/>
      <c r="K261" s="13"/>
      <c r="L261" s="13"/>
      <c r="M261" s="13"/>
      <c r="N261" s="13"/>
      <c r="AJ261" s="13"/>
      <c r="AL261" s="42" t="s">
        <v>41</v>
      </c>
      <c r="AM261" s="42" t="s">
        <v>629</v>
      </c>
      <c r="AO261" s="43" t="s">
        <v>408</v>
      </c>
      <c r="AP261" s="44">
        <v>0.06</v>
      </c>
      <c r="AQ261" s="87" t="s">
        <v>132</v>
      </c>
      <c r="AR261" s="46" t="s">
        <v>628</v>
      </c>
      <c r="AS261" s="73" t="str">
        <f t="shared" si="8"/>
        <v>大阪府能勢町</v>
      </c>
      <c r="AT261" s="74">
        <v>10.42</v>
      </c>
      <c r="AU261" s="46">
        <v>10.33</v>
      </c>
      <c r="AV261" s="73">
        <v>10.27</v>
      </c>
    </row>
    <row r="262" spans="10:48">
      <c r="J262" s="13"/>
      <c r="K262" s="13"/>
      <c r="L262" s="13"/>
      <c r="M262" s="13"/>
      <c r="N262" s="13"/>
      <c r="AJ262" s="13"/>
      <c r="AL262" s="42" t="s">
        <v>41</v>
      </c>
      <c r="AM262" s="42" t="s">
        <v>631</v>
      </c>
      <c r="AO262" s="43" t="s">
        <v>408</v>
      </c>
      <c r="AP262" s="44">
        <v>0.06</v>
      </c>
      <c r="AQ262" s="87" t="s">
        <v>132</v>
      </c>
      <c r="AR262" s="46" t="s">
        <v>630</v>
      </c>
      <c r="AS262" s="73" t="str">
        <f t="shared" si="8"/>
        <v>大阪府忠岡町</v>
      </c>
      <c r="AT262" s="74">
        <v>10.42</v>
      </c>
      <c r="AU262" s="46">
        <v>10.33</v>
      </c>
      <c r="AV262" s="73">
        <v>10.27</v>
      </c>
    </row>
    <row r="263" spans="10:48">
      <c r="J263" s="13"/>
      <c r="K263" s="13"/>
      <c r="L263" s="13"/>
      <c r="M263" s="13"/>
      <c r="N263" s="13"/>
      <c r="AJ263" s="13"/>
      <c r="AL263" s="42" t="s">
        <v>41</v>
      </c>
      <c r="AM263" s="42" t="s">
        <v>633</v>
      </c>
      <c r="AO263" s="43" t="s">
        <v>408</v>
      </c>
      <c r="AP263" s="44">
        <v>0.06</v>
      </c>
      <c r="AQ263" s="87" t="s">
        <v>132</v>
      </c>
      <c r="AR263" s="46" t="s">
        <v>632</v>
      </c>
      <c r="AS263" s="73" t="str">
        <f t="shared" si="8"/>
        <v>大阪府熊取町</v>
      </c>
      <c r="AT263" s="74">
        <v>10.42</v>
      </c>
      <c r="AU263" s="46">
        <v>10.33</v>
      </c>
      <c r="AV263" s="73">
        <v>10.27</v>
      </c>
    </row>
    <row r="264" spans="10:48">
      <c r="J264" s="13"/>
      <c r="K264" s="13"/>
      <c r="L264" s="13"/>
      <c r="M264" s="13"/>
      <c r="N264" s="13"/>
      <c r="AJ264" s="13"/>
      <c r="AL264" s="42" t="s">
        <v>41</v>
      </c>
      <c r="AM264" s="42" t="s">
        <v>635</v>
      </c>
      <c r="AO264" s="43" t="s">
        <v>408</v>
      </c>
      <c r="AP264" s="44">
        <v>0.06</v>
      </c>
      <c r="AQ264" s="87" t="s">
        <v>132</v>
      </c>
      <c r="AR264" s="46" t="s">
        <v>634</v>
      </c>
      <c r="AS264" s="73" t="str">
        <f t="shared" si="8"/>
        <v>大阪府田尻町</v>
      </c>
      <c r="AT264" s="74">
        <v>10.42</v>
      </c>
      <c r="AU264" s="46">
        <v>10.33</v>
      </c>
      <c r="AV264" s="73">
        <v>10.27</v>
      </c>
    </row>
    <row r="265" spans="10:48">
      <c r="J265" s="13"/>
      <c r="K265" s="13"/>
      <c r="L265" s="13"/>
      <c r="M265" s="13"/>
      <c r="N265" s="13"/>
      <c r="AJ265" s="13"/>
      <c r="AL265" s="42" t="s">
        <v>41</v>
      </c>
      <c r="AM265" s="42" t="s">
        <v>637</v>
      </c>
      <c r="AO265" s="43" t="s">
        <v>408</v>
      </c>
      <c r="AP265" s="44">
        <v>0.06</v>
      </c>
      <c r="AQ265" s="87" t="s">
        <v>132</v>
      </c>
      <c r="AR265" s="46" t="s">
        <v>636</v>
      </c>
      <c r="AS265" s="73" t="str">
        <f t="shared" si="8"/>
        <v>大阪府岬町</v>
      </c>
      <c r="AT265" s="74">
        <v>10.42</v>
      </c>
      <c r="AU265" s="46">
        <v>10.33</v>
      </c>
      <c r="AV265" s="73">
        <v>10.27</v>
      </c>
    </row>
    <row r="266" spans="10:48">
      <c r="J266" s="13"/>
      <c r="K266" s="13"/>
      <c r="L266" s="13"/>
      <c r="M266" s="13"/>
      <c r="N266" s="13"/>
      <c r="AJ266" s="13"/>
      <c r="AL266" s="42" t="s">
        <v>41</v>
      </c>
      <c r="AM266" s="42" t="s">
        <v>639</v>
      </c>
      <c r="AO266" s="43" t="s">
        <v>408</v>
      </c>
      <c r="AP266" s="44">
        <v>0.06</v>
      </c>
      <c r="AQ266" s="87" t="s">
        <v>132</v>
      </c>
      <c r="AR266" s="46" t="s">
        <v>638</v>
      </c>
      <c r="AS266" s="73" t="str">
        <f t="shared" si="8"/>
        <v>大阪府太子町</v>
      </c>
      <c r="AT266" s="74">
        <v>10.42</v>
      </c>
      <c r="AU266" s="46">
        <v>10.33</v>
      </c>
      <c r="AV266" s="73">
        <v>10.27</v>
      </c>
    </row>
    <row r="267" spans="10:48">
      <c r="J267" s="13"/>
      <c r="K267" s="13"/>
      <c r="L267" s="13"/>
      <c r="M267" s="13"/>
      <c r="N267" s="13"/>
      <c r="AJ267" s="13"/>
      <c r="AL267" s="42" t="s">
        <v>41</v>
      </c>
      <c r="AM267" s="42" t="s">
        <v>641</v>
      </c>
      <c r="AO267" s="43" t="s">
        <v>408</v>
      </c>
      <c r="AP267" s="44">
        <v>0.06</v>
      </c>
      <c r="AQ267" s="87" t="s">
        <v>132</v>
      </c>
      <c r="AR267" s="46" t="s">
        <v>640</v>
      </c>
      <c r="AS267" s="73" t="str">
        <f t="shared" si="8"/>
        <v>大阪府河南町</v>
      </c>
      <c r="AT267" s="74">
        <v>10.42</v>
      </c>
      <c r="AU267" s="46">
        <v>10.33</v>
      </c>
      <c r="AV267" s="73">
        <v>10.27</v>
      </c>
    </row>
    <row r="268" spans="10:48">
      <c r="J268" s="13"/>
      <c r="K268" s="13"/>
      <c r="L268" s="13"/>
      <c r="M268" s="13"/>
      <c r="N268" s="13"/>
      <c r="AJ268" s="13"/>
      <c r="AL268" s="42" t="s">
        <v>41</v>
      </c>
      <c r="AM268" s="42" t="s">
        <v>643</v>
      </c>
      <c r="AO268" s="43" t="s">
        <v>408</v>
      </c>
      <c r="AP268" s="44">
        <v>0.06</v>
      </c>
      <c r="AQ268" s="87" t="s">
        <v>132</v>
      </c>
      <c r="AR268" s="46" t="s">
        <v>642</v>
      </c>
      <c r="AS268" s="73" t="str">
        <f t="shared" si="8"/>
        <v>大阪府千早赤阪村</v>
      </c>
      <c r="AT268" s="74">
        <v>10.42</v>
      </c>
      <c r="AU268" s="46">
        <v>10.33</v>
      </c>
      <c r="AV268" s="73">
        <v>10.27</v>
      </c>
    </row>
    <row r="269" spans="10:48">
      <c r="J269" s="13"/>
      <c r="K269" s="13"/>
      <c r="L269" s="13"/>
      <c r="M269" s="13"/>
      <c r="N269" s="13"/>
      <c r="AJ269" s="13"/>
      <c r="AL269" s="42" t="s">
        <v>41</v>
      </c>
      <c r="AM269" s="42" t="s">
        <v>645</v>
      </c>
      <c r="AO269" s="43" t="s">
        <v>408</v>
      </c>
      <c r="AP269" s="44">
        <v>0.06</v>
      </c>
      <c r="AQ269" s="87" t="s">
        <v>135</v>
      </c>
      <c r="AR269" s="46" t="s">
        <v>644</v>
      </c>
      <c r="AS269" s="73" t="str">
        <f t="shared" si="8"/>
        <v>兵庫県明石市</v>
      </c>
      <c r="AT269" s="74">
        <v>10.42</v>
      </c>
      <c r="AU269" s="46">
        <v>10.33</v>
      </c>
      <c r="AV269" s="73">
        <v>10.27</v>
      </c>
    </row>
    <row r="270" spans="10:48">
      <c r="J270" s="13"/>
      <c r="K270" s="13"/>
      <c r="L270" s="13"/>
      <c r="M270" s="13"/>
      <c r="N270" s="13"/>
      <c r="AJ270" s="13"/>
      <c r="AL270" s="42" t="s">
        <v>41</v>
      </c>
      <c r="AM270" s="42" t="s">
        <v>647</v>
      </c>
      <c r="AO270" s="43" t="s">
        <v>408</v>
      </c>
      <c r="AP270" s="44">
        <v>0.06</v>
      </c>
      <c r="AQ270" s="87" t="s">
        <v>135</v>
      </c>
      <c r="AR270" s="46" t="s">
        <v>646</v>
      </c>
      <c r="AS270" s="73" t="str">
        <f t="shared" si="8"/>
        <v>兵庫県猪名川町</v>
      </c>
      <c r="AT270" s="74">
        <v>10.42</v>
      </c>
      <c r="AU270" s="46">
        <v>10.33</v>
      </c>
      <c r="AV270" s="73">
        <v>10.27</v>
      </c>
    </row>
    <row r="271" spans="10:48">
      <c r="J271" s="13"/>
      <c r="K271" s="13"/>
      <c r="L271" s="13"/>
      <c r="M271" s="13"/>
      <c r="N271" s="13"/>
      <c r="AJ271" s="13"/>
      <c r="AL271" s="42" t="s">
        <v>41</v>
      </c>
      <c r="AM271" s="42" t="s">
        <v>649</v>
      </c>
      <c r="AO271" s="43" t="s">
        <v>408</v>
      </c>
      <c r="AP271" s="44">
        <v>0.06</v>
      </c>
      <c r="AQ271" s="87" t="s">
        <v>139</v>
      </c>
      <c r="AR271" s="46" t="s">
        <v>648</v>
      </c>
      <c r="AS271" s="73" t="str">
        <f t="shared" si="8"/>
        <v>奈良県奈良市</v>
      </c>
      <c r="AT271" s="74">
        <v>10.42</v>
      </c>
      <c r="AU271" s="46">
        <v>10.33</v>
      </c>
      <c r="AV271" s="73">
        <v>10.27</v>
      </c>
    </row>
    <row r="272" spans="10:48">
      <c r="J272" s="13"/>
      <c r="K272" s="13"/>
      <c r="L272" s="13"/>
      <c r="M272" s="13"/>
      <c r="N272" s="13"/>
      <c r="AJ272" s="13"/>
      <c r="AL272" s="42" t="s">
        <v>41</v>
      </c>
      <c r="AM272" s="42" t="s">
        <v>651</v>
      </c>
      <c r="AO272" s="43" t="s">
        <v>408</v>
      </c>
      <c r="AP272" s="44">
        <v>0.06</v>
      </c>
      <c r="AQ272" s="87" t="s">
        <v>139</v>
      </c>
      <c r="AR272" s="46" t="s">
        <v>650</v>
      </c>
      <c r="AS272" s="73" t="str">
        <f t="shared" si="8"/>
        <v>奈良県大和郡山市</v>
      </c>
      <c r="AT272" s="74">
        <v>10.42</v>
      </c>
      <c r="AU272" s="46">
        <v>10.33</v>
      </c>
      <c r="AV272" s="73">
        <v>10.27</v>
      </c>
    </row>
    <row r="273" spans="10:48">
      <c r="J273" s="13"/>
      <c r="K273" s="13"/>
      <c r="L273" s="13"/>
      <c r="M273" s="13"/>
      <c r="N273" s="13"/>
      <c r="AJ273" s="13"/>
      <c r="AL273" s="42" t="s">
        <v>41</v>
      </c>
      <c r="AM273" s="42" t="s">
        <v>2303</v>
      </c>
      <c r="AO273" s="43" t="s">
        <v>408</v>
      </c>
      <c r="AP273" s="44">
        <v>0.06</v>
      </c>
      <c r="AQ273" s="87" t="s">
        <v>139</v>
      </c>
      <c r="AR273" s="46" t="s">
        <v>652</v>
      </c>
      <c r="AS273" s="73" t="str">
        <f t="shared" si="8"/>
        <v>奈良県生駒市</v>
      </c>
      <c r="AT273" s="74">
        <v>10.42</v>
      </c>
      <c r="AU273" s="46">
        <v>10.33</v>
      </c>
      <c r="AV273" s="73">
        <v>10.27</v>
      </c>
    </row>
    <row r="274" spans="10:48">
      <c r="J274" s="13"/>
      <c r="K274" s="13"/>
      <c r="L274" s="13"/>
      <c r="M274" s="13"/>
      <c r="N274" s="13"/>
      <c r="AJ274" s="13"/>
      <c r="AL274" s="42" t="s">
        <v>41</v>
      </c>
      <c r="AM274" s="42" t="s">
        <v>654</v>
      </c>
      <c r="AO274" s="43" t="s">
        <v>408</v>
      </c>
      <c r="AP274" s="44">
        <v>0.06</v>
      </c>
      <c r="AQ274" s="87" t="s">
        <v>143</v>
      </c>
      <c r="AR274" s="46" t="s">
        <v>653</v>
      </c>
      <c r="AS274" s="73" t="str">
        <f t="shared" si="8"/>
        <v>和歌山県和歌山市</v>
      </c>
      <c r="AT274" s="74">
        <v>10.42</v>
      </c>
      <c r="AU274" s="46">
        <v>10.33</v>
      </c>
      <c r="AV274" s="73">
        <v>10.27</v>
      </c>
    </row>
    <row r="275" spans="10:48">
      <c r="J275" s="13"/>
      <c r="K275" s="13"/>
      <c r="L275" s="13"/>
      <c r="M275" s="13"/>
      <c r="N275" s="13"/>
      <c r="AJ275" s="13"/>
      <c r="AL275" s="42" t="s">
        <v>41</v>
      </c>
      <c r="AM275" s="42" t="s">
        <v>656</v>
      </c>
      <c r="AO275" s="43" t="s">
        <v>408</v>
      </c>
      <c r="AP275" s="44">
        <v>0.06</v>
      </c>
      <c r="AQ275" s="87" t="s">
        <v>143</v>
      </c>
      <c r="AR275" s="46" t="s">
        <v>655</v>
      </c>
      <c r="AS275" s="73" t="str">
        <f t="shared" si="8"/>
        <v>和歌山県橋本市</v>
      </c>
      <c r="AT275" s="74">
        <v>10.42</v>
      </c>
      <c r="AU275" s="46">
        <v>10.33</v>
      </c>
      <c r="AV275" s="73">
        <v>10.27</v>
      </c>
    </row>
    <row r="276" spans="10:48">
      <c r="J276" s="13"/>
      <c r="K276" s="13"/>
      <c r="L276" s="13"/>
      <c r="M276" s="13"/>
      <c r="N276" s="13"/>
      <c r="AJ276" s="13"/>
      <c r="AL276" s="42" t="s">
        <v>41</v>
      </c>
      <c r="AM276" s="42" t="s">
        <v>658</v>
      </c>
      <c r="AO276" s="43" t="s">
        <v>408</v>
      </c>
      <c r="AP276" s="44">
        <v>0.06</v>
      </c>
      <c r="AQ276" s="87" t="s">
        <v>189</v>
      </c>
      <c r="AR276" s="46" t="s">
        <v>657</v>
      </c>
      <c r="AS276" s="73" t="str">
        <f t="shared" si="8"/>
        <v>福岡県大野城市</v>
      </c>
      <c r="AT276" s="74">
        <v>10.42</v>
      </c>
      <c r="AU276" s="46">
        <v>10.33</v>
      </c>
      <c r="AV276" s="73">
        <v>10.27</v>
      </c>
    </row>
    <row r="277" spans="10:48">
      <c r="J277" s="13"/>
      <c r="K277" s="13"/>
      <c r="L277" s="13"/>
      <c r="M277" s="13"/>
      <c r="N277" s="13"/>
      <c r="AJ277" s="13"/>
      <c r="AL277" s="42" t="s">
        <v>41</v>
      </c>
      <c r="AM277" s="42" t="s">
        <v>660</v>
      </c>
      <c r="AO277" s="43" t="s">
        <v>408</v>
      </c>
      <c r="AP277" s="44">
        <v>0.06</v>
      </c>
      <c r="AQ277" s="87" t="s">
        <v>189</v>
      </c>
      <c r="AR277" s="46" t="s">
        <v>659</v>
      </c>
      <c r="AS277" s="73" t="str">
        <f t="shared" si="8"/>
        <v>福岡県太宰府市</v>
      </c>
      <c r="AT277" s="74">
        <v>10.42</v>
      </c>
      <c r="AU277" s="46">
        <v>10.33</v>
      </c>
      <c r="AV277" s="73">
        <v>10.27</v>
      </c>
    </row>
    <row r="278" spans="10:48">
      <c r="J278" s="13"/>
      <c r="K278" s="13"/>
      <c r="L278" s="13"/>
      <c r="M278" s="13"/>
      <c r="N278" s="13"/>
      <c r="AJ278" s="13"/>
      <c r="AL278" s="42" t="s">
        <v>41</v>
      </c>
      <c r="AM278" s="42" t="s">
        <v>662</v>
      </c>
      <c r="AO278" s="43" t="s">
        <v>408</v>
      </c>
      <c r="AP278" s="44">
        <v>0.06</v>
      </c>
      <c r="AQ278" s="87" t="s">
        <v>189</v>
      </c>
      <c r="AR278" s="46" t="s">
        <v>661</v>
      </c>
      <c r="AS278" s="73" t="str">
        <f t="shared" si="8"/>
        <v>福岡県福津市</v>
      </c>
      <c r="AT278" s="74">
        <v>10.42</v>
      </c>
      <c r="AU278" s="46">
        <v>10.33</v>
      </c>
      <c r="AV278" s="73">
        <v>10.27</v>
      </c>
    </row>
    <row r="279" spans="10:48">
      <c r="J279" s="13"/>
      <c r="K279" s="13"/>
      <c r="L279" s="13"/>
      <c r="M279" s="13"/>
      <c r="N279" s="13"/>
      <c r="AJ279" s="13"/>
      <c r="AL279" s="42" t="s">
        <v>41</v>
      </c>
      <c r="AM279" s="42" t="s">
        <v>664</v>
      </c>
      <c r="AO279" s="43" t="s">
        <v>408</v>
      </c>
      <c r="AP279" s="44">
        <v>0.06</v>
      </c>
      <c r="AQ279" s="87" t="s">
        <v>189</v>
      </c>
      <c r="AR279" s="46" t="s">
        <v>663</v>
      </c>
      <c r="AS279" s="73" t="str">
        <f t="shared" si="8"/>
        <v>福岡県糸島市</v>
      </c>
      <c r="AT279" s="74">
        <v>10.42</v>
      </c>
      <c r="AU279" s="46">
        <v>10.33</v>
      </c>
      <c r="AV279" s="73">
        <v>10.27</v>
      </c>
    </row>
    <row r="280" spans="10:48">
      <c r="J280" s="13"/>
      <c r="K280" s="13"/>
      <c r="L280" s="13"/>
      <c r="M280" s="13"/>
      <c r="N280" s="13"/>
      <c r="AJ280" s="13"/>
      <c r="AL280" s="42" t="s">
        <v>41</v>
      </c>
      <c r="AM280" s="42" t="s">
        <v>665</v>
      </c>
      <c r="AO280" s="43" t="s">
        <v>408</v>
      </c>
      <c r="AP280" s="44">
        <v>0.06</v>
      </c>
      <c r="AQ280" s="87" t="s">
        <v>189</v>
      </c>
      <c r="AR280" s="46" t="s">
        <v>2304</v>
      </c>
      <c r="AS280" s="73" t="str">
        <f t="shared" si="8"/>
        <v>福岡県那珂川市</v>
      </c>
      <c r="AT280" s="74">
        <v>10.42</v>
      </c>
      <c r="AU280" s="46">
        <v>10.33</v>
      </c>
      <c r="AV280" s="73">
        <v>10.27</v>
      </c>
    </row>
    <row r="281" spans="10:48" ht="13.8" thickBot="1">
      <c r="J281" s="13"/>
      <c r="K281" s="13"/>
      <c r="L281" s="13"/>
      <c r="M281" s="13"/>
      <c r="N281" s="13"/>
      <c r="AJ281" s="13"/>
      <c r="AL281" s="42" t="s">
        <v>41</v>
      </c>
      <c r="AM281" s="42" t="s">
        <v>667</v>
      </c>
      <c r="AO281" s="76" t="s">
        <v>408</v>
      </c>
      <c r="AP281" s="77">
        <v>0.06</v>
      </c>
      <c r="AQ281" s="91" t="s">
        <v>189</v>
      </c>
      <c r="AR281" s="79" t="s">
        <v>666</v>
      </c>
      <c r="AS281" s="80" t="str">
        <f t="shared" si="8"/>
        <v>福岡県粕屋町</v>
      </c>
      <c r="AT281" s="92">
        <v>10.42</v>
      </c>
      <c r="AU281" s="79">
        <v>10.33</v>
      </c>
      <c r="AV281" s="82">
        <v>10.27</v>
      </c>
    </row>
    <row r="282" spans="10:48">
      <c r="J282" s="13"/>
      <c r="K282" s="13"/>
      <c r="L282" s="13"/>
      <c r="M282" s="13"/>
      <c r="N282" s="13"/>
      <c r="AJ282" s="13"/>
      <c r="AL282" s="42" t="s">
        <v>41</v>
      </c>
      <c r="AM282" s="42" t="s">
        <v>669</v>
      </c>
      <c r="AO282" s="30" t="s">
        <v>668</v>
      </c>
      <c r="AP282" s="31">
        <v>0.03</v>
      </c>
      <c r="AQ282" s="86" t="s">
        <v>28</v>
      </c>
      <c r="AR282" s="33" t="s">
        <v>29</v>
      </c>
      <c r="AS282" s="34" t="str">
        <f t="shared" si="8"/>
        <v>北海道札幌市</v>
      </c>
      <c r="AT282" s="71">
        <v>10.210000000000001</v>
      </c>
      <c r="AU282" s="33">
        <v>10.17</v>
      </c>
      <c r="AV282" s="70">
        <v>10.14</v>
      </c>
    </row>
    <row r="283" spans="10:48">
      <c r="J283" s="13"/>
      <c r="K283" s="13"/>
      <c r="L283" s="13"/>
      <c r="M283" s="13"/>
      <c r="N283" s="13"/>
      <c r="AJ283" s="13"/>
      <c r="AL283" s="42" t="s">
        <v>41</v>
      </c>
      <c r="AM283" s="42" t="s">
        <v>671</v>
      </c>
      <c r="AO283" s="43" t="s">
        <v>668</v>
      </c>
      <c r="AP283" s="44">
        <v>0.03</v>
      </c>
      <c r="AQ283" s="93" t="s">
        <v>57</v>
      </c>
      <c r="AR283" s="46" t="s">
        <v>670</v>
      </c>
      <c r="AS283" s="47" t="str">
        <f t="shared" si="8"/>
        <v>茨城県結城市</v>
      </c>
      <c r="AT283" s="74">
        <v>10.210000000000001</v>
      </c>
      <c r="AU283" s="46">
        <v>10.17</v>
      </c>
      <c r="AV283" s="73">
        <v>10.14</v>
      </c>
    </row>
    <row r="284" spans="10:48">
      <c r="J284" s="13"/>
      <c r="K284" s="13"/>
      <c r="L284" s="13"/>
      <c r="M284" s="13"/>
      <c r="N284" s="13"/>
      <c r="AJ284" s="13"/>
      <c r="AL284" s="42" t="s">
        <v>41</v>
      </c>
      <c r="AM284" s="42" t="s">
        <v>673</v>
      </c>
      <c r="AO284" s="43" t="s">
        <v>668</v>
      </c>
      <c r="AP284" s="44">
        <v>0.03</v>
      </c>
      <c r="AQ284" s="93" t="s">
        <v>57</v>
      </c>
      <c r="AR284" s="46" t="s">
        <v>672</v>
      </c>
      <c r="AS284" s="47" t="str">
        <f t="shared" si="8"/>
        <v>茨城県下妻市</v>
      </c>
      <c r="AT284" s="74">
        <v>10.210000000000001</v>
      </c>
      <c r="AU284" s="46">
        <v>10.17</v>
      </c>
      <c r="AV284" s="73">
        <v>10.14</v>
      </c>
    </row>
    <row r="285" spans="10:48">
      <c r="J285" s="13"/>
      <c r="K285" s="13"/>
      <c r="L285" s="13"/>
      <c r="M285" s="13"/>
      <c r="N285" s="13"/>
      <c r="AJ285" s="13"/>
      <c r="AL285" s="42" t="s">
        <v>41</v>
      </c>
      <c r="AM285" s="42" t="s">
        <v>675</v>
      </c>
      <c r="AO285" s="43" t="s">
        <v>668</v>
      </c>
      <c r="AP285" s="44">
        <v>0.03</v>
      </c>
      <c r="AQ285" s="93" t="s">
        <v>57</v>
      </c>
      <c r="AR285" s="46" t="s">
        <v>674</v>
      </c>
      <c r="AS285" s="47" t="str">
        <f t="shared" si="8"/>
        <v>茨城県常総市</v>
      </c>
      <c r="AT285" s="74">
        <v>10.210000000000001</v>
      </c>
      <c r="AU285" s="46">
        <v>10.17</v>
      </c>
      <c r="AV285" s="73">
        <v>10.14</v>
      </c>
    </row>
    <row r="286" spans="10:48">
      <c r="J286" s="13"/>
      <c r="K286" s="13"/>
      <c r="L286" s="13"/>
      <c r="M286" s="13"/>
      <c r="N286" s="13"/>
      <c r="AJ286" s="13"/>
      <c r="AL286" s="42" t="s">
        <v>41</v>
      </c>
      <c r="AM286" s="42" t="s">
        <v>677</v>
      </c>
      <c r="AO286" s="43" t="s">
        <v>668</v>
      </c>
      <c r="AP286" s="44">
        <v>0.03</v>
      </c>
      <c r="AQ286" s="93" t="s">
        <v>57</v>
      </c>
      <c r="AR286" s="46" t="s">
        <v>676</v>
      </c>
      <c r="AS286" s="47" t="str">
        <f t="shared" si="8"/>
        <v>茨城県笠間市</v>
      </c>
      <c r="AT286" s="74">
        <v>10.210000000000001</v>
      </c>
      <c r="AU286" s="46">
        <v>10.17</v>
      </c>
      <c r="AV286" s="73">
        <v>10.14</v>
      </c>
    </row>
    <row r="287" spans="10:48">
      <c r="J287" s="13"/>
      <c r="K287" s="13"/>
      <c r="L287" s="13"/>
      <c r="M287" s="13"/>
      <c r="N287" s="13"/>
      <c r="AJ287" s="13"/>
      <c r="AL287" s="42" t="s">
        <v>41</v>
      </c>
      <c r="AM287" s="42" t="s">
        <v>679</v>
      </c>
      <c r="AO287" s="43" t="s">
        <v>668</v>
      </c>
      <c r="AP287" s="44">
        <v>0.03</v>
      </c>
      <c r="AQ287" s="93" t="s">
        <v>57</v>
      </c>
      <c r="AR287" s="46" t="s">
        <v>678</v>
      </c>
      <c r="AS287" s="47" t="str">
        <f t="shared" si="8"/>
        <v>茨城県ひたちなか市</v>
      </c>
      <c r="AT287" s="74">
        <v>10.210000000000001</v>
      </c>
      <c r="AU287" s="46">
        <v>10.17</v>
      </c>
      <c r="AV287" s="73">
        <v>10.14</v>
      </c>
    </row>
    <row r="288" spans="10:48">
      <c r="J288" s="13"/>
      <c r="K288" s="13"/>
      <c r="L288" s="13"/>
      <c r="M288" s="13"/>
      <c r="N288" s="13"/>
      <c r="AJ288" s="13"/>
      <c r="AL288" s="42" t="s">
        <v>41</v>
      </c>
      <c r="AM288" s="42" t="s">
        <v>681</v>
      </c>
      <c r="AO288" s="43" t="s">
        <v>668</v>
      </c>
      <c r="AP288" s="44">
        <v>0.03</v>
      </c>
      <c r="AQ288" s="93" t="s">
        <v>57</v>
      </c>
      <c r="AR288" s="46" t="s">
        <v>680</v>
      </c>
      <c r="AS288" s="47" t="str">
        <f t="shared" si="8"/>
        <v>茨城県那珂市</v>
      </c>
      <c r="AT288" s="74">
        <v>10.210000000000001</v>
      </c>
      <c r="AU288" s="46">
        <v>10.17</v>
      </c>
      <c r="AV288" s="73">
        <v>10.14</v>
      </c>
    </row>
    <row r="289" spans="10:48">
      <c r="J289" s="13"/>
      <c r="K289" s="13"/>
      <c r="L289" s="13"/>
      <c r="M289" s="13"/>
      <c r="N289" s="13"/>
      <c r="AJ289" s="13"/>
      <c r="AL289" s="42" t="s">
        <v>41</v>
      </c>
      <c r="AM289" s="42" t="s">
        <v>683</v>
      </c>
      <c r="AO289" s="43" t="s">
        <v>668</v>
      </c>
      <c r="AP289" s="44">
        <v>0.03</v>
      </c>
      <c r="AQ289" s="93" t="s">
        <v>57</v>
      </c>
      <c r="AR289" s="46" t="s">
        <v>682</v>
      </c>
      <c r="AS289" s="47" t="str">
        <f t="shared" si="8"/>
        <v>茨城県筑西市</v>
      </c>
      <c r="AT289" s="74">
        <v>10.210000000000001</v>
      </c>
      <c r="AU289" s="46">
        <v>10.17</v>
      </c>
      <c r="AV289" s="73">
        <v>10.14</v>
      </c>
    </row>
    <row r="290" spans="10:48">
      <c r="J290" s="13"/>
      <c r="K290" s="13"/>
      <c r="L290" s="13"/>
      <c r="M290" s="13"/>
      <c r="N290" s="13"/>
      <c r="AJ290" s="13"/>
      <c r="AL290" s="42" t="s">
        <v>41</v>
      </c>
      <c r="AM290" s="42" t="s">
        <v>685</v>
      </c>
      <c r="AO290" s="43" t="s">
        <v>668</v>
      </c>
      <c r="AP290" s="44">
        <v>0.03</v>
      </c>
      <c r="AQ290" s="93" t="s">
        <v>57</v>
      </c>
      <c r="AR290" s="46" t="s">
        <v>684</v>
      </c>
      <c r="AS290" s="47" t="str">
        <f t="shared" si="8"/>
        <v>茨城県坂東市</v>
      </c>
      <c r="AT290" s="74">
        <v>10.210000000000001</v>
      </c>
      <c r="AU290" s="46">
        <v>10.17</v>
      </c>
      <c r="AV290" s="73">
        <v>10.14</v>
      </c>
    </row>
    <row r="291" spans="10:48">
      <c r="J291" s="13"/>
      <c r="K291" s="13"/>
      <c r="L291" s="13"/>
      <c r="M291" s="13"/>
      <c r="N291" s="13"/>
      <c r="AJ291" s="13"/>
      <c r="AL291" s="42" t="s">
        <v>41</v>
      </c>
      <c r="AM291" s="42" t="s">
        <v>687</v>
      </c>
      <c r="AO291" s="43" t="s">
        <v>668</v>
      </c>
      <c r="AP291" s="44">
        <v>0.03</v>
      </c>
      <c r="AQ291" s="93" t="s">
        <v>57</v>
      </c>
      <c r="AR291" s="46" t="s">
        <v>686</v>
      </c>
      <c r="AS291" s="47" t="str">
        <f t="shared" si="8"/>
        <v>茨城県稲敷市</v>
      </c>
      <c r="AT291" s="74">
        <v>10.210000000000001</v>
      </c>
      <c r="AU291" s="46">
        <v>10.17</v>
      </c>
      <c r="AV291" s="73">
        <v>10.14</v>
      </c>
    </row>
    <row r="292" spans="10:48">
      <c r="J292" s="13"/>
      <c r="K292" s="13"/>
      <c r="L292" s="13"/>
      <c r="M292" s="13"/>
      <c r="N292" s="13"/>
      <c r="AJ292" s="13"/>
      <c r="AL292" s="42" t="s">
        <v>41</v>
      </c>
      <c r="AM292" s="42" t="s">
        <v>689</v>
      </c>
      <c r="AO292" s="43" t="s">
        <v>668</v>
      </c>
      <c r="AP292" s="44">
        <v>0.03</v>
      </c>
      <c r="AQ292" s="93" t="s">
        <v>57</v>
      </c>
      <c r="AR292" s="46" t="s">
        <v>688</v>
      </c>
      <c r="AS292" s="47" t="str">
        <f t="shared" si="8"/>
        <v>茨城県つくばみらい市</v>
      </c>
      <c r="AT292" s="74">
        <v>10.210000000000001</v>
      </c>
      <c r="AU292" s="46">
        <v>10.17</v>
      </c>
      <c r="AV292" s="73">
        <v>10.14</v>
      </c>
    </row>
    <row r="293" spans="10:48">
      <c r="J293" s="13"/>
      <c r="K293" s="13"/>
      <c r="L293" s="13"/>
      <c r="M293" s="13"/>
      <c r="N293" s="13"/>
      <c r="AJ293" s="13"/>
      <c r="AL293" s="42" t="s">
        <v>41</v>
      </c>
      <c r="AM293" s="42" t="s">
        <v>691</v>
      </c>
      <c r="AO293" s="43" t="s">
        <v>668</v>
      </c>
      <c r="AP293" s="44">
        <v>0.03</v>
      </c>
      <c r="AQ293" s="93" t="s">
        <v>57</v>
      </c>
      <c r="AR293" s="46" t="s">
        <v>690</v>
      </c>
      <c r="AS293" s="47" t="str">
        <f t="shared" si="8"/>
        <v>茨城県大洗町</v>
      </c>
      <c r="AT293" s="74">
        <v>10.210000000000001</v>
      </c>
      <c r="AU293" s="46">
        <v>10.17</v>
      </c>
      <c r="AV293" s="73">
        <v>10.14</v>
      </c>
    </row>
    <row r="294" spans="10:48">
      <c r="J294" s="13"/>
      <c r="K294" s="13"/>
      <c r="L294" s="13"/>
      <c r="M294" s="13"/>
      <c r="N294" s="13"/>
      <c r="AJ294" s="13"/>
      <c r="AL294" s="42" t="s">
        <v>41</v>
      </c>
      <c r="AM294" s="42" t="s">
        <v>693</v>
      </c>
      <c r="AO294" s="43" t="s">
        <v>668</v>
      </c>
      <c r="AP294" s="44">
        <v>0.03</v>
      </c>
      <c r="AQ294" s="93" t="s">
        <v>57</v>
      </c>
      <c r="AR294" s="46" t="s">
        <v>692</v>
      </c>
      <c r="AS294" s="47" t="str">
        <f t="shared" si="8"/>
        <v>茨城県阿見町</v>
      </c>
      <c r="AT294" s="74">
        <v>10.210000000000001</v>
      </c>
      <c r="AU294" s="46">
        <v>10.17</v>
      </c>
      <c r="AV294" s="73">
        <v>10.14</v>
      </c>
    </row>
    <row r="295" spans="10:48">
      <c r="J295" s="13"/>
      <c r="K295" s="13"/>
      <c r="L295" s="13"/>
      <c r="M295" s="13"/>
      <c r="N295" s="13"/>
      <c r="AJ295" s="13"/>
      <c r="AL295" s="42" t="s">
        <v>46</v>
      </c>
      <c r="AM295" s="42" t="s">
        <v>695</v>
      </c>
      <c r="AO295" s="43" t="s">
        <v>668</v>
      </c>
      <c r="AP295" s="44">
        <v>0.03</v>
      </c>
      <c r="AQ295" s="93" t="s">
        <v>57</v>
      </c>
      <c r="AR295" s="46" t="s">
        <v>694</v>
      </c>
      <c r="AS295" s="47" t="str">
        <f t="shared" si="8"/>
        <v>茨城県河内町</v>
      </c>
      <c r="AT295" s="74">
        <v>10.210000000000001</v>
      </c>
      <c r="AU295" s="46">
        <v>10.17</v>
      </c>
      <c r="AV295" s="73">
        <v>10.14</v>
      </c>
    </row>
    <row r="296" spans="10:48">
      <c r="J296" s="13"/>
      <c r="K296" s="13"/>
      <c r="L296" s="13"/>
      <c r="M296" s="13"/>
      <c r="N296" s="13"/>
      <c r="AJ296" s="13"/>
      <c r="AL296" s="42" t="s">
        <v>46</v>
      </c>
      <c r="AM296" s="42" t="s">
        <v>697</v>
      </c>
      <c r="AO296" s="43" t="s">
        <v>668</v>
      </c>
      <c r="AP296" s="44">
        <v>0.03</v>
      </c>
      <c r="AQ296" s="93" t="s">
        <v>57</v>
      </c>
      <c r="AR296" s="46" t="s">
        <v>696</v>
      </c>
      <c r="AS296" s="47" t="str">
        <f t="shared" si="8"/>
        <v>茨城県八千代町</v>
      </c>
      <c r="AT296" s="74">
        <v>10.210000000000001</v>
      </c>
      <c r="AU296" s="46">
        <v>10.17</v>
      </c>
      <c r="AV296" s="73">
        <v>10.14</v>
      </c>
    </row>
    <row r="297" spans="10:48">
      <c r="J297" s="13"/>
      <c r="K297" s="13"/>
      <c r="L297" s="13"/>
      <c r="M297" s="13"/>
      <c r="N297" s="13"/>
      <c r="AJ297" s="13"/>
      <c r="AL297" s="42" t="s">
        <v>46</v>
      </c>
      <c r="AM297" s="42" t="s">
        <v>699</v>
      </c>
      <c r="AO297" s="43" t="s">
        <v>668</v>
      </c>
      <c r="AP297" s="44">
        <v>0.03</v>
      </c>
      <c r="AQ297" s="93" t="s">
        <v>57</v>
      </c>
      <c r="AR297" s="46" t="s">
        <v>698</v>
      </c>
      <c r="AS297" s="47" t="str">
        <f t="shared" si="8"/>
        <v>茨城県五霞町</v>
      </c>
      <c r="AT297" s="74">
        <v>10.210000000000001</v>
      </c>
      <c r="AU297" s="46">
        <v>10.17</v>
      </c>
      <c r="AV297" s="73">
        <v>10.14</v>
      </c>
    </row>
    <row r="298" spans="10:48">
      <c r="J298" s="13"/>
      <c r="K298" s="13"/>
      <c r="L298" s="13"/>
      <c r="M298" s="13"/>
      <c r="N298" s="13"/>
      <c r="AJ298" s="13"/>
      <c r="AL298" s="42" t="s">
        <v>46</v>
      </c>
      <c r="AM298" s="42" t="s">
        <v>701</v>
      </c>
      <c r="AO298" s="43" t="s">
        <v>668</v>
      </c>
      <c r="AP298" s="44">
        <v>0.03</v>
      </c>
      <c r="AQ298" s="93" t="s">
        <v>57</v>
      </c>
      <c r="AR298" s="46" t="s">
        <v>700</v>
      </c>
      <c r="AS298" s="47" t="str">
        <f t="shared" si="8"/>
        <v>茨城県境町</v>
      </c>
      <c r="AT298" s="74">
        <v>10.210000000000001</v>
      </c>
      <c r="AU298" s="46">
        <v>10.17</v>
      </c>
      <c r="AV298" s="73">
        <v>10.14</v>
      </c>
    </row>
    <row r="299" spans="10:48">
      <c r="J299" s="13"/>
      <c r="K299" s="13"/>
      <c r="L299" s="13"/>
      <c r="M299" s="13"/>
      <c r="N299" s="13"/>
      <c r="AJ299" s="13"/>
      <c r="AL299" s="42" t="s">
        <v>46</v>
      </c>
      <c r="AM299" s="42" t="s">
        <v>703</v>
      </c>
      <c r="AO299" s="43" t="s">
        <v>668</v>
      </c>
      <c r="AP299" s="44">
        <v>0.03</v>
      </c>
      <c r="AQ299" s="93" t="s">
        <v>61</v>
      </c>
      <c r="AR299" s="46" t="s">
        <v>702</v>
      </c>
      <c r="AS299" s="47" t="str">
        <f t="shared" si="8"/>
        <v>栃木県栃木市</v>
      </c>
      <c r="AT299" s="74">
        <v>10.210000000000001</v>
      </c>
      <c r="AU299" s="46">
        <v>10.17</v>
      </c>
      <c r="AV299" s="73">
        <v>10.14</v>
      </c>
    </row>
    <row r="300" spans="10:48">
      <c r="J300" s="13"/>
      <c r="K300" s="13"/>
      <c r="L300" s="13"/>
      <c r="M300" s="13"/>
      <c r="N300" s="13"/>
      <c r="AJ300" s="13"/>
      <c r="AL300" s="42" t="s">
        <v>46</v>
      </c>
      <c r="AM300" s="42" t="s">
        <v>705</v>
      </c>
      <c r="AO300" s="43" t="s">
        <v>668</v>
      </c>
      <c r="AP300" s="44">
        <v>0.03</v>
      </c>
      <c r="AQ300" s="93" t="s">
        <v>61</v>
      </c>
      <c r="AR300" s="46" t="s">
        <v>704</v>
      </c>
      <c r="AS300" s="47" t="str">
        <f t="shared" si="8"/>
        <v>栃木県鹿沼市</v>
      </c>
      <c r="AT300" s="74">
        <v>10.210000000000001</v>
      </c>
      <c r="AU300" s="46">
        <v>10.17</v>
      </c>
      <c r="AV300" s="73">
        <v>10.14</v>
      </c>
    </row>
    <row r="301" spans="10:48">
      <c r="J301" s="13"/>
      <c r="K301" s="13"/>
      <c r="L301" s="13"/>
      <c r="M301" s="13"/>
      <c r="N301" s="13"/>
      <c r="AJ301" s="13"/>
      <c r="AL301" s="42" t="s">
        <v>46</v>
      </c>
      <c r="AM301" s="42" t="s">
        <v>707</v>
      </c>
      <c r="AO301" s="43" t="s">
        <v>668</v>
      </c>
      <c r="AP301" s="44">
        <v>0.03</v>
      </c>
      <c r="AQ301" s="93" t="s">
        <v>61</v>
      </c>
      <c r="AR301" s="46" t="s">
        <v>706</v>
      </c>
      <c r="AS301" s="47" t="str">
        <f t="shared" si="8"/>
        <v>栃木県日光市</v>
      </c>
      <c r="AT301" s="74">
        <v>10.210000000000001</v>
      </c>
      <c r="AU301" s="46">
        <v>10.17</v>
      </c>
      <c r="AV301" s="73">
        <v>10.14</v>
      </c>
    </row>
    <row r="302" spans="10:48">
      <c r="J302" s="13"/>
      <c r="K302" s="13"/>
      <c r="L302" s="13"/>
      <c r="M302" s="13"/>
      <c r="N302" s="13"/>
      <c r="AJ302" s="13"/>
      <c r="AL302" s="42" t="s">
        <v>46</v>
      </c>
      <c r="AM302" s="42" t="s">
        <v>709</v>
      </c>
      <c r="AO302" s="43" t="s">
        <v>668</v>
      </c>
      <c r="AP302" s="44">
        <v>0.03</v>
      </c>
      <c r="AQ302" s="93" t="s">
        <v>61</v>
      </c>
      <c r="AR302" s="46" t="s">
        <v>708</v>
      </c>
      <c r="AS302" s="47" t="str">
        <f t="shared" si="8"/>
        <v>栃木県小山市</v>
      </c>
      <c r="AT302" s="74">
        <v>10.210000000000001</v>
      </c>
      <c r="AU302" s="46">
        <v>10.17</v>
      </c>
      <c r="AV302" s="73">
        <v>10.14</v>
      </c>
    </row>
    <row r="303" spans="10:48">
      <c r="J303" s="13"/>
      <c r="K303" s="13"/>
      <c r="L303" s="13"/>
      <c r="M303" s="13"/>
      <c r="N303" s="13"/>
      <c r="AJ303" s="13"/>
      <c r="AL303" s="42" t="s">
        <v>46</v>
      </c>
      <c r="AM303" s="42" t="s">
        <v>711</v>
      </c>
      <c r="AO303" s="43" t="s">
        <v>668</v>
      </c>
      <c r="AP303" s="44">
        <v>0.03</v>
      </c>
      <c r="AQ303" s="93" t="s">
        <v>61</v>
      </c>
      <c r="AR303" s="46" t="s">
        <v>710</v>
      </c>
      <c r="AS303" s="47" t="str">
        <f t="shared" si="8"/>
        <v>栃木県真岡市</v>
      </c>
      <c r="AT303" s="74">
        <v>10.210000000000001</v>
      </c>
      <c r="AU303" s="46">
        <v>10.17</v>
      </c>
      <c r="AV303" s="73">
        <v>10.14</v>
      </c>
    </row>
    <row r="304" spans="10:48">
      <c r="J304" s="13"/>
      <c r="K304" s="13"/>
      <c r="L304" s="13"/>
      <c r="M304" s="13"/>
      <c r="N304" s="13"/>
      <c r="AJ304" s="13"/>
      <c r="AL304" s="42" t="s">
        <v>46</v>
      </c>
      <c r="AM304" s="42" t="s">
        <v>713</v>
      </c>
      <c r="AO304" s="43" t="s">
        <v>668</v>
      </c>
      <c r="AP304" s="44">
        <v>0.03</v>
      </c>
      <c r="AQ304" s="93" t="s">
        <v>61</v>
      </c>
      <c r="AR304" s="46" t="s">
        <v>712</v>
      </c>
      <c r="AS304" s="47" t="str">
        <f t="shared" si="8"/>
        <v>栃木県大田原市</v>
      </c>
      <c r="AT304" s="74">
        <v>10.210000000000001</v>
      </c>
      <c r="AU304" s="46">
        <v>10.17</v>
      </c>
      <c r="AV304" s="73">
        <v>10.14</v>
      </c>
    </row>
    <row r="305" spans="10:48">
      <c r="J305" s="13"/>
      <c r="K305" s="13"/>
      <c r="L305" s="13"/>
      <c r="M305" s="13"/>
      <c r="N305" s="13"/>
      <c r="AJ305" s="13"/>
      <c r="AL305" s="42" t="s">
        <v>46</v>
      </c>
      <c r="AM305" s="42" t="s">
        <v>715</v>
      </c>
      <c r="AO305" s="43" t="s">
        <v>668</v>
      </c>
      <c r="AP305" s="44">
        <v>0.03</v>
      </c>
      <c r="AQ305" s="93" t="s">
        <v>61</v>
      </c>
      <c r="AR305" s="46" t="s">
        <v>714</v>
      </c>
      <c r="AS305" s="47" t="str">
        <f t="shared" si="8"/>
        <v>栃木県さくら市</v>
      </c>
      <c r="AT305" s="74">
        <v>10.210000000000001</v>
      </c>
      <c r="AU305" s="46">
        <v>10.17</v>
      </c>
      <c r="AV305" s="73">
        <v>10.14</v>
      </c>
    </row>
    <row r="306" spans="10:48">
      <c r="J306" s="13"/>
      <c r="K306" s="13"/>
      <c r="L306" s="13"/>
      <c r="M306" s="13"/>
      <c r="N306" s="13"/>
      <c r="AJ306" s="13"/>
      <c r="AL306" s="42" t="s">
        <v>46</v>
      </c>
      <c r="AM306" s="42" t="s">
        <v>717</v>
      </c>
      <c r="AO306" s="43" t="s">
        <v>668</v>
      </c>
      <c r="AP306" s="44">
        <v>0.03</v>
      </c>
      <c r="AQ306" s="93" t="s">
        <v>61</v>
      </c>
      <c r="AR306" s="46" t="s">
        <v>716</v>
      </c>
      <c r="AS306" s="47" t="str">
        <f t="shared" si="8"/>
        <v>栃木県下野市</v>
      </c>
      <c r="AT306" s="74">
        <v>10.210000000000001</v>
      </c>
      <c r="AU306" s="46">
        <v>10.17</v>
      </c>
      <c r="AV306" s="73">
        <v>10.14</v>
      </c>
    </row>
    <row r="307" spans="10:48">
      <c r="J307" s="13"/>
      <c r="K307" s="13"/>
      <c r="L307" s="13"/>
      <c r="M307" s="13"/>
      <c r="N307" s="13"/>
      <c r="AJ307" s="13"/>
      <c r="AL307" s="42" t="s">
        <v>46</v>
      </c>
      <c r="AM307" s="42" t="s">
        <v>719</v>
      </c>
      <c r="AO307" s="43" t="s">
        <v>668</v>
      </c>
      <c r="AP307" s="44">
        <v>0.03</v>
      </c>
      <c r="AQ307" s="93" t="s">
        <v>61</v>
      </c>
      <c r="AR307" s="46" t="s">
        <v>718</v>
      </c>
      <c r="AS307" s="47" t="str">
        <f t="shared" si="8"/>
        <v>栃木県壬生町</v>
      </c>
      <c r="AT307" s="74">
        <v>10.210000000000001</v>
      </c>
      <c r="AU307" s="46">
        <v>10.17</v>
      </c>
      <c r="AV307" s="73">
        <v>10.14</v>
      </c>
    </row>
    <row r="308" spans="10:48">
      <c r="J308" s="13"/>
      <c r="K308" s="13"/>
      <c r="L308" s="13"/>
      <c r="M308" s="13"/>
      <c r="N308" s="13"/>
      <c r="AJ308" s="13"/>
      <c r="AL308" s="42" t="s">
        <v>46</v>
      </c>
      <c r="AM308" s="42" t="s">
        <v>721</v>
      </c>
      <c r="AO308" s="43" t="s">
        <v>668</v>
      </c>
      <c r="AP308" s="44">
        <v>0.03</v>
      </c>
      <c r="AQ308" s="93" t="s">
        <v>65</v>
      </c>
      <c r="AR308" s="46" t="s">
        <v>720</v>
      </c>
      <c r="AS308" s="47" t="str">
        <f t="shared" si="8"/>
        <v>群馬県前橋市</v>
      </c>
      <c r="AT308" s="74">
        <v>10.210000000000001</v>
      </c>
      <c r="AU308" s="46">
        <v>10.17</v>
      </c>
      <c r="AV308" s="73">
        <v>10.14</v>
      </c>
    </row>
    <row r="309" spans="10:48">
      <c r="J309" s="13"/>
      <c r="K309" s="13"/>
      <c r="L309" s="13"/>
      <c r="M309" s="13"/>
      <c r="N309" s="13"/>
      <c r="AJ309" s="13"/>
      <c r="AL309" s="42" t="s">
        <v>46</v>
      </c>
      <c r="AM309" s="42" t="s">
        <v>723</v>
      </c>
      <c r="AO309" s="43" t="s">
        <v>668</v>
      </c>
      <c r="AP309" s="44">
        <v>0.03</v>
      </c>
      <c r="AQ309" s="93" t="s">
        <v>65</v>
      </c>
      <c r="AR309" s="46" t="s">
        <v>722</v>
      </c>
      <c r="AS309" s="47" t="str">
        <f t="shared" si="8"/>
        <v>群馬県伊勢崎市</v>
      </c>
      <c r="AT309" s="74">
        <v>10.210000000000001</v>
      </c>
      <c r="AU309" s="46">
        <v>10.17</v>
      </c>
      <c r="AV309" s="73">
        <v>10.14</v>
      </c>
    </row>
    <row r="310" spans="10:48">
      <c r="J310" s="13"/>
      <c r="K310" s="13"/>
      <c r="L310" s="13"/>
      <c r="M310" s="13"/>
      <c r="N310" s="13"/>
      <c r="AJ310" s="13"/>
      <c r="AL310" s="42" t="s">
        <v>46</v>
      </c>
      <c r="AM310" s="42" t="s">
        <v>725</v>
      </c>
      <c r="AO310" s="43" t="s">
        <v>668</v>
      </c>
      <c r="AP310" s="44">
        <v>0.03</v>
      </c>
      <c r="AQ310" s="93" t="s">
        <v>65</v>
      </c>
      <c r="AR310" s="46" t="s">
        <v>724</v>
      </c>
      <c r="AS310" s="47" t="str">
        <f t="shared" si="8"/>
        <v>群馬県太田市</v>
      </c>
      <c r="AT310" s="74">
        <v>10.210000000000001</v>
      </c>
      <c r="AU310" s="46">
        <v>10.17</v>
      </c>
      <c r="AV310" s="73">
        <v>10.14</v>
      </c>
    </row>
    <row r="311" spans="10:48">
      <c r="J311" s="13"/>
      <c r="K311" s="13"/>
      <c r="L311" s="13"/>
      <c r="M311" s="13"/>
      <c r="N311" s="13"/>
      <c r="AJ311" s="13"/>
      <c r="AL311" s="42" t="s">
        <v>46</v>
      </c>
      <c r="AM311" s="42" t="s">
        <v>727</v>
      </c>
      <c r="AO311" s="43" t="s">
        <v>668</v>
      </c>
      <c r="AP311" s="44">
        <v>0.03</v>
      </c>
      <c r="AQ311" s="93" t="s">
        <v>65</v>
      </c>
      <c r="AR311" s="46" t="s">
        <v>726</v>
      </c>
      <c r="AS311" s="47" t="str">
        <f t="shared" si="8"/>
        <v>群馬県渋川市</v>
      </c>
      <c r="AT311" s="74">
        <v>10.210000000000001</v>
      </c>
      <c r="AU311" s="46">
        <v>10.17</v>
      </c>
      <c r="AV311" s="73">
        <v>10.14</v>
      </c>
    </row>
    <row r="312" spans="10:48">
      <c r="J312" s="13"/>
      <c r="K312" s="13"/>
      <c r="L312" s="13"/>
      <c r="M312" s="13"/>
      <c r="N312" s="13"/>
      <c r="AJ312" s="13"/>
      <c r="AL312" s="42" t="s">
        <v>46</v>
      </c>
      <c r="AM312" s="42" t="s">
        <v>728</v>
      </c>
      <c r="AO312" s="43" t="s">
        <v>668</v>
      </c>
      <c r="AP312" s="44">
        <v>0.03</v>
      </c>
      <c r="AQ312" s="93" t="s">
        <v>65</v>
      </c>
      <c r="AR312" s="46" t="s">
        <v>2305</v>
      </c>
      <c r="AS312" s="47" t="str">
        <f t="shared" si="8"/>
        <v>群馬県榛東村</v>
      </c>
      <c r="AT312" s="74">
        <v>10.210000000000001</v>
      </c>
      <c r="AU312" s="46">
        <v>10.17</v>
      </c>
      <c r="AV312" s="73">
        <v>10.14</v>
      </c>
    </row>
    <row r="313" spans="10:48">
      <c r="J313" s="13"/>
      <c r="K313" s="13"/>
      <c r="L313" s="13"/>
      <c r="M313" s="13"/>
      <c r="N313" s="13"/>
      <c r="AJ313" s="13"/>
      <c r="AL313" s="42" t="s">
        <v>46</v>
      </c>
      <c r="AM313" s="42" t="s">
        <v>729</v>
      </c>
      <c r="AO313" s="43" t="s">
        <v>668</v>
      </c>
      <c r="AP313" s="44">
        <v>0.03</v>
      </c>
      <c r="AQ313" s="93" t="s">
        <v>65</v>
      </c>
      <c r="AR313" s="46" t="s">
        <v>2306</v>
      </c>
      <c r="AS313" s="47" t="str">
        <f t="shared" si="8"/>
        <v>群馬県吉岡町</v>
      </c>
      <c r="AT313" s="74">
        <v>10.210000000000001</v>
      </c>
      <c r="AU313" s="46">
        <v>10.17</v>
      </c>
      <c r="AV313" s="73">
        <v>10.14</v>
      </c>
    </row>
    <row r="314" spans="10:48">
      <c r="J314" s="13"/>
      <c r="K314" s="13"/>
      <c r="L314" s="13"/>
      <c r="M314" s="13"/>
      <c r="N314" s="13"/>
      <c r="AJ314" s="13"/>
      <c r="AL314" s="42" t="s">
        <v>46</v>
      </c>
      <c r="AM314" s="42" t="s">
        <v>731</v>
      </c>
      <c r="AO314" s="43" t="s">
        <v>668</v>
      </c>
      <c r="AP314" s="44">
        <v>0.03</v>
      </c>
      <c r="AQ314" s="93" t="s">
        <v>65</v>
      </c>
      <c r="AR314" s="46" t="s">
        <v>730</v>
      </c>
      <c r="AS314" s="47" t="str">
        <f t="shared" si="8"/>
        <v>群馬県玉村町</v>
      </c>
      <c r="AT314" s="74">
        <v>10.210000000000001</v>
      </c>
      <c r="AU314" s="46">
        <v>10.17</v>
      </c>
      <c r="AV314" s="73">
        <v>10.14</v>
      </c>
    </row>
    <row r="315" spans="10:48">
      <c r="J315" s="13"/>
      <c r="K315" s="13"/>
      <c r="L315" s="13"/>
      <c r="M315" s="13"/>
      <c r="N315" s="13"/>
      <c r="AJ315" s="13"/>
      <c r="AL315" s="42" t="s">
        <v>46</v>
      </c>
      <c r="AM315" s="42" t="s">
        <v>733</v>
      </c>
      <c r="AO315" s="43" t="s">
        <v>668</v>
      </c>
      <c r="AP315" s="44">
        <v>0.03</v>
      </c>
      <c r="AQ315" s="93" t="s">
        <v>69</v>
      </c>
      <c r="AR315" s="46" t="s">
        <v>732</v>
      </c>
      <c r="AS315" s="47" t="str">
        <f t="shared" si="8"/>
        <v>埼玉県熊谷市</v>
      </c>
      <c r="AT315" s="74">
        <v>10.210000000000001</v>
      </c>
      <c r="AU315" s="46">
        <v>10.17</v>
      </c>
      <c r="AV315" s="73">
        <v>10.14</v>
      </c>
    </row>
    <row r="316" spans="10:48">
      <c r="J316" s="13"/>
      <c r="K316" s="13"/>
      <c r="L316" s="13"/>
      <c r="M316" s="13"/>
      <c r="N316" s="13"/>
      <c r="AJ316" s="13"/>
      <c r="AL316" s="42" t="s">
        <v>46</v>
      </c>
      <c r="AM316" s="42" t="s">
        <v>735</v>
      </c>
      <c r="AO316" s="43" t="s">
        <v>668</v>
      </c>
      <c r="AP316" s="44">
        <v>0.03</v>
      </c>
      <c r="AQ316" s="93" t="s">
        <v>69</v>
      </c>
      <c r="AR316" s="46" t="s">
        <v>734</v>
      </c>
      <c r="AS316" s="47" t="str">
        <f t="shared" si="8"/>
        <v>埼玉県深谷市</v>
      </c>
      <c r="AT316" s="74">
        <v>10.210000000000001</v>
      </c>
      <c r="AU316" s="46">
        <v>10.17</v>
      </c>
      <c r="AV316" s="73">
        <v>10.14</v>
      </c>
    </row>
    <row r="317" spans="10:48">
      <c r="J317" s="13"/>
      <c r="K317" s="13"/>
      <c r="L317" s="13"/>
      <c r="M317" s="13"/>
      <c r="N317" s="13"/>
      <c r="AJ317" s="13"/>
      <c r="AL317" s="42" t="s">
        <v>46</v>
      </c>
      <c r="AM317" s="42" t="s">
        <v>737</v>
      </c>
      <c r="AO317" s="43" t="s">
        <v>668</v>
      </c>
      <c r="AP317" s="44">
        <v>0.03</v>
      </c>
      <c r="AQ317" s="93" t="s">
        <v>69</v>
      </c>
      <c r="AR317" s="46" t="s">
        <v>736</v>
      </c>
      <c r="AS317" s="47" t="str">
        <f t="shared" si="8"/>
        <v>埼玉県日高市</v>
      </c>
      <c r="AT317" s="74">
        <v>10.210000000000001</v>
      </c>
      <c r="AU317" s="46">
        <v>10.17</v>
      </c>
      <c r="AV317" s="73">
        <v>10.14</v>
      </c>
    </row>
    <row r="318" spans="10:48">
      <c r="J318" s="13"/>
      <c r="K318" s="13"/>
      <c r="L318" s="13"/>
      <c r="M318" s="13"/>
      <c r="N318" s="13"/>
      <c r="AJ318" s="13"/>
      <c r="AL318" s="42" t="s">
        <v>46</v>
      </c>
      <c r="AM318" s="42" t="s">
        <v>739</v>
      </c>
      <c r="AO318" s="43" t="s">
        <v>668</v>
      </c>
      <c r="AP318" s="44">
        <v>0.03</v>
      </c>
      <c r="AQ318" s="93" t="s">
        <v>69</v>
      </c>
      <c r="AR318" s="46" t="s">
        <v>738</v>
      </c>
      <c r="AS318" s="47" t="str">
        <f t="shared" si="8"/>
        <v>埼玉県毛呂山町</v>
      </c>
      <c r="AT318" s="74">
        <v>10.210000000000001</v>
      </c>
      <c r="AU318" s="46">
        <v>10.17</v>
      </c>
      <c r="AV318" s="73">
        <v>10.14</v>
      </c>
    </row>
    <row r="319" spans="10:48">
      <c r="J319" s="13"/>
      <c r="K319" s="13"/>
      <c r="L319" s="13"/>
      <c r="M319" s="13"/>
      <c r="N319" s="13"/>
      <c r="AJ319" s="13"/>
      <c r="AL319" s="42" t="s">
        <v>46</v>
      </c>
      <c r="AM319" s="42" t="s">
        <v>741</v>
      </c>
      <c r="AO319" s="43" t="s">
        <v>668</v>
      </c>
      <c r="AP319" s="44">
        <v>0.03</v>
      </c>
      <c r="AQ319" s="93" t="s">
        <v>69</v>
      </c>
      <c r="AR319" s="46" t="s">
        <v>740</v>
      </c>
      <c r="AS319" s="47" t="str">
        <f t="shared" si="8"/>
        <v>埼玉県越生町</v>
      </c>
      <c r="AT319" s="74">
        <v>10.210000000000001</v>
      </c>
      <c r="AU319" s="46">
        <v>10.17</v>
      </c>
      <c r="AV319" s="73">
        <v>10.14</v>
      </c>
    </row>
    <row r="320" spans="10:48">
      <c r="J320" s="13"/>
      <c r="K320" s="13"/>
      <c r="L320" s="13"/>
      <c r="M320" s="13"/>
      <c r="N320" s="13"/>
      <c r="AJ320" s="13"/>
      <c r="AL320" s="42" t="s">
        <v>51</v>
      </c>
      <c r="AM320" s="42" t="s">
        <v>743</v>
      </c>
      <c r="AO320" s="43" t="s">
        <v>668</v>
      </c>
      <c r="AP320" s="44">
        <v>0.03</v>
      </c>
      <c r="AQ320" s="93" t="s">
        <v>69</v>
      </c>
      <c r="AR320" s="46" t="s">
        <v>742</v>
      </c>
      <c r="AS320" s="47" t="str">
        <f t="shared" si="8"/>
        <v>埼玉県滑川町</v>
      </c>
      <c r="AT320" s="74">
        <v>10.210000000000001</v>
      </c>
      <c r="AU320" s="46">
        <v>10.17</v>
      </c>
      <c r="AV320" s="73">
        <v>10.14</v>
      </c>
    </row>
    <row r="321" spans="10:48">
      <c r="J321" s="13"/>
      <c r="K321" s="13"/>
      <c r="L321" s="13"/>
      <c r="M321" s="13"/>
      <c r="N321" s="13"/>
      <c r="AJ321" s="13"/>
      <c r="AL321" s="42" t="s">
        <v>51</v>
      </c>
      <c r="AM321" s="42" t="s">
        <v>745</v>
      </c>
      <c r="AO321" s="43" t="s">
        <v>668</v>
      </c>
      <c r="AP321" s="44">
        <v>0.03</v>
      </c>
      <c r="AQ321" s="93" t="s">
        <v>69</v>
      </c>
      <c r="AR321" s="46" t="s">
        <v>744</v>
      </c>
      <c r="AS321" s="47" t="str">
        <f t="shared" si="8"/>
        <v>埼玉県川島町</v>
      </c>
      <c r="AT321" s="74">
        <v>10.210000000000001</v>
      </c>
      <c r="AU321" s="46">
        <v>10.17</v>
      </c>
      <c r="AV321" s="73">
        <v>10.14</v>
      </c>
    </row>
    <row r="322" spans="10:48">
      <c r="J322" s="13"/>
      <c r="K322" s="13"/>
      <c r="L322" s="13"/>
      <c r="M322" s="13"/>
      <c r="N322" s="13"/>
      <c r="AJ322" s="13"/>
      <c r="AL322" s="42" t="s">
        <v>51</v>
      </c>
      <c r="AM322" s="42" t="s">
        <v>747</v>
      </c>
      <c r="AO322" s="43" t="s">
        <v>668</v>
      </c>
      <c r="AP322" s="44">
        <v>0.03</v>
      </c>
      <c r="AQ322" s="93" t="s">
        <v>69</v>
      </c>
      <c r="AR322" s="46" t="s">
        <v>746</v>
      </c>
      <c r="AS322" s="47" t="str">
        <f t="shared" si="8"/>
        <v>埼玉県吉見町</v>
      </c>
      <c r="AT322" s="74">
        <v>10.210000000000001</v>
      </c>
      <c r="AU322" s="46">
        <v>10.17</v>
      </c>
      <c r="AV322" s="73">
        <v>10.14</v>
      </c>
    </row>
    <row r="323" spans="10:48">
      <c r="J323" s="13"/>
      <c r="K323" s="13"/>
      <c r="L323" s="13"/>
      <c r="M323" s="13"/>
      <c r="N323" s="13"/>
      <c r="AJ323" s="13"/>
      <c r="AL323" s="42" t="s">
        <v>51</v>
      </c>
      <c r="AM323" s="42" t="s">
        <v>749</v>
      </c>
      <c r="AO323" s="43" t="s">
        <v>668</v>
      </c>
      <c r="AP323" s="44">
        <v>0.03</v>
      </c>
      <c r="AQ323" s="93" t="s">
        <v>69</v>
      </c>
      <c r="AR323" s="46" t="s">
        <v>748</v>
      </c>
      <c r="AS323" s="47" t="str">
        <f t="shared" si="8"/>
        <v>埼玉県鳩山町</v>
      </c>
      <c r="AT323" s="74">
        <v>10.210000000000001</v>
      </c>
      <c r="AU323" s="46">
        <v>10.17</v>
      </c>
      <c r="AV323" s="73">
        <v>10.14</v>
      </c>
    </row>
    <row r="324" spans="10:48">
      <c r="J324" s="13"/>
      <c r="K324" s="13"/>
      <c r="L324" s="13"/>
      <c r="M324" s="13"/>
      <c r="N324" s="13"/>
      <c r="AJ324" s="13"/>
      <c r="AL324" s="42" t="s">
        <v>51</v>
      </c>
      <c r="AM324" s="42" t="s">
        <v>751</v>
      </c>
      <c r="AO324" s="43" t="s">
        <v>668</v>
      </c>
      <c r="AP324" s="44">
        <v>0.03</v>
      </c>
      <c r="AQ324" s="93" t="s">
        <v>69</v>
      </c>
      <c r="AR324" s="46" t="s">
        <v>750</v>
      </c>
      <c r="AS324" s="47" t="str">
        <f t="shared" ref="AS324:AS387" si="9">AQ324&amp;AR324</f>
        <v>埼玉県寄居町</v>
      </c>
      <c r="AT324" s="74">
        <v>10.210000000000001</v>
      </c>
      <c r="AU324" s="46">
        <v>10.17</v>
      </c>
      <c r="AV324" s="73">
        <v>10.14</v>
      </c>
    </row>
    <row r="325" spans="10:48">
      <c r="J325" s="13"/>
      <c r="K325" s="13"/>
      <c r="L325" s="13"/>
      <c r="M325" s="13"/>
      <c r="N325" s="13"/>
      <c r="AJ325" s="13"/>
      <c r="AL325" s="42" t="s">
        <v>51</v>
      </c>
      <c r="AM325" s="42" t="s">
        <v>753</v>
      </c>
      <c r="AO325" s="43" t="s">
        <v>668</v>
      </c>
      <c r="AP325" s="44">
        <v>0.03</v>
      </c>
      <c r="AQ325" s="93" t="s">
        <v>73</v>
      </c>
      <c r="AR325" s="46" t="s">
        <v>752</v>
      </c>
      <c r="AS325" s="47" t="str">
        <f t="shared" si="9"/>
        <v>千葉県東金市</v>
      </c>
      <c r="AT325" s="74">
        <v>10.210000000000001</v>
      </c>
      <c r="AU325" s="46">
        <v>10.17</v>
      </c>
      <c r="AV325" s="73">
        <v>10.14</v>
      </c>
    </row>
    <row r="326" spans="10:48">
      <c r="J326" s="13"/>
      <c r="K326" s="13"/>
      <c r="L326" s="13"/>
      <c r="M326" s="13"/>
      <c r="N326" s="13"/>
      <c r="AJ326" s="13"/>
      <c r="AL326" s="42" t="s">
        <v>51</v>
      </c>
      <c r="AM326" s="42" t="s">
        <v>755</v>
      </c>
      <c r="AO326" s="43" t="s">
        <v>668</v>
      </c>
      <c r="AP326" s="44">
        <v>0.03</v>
      </c>
      <c r="AQ326" s="93" t="s">
        <v>73</v>
      </c>
      <c r="AR326" s="46" t="s">
        <v>754</v>
      </c>
      <c r="AS326" s="47" t="str">
        <f t="shared" si="9"/>
        <v>千葉県君津市</v>
      </c>
      <c r="AT326" s="74">
        <v>10.210000000000001</v>
      </c>
      <c r="AU326" s="46">
        <v>10.17</v>
      </c>
      <c r="AV326" s="73">
        <v>10.14</v>
      </c>
    </row>
    <row r="327" spans="10:48">
      <c r="J327" s="13"/>
      <c r="K327" s="13"/>
      <c r="L327" s="13"/>
      <c r="M327" s="13"/>
      <c r="N327" s="13"/>
      <c r="AJ327" s="13"/>
      <c r="AL327" s="42" t="s">
        <v>51</v>
      </c>
      <c r="AM327" s="42" t="s">
        <v>757</v>
      </c>
      <c r="AO327" s="43" t="s">
        <v>668</v>
      </c>
      <c r="AP327" s="44">
        <v>0.03</v>
      </c>
      <c r="AQ327" s="93" t="s">
        <v>73</v>
      </c>
      <c r="AR327" s="46" t="s">
        <v>756</v>
      </c>
      <c r="AS327" s="47" t="str">
        <f t="shared" si="9"/>
        <v>千葉県富津市</v>
      </c>
      <c r="AT327" s="74">
        <v>10.210000000000001</v>
      </c>
      <c r="AU327" s="46">
        <v>10.17</v>
      </c>
      <c r="AV327" s="73">
        <v>10.14</v>
      </c>
    </row>
    <row r="328" spans="10:48">
      <c r="J328" s="13"/>
      <c r="K328" s="13"/>
      <c r="L328" s="13"/>
      <c r="M328" s="13"/>
      <c r="N328" s="13"/>
      <c r="AJ328" s="13"/>
      <c r="AL328" s="42" t="s">
        <v>51</v>
      </c>
      <c r="AM328" s="42" t="s">
        <v>759</v>
      </c>
      <c r="AO328" s="43" t="s">
        <v>668</v>
      </c>
      <c r="AP328" s="44">
        <v>0.03</v>
      </c>
      <c r="AQ328" s="93" t="s">
        <v>73</v>
      </c>
      <c r="AR328" s="46" t="s">
        <v>758</v>
      </c>
      <c r="AS328" s="47" t="str">
        <f t="shared" si="9"/>
        <v>千葉県八街市</v>
      </c>
      <c r="AT328" s="74">
        <v>10.210000000000001</v>
      </c>
      <c r="AU328" s="46">
        <v>10.17</v>
      </c>
      <c r="AV328" s="73">
        <v>10.14</v>
      </c>
    </row>
    <row r="329" spans="10:48">
      <c r="J329" s="13"/>
      <c r="K329" s="13"/>
      <c r="L329" s="13"/>
      <c r="M329" s="13"/>
      <c r="N329" s="13"/>
      <c r="AJ329" s="13"/>
      <c r="AL329" s="42" t="s">
        <v>51</v>
      </c>
      <c r="AM329" s="42" t="s">
        <v>760</v>
      </c>
      <c r="AO329" s="43" t="s">
        <v>668</v>
      </c>
      <c r="AP329" s="44">
        <v>0.03</v>
      </c>
      <c r="AQ329" s="93" t="s">
        <v>73</v>
      </c>
      <c r="AR329" s="46" t="s">
        <v>2307</v>
      </c>
      <c r="AS329" s="47" t="str">
        <f t="shared" si="9"/>
        <v>千葉県富里市</v>
      </c>
      <c r="AT329" s="74">
        <v>10.210000000000001</v>
      </c>
      <c r="AU329" s="46">
        <v>10.17</v>
      </c>
      <c r="AV329" s="73">
        <v>10.14</v>
      </c>
    </row>
    <row r="330" spans="10:48">
      <c r="J330" s="13"/>
      <c r="K330" s="13"/>
      <c r="L330" s="13"/>
      <c r="M330" s="13"/>
      <c r="N330" s="13"/>
      <c r="AJ330" s="13"/>
      <c r="AL330" s="42" t="s">
        <v>51</v>
      </c>
      <c r="AM330" s="42" t="s">
        <v>762</v>
      </c>
      <c r="AO330" s="43" t="s">
        <v>668</v>
      </c>
      <c r="AP330" s="44">
        <v>0.03</v>
      </c>
      <c r="AQ330" s="93" t="s">
        <v>73</v>
      </c>
      <c r="AR330" s="46" t="s">
        <v>761</v>
      </c>
      <c r="AS330" s="47" t="str">
        <f t="shared" si="9"/>
        <v>千葉県山武市</v>
      </c>
      <c r="AT330" s="74">
        <v>10.210000000000001</v>
      </c>
      <c r="AU330" s="46">
        <v>10.17</v>
      </c>
      <c r="AV330" s="73">
        <v>10.14</v>
      </c>
    </row>
    <row r="331" spans="10:48">
      <c r="J331" s="13"/>
      <c r="K331" s="13"/>
      <c r="L331" s="13"/>
      <c r="M331" s="13"/>
      <c r="N331" s="13"/>
      <c r="AJ331" s="13"/>
      <c r="AL331" s="42" t="s">
        <v>51</v>
      </c>
      <c r="AM331" s="42" t="s">
        <v>763</v>
      </c>
      <c r="AO331" s="43" t="s">
        <v>668</v>
      </c>
      <c r="AP331" s="44">
        <v>0.03</v>
      </c>
      <c r="AQ331" s="93" t="s">
        <v>73</v>
      </c>
      <c r="AR331" s="46" t="s">
        <v>2308</v>
      </c>
      <c r="AS331" s="47" t="str">
        <f t="shared" si="9"/>
        <v>千葉県大網白里市</v>
      </c>
      <c r="AT331" s="74">
        <v>10.210000000000001</v>
      </c>
      <c r="AU331" s="46">
        <v>10.17</v>
      </c>
      <c r="AV331" s="73">
        <v>10.14</v>
      </c>
    </row>
    <row r="332" spans="10:48">
      <c r="J332" s="13"/>
      <c r="K332" s="13"/>
      <c r="L332" s="13"/>
      <c r="M332" s="13"/>
      <c r="N332" s="13"/>
      <c r="AJ332" s="13"/>
      <c r="AL332" s="42" t="s">
        <v>51</v>
      </c>
      <c r="AM332" s="42" t="s">
        <v>765</v>
      </c>
      <c r="AO332" s="43" t="s">
        <v>668</v>
      </c>
      <c r="AP332" s="44">
        <v>0.03</v>
      </c>
      <c r="AQ332" s="93" t="s">
        <v>73</v>
      </c>
      <c r="AR332" s="46" t="s">
        <v>764</v>
      </c>
      <c r="AS332" s="47" t="str">
        <f t="shared" si="9"/>
        <v>千葉県長柄町</v>
      </c>
      <c r="AT332" s="74">
        <v>10.210000000000001</v>
      </c>
      <c r="AU332" s="46">
        <v>10.17</v>
      </c>
      <c r="AV332" s="73">
        <v>10.14</v>
      </c>
    </row>
    <row r="333" spans="10:48">
      <c r="J333" s="13"/>
      <c r="K333" s="13"/>
      <c r="L333" s="13"/>
      <c r="M333" s="13"/>
      <c r="N333" s="13"/>
      <c r="AJ333" s="13"/>
      <c r="AL333" s="42" t="s">
        <v>51</v>
      </c>
      <c r="AM333" s="42" t="s">
        <v>767</v>
      </c>
      <c r="AO333" s="43" t="s">
        <v>668</v>
      </c>
      <c r="AP333" s="44">
        <v>0.03</v>
      </c>
      <c r="AQ333" s="93" t="s">
        <v>73</v>
      </c>
      <c r="AR333" s="46" t="s">
        <v>766</v>
      </c>
      <c r="AS333" s="47" t="str">
        <f t="shared" si="9"/>
        <v>千葉県長南町</v>
      </c>
      <c r="AT333" s="74">
        <v>10.210000000000001</v>
      </c>
      <c r="AU333" s="46">
        <v>10.17</v>
      </c>
      <c r="AV333" s="73">
        <v>10.14</v>
      </c>
    </row>
    <row r="334" spans="10:48">
      <c r="J334" s="13"/>
      <c r="K334" s="13"/>
      <c r="L334" s="13"/>
      <c r="M334" s="13"/>
      <c r="N334" s="13"/>
      <c r="AJ334" s="13"/>
      <c r="AL334" s="42" t="s">
        <v>51</v>
      </c>
      <c r="AM334" s="42" t="s">
        <v>768</v>
      </c>
      <c r="AO334" s="43" t="s">
        <v>668</v>
      </c>
      <c r="AP334" s="44">
        <v>0.03</v>
      </c>
      <c r="AQ334" s="93" t="s">
        <v>81</v>
      </c>
      <c r="AR334" s="46" t="s">
        <v>2309</v>
      </c>
      <c r="AS334" s="47" t="str">
        <f t="shared" si="9"/>
        <v>神奈川県南足柄市</v>
      </c>
      <c r="AT334" s="74">
        <v>10.210000000000001</v>
      </c>
      <c r="AU334" s="46">
        <v>10.17</v>
      </c>
      <c r="AV334" s="73">
        <v>10.14</v>
      </c>
    </row>
    <row r="335" spans="10:48">
      <c r="J335" s="13"/>
      <c r="K335" s="13"/>
      <c r="L335" s="13"/>
      <c r="M335" s="13"/>
      <c r="N335" s="13"/>
      <c r="AJ335" s="13"/>
      <c r="AL335" s="42" t="s">
        <v>51</v>
      </c>
      <c r="AM335" s="42" t="s">
        <v>769</v>
      </c>
      <c r="AO335" s="43" t="s">
        <v>668</v>
      </c>
      <c r="AP335" s="44">
        <v>0.03</v>
      </c>
      <c r="AQ335" s="93" t="s">
        <v>81</v>
      </c>
      <c r="AR335" s="46" t="s">
        <v>2310</v>
      </c>
      <c r="AS335" s="47" t="str">
        <f t="shared" si="9"/>
        <v>神奈川県山北町</v>
      </c>
      <c r="AT335" s="74">
        <v>10.210000000000001</v>
      </c>
      <c r="AU335" s="46">
        <v>10.17</v>
      </c>
      <c r="AV335" s="73">
        <v>10.14</v>
      </c>
    </row>
    <row r="336" spans="10:48">
      <c r="J336" s="13"/>
      <c r="K336" s="13"/>
      <c r="L336" s="13"/>
      <c r="M336" s="13"/>
      <c r="N336" s="13"/>
      <c r="AJ336" s="13"/>
      <c r="AL336" s="42" t="s">
        <v>51</v>
      </c>
      <c r="AM336" s="42" t="s">
        <v>771</v>
      </c>
      <c r="AO336" s="43" t="s">
        <v>668</v>
      </c>
      <c r="AP336" s="44">
        <v>0.03</v>
      </c>
      <c r="AQ336" s="93" t="s">
        <v>81</v>
      </c>
      <c r="AR336" s="46" t="s">
        <v>770</v>
      </c>
      <c r="AS336" s="47" t="str">
        <f t="shared" si="9"/>
        <v>神奈川県箱根町</v>
      </c>
      <c r="AT336" s="74">
        <v>10.210000000000001</v>
      </c>
      <c r="AU336" s="46">
        <v>10.17</v>
      </c>
      <c r="AV336" s="73">
        <v>10.14</v>
      </c>
    </row>
    <row r="337" spans="10:48">
      <c r="J337" s="13"/>
      <c r="K337" s="13"/>
      <c r="L337" s="13"/>
      <c r="M337" s="13"/>
      <c r="N337" s="13"/>
      <c r="AJ337" s="13"/>
      <c r="AL337" s="42" t="s">
        <v>51</v>
      </c>
      <c r="AM337" s="42" t="s">
        <v>773</v>
      </c>
      <c r="AO337" s="43" t="s">
        <v>668</v>
      </c>
      <c r="AP337" s="44">
        <v>0.03</v>
      </c>
      <c r="AQ337" s="93" t="s">
        <v>85</v>
      </c>
      <c r="AR337" s="46" t="s">
        <v>772</v>
      </c>
      <c r="AS337" s="47" t="str">
        <f t="shared" si="9"/>
        <v>新潟県新潟市</v>
      </c>
      <c r="AT337" s="74">
        <v>10.210000000000001</v>
      </c>
      <c r="AU337" s="46">
        <v>10.17</v>
      </c>
      <c r="AV337" s="73">
        <v>10.14</v>
      </c>
    </row>
    <row r="338" spans="10:48">
      <c r="J338" s="13"/>
      <c r="K338" s="13"/>
      <c r="L338" s="13"/>
      <c r="M338" s="13"/>
      <c r="N338" s="13"/>
      <c r="AJ338" s="13"/>
      <c r="AL338" s="42" t="s">
        <v>51</v>
      </c>
      <c r="AM338" s="42" t="s">
        <v>775</v>
      </c>
      <c r="AO338" s="43" t="s">
        <v>668</v>
      </c>
      <c r="AP338" s="44">
        <v>0.03</v>
      </c>
      <c r="AQ338" s="93" t="s">
        <v>89</v>
      </c>
      <c r="AR338" s="46" t="s">
        <v>774</v>
      </c>
      <c r="AS338" s="47" t="str">
        <f t="shared" si="9"/>
        <v>富山県富山市</v>
      </c>
      <c r="AT338" s="74">
        <v>10.210000000000001</v>
      </c>
      <c r="AU338" s="46">
        <v>10.17</v>
      </c>
      <c r="AV338" s="73">
        <v>10.14</v>
      </c>
    </row>
    <row r="339" spans="10:48">
      <c r="J339" s="13"/>
      <c r="K339" s="13"/>
      <c r="L339" s="13"/>
      <c r="M339" s="13"/>
      <c r="N339" s="13"/>
      <c r="AJ339" s="13"/>
      <c r="AL339" s="42" t="s">
        <v>51</v>
      </c>
      <c r="AM339" s="42" t="s">
        <v>777</v>
      </c>
      <c r="AO339" s="43" t="s">
        <v>668</v>
      </c>
      <c r="AP339" s="44">
        <v>0.03</v>
      </c>
      <c r="AQ339" s="93" t="s">
        <v>93</v>
      </c>
      <c r="AR339" s="46" t="s">
        <v>776</v>
      </c>
      <c r="AS339" s="47" t="str">
        <f t="shared" si="9"/>
        <v>石川県金沢市</v>
      </c>
      <c r="AT339" s="74">
        <v>10.210000000000001</v>
      </c>
      <c r="AU339" s="46">
        <v>10.17</v>
      </c>
      <c r="AV339" s="73">
        <v>10.14</v>
      </c>
    </row>
    <row r="340" spans="10:48">
      <c r="J340" s="13"/>
      <c r="K340" s="13"/>
      <c r="L340" s="13"/>
      <c r="M340" s="13"/>
      <c r="N340" s="13"/>
      <c r="AJ340" s="13"/>
      <c r="AL340" s="42" t="s">
        <v>51</v>
      </c>
      <c r="AM340" s="42" t="s">
        <v>779</v>
      </c>
      <c r="AO340" s="43" t="s">
        <v>668</v>
      </c>
      <c r="AP340" s="44">
        <v>0.03</v>
      </c>
      <c r="AQ340" s="93" t="s">
        <v>93</v>
      </c>
      <c r="AR340" s="46" t="s">
        <v>778</v>
      </c>
      <c r="AS340" s="47" t="str">
        <f t="shared" si="9"/>
        <v>石川県内灘町</v>
      </c>
      <c r="AT340" s="74">
        <v>10.210000000000001</v>
      </c>
      <c r="AU340" s="46">
        <v>10.17</v>
      </c>
      <c r="AV340" s="73">
        <v>10.14</v>
      </c>
    </row>
    <row r="341" spans="10:48">
      <c r="J341" s="13"/>
      <c r="K341" s="13"/>
      <c r="L341" s="13"/>
      <c r="M341" s="13"/>
      <c r="N341" s="13"/>
      <c r="AJ341" s="13"/>
      <c r="AL341" s="42" t="s">
        <v>51</v>
      </c>
      <c r="AM341" s="42" t="s">
        <v>781</v>
      </c>
      <c r="AO341" s="43" t="s">
        <v>668</v>
      </c>
      <c r="AP341" s="44">
        <v>0.03</v>
      </c>
      <c r="AQ341" s="93" t="s">
        <v>97</v>
      </c>
      <c r="AR341" s="46" t="s">
        <v>780</v>
      </c>
      <c r="AS341" s="47" t="str">
        <f t="shared" si="9"/>
        <v>福井県福井市</v>
      </c>
      <c r="AT341" s="74">
        <v>10.210000000000001</v>
      </c>
      <c r="AU341" s="46">
        <v>10.17</v>
      </c>
      <c r="AV341" s="73">
        <v>10.14</v>
      </c>
    </row>
    <row r="342" spans="10:48">
      <c r="J342" s="13"/>
      <c r="K342" s="13"/>
      <c r="L342" s="13"/>
      <c r="M342" s="13"/>
      <c r="N342" s="13"/>
      <c r="AJ342" s="13"/>
      <c r="AL342" s="42" t="s">
        <v>51</v>
      </c>
      <c r="AM342" s="42" t="s">
        <v>783</v>
      </c>
      <c r="AO342" s="43" t="s">
        <v>668</v>
      </c>
      <c r="AP342" s="44">
        <v>0.03</v>
      </c>
      <c r="AQ342" s="93" t="s">
        <v>101</v>
      </c>
      <c r="AR342" s="46" t="s">
        <v>782</v>
      </c>
      <c r="AS342" s="47" t="str">
        <f t="shared" si="9"/>
        <v>山梨県甲府市</v>
      </c>
      <c r="AT342" s="74">
        <v>10.210000000000001</v>
      </c>
      <c r="AU342" s="46">
        <v>10.17</v>
      </c>
      <c r="AV342" s="73">
        <v>10.14</v>
      </c>
    </row>
    <row r="343" spans="10:48">
      <c r="J343" s="13"/>
      <c r="K343" s="13"/>
      <c r="L343" s="13"/>
      <c r="M343" s="13"/>
      <c r="N343" s="13"/>
      <c r="AJ343" s="13"/>
      <c r="AL343" s="42" t="s">
        <v>51</v>
      </c>
      <c r="AM343" s="42" t="s">
        <v>784</v>
      </c>
      <c r="AO343" s="43" t="s">
        <v>668</v>
      </c>
      <c r="AP343" s="44">
        <v>0.03</v>
      </c>
      <c r="AQ343" s="93" t="s">
        <v>101</v>
      </c>
      <c r="AR343" s="46" t="s">
        <v>2311</v>
      </c>
      <c r="AS343" s="47" t="str">
        <f t="shared" si="9"/>
        <v>山梨県南アルプス市</v>
      </c>
      <c r="AT343" s="74">
        <v>10.210000000000001</v>
      </c>
      <c r="AU343" s="46">
        <v>10.17</v>
      </c>
      <c r="AV343" s="73">
        <v>10.14</v>
      </c>
    </row>
    <row r="344" spans="10:48">
      <c r="J344" s="13"/>
      <c r="K344" s="13"/>
      <c r="L344" s="13"/>
      <c r="M344" s="13"/>
      <c r="N344" s="13"/>
      <c r="AJ344" s="13"/>
      <c r="AL344" s="42" t="s">
        <v>51</v>
      </c>
      <c r="AM344" s="42" t="s">
        <v>785</v>
      </c>
      <c r="AO344" s="43" t="s">
        <v>668</v>
      </c>
      <c r="AP344" s="44">
        <v>0.03</v>
      </c>
      <c r="AQ344" s="93" t="s">
        <v>101</v>
      </c>
      <c r="AR344" s="46" t="s">
        <v>2312</v>
      </c>
      <c r="AS344" s="47" t="str">
        <f t="shared" si="9"/>
        <v>山梨県南部町</v>
      </c>
      <c r="AT344" s="74">
        <v>10.210000000000001</v>
      </c>
      <c r="AU344" s="46">
        <v>10.17</v>
      </c>
      <c r="AV344" s="73">
        <v>10.14</v>
      </c>
    </row>
    <row r="345" spans="10:48">
      <c r="J345" s="13"/>
      <c r="K345" s="13"/>
      <c r="L345" s="13"/>
      <c r="M345" s="13"/>
      <c r="N345" s="13"/>
      <c r="AJ345" s="13"/>
      <c r="AL345" s="42" t="s">
        <v>51</v>
      </c>
      <c r="AM345" s="42" t="s">
        <v>787</v>
      </c>
      <c r="AO345" s="43" t="s">
        <v>668</v>
      </c>
      <c r="AP345" s="44">
        <v>0.03</v>
      </c>
      <c r="AQ345" s="93" t="s">
        <v>105</v>
      </c>
      <c r="AR345" s="46" t="s">
        <v>786</v>
      </c>
      <c r="AS345" s="47" t="str">
        <f t="shared" si="9"/>
        <v>長野県長野市</v>
      </c>
      <c r="AT345" s="74">
        <v>10.210000000000001</v>
      </c>
      <c r="AU345" s="46">
        <v>10.17</v>
      </c>
      <c r="AV345" s="73">
        <v>10.14</v>
      </c>
    </row>
    <row r="346" spans="10:48">
      <c r="J346" s="13"/>
      <c r="K346" s="13"/>
      <c r="L346" s="13"/>
      <c r="M346" s="13"/>
      <c r="N346" s="13"/>
      <c r="AJ346" s="13"/>
      <c r="AL346" s="42" t="s">
        <v>51</v>
      </c>
      <c r="AM346" s="42" t="s">
        <v>789</v>
      </c>
      <c r="AO346" s="43" t="s">
        <v>668</v>
      </c>
      <c r="AP346" s="44">
        <v>0.03</v>
      </c>
      <c r="AQ346" s="93" t="s">
        <v>105</v>
      </c>
      <c r="AR346" s="46" t="s">
        <v>788</v>
      </c>
      <c r="AS346" s="47" t="str">
        <f t="shared" si="9"/>
        <v>長野県松本市</v>
      </c>
      <c r="AT346" s="74">
        <v>10.210000000000001</v>
      </c>
      <c r="AU346" s="46">
        <v>10.17</v>
      </c>
      <c r="AV346" s="73">
        <v>10.14</v>
      </c>
    </row>
    <row r="347" spans="10:48">
      <c r="J347" s="13"/>
      <c r="K347" s="13"/>
      <c r="L347" s="13"/>
      <c r="M347" s="13"/>
      <c r="N347" s="13"/>
      <c r="AJ347" s="13"/>
      <c r="AL347" s="42" t="s">
        <v>51</v>
      </c>
      <c r="AM347" s="42" t="s">
        <v>791</v>
      </c>
      <c r="AO347" s="43" t="s">
        <v>668</v>
      </c>
      <c r="AP347" s="44">
        <v>0.03</v>
      </c>
      <c r="AQ347" s="93" t="s">
        <v>105</v>
      </c>
      <c r="AR347" s="46" t="s">
        <v>790</v>
      </c>
      <c r="AS347" s="47" t="str">
        <f t="shared" si="9"/>
        <v>長野県塩尻市</v>
      </c>
      <c r="AT347" s="74">
        <v>10.210000000000001</v>
      </c>
      <c r="AU347" s="46">
        <v>10.17</v>
      </c>
      <c r="AV347" s="73">
        <v>10.14</v>
      </c>
    </row>
    <row r="348" spans="10:48">
      <c r="J348" s="13"/>
      <c r="K348" s="13"/>
      <c r="L348" s="13"/>
      <c r="M348" s="13"/>
      <c r="N348" s="13"/>
      <c r="AJ348" s="13"/>
      <c r="AL348" s="42" t="s">
        <v>51</v>
      </c>
      <c r="AM348" s="42" t="s">
        <v>793</v>
      </c>
      <c r="AO348" s="43" t="s">
        <v>668</v>
      </c>
      <c r="AP348" s="44">
        <v>0.03</v>
      </c>
      <c r="AQ348" s="93" t="s">
        <v>108</v>
      </c>
      <c r="AR348" s="46" t="s">
        <v>792</v>
      </c>
      <c r="AS348" s="47" t="str">
        <f t="shared" si="9"/>
        <v>岐阜県大垣市</v>
      </c>
      <c r="AT348" s="74">
        <v>10.210000000000001</v>
      </c>
      <c r="AU348" s="46">
        <v>10.17</v>
      </c>
      <c r="AV348" s="73">
        <v>10.14</v>
      </c>
    </row>
    <row r="349" spans="10:48">
      <c r="J349" s="13"/>
      <c r="K349" s="13"/>
      <c r="L349" s="13"/>
      <c r="M349" s="13"/>
      <c r="N349" s="13"/>
      <c r="AJ349" s="13"/>
      <c r="AL349" s="42" t="s">
        <v>51</v>
      </c>
      <c r="AM349" s="42" t="s">
        <v>795</v>
      </c>
      <c r="AO349" s="43" t="s">
        <v>668</v>
      </c>
      <c r="AP349" s="44">
        <v>0.03</v>
      </c>
      <c r="AQ349" s="93" t="s">
        <v>108</v>
      </c>
      <c r="AR349" s="46" t="s">
        <v>794</v>
      </c>
      <c r="AS349" s="47" t="str">
        <f t="shared" si="9"/>
        <v>岐阜県多治見市</v>
      </c>
      <c r="AT349" s="74">
        <v>10.210000000000001</v>
      </c>
      <c r="AU349" s="46">
        <v>10.17</v>
      </c>
      <c r="AV349" s="73">
        <v>10.14</v>
      </c>
    </row>
    <row r="350" spans="10:48">
      <c r="J350" s="13"/>
      <c r="K350" s="13"/>
      <c r="L350" s="13"/>
      <c r="M350" s="13"/>
      <c r="N350" s="13"/>
      <c r="AJ350" s="13"/>
      <c r="AL350" s="42" t="s">
        <v>51</v>
      </c>
      <c r="AM350" s="42" t="s">
        <v>796</v>
      </c>
      <c r="AO350" s="43" t="s">
        <v>668</v>
      </c>
      <c r="AP350" s="44">
        <v>0.03</v>
      </c>
      <c r="AQ350" s="93" t="s">
        <v>108</v>
      </c>
      <c r="AR350" s="46" t="s">
        <v>2313</v>
      </c>
      <c r="AS350" s="47" t="str">
        <f t="shared" si="9"/>
        <v>岐阜県美濃加茂市</v>
      </c>
      <c r="AT350" s="74">
        <v>10.210000000000001</v>
      </c>
      <c r="AU350" s="46">
        <v>10.17</v>
      </c>
      <c r="AV350" s="73">
        <v>10.14</v>
      </c>
    </row>
    <row r="351" spans="10:48">
      <c r="J351" s="13"/>
      <c r="K351" s="13"/>
      <c r="L351" s="13"/>
      <c r="M351" s="13"/>
      <c r="N351" s="13"/>
      <c r="AJ351" s="13"/>
      <c r="AL351" s="42" t="s">
        <v>51</v>
      </c>
      <c r="AM351" s="42" t="s">
        <v>798</v>
      </c>
      <c r="AO351" s="43" t="s">
        <v>668</v>
      </c>
      <c r="AP351" s="44">
        <v>0.03</v>
      </c>
      <c r="AQ351" s="93" t="s">
        <v>108</v>
      </c>
      <c r="AR351" s="46" t="s">
        <v>797</v>
      </c>
      <c r="AS351" s="47" t="str">
        <f t="shared" si="9"/>
        <v>岐阜県各務原市</v>
      </c>
      <c r="AT351" s="74">
        <v>10.210000000000001</v>
      </c>
      <c r="AU351" s="46">
        <v>10.17</v>
      </c>
      <c r="AV351" s="73">
        <v>10.14</v>
      </c>
    </row>
    <row r="352" spans="10:48">
      <c r="J352" s="13"/>
      <c r="K352" s="13"/>
      <c r="L352" s="13"/>
      <c r="M352" s="13"/>
      <c r="N352" s="13"/>
      <c r="AJ352" s="13"/>
      <c r="AL352" s="42" t="s">
        <v>51</v>
      </c>
      <c r="AM352" s="42" t="s">
        <v>800</v>
      </c>
      <c r="AO352" s="43" t="s">
        <v>668</v>
      </c>
      <c r="AP352" s="44">
        <v>0.03</v>
      </c>
      <c r="AQ352" s="93" t="s">
        <v>108</v>
      </c>
      <c r="AR352" s="46" t="s">
        <v>799</v>
      </c>
      <c r="AS352" s="47" t="str">
        <f t="shared" si="9"/>
        <v>岐阜県可児市</v>
      </c>
      <c r="AT352" s="74">
        <v>10.210000000000001</v>
      </c>
      <c r="AU352" s="46">
        <v>10.17</v>
      </c>
      <c r="AV352" s="73">
        <v>10.14</v>
      </c>
    </row>
    <row r="353" spans="10:48">
      <c r="J353" s="13"/>
      <c r="K353" s="13"/>
      <c r="L353" s="13"/>
      <c r="M353" s="13"/>
      <c r="N353" s="13"/>
      <c r="AJ353" s="13"/>
      <c r="AL353" s="42" t="s">
        <v>51</v>
      </c>
      <c r="AM353" s="42" t="s">
        <v>802</v>
      </c>
      <c r="AO353" s="43" t="s">
        <v>668</v>
      </c>
      <c r="AP353" s="44">
        <v>0.03</v>
      </c>
      <c r="AQ353" s="93" t="s">
        <v>111</v>
      </c>
      <c r="AR353" s="46" t="s">
        <v>801</v>
      </c>
      <c r="AS353" s="47" t="str">
        <f t="shared" si="9"/>
        <v>静岡県浜松市</v>
      </c>
      <c r="AT353" s="74">
        <v>10.210000000000001</v>
      </c>
      <c r="AU353" s="46">
        <v>10.17</v>
      </c>
      <c r="AV353" s="73">
        <v>10.14</v>
      </c>
    </row>
    <row r="354" spans="10:48">
      <c r="J354" s="13"/>
      <c r="K354" s="13"/>
      <c r="L354" s="13"/>
      <c r="M354" s="13"/>
      <c r="N354" s="13"/>
      <c r="AJ354" s="13"/>
      <c r="AL354" s="42" t="s">
        <v>51</v>
      </c>
      <c r="AM354" s="42" t="s">
        <v>804</v>
      </c>
      <c r="AO354" s="43" t="s">
        <v>668</v>
      </c>
      <c r="AP354" s="44">
        <v>0.03</v>
      </c>
      <c r="AQ354" s="93" t="s">
        <v>111</v>
      </c>
      <c r="AR354" s="46" t="s">
        <v>803</v>
      </c>
      <c r="AS354" s="47" t="str">
        <f t="shared" si="9"/>
        <v>静岡県沼津市</v>
      </c>
      <c r="AT354" s="74">
        <v>10.210000000000001</v>
      </c>
      <c r="AU354" s="46">
        <v>10.17</v>
      </c>
      <c r="AV354" s="73">
        <v>10.14</v>
      </c>
    </row>
    <row r="355" spans="10:48">
      <c r="J355" s="13"/>
      <c r="K355" s="13"/>
      <c r="L355" s="13"/>
      <c r="M355" s="13"/>
      <c r="N355" s="13"/>
      <c r="AJ355" s="13"/>
      <c r="AL355" s="42" t="s">
        <v>54</v>
      </c>
      <c r="AM355" s="42" t="s">
        <v>806</v>
      </c>
      <c r="AO355" s="43" t="s">
        <v>668</v>
      </c>
      <c r="AP355" s="44">
        <v>0.03</v>
      </c>
      <c r="AQ355" s="93" t="s">
        <v>111</v>
      </c>
      <c r="AR355" s="46" t="s">
        <v>805</v>
      </c>
      <c r="AS355" s="47" t="str">
        <f t="shared" si="9"/>
        <v>静岡県三島市</v>
      </c>
      <c r="AT355" s="74">
        <v>10.210000000000001</v>
      </c>
      <c r="AU355" s="46">
        <v>10.17</v>
      </c>
      <c r="AV355" s="73">
        <v>10.14</v>
      </c>
    </row>
    <row r="356" spans="10:48">
      <c r="J356" s="13"/>
      <c r="K356" s="13"/>
      <c r="L356" s="13"/>
      <c r="M356" s="13"/>
      <c r="N356" s="13"/>
      <c r="AJ356" s="13"/>
      <c r="AL356" s="42" t="s">
        <v>54</v>
      </c>
      <c r="AM356" s="42" t="s">
        <v>808</v>
      </c>
      <c r="AO356" s="43" t="s">
        <v>668</v>
      </c>
      <c r="AP356" s="44">
        <v>0.03</v>
      </c>
      <c r="AQ356" s="93" t="s">
        <v>111</v>
      </c>
      <c r="AR356" s="46" t="s">
        <v>807</v>
      </c>
      <c r="AS356" s="47" t="str">
        <f t="shared" si="9"/>
        <v>静岡県富士宮市</v>
      </c>
      <c r="AT356" s="74">
        <v>10.210000000000001</v>
      </c>
      <c r="AU356" s="46">
        <v>10.17</v>
      </c>
      <c r="AV356" s="73">
        <v>10.14</v>
      </c>
    </row>
    <row r="357" spans="10:48">
      <c r="J357" s="13"/>
      <c r="K357" s="13"/>
      <c r="L357" s="13"/>
      <c r="M357" s="13"/>
      <c r="N357" s="13"/>
      <c r="AJ357" s="13"/>
      <c r="AL357" s="42" t="s">
        <v>54</v>
      </c>
      <c r="AM357" s="42" t="s">
        <v>810</v>
      </c>
      <c r="AO357" s="43" t="s">
        <v>668</v>
      </c>
      <c r="AP357" s="44">
        <v>0.03</v>
      </c>
      <c r="AQ357" s="93" t="s">
        <v>111</v>
      </c>
      <c r="AR357" s="46" t="s">
        <v>809</v>
      </c>
      <c r="AS357" s="47" t="str">
        <f t="shared" si="9"/>
        <v>静岡県島田市</v>
      </c>
      <c r="AT357" s="74">
        <v>10.210000000000001</v>
      </c>
      <c r="AU357" s="46">
        <v>10.17</v>
      </c>
      <c r="AV357" s="73">
        <v>10.14</v>
      </c>
    </row>
    <row r="358" spans="10:48">
      <c r="J358" s="13"/>
      <c r="K358" s="13"/>
      <c r="L358" s="13"/>
      <c r="M358" s="13"/>
      <c r="N358" s="13"/>
      <c r="AJ358" s="13"/>
      <c r="AL358" s="42" t="s">
        <v>54</v>
      </c>
      <c r="AM358" s="42" t="s">
        <v>812</v>
      </c>
      <c r="AO358" s="43" t="s">
        <v>668</v>
      </c>
      <c r="AP358" s="44">
        <v>0.03</v>
      </c>
      <c r="AQ358" s="93" t="s">
        <v>111</v>
      </c>
      <c r="AR358" s="46" t="s">
        <v>811</v>
      </c>
      <c r="AS358" s="47" t="str">
        <f t="shared" si="9"/>
        <v>静岡県富士市</v>
      </c>
      <c r="AT358" s="74">
        <v>10.210000000000001</v>
      </c>
      <c r="AU358" s="46">
        <v>10.17</v>
      </c>
      <c r="AV358" s="73">
        <v>10.14</v>
      </c>
    </row>
    <row r="359" spans="10:48">
      <c r="J359" s="13"/>
      <c r="K359" s="13"/>
      <c r="L359" s="13"/>
      <c r="M359" s="13"/>
      <c r="N359" s="13"/>
      <c r="AJ359" s="13"/>
      <c r="AL359" s="42" t="s">
        <v>54</v>
      </c>
      <c r="AM359" s="42" t="s">
        <v>814</v>
      </c>
      <c r="AO359" s="43" t="s">
        <v>668</v>
      </c>
      <c r="AP359" s="44">
        <v>0.03</v>
      </c>
      <c r="AQ359" s="93" t="s">
        <v>111</v>
      </c>
      <c r="AR359" s="46" t="s">
        <v>813</v>
      </c>
      <c r="AS359" s="47" t="str">
        <f t="shared" si="9"/>
        <v>静岡県磐田市</v>
      </c>
      <c r="AT359" s="74">
        <v>10.210000000000001</v>
      </c>
      <c r="AU359" s="46">
        <v>10.17</v>
      </c>
      <c r="AV359" s="73">
        <v>10.14</v>
      </c>
    </row>
    <row r="360" spans="10:48">
      <c r="J360" s="13"/>
      <c r="K360" s="13"/>
      <c r="L360" s="13"/>
      <c r="M360" s="13"/>
      <c r="N360" s="13"/>
      <c r="AJ360" s="13"/>
      <c r="AL360" s="42" t="s">
        <v>54</v>
      </c>
      <c r="AM360" s="42" t="s">
        <v>816</v>
      </c>
      <c r="AO360" s="43" t="s">
        <v>668</v>
      </c>
      <c r="AP360" s="44">
        <v>0.03</v>
      </c>
      <c r="AQ360" s="93" t="s">
        <v>111</v>
      </c>
      <c r="AR360" s="46" t="s">
        <v>815</v>
      </c>
      <c r="AS360" s="47" t="str">
        <f t="shared" si="9"/>
        <v>静岡県焼津市</v>
      </c>
      <c r="AT360" s="74">
        <v>10.210000000000001</v>
      </c>
      <c r="AU360" s="46">
        <v>10.17</v>
      </c>
      <c r="AV360" s="73">
        <v>10.14</v>
      </c>
    </row>
    <row r="361" spans="10:48">
      <c r="J361" s="13"/>
      <c r="K361" s="13"/>
      <c r="L361" s="13"/>
      <c r="M361" s="13"/>
      <c r="N361" s="13"/>
      <c r="AJ361" s="13"/>
      <c r="AL361" s="42" t="s">
        <v>54</v>
      </c>
      <c r="AM361" s="42" t="s">
        <v>818</v>
      </c>
      <c r="AO361" s="43" t="s">
        <v>668</v>
      </c>
      <c r="AP361" s="44">
        <v>0.03</v>
      </c>
      <c r="AQ361" s="93" t="s">
        <v>111</v>
      </c>
      <c r="AR361" s="46" t="s">
        <v>817</v>
      </c>
      <c r="AS361" s="47" t="str">
        <f t="shared" si="9"/>
        <v>静岡県掛川市</v>
      </c>
      <c r="AT361" s="74">
        <v>10.210000000000001</v>
      </c>
      <c r="AU361" s="46">
        <v>10.17</v>
      </c>
      <c r="AV361" s="73">
        <v>10.14</v>
      </c>
    </row>
    <row r="362" spans="10:48">
      <c r="J362" s="13"/>
      <c r="K362" s="13"/>
      <c r="L362" s="13"/>
      <c r="M362" s="13"/>
      <c r="N362" s="13"/>
      <c r="AJ362" s="13"/>
      <c r="AL362" s="42" t="s">
        <v>54</v>
      </c>
      <c r="AM362" s="42" t="s">
        <v>820</v>
      </c>
      <c r="AO362" s="43" t="s">
        <v>668</v>
      </c>
      <c r="AP362" s="44">
        <v>0.03</v>
      </c>
      <c r="AQ362" s="93" t="s">
        <v>111</v>
      </c>
      <c r="AR362" s="46" t="s">
        <v>819</v>
      </c>
      <c r="AS362" s="47" t="str">
        <f t="shared" si="9"/>
        <v>静岡県藤枝市</v>
      </c>
      <c r="AT362" s="74">
        <v>10.210000000000001</v>
      </c>
      <c r="AU362" s="46">
        <v>10.17</v>
      </c>
      <c r="AV362" s="73">
        <v>10.14</v>
      </c>
    </row>
    <row r="363" spans="10:48">
      <c r="J363" s="13"/>
      <c r="K363" s="13"/>
      <c r="L363" s="13"/>
      <c r="M363" s="13"/>
      <c r="N363" s="13"/>
      <c r="AJ363" s="13"/>
      <c r="AL363" s="42" t="s">
        <v>54</v>
      </c>
      <c r="AM363" s="42" t="s">
        <v>822</v>
      </c>
      <c r="AO363" s="43" t="s">
        <v>668</v>
      </c>
      <c r="AP363" s="44">
        <v>0.03</v>
      </c>
      <c r="AQ363" s="93" t="s">
        <v>111</v>
      </c>
      <c r="AR363" s="46" t="s">
        <v>821</v>
      </c>
      <c r="AS363" s="47" t="str">
        <f t="shared" si="9"/>
        <v>静岡県御殿場市</v>
      </c>
      <c r="AT363" s="74">
        <v>10.210000000000001</v>
      </c>
      <c r="AU363" s="46">
        <v>10.17</v>
      </c>
      <c r="AV363" s="73">
        <v>10.14</v>
      </c>
    </row>
    <row r="364" spans="10:48">
      <c r="J364" s="13"/>
      <c r="K364" s="13"/>
      <c r="L364" s="13"/>
      <c r="M364" s="13"/>
      <c r="N364" s="13"/>
      <c r="AJ364" s="13"/>
      <c r="AL364" s="42" t="s">
        <v>54</v>
      </c>
      <c r="AM364" s="42" t="s">
        <v>824</v>
      </c>
      <c r="AO364" s="43" t="s">
        <v>668</v>
      </c>
      <c r="AP364" s="44">
        <v>0.03</v>
      </c>
      <c r="AQ364" s="93" t="s">
        <v>111</v>
      </c>
      <c r="AR364" s="46" t="s">
        <v>823</v>
      </c>
      <c r="AS364" s="47" t="str">
        <f t="shared" si="9"/>
        <v>静岡県袋井市</v>
      </c>
      <c r="AT364" s="74">
        <v>10.210000000000001</v>
      </c>
      <c r="AU364" s="46">
        <v>10.17</v>
      </c>
      <c r="AV364" s="73">
        <v>10.14</v>
      </c>
    </row>
    <row r="365" spans="10:48">
      <c r="J365" s="13"/>
      <c r="K365" s="13"/>
      <c r="L365" s="13"/>
      <c r="M365" s="13"/>
      <c r="N365" s="13"/>
      <c r="AJ365" s="13"/>
      <c r="AL365" s="42" t="s">
        <v>54</v>
      </c>
      <c r="AM365" s="42" t="s">
        <v>826</v>
      </c>
      <c r="AO365" s="43" t="s">
        <v>668</v>
      </c>
      <c r="AP365" s="44">
        <v>0.03</v>
      </c>
      <c r="AQ365" s="93" t="s">
        <v>111</v>
      </c>
      <c r="AR365" s="46" t="s">
        <v>825</v>
      </c>
      <c r="AS365" s="47" t="str">
        <f t="shared" si="9"/>
        <v>静岡県裾野市</v>
      </c>
      <c r="AT365" s="74">
        <v>10.210000000000001</v>
      </c>
      <c r="AU365" s="46">
        <v>10.17</v>
      </c>
      <c r="AV365" s="73">
        <v>10.14</v>
      </c>
    </row>
    <row r="366" spans="10:48">
      <c r="J366" s="13"/>
      <c r="K366" s="13"/>
      <c r="L366" s="13"/>
      <c r="M366" s="13"/>
      <c r="N366" s="13"/>
      <c r="AJ366" s="13"/>
      <c r="AL366" s="42" t="s">
        <v>54</v>
      </c>
      <c r="AM366" s="42" t="s">
        <v>155</v>
      </c>
      <c r="AO366" s="43" t="s">
        <v>668</v>
      </c>
      <c r="AP366" s="44">
        <v>0.03</v>
      </c>
      <c r="AQ366" s="93" t="s">
        <v>111</v>
      </c>
      <c r="AR366" s="46" t="s">
        <v>827</v>
      </c>
      <c r="AS366" s="47" t="str">
        <f t="shared" si="9"/>
        <v>静岡県函南町</v>
      </c>
      <c r="AT366" s="74">
        <v>10.210000000000001</v>
      </c>
      <c r="AU366" s="46">
        <v>10.17</v>
      </c>
      <c r="AV366" s="73">
        <v>10.14</v>
      </c>
    </row>
    <row r="367" spans="10:48">
      <c r="J367" s="13"/>
      <c r="K367" s="13"/>
      <c r="L367" s="13"/>
      <c r="M367" s="13"/>
      <c r="N367" s="13"/>
      <c r="AJ367" s="13"/>
      <c r="AL367" s="42" t="s">
        <v>54</v>
      </c>
      <c r="AM367" s="42" t="s">
        <v>829</v>
      </c>
      <c r="AO367" s="43" t="s">
        <v>668</v>
      </c>
      <c r="AP367" s="44">
        <v>0.03</v>
      </c>
      <c r="AQ367" s="93" t="s">
        <v>111</v>
      </c>
      <c r="AR367" s="46" t="s">
        <v>828</v>
      </c>
      <c r="AS367" s="47" t="str">
        <f t="shared" si="9"/>
        <v>静岡県清水町</v>
      </c>
      <c r="AT367" s="74">
        <v>10.210000000000001</v>
      </c>
      <c r="AU367" s="46">
        <v>10.17</v>
      </c>
      <c r="AV367" s="73">
        <v>10.14</v>
      </c>
    </row>
    <row r="368" spans="10:48">
      <c r="J368" s="13"/>
      <c r="K368" s="13"/>
      <c r="L368" s="13"/>
      <c r="M368" s="13"/>
      <c r="N368" s="13"/>
      <c r="AJ368" s="13"/>
      <c r="AL368" s="42" t="s">
        <v>54</v>
      </c>
      <c r="AM368" s="42" t="s">
        <v>831</v>
      </c>
      <c r="AO368" s="43" t="s">
        <v>668</v>
      </c>
      <c r="AP368" s="44">
        <v>0.03</v>
      </c>
      <c r="AQ368" s="93" t="s">
        <v>111</v>
      </c>
      <c r="AR368" s="46" t="s">
        <v>830</v>
      </c>
      <c r="AS368" s="47" t="str">
        <f t="shared" si="9"/>
        <v>静岡県長泉町</v>
      </c>
      <c r="AT368" s="74">
        <v>10.210000000000001</v>
      </c>
      <c r="AU368" s="46">
        <v>10.17</v>
      </c>
      <c r="AV368" s="73">
        <v>10.14</v>
      </c>
    </row>
    <row r="369" spans="10:48">
      <c r="J369" s="13"/>
      <c r="K369" s="13"/>
      <c r="L369" s="13"/>
      <c r="M369" s="13"/>
      <c r="N369" s="13"/>
      <c r="AJ369" s="13"/>
      <c r="AL369" s="42" t="s">
        <v>54</v>
      </c>
      <c r="AM369" s="42" t="s">
        <v>833</v>
      </c>
      <c r="AO369" s="43" t="s">
        <v>668</v>
      </c>
      <c r="AP369" s="44">
        <v>0.03</v>
      </c>
      <c r="AQ369" s="93" t="s">
        <v>111</v>
      </c>
      <c r="AR369" s="46" t="s">
        <v>832</v>
      </c>
      <c r="AS369" s="47" t="str">
        <f t="shared" si="9"/>
        <v>静岡県小山町</v>
      </c>
      <c r="AT369" s="74">
        <v>10.210000000000001</v>
      </c>
      <c r="AU369" s="46">
        <v>10.17</v>
      </c>
      <c r="AV369" s="73">
        <v>10.14</v>
      </c>
    </row>
    <row r="370" spans="10:48">
      <c r="J370" s="13"/>
      <c r="K370" s="13"/>
      <c r="L370" s="13"/>
      <c r="M370" s="13"/>
      <c r="N370" s="13"/>
      <c r="AJ370" s="13"/>
      <c r="AL370" s="42" t="s">
        <v>54</v>
      </c>
      <c r="AM370" s="42" t="s">
        <v>835</v>
      </c>
      <c r="AO370" s="43" t="s">
        <v>668</v>
      </c>
      <c r="AP370" s="44">
        <v>0.03</v>
      </c>
      <c r="AQ370" s="93" t="s">
        <v>111</v>
      </c>
      <c r="AR370" s="46" t="s">
        <v>834</v>
      </c>
      <c r="AS370" s="47" t="str">
        <f t="shared" si="9"/>
        <v>静岡県川根本町</v>
      </c>
      <c r="AT370" s="74">
        <v>10.210000000000001</v>
      </c>
      <c r="AU370" s="46">
        <v>10.17</v>
      </c>
      <c r="AV370" s="73">
        <v>10.14</v>
      </c>
    </row>
    <row r="371" spans="10:48">
      <c r="J371" s="13"/>
      <c r="K371" s="13"/>
      <c r="L371" s="13"/>
      <c r="M371" s="13"/>
      <c r="N371" s="13"/>
      <c r="AJ371" s="13"/>
      <c r="AL371" s="42" t="s">
        <v>54</v>
      </c>
      <c r="AM371" s="42" t="s">
        <v>837</v>
      </c>
      <c r="AO371" s="43" t="s">
        <v>668</v>
      </c>
      <c r="AP371" s="44">
        <v>0.03</v>
      </c>
      <c r="AQ371" s="93" t="s">
        <v>111</v>
      </c>
      <c r="AR371" s="46" t="s">
        <v>836</v>
      </c>
      <c r="AS371" s="47" t="str">
        <f t="shared" si="9"/>
        <v>静岡県森町</v>
      </c>
      <c r="AT371" s="74">
        <v>10.210000000000001</v>
      </c>
      <c r="AU371" s="46">
        <v>10.17</v>
      </c>
      <c r="AV371" s="73">
        <v>10.14</v>
      </c>
    </row>
    <row r="372" spans="10:48">
      <c r="J372" s="13"/>
      <c r="K372" s="13"/>
      <c r="L372" s="13"/>
      <c r="M372" s="13"/>
      <c r="N372" s="13"/>
      <c r="AJ372" s="13"/>
      <c r="AL372" s="42" t="s">
        <v>54</v>
      </c>
      <c r="AM372" s="42" t="s">
        <v>839</v>
      </c>
      <c r="AO372" s="43" t="s">
        <v>668</v>
      </c>
      <c r="AP372" s="44">
        <v>0.03</v>
      </c>
      <c r="AQ372" s="93" t="s">
        <v>114</v>
      </c>
      <c r="AR372" s="46" t="s">
        <v>838</v>
      </c>
      <c r="AS372" s="47" t="str">
        <f t="shared" si="9"/>
        <v>愛知県豊橋市</v>
      </c>
      <c r="AT372" s="74">
        <v>10.210000000000001</v>
      </c>
      <c r="AU372" s="46">
        <v>10.17</v>
      </c>
      <c r="AV372" s="73">
        <v>10.14</v>
      </c>
    </row>
    <row r="373" spans="10:48">
      <c r="J373" s="13"/>
      <c r="K373" s="13"/>
      <c r="L373" s="13"/>
      <c r="M373" s="13"/>
      <c r="N373" s="13"/>
      <c r="AJ373" s="13"/>
      <c r="AL373" s="42" t="s">
        <v>54</v>
      </c>
      <c r="AM373" s="42" t="s">
        <v>841</v>
      </c>
      <c r="AO373" s="43" t="s">
        <v>668</v>
      </c>
      <c r="AP373" s="44">
        <v>0.03</v>
      </c>
      <c r="AQ373" s="93" t="s">
        <v>114</v>
      </c>
      <c r="AR373" s="46" t="s">
        <v>840</v>
      </c>
      <c r="AS373" s="47" t="str">
        <f t="shared" si="9"/>
        <v>愛知県半田市</v>
      </c>
      <c r="AT373" s="74">
        <v>10.210000000000001</v>
      </c>
      <c r="AU373" s="46">
        <v>10.17</v>
      </c>
      <c r="AV373" s="73">
        <v>10.14</v>
      </c>
    </row>
    <row r="374" spans="10:48">
      <c r="J374" s="13"/>
      <c r="K374" s="13"/>
      <c r="L374" s="13"/>
      <c r="M374" s="13"/>
      <c r="N374" s="13"/>
      <c r="AJ374" s="13"/>
      <c r="AL374" s="42" t="s">
        <v>54</v>
      </c>
      <c r="AM374" s="42" t="s">
        <v>843</v>
      </c>
      <c r="AO374" s="43" t="s">
        <v>668</v>
      </c>
      <c r="AP374" s="44">
        <v>0.03</v>
      </c>
      <c r="AQ374" s="93" t="s">
        <v>114</v>
      </c>
      <c r="AR374" s="46" t="s">
        <v>842</v>
      </c>
      <c r="AS374" s="47" t="str">
        <f t="shared" si="9"/>
        <v>愛知県豊川市</v>
      </c>
      <c r="AT374" s="74">
        <v>10.210000000000001</v>
      </c>
      <c r="AU374" s="46">
        <v>10.17</v>
      </c>
      <c r="AV374" s="73">
        <v>10.14</v>
      </c>
    </row>
    <row r="375" spans="10:48">
      <c r="J375" s="13"/>
      <c r="K375" s="13"/>
      <c r="L375" s="13"/>
      <c r="M375" s="13"/>
      <c r="N375" s="13"/>
      <c r="AJ375" s="13"/>
      <c r="AL375" s="42" t="s">
        <v>54</v>
      </c>
      <c r="AM375" s="42" t="s">
        <v>845</v>
      </c>
      <c r="AO375" s="43" t="s">
        <v>668</v>
      </c>
      <c r="AP375" s="44">
        <v>0.03</v>
      </c>
      <c r="AQ375" s="93" t="s">
        <v>114</v>
      </c>
      <c r="AR375" s="46" t="s">
        <v>844</v>
      </c>
      <c r="AS375" s="47" t="str">
        <f t="shared" si="9"/>
        <v>愛知県蒲郡市</v>
      </c>
      <c r="AT375" s="74">
        <v>10.210000000000001</v>
      </c>
      <c r="AU375" s="46">
        <v>10.17</v>
      </c>
      <c r="AV375" s="73">
        <v>10.14</v>
      </c>
    </row>
    <row r="376" spans="10:48">
      <c r="J376" s="13"/>
      <c r="K376" s="13"/>
      <c r="L376" s="13"/>
      <c r="M376" s="13"/>
      <c r="N376" s="13"/>
      <c r="AJ376" s="13"/>
      <c r="AL376" s="42" t="s">
        <v>54</v>
      </c>
      <c r="AM376" s="42" t="s">
        <v>847</v>
      </c>
      <c r="AO376" s="43" t="s">
        <v>668</v>
      </c>
      <c r="AP376" s="44">
        <v>0.03</v>
      </c>
      <c r="AQ376" s="93" t="s">
        <v>114</v>
      </c>
      <c r="AR376" s="46" t="s">
        <v>846</v>
      </c>
      <c r="AS376" s="47" t="str">
        <f t="shared" si="9"/>
        <v>愛知県常滑市</v>
      </c>
      <c r="AT376" s="74">
        <v>10.210000000000001</v>
      </c>
      <c r="AU376" s="46">
        <v>10.17</v>
      </c>
      <c r="AV376" s="73">
        <v>10.14</v>
      </c>
    </row>
    <row r="377" spans="10:48">
      <c r="J377" s="13"/>
      <c r="K377" s="13"/>
      <c r="L377" s="13"/>
      <c r="M377" s="13"/>
      <c r="N377" s="13"/>
      <c r="AJ377" s="13"/>
      <c r="AL377" s="42" t="s">
        <v>54</v>
      </c>
      <c r="AM377" s="42" t="s">
        <v>849</v>
      </c>
      <c r="AO377" s="43" t="s">
        <v>668</v>
      </c>
      <c r="AP377" s="44">
        <v>0.03</v>
      </c>
      <c r="AQ377" s="93" t="s">
        <v>114</v>
      </c>
      <c r="AR377" s="46" t="s">
        <v>848</v>
      </c>
      <c r="AS377" s="47" t="str">
        <f t="shared" si="9"/>
        <v>愛知県小牧市</v>
      </c>
      <c r="AT377" s="74">
        <v>10.210000000000001</v>
      </c>
      <c r="AU377" s="46">
        <v>10.17</v>
      </c>
      <c r="AV377" s="73">
        <v>10.14</v>
      </c>
    </row>
    <row r="378" spans="10:48">
      <c r="J378" s="13"/>
      <c r="K378" s="13"/>
      <c r="L378" s="13"/>
      <c r="M378" s="13"/>
      <c r="N378" s="13"/>
      <c r="AJ378" s="13"/>
      <c r="AL378" s="42" t="s">
        <v>54</v>
      </c>
      <c r="AM378" s="42" t="s">
        <v>851</v>
      </c>
      <c r="AO378" s="43" t="s">
        <v>668</v>
      </c>
      <c r="AP378" s="44">
        <v>0.03</v>
      </c>
      <c r="AQ378" s="93" t="s">
        <v>114</v>
      </c>
      <c r="AR378" s="46" t="s">
        <v>850</v>
      </c>
      <c r="AS378" s="47" t="str">
        <f t="shared" si="9"/>
        <v>愛知県新城市</v>
      </c>
      <c r="AT378" s="74">
        <v>10.210000000000001</v>
      </c>
      <c r="AU378" s="46">
        <v>10.17</v>
      </c>
      <c r="AV378" s="73">
        <v>10.14</v>
      </c>
    </row>
    <row r="379" spans="10:48">
      <c r="J379" s="13"/>
      <c r="K379" s="13"/>
      <c r="L379" s="13"/>
      <c r="M379" s="13"/>
      <c r="N379" s="13"/>
      <c r="AJ379" s="13"/>
      <c r="AL379" s="42" t="s">
        <v>54</v>
      </c>
      <c r="AM379" s="42" t="s">
        <v>853</v>
      </c>
      <c r="AO379" s="43" t="s">
        <v>668</v>
      </c>
      <c r="AP379" s="44">
        <v>0.03</v>
      </c>
      <c r="AQ379" s="93" t="s">
        <v>114</v>
      </c>
      <c r="AR379" s="46" t="s">
        <v>852</v>
      </c>
      <c r="AS379" s="47" t="str">
        <f t="shared" si="9"/>
        <v>愛知県東海市</v>
      </c>
      <c r="AT379" s="74">
        <v>10.210000000000001</v>
      </c>
      <c r="AU379" s="46">
        <v>10.17</v>
      </c>
      <c r="AV379" s="73">
        <v>10.14</v>
      </c>
    </row>
    <row r="380" spans="10:48">
      <c r="J380" s="13"/>
      <c r="K380" s="13"/>
      <c r="L380" s="13"/>
      <c r="M380" s="13"/>
      <c r="N380" s="13"/>
      <c r="AJ380" s="13"/>
      <c r="AL380" s="42" t="s">
        <v>54</v>
      </c>
      <c r="AM380" s="42" t="s">
        <v>855</v>
      </c>
      <c r="AO380" s="43" t="s">
        <v>668</v>
      </c>
      <c r="AP380" s="44">
        <v>0.03</v>
      </c>
      <c r="AQ380" s="93" t="s">
        <v>114</v>
      </c>
      <c r="AR380" s="46" t="s">
        <v>854</v>
      </c>
      <c r="AS380" s="47" t="str">
        <f t="shared" si="9"/>
        <v>愛知県大府市</v>
      </c>
      <c r="AT380" s="74">
        <v>10.210000000000001</v>
      </c>
      <c r="AU380" s="46">
        <v>10.17</v>
      </c>
      <c r="AV380" s="73">
        <v>10.14</v>
      </c>
    </row>
    <row r="381" spans="10:48">
      <c r="J381" s="13"/>
      <c r="K381" s="13"/>
      <c r="L381" s="13"/>
      <c r="M381" s="13"/>
      <c r="N381" s="13"/>
      <c r="AJ381" s="13"/>
      <c r="AL381" s="42" t="s">
        <v>54</v>
      </c>
      <c r="AM381" s="42" t="s">
        <v>857</v>
      </c>
      <c r="AO381" s="43" t="s">
        <v>668</v>
      </c>
      <c r="AP381" s="44">
        <v>0.03</v>
      </c>
      <c r="AQ381" s="93" t="s">
        <v>114</v>
      </c>
      <c r="AR381" s="46" t="s">
        <v>856</v>
      </c>
      <c r="AS381" s="47" t="str">
        <f t="shared" si="9"/>
        <v>愛知県知多市</v>
      </c>
      <c r="AT381" s="74">
        <v>10.210000000000001</v>
      </c>
      <c r="AU381" s="46">
        <v>10.17</v>
      </c>
      <c r="AV381" s="73">
        <v>10.14</v>
      </c>
    </row>
    <row r="382" spans="10:48">
      <c r="J382" s="13"/>
      <c r="K382" s="13"/>
      <c r="L382" s="13"/>
      <c r="M382" s="13"/>
      <c r="N382" s="13"/>
      <c r="AJ382" s="13"/>
      <c r="AL382" s="42" t="s">
        <v>54</v>
      </c>
      <c r="AM382" s="42" t="s">
        <v>859</v>
      </c>
      <c r="AO382" s="43" t="s">
        <v>668</v>
      </c>
      <c r="AP382" s="44">
        <v>0.03</v>
      </c>
      <c r="AQ382" s="93" t="s">
        <v>114</v>
      </c>
      <c r="AR382" s="46" t="s">
        <v>858</v>
      </c>
      <c r="AS382" s="47" t="str">
        <f t="shared" si="9"/>
        <v>愛知県高浜市</v>
      </c>
      <c r="AT382" s="74">
        <v>10.210000000000001</v>
      </c>
      <c r="AU382" s="46">
        <v>10.17</v>
      </c>
      <c r="AV382" s="73">
        <v>10.14</v>
      </c>
    </row>
    <row r="383" spans="10:48">
      <c r="J383" s="13"/>
      <c r="K383" s="13"/>
      <c r="L383" s="13"/>
      <c r="M383" s="13"/>
      <c r="N383" s="13"/>
      <c r="AJ383" s="13"/>
      <c r="AL383" s="42" t="s">
        <v>54</v>
      </c>
      <c r="AM383" s="42" t="s">
        <v>861</v>
      </c>
      <c r="AO383" s="43" t="s">
        <v>668</v>
      </c>
      <c r="AP383" s="44">
        <v>0.03</v>
      </c>
      <c r="AQ383" s="93" t="s">
        <v>114</v>
      </c>
      <c r="AR383" s="46" t="s">
        <v>860</v>
      </c>
      <c r="AS383" s="47" t="str">
        <f t="shared" si="9"/>
        <v>愛知県田原市</v>
      </c>
      <c r="AT383" s="74">
        <v>10.210000000000001</v>
      </c>
      <c r="AU383" s="46">
        <v>10.17</v>
      </c>
      <c r="AV383" s="73">
        <v>10.14</v>
      </c>
    </row>
    <row r="384" spans="10:48">
      <c r="J384" s="13"/>
      <c r="K384" s="13"/>
      <c r="L384" s="13"/>
      <c r="M384" s="13"/>
      <c r="N384" s="13"/>
      <c r="AJ384" s="13"/>
      <c r="AL384" s="42" t="s">
        <v>54</v>
      </c>
      <c r="AM384" s="42" t="s">
        <v>863</v>
      </c>
      <c r="AO384" s="43" t="s">
        <v>668</v>
      </c>
      <c r="AP384" s="44">
        <v>0.03</v>
      </c>
      <c r="AQ384" s="93" t="s">
        <v>114</v>
      </c>
      <c r="AR384" s="46" t="s">
        <v>862</v>
      </c>
      <c r="AS384" s="47" t="str">
        <f t="shared" si="9"/>
        <v>愛知県大口町</v>
      </c>
      <c r="AT384" s="74">
        <v>10.210000000000001</v>
      </c>
      <c r="AU384" s="46">
        <v>10.17</v>
      </c>
      <c r="AV384" s="73">
        <v>10.14</v>
      </c>
    </row>
    <row r="385" spans="10:48">
      <c r="J385" s="13"/>
      <c r="K385" s="13"/>
      <c r="L385" s="13"/>
      <c r="M385" s="13"/>
      <c r="N385" s="13"/>
      <c r="AJ385" s="13"/>
      <c r="AL385" s="42" t="s">
        <v>54</v>
      </c>
      <c r="AM385" s="42" t="s">
        <v>865</v>
      </c>
      <c r="AO385" s="43" t="s">
        <v>668</v>
      </c>
      <c r="AP385" s="44">
        <v>0.03</v>
      </c>
      <c r="AQ385" s="93" t="s">
        <v>114</v>
      </c>
      <c r="AR385" s="46" t="s">
        <v>864</v>
      </c>
      <c r="AS385" s="47" t="str">
        <f t="shared" si="9"/>
        <v>愛知県扶桑町</v>
      </c>
      <c r="AT385" s="74">
        <v>10.210000000000001</v>
      </c>
      <c r="AU385" s="46">
        <v>10.17</v>
      </c>
      <c r="AV385" s="73">
        <v>10.14</v>
      </c>
    </row>
    <row r="386" spans="10:48">
      <c r="J386" s="13"/>
      <c r="K386" s="13"/>
      <c r="L386" s="13"/>
      <c r="M386" s="13"/>
      <c r="N386" s="13"/>
      <c r="AJ386" s="13"/>
      <c r="AL386" s="42" t="s">
        <v>54</v>
      </c>
      <c r="AM386" s="42" t="s">
        <v>779</v>
      </c>
      <c r="AO386" s="43" t="s">
        <v>668</v>
      </c>
      <c r="AP386" s="44">
        <v>0.03</v>
      </c>
      <c r="AQ386" s="93" t="s">
        <v>114</v>
      </c>
      <c r="AR386" s="46" t="s">
        <v>866</v>
      </c>
      <c r="AS386" s="47" t="str">
        <f t="shared" si="9"/>
        <v>愛知県阿久比町</v>
      </c>
      <c r="AT386" s="74">
        <v>10.210000000000001</v>
      </c>
      <c r="AU386" s="46">
        <v>10.17</v>
      </c>
      <c r="AV386" s="73">
        <v>10.14</v>
      </c>
    </row>
    <row r="387" spans="10:48">
      <c r="J387" s="13"/>
      <c r="K387" s="13"/>
      <c r="L387" s="13"/>
      <c r="M387" s="13"/>
      <c r="N387" s="13"/>
      <c r="AJ387" s="13"/>
      <c r="AL387" s="42" t="s">
        <v>54</v>
      </c>
      <c r="AM387" s="42" t="s">
        <v>868</v>
      </c>
      <c r="AO387" s="43" t="s">
        <v>668</v>
      </c>
      <c r="AP387" s="44">
        <v>0.03</v>
      </c>
      <c r="AQ387" s="93" t="s">
        <v>114</v>
      </c>
      <c r="AR387" s="46" t="s">
        <v>867</v>
      </c>
      <c r="AS387" s="47" t="str">
        <f t="shared" si="9"/>
        <v>愛知県東浦町</v>
      </c>
      <c r="AT387" s="74">
        <v>10.210000000000001</v>
      </c>
      <c r="AU387" s="46">
        <v>10.17</v>
      </c>
      <c r="AV387" s="73">
        <v>10.14</v>
      </c>
    </row>
    <row r="388" spans="10:48">
      <c r="J388" s="13"/>
      <c r="K388" s="13"/>
      <c r="L388" s="13"/>
      <c r="M388" s="13"/>
      <c r="N388" s="13"/>
      <c r="AJ388" s="13"/>
      <c r="AL388" s="42" t="s">
        <v>54</v>
      </c>
      <c r="AM388" s="42" t="s">
        <v>869</v>
      </c>
      <c r="AO388" s="43" t="s">
        <v>668</v>
      </c>
      <c r="AP388" s="44">
        <v>0.03</v>
      </c>
      <c r="AQ388" s="93" t="s">
        <v>114</v>
      </c>
      <c r="AR388" s="46" t="s">
        <v>2314</v>
      </c>
      <c r="AS388" s="47" t="str">
        <f t="shared" ref="AS388:AS451" si="10">AQ388&amp;AR388</f>
        <v>愛知県武豊町</v>
      </c>
      <c r="AT388" s="74">
        <v>10.210000000000001</v>
      </c>
      <c r="AU388" s="46">
        <v>10.17</v>
      </c>
      <c r="AV388" s="73">
        <v>10.14</v>
      </c>
    </row>
    <row r="389" spans="10:48">
      <c r="J389" s="13"/>
      <c r="K389" s="13"/>
      <c r="L389" s="13"/>
      <c r="M389" s="13"/>
      <c r="N389" s="13"/>
      <c r="AJ389" s="13"/>
      <c r="AL389" s="42" t="s">
        <v>54</v>
      </c>
      <c r="AM389" s="42" t="s">
        <v>871</v>
      </c>
      <c r="AO389" s="43" t="s">
        <v>668</v>
      </c>
      <c r="AP389" s="44">
        <v>0.03</v>
      </c>
      <c r="AQ389" s="93" t="s">
        <v>114</v>
      </c>
      <c r="AR389" s="46" t="s">
        <v>870</v>
      </c>
      <c r="AS389" s="47" t="str">
        <f t="shared" si="10"/>
        <v>愛知県幸田町</v>
      </c>
      <c r="AT389" s="74">
        <v>10.210000000000001</v>
      </c>
      <c r="AU389" s="46">
        <v>10.17</v>
      </c>
      <c r="AV389" s="73">
        <v>10.14</v>
      </c>
    </row>
    <row r="390" spans="10:48">
      <c r="J390" s="13"/>
      <c r="K390" s="13"/>
      <c r="L390" s="13"/>
      <c r="M390" s="13"/>
      <c r="N390" s="13"/>
      <c r="AJ390" s="13"/>
      <c r="AL390" s="42" t="s">
        <v>54</v>
      </c>
      <c r="AM390" s="42" t="s">
        <v>873</v>
      </c>
      <c r="AO390" s="43" t="s">
        <v>668</v>
      </c>
      <c r="AP390" s="44">
        <v>0.03</v>
      </c>
      <c r="AQ390" s="93" t="s">
        <v>114</v>
      </c>
      <c r="AR390" s="46" t="s">
        <v>872</v>
      </c>
      <c r="AS390" s="47" t="str">
        <f t="shared" si="10"/>
        <v>愛知県設楽町</v>
      </c>
      <c r="AT390" s="74">
        <v>10.210000000000001</v>
      </c>
      <c r="AU390" s="46">
        <v>10.17</v>
      </c>
      <c r="AV390" s="73">
        <v>10.14</v>
      </c>
    </row>
    <row r="391" spans="10:48">
      <c r="J391" s="13"/>
      <c r="K391" s="13"/>
      <c r="L391" s="13"/>
      <c r="M391" s="13"/>
      <c r="N391" s="13"/>
      <c r="AJ391" s="13"/>
      <c r="AL391" s="42" t="s">
        <v>54</v>
      </c>
      <c r="AM391" s="42" t="s">
        <v>875</v>
      </c>
      <c r="AO391" s="43" t="s">
        <v>668</v>
      </c>
      <c r="AP391" s="44">
        <v>0.03</v>
      </c>
      <c r="AQ391" s="93" t="s">
        <v>114</v>
      </c>
      <c r="AR391" s="46" t="s">
        <v>874</v>
      </c>
      <c r="AS391" s="47" t="str">
        <f t="shared" si="10"/>
        <v>愛知県東栄町</v>
      </c>
      <c r="AT391" s="74">
        <v>10.210000000000001</v>
      </c>
      <c r="AU391" s="46">
        <v>10.17</v>
      </c>
      <c r="AV391" s="73">
        <v>10.14</v>
      </c>
    </row>
    <row r="392" spans="10:48">
      <c r="J392" s="13"/>
      <c r="K392" s="13"/>
      <c r="L392" s="13"/>
      <c r="M392" s="13"/>
      <c r="N392" s="13"/>
      <c r="AJ392" s="13"/>
      <c r="AL392" s="42" t="s">
        <v>54</v>
      </c>
      <c r="AM392" s="42" t="s">
        <v>877</v>
      </c>
      <c r="AO392" s="43" t="s">
        <v>668</v>
      </c>
      <c r="AP392" s="44">
        <v>0.03</v>
      </c>
      <c r="AQ392" s="93" t="s">
        <v>114</v>
      </c>
      <c r="AR392" s="46" t="s">
        <v>876</v>
      </c>
      <c r="AS392" s="47" t="str">
        <f t="shared" si="10"/>
        <v>愛知県豊根村</v>
      </c>
      <c r="AT392" s="74">
        <v>10.210000000000001</v>
      </c>
      <c r="AU392" s="46">
        <v>10.17</v>
      </c>
      <c r="AV392" s="73">
        <v>10.14</v>
      </c>
    </row>
    <row r="393" spans="10:48">
      <c r="J393" s="13"/>
      <c r="K393" s="13"/>
      <c r="L393" s="13"/>
      <c r="M393" s="13"/>
      <c r="N393" s="13"/>
      <c r="AJ393" s="13"/>
      <c r="AL393" s="42" t="s">
        <v>54</v>
      </c>
      <c r="AM393" s="42" t="s">
        <v>879</v>
      </c>
      <c r="AO393" s="43" t="s">
        <v>668</v>
      </c>
      <c r="AP393" s="44">
        <v>0.03</v>
      </c>
      <c r="AQ393" s="93" t="s">
        <v>118</v>
      </c>
      <c r="AR393" s="46" t="s">
        <v>878</v>
      </c>
      <c r="AS393" s="47" t="str">
        <f t="shared" si="10"/>
        <v>三重県名張市</v>
      </c>
      <c r="AT393" s="74">
        <v>10.210000000000001</v>
      </c>
      <c r="AU393" s="46">
        <v>10.17</v>
      </c>
      <c r="AV393" s="73">
        <v>10.14</v>
      </c>
    </row>
    <row r="394" spans="10:48">
      <c r="J394" s="13"/>
      <c r="K394" s="13"/>
      <c r="L394" s="13"/>
      <c r="M394" s="13"/>
      <c r="N394" s="13"/>
      <c r="AJ394" s="13"/>
      <c r="AL394" s="42" t="s">
        <v>54</v>
      </c>
      <c r="AM394" s="42" t="s">
        <v>881</v>
      </c>
      <c r="AO394" s="43" t="s">
        <v>668</v>
      </c>
      <c r="AP394" s="44">
        <v>0.03</v>
      </c>
      <c r="AQ394" s="93" t="s">
        <v>118</v>
      </c>
      <c r="AR394" s="46" t="s">
        <v>880</v>
      </c>
      <c r="AS394" s="47" t="str">
        <f t="shared" si="10"/>
        <v>三重県いなべ市</v>
      </c>
      <c r="AT394" s="74">
        <v>10.210000000000001</v>
      </c>
      <c r="AU394" s="46">
        <v>10.17</v>
      </c>
      <c r="AV394" s="73">
        <v>10.14</v>
      </c>
    </row>
    <row r="395" spans="10:48">
      <c r="J395" s="13"/>
      <c r="K395" s="13"/>
      <c r="L395" s="13"/>
      <c r="M395" s="13"/>
      <c r="N395" s="13"/>
      <c r="AJ395" s="13"/>
      <c r="AL395" s="42" t="s">
        <v>54</v>
      </c>
      <c r="AM395" s="42" t="s">
        <v>883</v>
      </c>
      <c r="AO395" s="43" t="s">
        <v>668</v>
      </c>
      <c r="AP395" s="44">
        <v>0.03</v>
      </c>
      <c r="AQ395" s="93" t="s">
        <v>118</v>
      </c>
      <c r="AR395" s="46" t="s">
        <v>882</v>
      </c>
      <c r="AS395" s="47" t="str">
        <f t="shared" si="10"/>
        <v>三重県伊賀市</v>
      </c>
      <c r="AT395" s="74">
        <v>10.210000000000001</v>
      </c>
      <c r="AU395" s="46">
        <v>10.17</v>
      </c>
      <c r="AV395" s="73">
        <v>10.14</v>
      </c>
    </row>
    <row r="396" spans="10:48">
      <c r="J396" s="13"/>
      <c r="K396" s="13"/>
      <c r="L396" s="13"/>
      <c r="M396" s="13"/>
      <c r="N396" s="13"/>
      <c r="AJ396" s="13"/>
      <c r="AL396" s="42" t="s">
        <v>54</v>
      </c>
      <c r="AM396" s="42" t="s">
        <v>885</v>
      </c>
      <c r="AO396" s="43" t="s">
        <v>668</v>
      </c>
      <c r="AP396" s="44">
        <v>0.03</v>
      </c>
      <c r="AQ396" s="93" t="s">
        <v>118</v>
      </c>
      <c r="AR396" s="46" t="s">
        <v>884</v>
      </c>
      <c r="AS396" s="47" t="str">
        <f t="shared" si="10"/>
        <v>三重県木曽岬町</v>
      </c>
      <c r="AT396" s="74">
        <v>10.210000000000001</v>
      </c>
      <c r="AU396" s="46">
        <v>10.17</v>
      </c>
      <c r="AV396" s="73">
        <v>10.14</v>
      </c>
    </row>
    <row r="397" spans="10:48">
      <c r="J397" s="13"/>
      <c r="K397" s="13"/>
      <c r="L397" s="13"/>
      <c r="M397" s="13"/>
      <c r="N397" s="13"/>
      <c r="AJ397" s="13"/>
      <c r="AL397" s="42" t="s">
        <v>54</v>
      </c>
      <c r="AM397" s="42" t="s">
        <v>887</v>
      </c>
      <c r="AO397" s="43" t="s">
        <v>668</v>
      </c>
      <c r="AP397" s="44">
        <v>0.03</v>
      </c>
      <c r="AQ397" s="93" t="s">
        <v>118</v>
      </c>
      <c r="AR397" s="46" t="s">
        <v>886</v>
      </c>
      <c r="AS397" s="47" t="str">
        <f t="shared" si="10"/>
        <v>三重県東員町</v>
      </c>
      <c r="AT397" s="74">
        <v>10.210000000000001</v>
      </c>
      <c r="AU397" s="46">
        <v>10.17</v>
      </c>
      <c r="AV397" s="73">
        <v>10.14</v>
      </c>
    </row>
    <row r="398" spans="10:48">
      <c r="J398" s="13"/>
      <c r="K398" s="13"/>
      <c r="L398" s="13"/>
      <c r="M398" s="13"/>
      <c r="N398" s="13"/>
      <c r="AJ398" s="13"/>
      <c r="AL398" s="42" t="s">
        <v>54</v>
      </c>
      <c r="AM398" s="42" t="s">
        <v>889</v>
      </c>
      <c r="AO398" s="43" t="s">
        <v>668</v>
      </c>
      <c r="AP398" s="44">
        <v>0.03</v>
      </c>
      <c r="AQ398" s="93" t="s">
        <v>118</v>
      </c>
      <c r="AR398" s="46" t="s">
        <v>888</v>
      </c>
      <c r="AS398" s="47" t="str">
        <f t="shared" si="10"/>
        <v>三重県菰野町</v>
      </c>
      <c r="AT398" s="74">
        <v>10.210000000000001</v>
      </c>
      <c r="AU398" s="46">
        <v>10.17</v>
      </c>
      <c r="AV398" s="73">
        <v>10.14</v>
      </c>
    </row>
    <row r="399" spans="10:48">
      <c r="J399" s="13"/>
      <c r="K399" s="13"/>
      <c r="L399" s="13"/>
      <c r="M399" s="13"/>
      <c r="N399" s="13"/>
      <c r="AJ399" s="13"/>
      <c r="AL399" s="42" t="s">
        <v>54</v>
      </c>
      <c r="AM399" s="42" t="s">
        <v>891</v>
      </c>
      <c r="AO399" s="43" t="s">
        <v>668</v>
      </c>
      <c r="AP399" s="44">
        <v>0.03</v>
      </c>
      <c r="AQ399" s="93" t="s">
        <v>118</v>
      </c>
      <c r="AR399" s="46" t="s">
        <v>890</v>
      </c>
      <c r="AS399" s="47" t="str">
        <f t="shared" si="10"/>
        <v>三重県朝日町</v>
      </c>
      <c r="AT399" s="74">
        <v>10.210000000000001</v>
      </c>
      <c r="AU399" s="46">
        <v>10.17</v>
      </c>
      <c r="AV399" s="73">
        <v>10.14</v>
      </c>
    </row>
    <row r="400" spans="10:48">
      <c r="J400" s="13"/>
      <c r="K400" s="13"/>
      <c r="L400" s="13"/>
      <c r="M400" s="13"/>
      <c r="N400" s="13"/>
      <c r="AJ400" s="13"/>
      <c r="AL400" s="42" t="s">
        <v>54</v>
      </c>
      <c r="AM400" s="42" t="s">
        <v>893</v>
      </c>
      <c r="AO400" s="43" t="s">
        <v>668</v>
      </c>
      <c r="AP400" s="44">
        <v>0.03</v>
      </c>
      <c r="AQ400" s="93" t="s">
        <v>118</v>
      </c>
      <c r="AR400" s="46" t="s">
        <v>892</v>
      </c>
      <c r="AS400" s="47" t="str">
        <f t="shared" si="10"/>
        <v>三重県川越町</v>
      </c>
      <c r="AT400" s="74">
        <v>10.210000000000001</v>
      </c>
      <c r="AU400" s="46">
        <v>10.17</v>
      </c>
      <c r="AV400" s="73">
        <v>10.14</v>
      </c>
    </row>
    <row r="401" spans="10:48">
      <c r="J401" s="13"/>
      <c r="K401" s="13"/>
      <c r="L401" s="13"/>
      <c r="M401" s="13"/>
      <c r="N401" s="13"/>
      <c r="AJ401" s="13"/>
      <c r="AL401" s="42" t="s">
        <v>54</v>
      </c>
      <c r="AM401" s="42" t="s">
        <v>895</v>
      </c>
      <c r="AO401" s="43" t="s">
        <v>668</v>
      </c>
      <c r="AP401" s="44">
        <v>0.03</v>
      </c>
      <c r="AQ401" s="93" t="s">
        <v>124</v>
      </c>
      <c r="AR401" s="46" t="s">
        <v>894</v>
      </c>
      <c r="AS401" s="47" t="str">
        <f t="shared" si="10"/>
        <v>滋賀県長浜市</v>
      </c>
      <c r="AT401" s="74">
        <v>10.210000000000001</v>
      </c>
      <c r="AU401" s="46">
        <v>10.17</v>
      </c>
      <c r="AV401" s="73">
        <v>10.14</v>
      </c>
    </row>
    <row r="402" spans="10:48">
      <c r="J402" s="13"/>
      <c r="K402" s="13"/>
      <c r="L402" s="13"/>
      <c r="M402" s="13"/>
      <c r="N402" s="13"/>
      <c r="AJ402" s="13"/>
      <c r="AL402" s="42" t="s">
        <v>54</v>
      </c>
      <c r="AM402" s="42" t="s">
        <v>896</v>
      </c>
      <c r="AO402" s="43" t="s">
        <v>668</v>
      </c>
      <c r="AP402" s="44">
        <v>0.03</v>
      </c>
      <c r="AQ402" s="93" t="s">
        <v>124</v>
      </c>
      <c r="AR402" s="46" t="s">
        <v>2315</v>
      </c>
      <c r="AS402" s="47" t="str">
        <f t="shared" si="10"/>
        <v>滋賀県近江八幡市</v>
      </c>
      <c r="AT402" s="74">
        <v>10.210000000000001</v>
      </c>
      <c r="AU402" s="46">
        <v>10.17</v>
      </c>
      <c r="AV402" s="73">
        <v>10.14</v>
      </c>
    </row>
    <row r="403" spans="10:48">
      <c r="J403" s="13"/>
      <c r="K403" s="13"/>
      <c r="L403" s="13"/>
      <c r="M403" s="13"/>
      <c r="N403" s="13"/>
      <c r="AJ403" s="13"/>
      <c r="AL403" s="42" t="s">
        <v>54</v>
      </c>
      <c r="AM403" s="42" t="s">
        <v>898</v>
      </c>
      <c r="AO403" s="43" t="s">
        <v>668</v>
      </c>
      <c r="AP403" s="44">
        <v>0.03</v>
      </c>
      <c r="AQ403" s="93" t="s">
        <v>124</v>
      </c>
      <c r="AR403" s="46" t="s">
        <v>897</v>
      </c>
      <c r="AS403" s="47" t="str">
        <f t="shared" si="10"/>
        <v>滋賀県野洲市</v>
      </c>
      <c r="AT403" s="74">
        <v>10.210000000000001</v>
      </c>
      <c r="AU403" s="46">
        <v>10.17</v>
      </c>
      <c r="AV403" s="73">
        <v>10.14</v>
      </c>
    </row>
    <row r="404" spans="10:48">
      <c r="J404" s="13"/>
      <c r="K404" s="13"/>
      <c r="L404" s="13"/>
      <c r="M404" s="13"/>
      <c r="N404" s="13"/>
      <c r="AJ404" s="13"/>
      <c r="AL404" s="42" t="s">
        <v>54</v>
      </c>
      <c r="AM404" s="42" t="s">
        <v>900</v>
      </c>
      <c r="AO404" s="43" t="s">
        <v>668</v>
      </c>
      <c r="AP404" s="44">
        <v>0.03</v>
      </c>
      <c r="AQ404" s="93" t="s">
        <v>124</v>
      </c>
      <c r="AR404" s="46" t="s">
        <v>899</v>
      </c>
      <c r="AS404" s="47" t="str">
        <f t="shared" si="10"/>
        <v>滋賀県湖南市</v>
      </c>
      <c r="AT404" s="74">
        <v>10.210000000000001</v>
      </c>
      <c r="AU404" s="46">
        <v>10.17</v>
      </c>
      <c r="AV404" s="73">
        <v>10.14</v>
      </c>
    </row>
    <row r="405" spans="10:48">
      <c r="J405" s="13"/>
      <c r="K405" s="13"/>
      <c r="L405" s="13"/>
      <c r="M405" s="13"/>
      <c r="N405" s="13"/>
      <c r="AJ405" s="13"/>
      <c r="AL405" s="42" t="s">
        <v>54</v>
      </c>
      <c r="AM405" s="42" t="s">
        <v>901</v>
      </c>
      <c r="AO405" s="43" t="s">
        <v>668</v>
      </c>
      <c r="AP405" s="44">
        <v>0.03</v>
      </c>
      <c r="AQ405" s="93" t="s">
        <v>124</v>
      </c>
      <c r="AR405" s="46" t="s">
        <v>2316</v>
      </c>
      <c r="AS405" s="47" t="str">
        <f t="shared" si="10"/>
        <v>滋賀県高島市</v>
      </c>
      <c r="AT405" s="74">
        <v>10.210000000000001</v>
      </c>
      <c r="AU405" s="46">
        <v>10.17</v>
      </c>
      <c r="AV405" s="73">
        <v>10.14</v>
      </c>
    </row>
    <row r="406" spans="10:48">
      <c r="J406" s="13"/>
      <c r="K406" s="13"/>
      <c r="L406" s="13"/>
      <c r="M406" s="13"/>
      <c r="N406" s="13"/>
      <c r="AJ406" s="13"/>
      <c r="AL406" s="42" t="s">
        <v>54</v>
      </c>
      <c r="AM406" s="42" t="s">
        <v>903</v>
      </c>
      <c r="AO406" s="43" t="s">
        <v>668</v>
      </c>
      <c r="AP406" s="44">
        <v>0.03</v>
      </c>
      <c r="AQ406" s="93" t="s">
        <v>124</v>
      </c>
      <c r="AR406" s="46" t="s">
        <v>902</v>
      </c>
      <c r="AS406" s="47" t="str">
        <f t="shared" si="10"/>
        <v>滋賀県東近江市</v>
      </c>
      <c r="AT406" s="74">
        <v>10.210000000000001</v>
      </c>
      <c r="AU406" s="46">
        <v>10.17</v>
      </c>
      <c r="AV406" s="73">
        <v>10.14</v>
      </c>
    </row>
    <row r="407" spans="10:48">
      <c r="J407" s="13"/>
      <c r="K407" s="13"/>
      <c r="L407" s="13"/>
      <c r="M407" s="13"/>
      <c r="N407" s="13"/>
      <c r="AJ407" s="13"/>
      <c r="AL407" s="42" t="s">
        <v>54</v>
      </c>
      <c r="AM407" s="42" t="s">
        <v>904</v>
      </c>
      <c r="AO407" s="43" t="s">
        <v>668</v>
      </c>
      <c r="AP407" s="44">
        <v>0.03</v>
      </c>
      <c r="AQ407" s="93" t="s">
        <v>124</v>
      </c>
      <c r="AR407" s="46" t="s">
        <v>2317</v>
      </c>
      <c r="AS407" s="47" t="str">
        <f t="shared" si="10"/>
        <v>滋賀県日野町</v>
      </c>
      <c r="AT407" s="74">
        <v>10.210000000000001</v>
      </c>
      <c r="AU407" s="46">
        <v>10.17</v>
      </c>
      <c r="AV407" s="73">
        <v>10.14</v>
      </c>
    </row>
    <row r="408" spans="10:48">
      <c r="J408" s="13"/>
      <c r="K408" s="13"/>
      <c r="L408" s="13"/>
      <c r="M408" s="13"/>
      <c r="N408" s="13"/>
      <c r="AJ408" s="13"/>
      <c r="AL408" s="42" t="s">
        <v>54</v>
      </c>
      <c r="AM408" s="42" t="s">
        <v>905</v>
      </c>
      <c r="AO408" s="43" t="s">
        <v>668</v>
      </c>
      <c r="AP408" s="44">
        <v>0.03</v>
      </c>
      <c r="AQ408" s="93" t="s">
        <v>124</v>
      </c>
      <c r="AR408" s="46" t="s">
        <v>2318</v>
      </c>
      <c r="AS408" s="47" t="str">
        <f t="shared" si="10"/>
        <v>滋賀県竜王町</v>
      </c>
      <c r="AT408" s="74">
        <v>10.210000000000001</v>
      </c>
      <c r="AU408" s="46">
        <v>10.17</v>
      </c>
      <c r="AV408" s="73">
        <v>10.14</v>
      </c>
    </row>
    <row r="409" spans="10:48">
      <c r="J409" s="13"/>
      <c r="K409" s="13"/>
      <c r="L409" s="13"/>
      <c r="M409" s="13"/>
      <c r="N409" s="13"/>
      <c r="AJ409" s="13"/>
      <c r="AL409" s="42" t="s">
        <v>54</v>
      </c>
      <c r="AM409" s="42" t="s">
        <v>907</v>
      </c>
      <c r="AO409" s="43" t="s">
        <v>668</v>
      </c>
      <c r="AP409" s="44">
        <v>0.03</v>
      </c>
      <c r="AQ409" s="93" t="s">
        <v>128</v>
      </c>
      <c r="AR409" s="46" t="s">
        <v>906</v>
      </c>
      <c r="AS409" s="47" t="str">
        <f t="shared" si="10"/>
        <v>京都府久御山町</v>
      </c>
      <c r="AT409" s="74">
        <v>10.210000000000001</v>
      </c>
      <c r="AU409" s="46">
        <v>10.17</v>
      </c>
      <c r="AV409" s="73">
        <v>10.14</v>
      </c>
    </row>
    <row r="410" spans="10:48">
      <c r="J410" s="13"/>
      <c r="K410" s="13"/>
      <c r="L410" s="13"/>
      <c r="M410" s="13"/>
      <c r="N410" s="13"/>
      <c r="AJ410" s="13"/>
      <c r="AL410" s="42" t="s">
        <v>54</v>
      </c>
      <c r="AM410" s="42" t="s">
        <v>909</v>
      </c>
      <c r="AO410" s="43" t="s">
        <v>668</v>
      </c>
      <c r="AP410" s="44">
        <v>0.03</v>
      </c>
      <c r="AQ410" s="93" t="s">
        <v>135</v>
      </c>
      <c r="AR410" s="46" t="s">
        <v>908</v>
      </c>
      <c r="AS410" s="47" t="str">
        <f t="shared" si="10"/>
        <v>兵庫県姫路市</v>
      </c>
      <c r="AT410" s="74">
        <v>10.210000000000001</v>
      </c>
      <c r="AU410" s="46">
        <v>10.17</v>
      </c>
      <c r="AV410" s="73">
        <v>10.14</v>
      </c>
    </row>
    <row r="411" spans="10:48">
      <c r="J411" s="13"/>
      <c r="K411" s="13"/>
      <c r="L411" s="13"/>
      <c r="M411" s="13"/>
      <c r="N411" s="13"/>
      <c r="AJ411" s="13"/>
      <c r="AL411" s="42" t="s">
        <v>54</v>
      </c>
      <c r="AM411" s="42" t="s">
        <v>911</v>
      </c>
      <c r="AO411" s="43" t="s">
        <v>668</v>
      </c>
      <c r="AP411" s="44">
        <v>0.03</v>
      </c>
      <c r="AQ411" s="93" t="s">
        <v>135</v>
      </c>
      <c r="AR411" s="46" t="s">
        <v>910</v>
      </c>
      <c r="AS411" s="47" t="str">
        <f t="shared" si="10"/>
        <v>兵庫県加古川市</v>
      </c>
      <c r="AT411" s="74">
        <v>10.210000000000001</v>
      </c>
      <c r="AU411" s="46">
        <v>10.17</v>
      </c>
      <c r="AV411" s="73">
        <v>10.14</v>
      </c>
    </row>
    <row r="412" spans="10:48">
      <c r="J412" s="13"/>
      <c r="K412" s="13"/>
      <c r="L412" s="13"/>
      <c r="M412" s="13"/>
      <c r="N412" s="13"/>
      <c r="AJ412" s="13"/>
      <c r="AL412" s="42" t="s">
        <v>54</v>
      </c>
      <c r="AM412" s="42" t="s">
        <v>913</v>
      </c>
      <c r="AO412" s="43" t="s">
        <v>668</v>
      </c>
      <c r="AP412" s="44">
        <v>0.03</v>
      </c>
      <c r="AQ412" s="93" t="s">
        <v>135</v>
      </c>
      <c r="AR412" s="46" t="s">
        <v>912</v>
      </c>
      <c r="AS412" s="47" t="str">
        <f t="shared" si="10"/>
        <v>兵庫県三木市</v>
      </c>
      <c r="AT412" s="74">
        <v>10.210000000000001</v>
      </c>
      <c r="AU412" s="46">
        <v>10.17</v>
      </c>
      <c r="AV412" s="73">
        <v>10.14</v>
      </c>
    </row>
    <row r="413" spans="10:48">
      <c r="J413" s="13"/>
      <c r="K413" s="13"/>
      <c r="L413" s="13"/>
      <c r="M413" s="13"/>
      <c r="N413" s="13"/>
      <c r="AJ413" s="13"/>
      <c r="AL413" s="42" t="s">
        <v>54</v>
      </c>
      <c r="AM413" s="42" t="s">
        <v>915</v>
      </c>
      <c r="AO413" s="43" t="s">
        <v>668</v>
      </c>
      <c r="AP413" s="44">
        <v>0.03</v>
      </c>
      <c r="AQ413" s="93" t="s">
        <v>135</v>
      </c>
      <c r="AR413" s="46" t="s">
        <v>914</v>
      </c>
      <c r="AS413" s="47" t="str">
        <f t="shared" si="10"/>
        <v>兵庫県高砂市</v>
      </c>
      <c r="AT413" s="74">
        <v>10.210000000000001</v>
      </c>
      <c r="AU413" s="46">
        <v>10.17</v>
      </c>
      <c r="AV413" s="73">
        <v>10.14</v>
      </c>
    </row>
    <row r="414" spans="10:48">
      <c r="J414" s="13"/>
      <c r="K414" s="13"/>
      <c r="L414" s="13"/>
      <c r="M414" s="13"/>
      <c r="N414" s="13"/>
      <c r="AJ414" s="13"/>
      <c r="AL414" s="42" t="s">
        <v>57</v>
      </c>
      <c r="AM414" s="42" t="s">
        <v>293</v>
      </c>
      <c r="AO414" s="43" t="s">
        <v>668</v>
      </c>
      <c r="AP414" s="44">
        <v>0.03</v>
      </c>
      <c r="AQ414" s="93" t="s">
        <v>135</v>
      </c>
      <c r="AR414" s="46" t="s">
        <v>916</v>
      </c>
      <c r="AS414" s="47" t="str">
        <f t="shared" si="10"/>
        <v>兵庫県稲美町</v>
      </c>
      <c r="AT414" s="74">
        <v>10.210000000000001</v>
      </c>
      <c r="AU414" s="46">
        <v>10.17</v>
      </c>
      <c r="AV414" s="73">
        <v>10.14</v>
      </c>
    </row>
    <row r="415" spans="10:48">
      <c r="J415" s="13"/>
      <c r="K415" s="13"/>
      <c r="L415" s="13"/>
      <c r="M415" s="13"/>
      <c r="N415" s="13"/>
      <c r="AJ415" s="13"/>
      <c r="AL415" s="42" t="s">
        <v>57</v>
      </c>
      <c r="AM415" s="42" t="s">
        <v>295</v>
      </c>
      <c r="AO415" s="43" t="s">
        <v>668</v>
      </c>
      <c r="AP415" s="44">
        <v>0.03</v>
      </c>
      <c r="AQ415" s="93" t="s">
        <v>135</v>
      </c>
      <c r="AR415" s="46" t="s">
        <v>917</v>
      </c>
      <c r="AS415" s="47" t="str">
        <f t="shared" si="10"/>
        <v>兵庫県播磨町</v>
      </c>
      <c r="AT415" s="74">
        <v>10.210000000000001</v>
      </c>
      <c r="AU415" s="46">
        <v>10.17</v>
      </c>
      <c r="AV415" s="73">
        <v>10.14</v>
      </c>
    </row>
    <row r="416" spans="10:48">
      <c r="J416" s="13"/>
      <c r="K416" s="13"/>
      <c r="L416" s="13"/>
      <c r="M416" s="13"/>
      <c r="N416" s="13"/>
      <c r="AJ416" s="13"/>
      <c r="AL416" s="42" t="s">
        <v>57</v>
      </c>
      <c r="AM416" s="42" t="s">
        <v>412</v>
      </c>
      <c r="AO416" s="43" t="s">
        <v>668</v>
      </c>
      <c r="AP416" s="44">
        <v>0.03</v>
      </c>
      <c r="AQ416" s="93" t="s">
        <v>139</v>
      </c>
      <c r="AR416" s="46" t="s">
        <v>918</v>
      </c>
      <c r="AS416" s="47" t="str">
        <f t="shared" si="10"/>
        <v>奈良県大和高田市</v>
      </c>
      <c r="AT416" s="74">
        <v>10.210000000000001</v>
      </c>
      <c r="AU416" s="46">
        <v>10.17</v>
      </c>
      <c r="AV416" s="73">
        <v>10.14</v>
      </c>
    </row>
    <row r="417" spans="10:48">
      <c r="J417" s="13"/>
      <c r="K417" s="13"/>
      <c r="L417" s="13"/>
      <c r="M417" s="13"/>
      <c r="N417" s="13"/>
      <c r="AJ417" s="13"/>
      <c r="AL417" s="42" t="s">
        <v>57</v>
      </c>
      <c r="AM417" s="42" t="s">
        <v>414</v>
      </c>
      <c r="AO417" s="43" t="s">
        <v>668</v>
      </c>
      <c r="AP417" s="44">
        <v>0.03</v>
      </c>
      <c r="AQ417" s="93" t="s">
        <v>139</v>
      </c>
      <c r="AR417" s="46" t="s">
        <v>919</v>
      </c>
      <c r="AS417" s="47" t="str">
        <f t="shared" si="10"/>
        <v>奈良県天理市</v>
      </c>
      <c r="AT417" s="74">
        <v>10.210000000000001</v>
      </c>
      <c r="AU417" s="46">
        <v>10.17</v>
      </c>
      <c r="AV417" s="73">
        <v>10.14</v>
      </c>
    </row>
    <row r="418" spans="10:48">
      <c r="J418" s="13"/>
      <c r="K418" s="13"/>
      <c r="L418" s="13"/>
      <c r="M418" s="13"/>
      <c r="N418" s="13"/>
      <c r="AJ418" s="13"/>
      <c r="AL418" s="42" t="s">
        <v>57</v>
      </c>
      <c r="AM418" s="42" t="s">
        <v>921</v>
      </c>
      <c r="AO418" s="43" t="s">
        <v>668</v>
      </c>
      <c r="AP418" s="44">
        <v>0.03</v>
      </c>
      <c r="AQ418" s="93" t="s">
        <v>139</v>
      </c>
      <c r="AR418" s="46" t="s">
        <v>920</v>
      </c>
      <c r="AS418" s="47" t="str">
        <f t="shared" si="10"/>
        <v>奈良県橿原市</v>
      </c>
      <c r="AT418" s="74">
        <v>10.210000000000001</v>
      </c>
      <c r="AU418" s="46">
        <v>10.17</v>
      </c>
      <c r="AV418" s="73">
        <v>10.14</v>
      </c>
    </row>
    <row r="419" spans="10:48">
      <c r="J419" s="13"/>
      <c r="K419" s="13"/>
      <c r="L419" s="13"/>
      <c r="M419" s="13"/>
      <c r="N419" s="13"/>
      <c r="AJ419" s="13"/>
      <c r="AL419" s="42" t="s">
        <v>57</v>
      </c>
      <c r="AM419" s="42" t="s">
        <v>670</v>
      </c>
      <c r="AO419" s="43" t="s">
        <v>668</v>
      </c>
      <c r="AP419" s="44">
        <v>0.03</v>
      </c>
      <c r="AQ419" s="93" t="s">
        <v>139</v>
      </c>
      <c r="AR419" s="46" t="s">
        <v>922</v>
      </c>
      <c r="AS419" s="47" t="str">
        <f t="shared" si="10"/>
        <v>奈良県桜井市</v>
      </c>
      <c r="AT419" s="74">
        <v>10.210000000000001</v>
      </c>
      <c r="AU419" s="46">
        <v>10.17</v>
      </c>
      <c r="AV419" s="73">
        <v>10.14</v>
      </c>
    </row>
    <row r="420" spans="10:48">
      <c r="J420" s="13"/>
      <c r="K420" s="13"/>
      <c r="L420" s="13"/>
      <c r="M420" s="13"/>
      <c r="N420" s="13"/>
      <c r="AJ420" s="13"/>
      <c r="AL420" s="42" t="s">
        <v>57</v>
      </c>
      <c r="AM420" s="42" t="s">
        <v>297</v>
      </c>
      <c r="AO420" s="43" t="s">
        <v>668</v>
      </c>
      <c r="AP420" s="44">
        <v>0.03</v>
      </c>
      <c r="AQ420" s="93" t="s">
        <v>139</v>
      </c>
      <c r="AR420" s="46" t="s">
        <v>923</v>
      </c>
      <c r="AS420" s="47" t="str">
        <f t="shared" si="10"/>
        <v>奈良県御所市</v>
      </c>
      <c r="AT420" s="74">
        <v>10.210000000000001</v>
      </c>
      <c r="AU420" s="46">
        <v>10.17</v>
      </c>
      <c r="AV420" s="73">
        <v>10.14</v>
      </c>
    </row>
    <row r="421" spans="10:48">
      <c r="J421" s="13"/>
      <c r="K421" s="13"/>
      <c r="L421" s="13"/>
      <c r="M421" s="13"/>
      <c r="N421" s="13"/>
      <c r="AJ421" s="13"/>
      <c r="AL421" s="42" t="s">
        <v>57</v>
      </c>
      <c r="AM421" s="42" t="s">
        <v>672</v>
      </c>
      <c r="AO421" s="43" t="s">
        <v>668</v>
      </c>
      <c r="AP421" s="44">
        <v>0.03</v>
      </c>
      <c r="AQ421" s="93" t="s">
        <v>139</v>
      </c>
      <c r="AR421" s="46" t="s">
        <v>924</v>
      </c>
      <c r="AS421" s="47" t="str">
        <f t="shared" si="10"/>
        <v>奈良県香芝市</v>
      </c>
      <c r="AT421" s="74">
        <v>10.210000000000001</v>
      </c>
      <c r="AU421" s="46">
        <v>10.17</v>
      </c>
      <c r="AV421" s="73">
        <v>10.14</v>
      </c>
    </row>
    <row r="422" spans="10:48">
      <c r="J422" s="13"/>
      <c r="K422" s="13"/>
      <c r="L422" s="13"/>
      <c r="M422" s="13"/>
      <c r="N422" s="13"/>
      <c r="AJ422" s="13"/>
      <c r="AL422" s="42" t="s">
        <v>57</v>
      </c>
      <c r="AM422" s="42" t="s">
        <v>674</v>
      </c>
      <c r="AO422" s="43" t="s">
        <v>668</v>
      </c>
      <c r="AP422" s="44">
        <v>0.03</v>
      </c>
      <c r="AQ422" s="93" t="s">
        <v>139</v>
      </c>
      <c r="AR422" s="46" t="s">
        <v>925</v>
      </c>
      <c r="AS422" s="47" t="str">
        <f t="shared" si="10"/>
        <v>奈良県葛城市</v>
      </c>
      <c r="AT422" s="74">
        <v>10.210000000000001</v>
      </c>
      <c r="AU422" s="46">
        <v>10.17</v>
      </c>
      <c r="AV422" s="73">
        <v>10.14</v>
      </c>
    </row>
    <row r="423" spans="10:48">
      <c r="J423" s="13"/>
      <c r="K423" s="13"/>
      <c r="L423" s="13"/>
      <c r="M423" s="13"/>
      <c r="N423" s="13"/>
      <c r="AJ423" s="13"/>
      <c r="AL423" s="42" t="s">
        <v>57</v>
      </c>
      <c r="AM423" s="42" t="s">
        <v>927</v>
      </c>
      <c r="AO423" s="43" t="s">
        <v>668</v>
      </c>
      <c r="AP423" s="44">
        <v>0.03</v>
      </c>
      <c r="AQ423" s="93" t="s">
        <v>139</v>
      </c>
      <c r="AR423" s="46" t="s">
        <v>926</v>
      </c>
      <c r="AS423" s="47" t="str">
        <f t="shared" si="10"/>
        <v>奈良県宇陀市</v>
      </c>
      <c r="AT423" s="74">
        <v>10.210000000000001</v>
      </c>
      <c r="AU423" s="46">
        <v>10.17</v>
      </c>
      <c r="AV423" s="73">
        <v>10.14</v>
      </c>
    </row>
    <row r="424" spans="10:48">
      <c r="J424" s="13"/>
      <c r="K424" s="13"/>
      <c r="L424" s="13"/>
      <c r="M424" s="13"/>
      <c r="N424" s="13"/>
      <c r="AJ424" s="13"/>
      <c r="AL424" s="42" t="s">
        <v>57</v>
      </c>
      <c r="AM424" s="42" t="s">
        <v>929</v>
      </c>
      <c r="AO424" s="43" t="s">
        <v>668</v>
      </c>
      <c r="AP424" s="44">
        <v>0.03</v>
      </c>
      <c r="AQ424" s="93" t="s">
        <v>139</v>
      </c>
      <c r="AR424" s="46" t="s">
        <v>928</v>
      </c>
      <c r="AS424" s="47" t="str">
        <f t="shared" si="10"/>
        <v>奈良県山添村</v>
      </c>
      <c r="AT424" s="74">
        <v>10.210000000000001</v>
      </c>
      <c r="AU424" s="46">
        <v>10.17</v>
      </c>
      <c r="AV424" s="73">
        <v>10.14</v>
      </c>
    </row>
    <row r="425" spans="10:48">
      <c r="J425" s="13"/>
      <c r="K425" s="13"/>
      <c r="L425" s="13"/>
      <c r="M425" s="13"/>
      <c r="N425" s="13"/>
      <c r="AJ425" s="13"/>
      <c r="AL425" s="42" t="s">
        <v>57</v>
      </c>
      <c r="AM425" s="42" t="s">
        <v>931</v>
      </c>
      <c r="AO425" s="43" t="s">
        <v>668</v>
      </c>
      <c r="AP425" s="44">
        <v>0.03</v>
      </c>
      <c r="AQ425" s="93" t="s">
        <v>139</v>
      </c>
      <c r="AR425" s="46" t="s">
        <v>930</v>
      </c>
      <c r="AS425" s="47" t="str">
        <f t="shared" si="10"/>
        <v>奈良県平群町</v>
      </c>
      <c r="AT425" s="74">
        <v>10.210000000000001</v>
      </c>
      <c r="AU425" s="46">
        <v>10.17</v>
      </c>
      <c r="AV425" s="73">
        <v>10.14</v>
      </c>
    </row>
    <row r="426" spans="10:48">
      <c r="J426" s="13"/>
      <c r="K426" s="13"/>
      <c r="L426" s="13"/>
      <c r="M426" s="13"/>
      <c r="N426" s="13"/>
      <c r="AJ426" s="13"/>
      <c r="AL426" s="42" t="s">
        <v>57</v>
      </c>
      <c r="AM426" s="42" t="s">
        <v>676</v>
      </c>
      <c r="AO426" s="43" t="s">
        <v>668</v>
      </c>
      <c r="AP426" s="44">
        <v>0.03</v>
      </c>
      <c r="AQ426" s="93" t="s">
        <v>139</v>
      </c>
      <c r="AR426" s="46" t="s">
        <v>932</v>
      </c>
      <c r="AS426" s="47" t="str">
        <f t="shared" si="10"/>
        <v>奈良県三郷町</v>
      </c>
      <c r="AT426" s="74">
        <v>10.210000000000001</v>
      </c>
      <c r="AU426" s="46">
        <v>10.17</v>
      </c>
      <c r="AV426" s="73">
        <v>10.14</v>
      </c>
    </row>
    <row r="427" spans="10:48">
      <c r="J427" s="13"/>
      <c r="K427" s="13"/>
      <c r="L427" s="13"/>
      <c r="M427" s="13"/>
      <c r="N427" s="13"/>
      <c r="AJ427" s="13"/>
      <c r="AL427" s="42" t="s">
        <v>57</v>
      </c>
      <c r="AM427" s="42" t="s">
        <v>299</v>
      </c>
      <c r="AO427" s="43" t="s">
        <v>668</v>
      </c>
      <c r="AP427" s="44">
        <v>0.03</v>
      </c>
      <c r="AQ427" s="93" t="s">
        <v>139</v>
      </c>
      <c r="AR427" s="46" t="s">
        <v>933</v>
      </c>
      <c r="AS427" s="47" t="str">
        <f t="shared" si="10"/>
        <v>奈良県斑鳩町</v>
      </c>
      <c r="AT427" s="74">
        <v>10.210000000000001</v>
      </c>
      <c r="AU427" s="46">
        <v>10.17</v>
      </c>
      <c r="AV427" s="73">
        <v>10.14</v>
      </c>
    </row>
    <row r="428" spans="10:48">
      <c r="J428" s="13"/>
      <c r="K428" s="13"/>
      <c r="L428" s="13"/>
      <c r="M428" s="13"/>
      <c r="N428" s="13"/>
      <c r="AJ428" s="13"/>
      <c r="AL428" s="42" t="s">
        <v>57</v>
      </c>
      <c r="AM428" s="42" t="s">
        <v>247</v>
      </c>
      <c r="AO428" s="43" t="s">
        <v>668</v>
      </c>
      <c r="AP428" s="44">
        <v>0.03</v>
      </c>
      <c r="AQ428" s="93" t="s">
        <v>139</v>
      </c>
      <c r="AR428" s="46" t="s">
        <v>934</v>
      </c>
      <c r="AS428" s="47" t="str">
        <f t="shared" si="10"/>
        <v>奈良県安堵町</v>
      </c>
      <c r="AT428" s="74">
        <v>10.210000000000001</v>
      </c>
      <c r="AU428" s="46">
        <v>10.17</v>
      </c>
      <c r="AV428" s="73">
        <v>10.14</v>
      </c>
    </row>
    <row r="429" spans="10:48">
      <c r="J429" s="13"/>
      <c r="K429" s="13"/>
      <c r="L429" s="13"/>
      <c r="M429" s="13"/>
      <c r="N429" s="13"/>
      <c r="AJ429" s="13"/>
      <c r="AL429" s="42" t="s">
        <v>57</v>
      </c>
      <c r="AM429" s="42" t="s">
        <v>301</v>
      </c>
      <c r="AO429" s="43" t="s">
        <v>668</v>
      </c>
      <c r="AP429" s="44">
        <v>0.03</v>
      </c>
      <c r="AQ429" s="93" t="s">
        <v>139</v>
      </c>
      <c r="AR429" s="46" t="s">
        <v>935</v>
      </c>
      <c r="AS429" s="47" t="str">
        <f t="shared" si="10"/>
        <v>奈良県川西町</v>
      </c>
      <c r="AT429" s="74">
        <v>10.210000000000001</v>
      </c>
      <c r="AU429" s="46">
        <v>10.17</v>
      </c>
      <c r="AV429" s="73">
        <v>10.14</v>
      </c>
    </row>
    <row r="430" spans="10:48">
      <c r="J430" s="13"/>
      <c r="K430" s="13"/>
      <c r="L430" s="13"/>
      <c r="M430" s="13"/>
      <c r="N430" s="13"/>
      <c r="AJ430" s="13"/>
      <c r="AL430" s="42" t="s">
        <v>57</v>
      </c>
      <c r="AM430" s="42" t="s">
        <v>678</v>
      </c>
      <c r="AO430" s="43" t="s">
        <v>668</v>
      </c>
      <c r="AP430" s="44">
        <v>0.03</v>
      </c>
      <c r="AQ430" s="93" t="s">
        <v>139</v>
      </c>
      <c r="AR430" s="46" t="s">
        <v>936</v>
      </c>
      <c r="AS430" s="47" t="str">
        <f t="shared" si="10"/>
        <v>奈良県三宅町</v>
      </c>
      <c r="AT430" s="74">
        <v>10.210000000000001</v>
      </c>
      <c r="AU430" s="46">
        <v>10.17</v>
      </c>
      <c r="AV430" s="73">
        <v>10.14</v>
      </c>
    </row>
    <row r="431" spans="10:48">
      <c r="J431" s="13"/>
      <c r="K431" s="13"/>
      <c r="L431" s="13"/>
      <c r="M431" s="13"/>
      <c r="N431" s="13"/>
      <c r="AJ431" s="13"/>
      <c r="AL431" s="42" t="s">
        <v>57</v>
      </c>
      <c r="AM431" s="42" t="s">
        <v>938</v>
      </c>
      <c r="AO431" s="43" t="s">
        <v>668</v>
      </c>
      <c r="AP431" s="44">
        <v>0.03</v>
      </c>
      <c r="AQ431" s="93" t="s">
        <v>139</v>
      </c>
      <c r="AR431" s="46" t="s">
        <v>937</v>
      </c>
      <c r="AS431" s="47" t="str">
        <f t="shared" si="10"/>
        <v>奈良県田原本町</v>
      </c>
      <c r="AT431" s="74">
        <v>10.210000000000001</v>
      </c>
      <c r="AU431" s="46">
        <v>10.17</v>
      </c>
      <c r="AV431" s="73">
        <v>10.14</v>
      </c>
    </row>
    <row r="432" spans="10:48">
      <c r="J432" s="13"/>
      <c r="K432" s="13"/>
      <c r="L432" s="13"/>
      <c r="M432" s="13"/>
      <c r="N432" s="13"/>
      <c r="AJ432" s="13"/>
      <c r="AL432" s="42" t="s">
        <v>57</v>
      </c>
      <c r="AM432" s="42" t="s">
        <v>940</v>
      </c>
      <c r="AO432" s="43" t="s">
        <v>668</v>
      </c>
      <c r="AP432" s="44">
        <v>0.03</v>
      </c>
      <c r="AQ432" s="93" t="s">
        <v>139</v>
      </c>
      <c r="AR432" s="46" t="s">
        <v>939</v>
      </c>
      <c r="AS432" s="47" t="str">
        <f t="shared" si="10"/>
        <v>奈良県曽爾村</v>
      </c>
      <c r="AT432" s="74">
        <v>10.210000000000001</v>
      </c>
      <c r="AU432" s="46">
        <v>10.17</v>
      </c>
      <c r="AV432" s="73">
        <v>10.14</v>
      </c>
    </row>
    <row r="433" spans="10:48">
      <c r="J433" s="13"/>
      <c r="K433" s="13"/>
      <c r="L433" s="13"/>
      <c r="M433" s="13"/>
      <c r="N433" s="13"/>
      <c r="AJ433" s="13"/>
      <c r="AL433" s="42" t="s">
        <v>57</v>
      </c>
      <c r="AM433" s="42" t="s">
        <v>303</v>
      </c>
      <c r="AO433" s="43" t="s">
        <v>668</v>
      </c>
      <c r="AP433" s="44">
        <v>0.03</v>
      </c>
      <c r="AQ433" s="93" t="s">
        <v>139</v>
      </c>
      <c r="AR433" s="46" t="s">
        <v>941</v>
      </c>
      <c r="AS433" s="47" t="str">
        <f t="shared" si="10"/>
        <v>奈良県明日香村</v>
      </c>
      <c r="AT433" s="74">
        <v>10.210000000000001</v>
      </c>
      <c r="AU433" s="46">
        <v>10.17</v>
      </c>
      <c r="AV433" s="73">
        <v>10.14</v>
      </c>
    </row>
    <row r="434" spans="10:48">
      <c r="J434" s="13"/>
      <c r="K434" s="13"/>
      <c r="L434" s="13"/>
      <c r="M434" s="13"/>
      <c r="N434" s="13"/>
      <c r="AJ434" s="13"/>
      <c r="AL434" s="42" t="s">
        <v>57</v>
      </c>
      <c r="AM434" s="42" t="s">
        <v>943</v>
      </c>
      <c r="AO434" s="43" t="s">
        <v>668</v>
      </c>
      <c r="AP434" s="44">
        <v>0.03</v>
      </c>
      <c r="AQ434" s="93" t="s">
        <v>139</v>
      </c>
      <c r="AR434" s="46" t="s">
        <v>942</v>
      </c>
      <c r="AS434" s="47" t="str">
        <f t="shared" si="10"/>
        <v>奈良県上牧町</v>
      </c>
      <c r="AT434" s="74">
        <v>10.210000000000001</v>
      </c>
      <c r="AU434" s="46">
        <v>10.17</v>
      </c>
      <c r="AV434" s="73">
        <v>10.14</v>
      </c>
    </row>
    <row r="435" spans="10:48">
      <c r="J435" s="13"/>
      <c r="K435" s="13"/>
      <c r="L435" s="13"/>
      <c r="M435" s="13"/>
      <c r="N435" s="13"/>
      <c r="AJ435" s="13"/>
      <c r="AL435" s="42" t="s">
        <v>57</v>
      </c>
      <c r="AM435" s="42" t="s">
        <v>680</v>
      </c>
      <c r="AO435" s="43" t="s">
        <v>668</v>
      </c>
      <c r="AP435" s="44">
        <v>0.03</v>
      </c>
      <c r="AQ435" s="93" t="s">
        <v>139</v>
      </c>
      <c r="AR435" s="46" t="s">
        <v>944</v>
      </c>
      <c r="AS435" s="47" t="str">
        <f t="shared" si="10"/>
        <v>奈良県王寺町</v>
      </c>
      <c r="AT435" s="74">
        <v>10.210000000000001</v>
      </c>
      <c r="AU435" s="46">
        <v>10.17</v>
      </c>
      <c r="AV435" s="73">
        <v>10.14</v>
      </c>
    </row>
    <row r="436" spans="10:48">
      <c r="J436" s="13"/>
      <c r="K436" s="13"/>
      <c r="L436" s="13"/>
      <c r="M436" s="13"/>
      <c r="N436" s="13"/>
      <c r="AJ436" s="13"/>
      <c r="AL436" s="42" t="s">
        <v>57</v>
      </c>
      <c r="AM436" s="42" t="s">
        <v>682</v>
      </c>
      <c r="AO436" s="43" t="s">
        <v>668</v>
      </c>
      <c r="AP436" s="44">
        <v>0.03</v>
      </c>
      <c r="AQ436" s="93" t="s">
        <v>139</v>
      </c>
      <c r="AR436" s="46" t="s">
        <v>945</v>
      </c>
      <c r="AS436" s="47" t="str">
        <f t="shared" si="10"/>
        <v>奈良県広陵町</v>
      </c>
      <c r="AT436" s="74">
        <v>10.210000000000001</v>
      </c>
      <c r="AU436" s="46">
        <v>10.17</v>
      </c>
      <c r="AV436" s="73">
        <v>10.14</v>
      </c>
    </row>
    <row r="437" spans="10:48">
      <c r="J437" s="13"/>
      <c r="K437" s="13"/>
      <c r="L437" s="13"/>
      <c r="M437" s="13"/>
      <c r="N437" s="13"/>
      <c r="AJ437" s="13"/>
      <c r="AL437" s="42" t="s">
        <v>57</v>
      </c>
      <c r="AM437" s="42" t="s">
        <v>684</v>
      </c>
      <c r="AO437" s="43" t="s">
        <v>668</v>
      </c>
      <c r="AP437" s="44">
        <v>0.03</v>
      </c>
      <c r="AQ437" s="93" t="s">
        <v>139</v>
      </c>
      <c r="AR437" s="46" t="s">
        <v>946</v>
      </c>
      <c r="AS437" s="47" t="str">
        <f t="shared" si="10"/>
        <v>奈良県河合町</v>
      </c>
      <c r="AT437" s="74">
        <v>10.210000000000001</v>
      </c>
      <c r="AU437" s="46">
        <v>10.17</v>
      </c>
      <c r="AV437" s="73">
        <v>10.14</v>
      </c>
    </row>
    <row r="438" spans="10:48">
      <c r="J438" s="13"/>
      <c r="K438" s="13"/>
      <c r="L438" s="13"/>
      <c r="M438" s="13"/>
      <c r="N438" s="13"/>
      <c r="AJ438" s="13"/>
      <c r="AL438" s="42" t="s">
        <v>57</v>
      </c>
      <c r="AM438" s="42" t="s">
        <v>686</v>
      </c>
      <c r="AO438" s="43" t="s">
        <v>668</v>
      </c>
      <c r="AP438" s="44">
        <v>0.03</v>
      </c>
      <c r="AQ438" s="93" t="s">
        <v>159</v>
      </c>
      <c r="AR438" s="46" t="s">
        <v>947</v>
      </c>
      <c r="AS438" s="47" t="str">
        <f t="shared" si="10"/>
        <v>岡山県岡山市</v>
      </c>
      <c r="AT438" s="74">
        <v>10.210000000000001</v>
      </c>
      <c r="AU438" s="46">
        <v>10.17</v>
      </c>
      <c r="AV438" s="73">
        <v>10.14</v>
      </c>
    </row>
    <row r="439" spans="10:48">
      <c r="J439" s="13"/>
      <c r="K439" s="13"/>
      <c r="L439" s="13"/>
      <c r="M439" s="13"/>
      <c r="N439" s="13"/>
      <c r="AJ439" s="13"/>
      <c r="AL439" s="42" t="s">
        <v>57</v>
      </c>
      <c r="AM439" s="42" t="s">
        <v>949</v>
      </c>
      <c r="AO439" s="43" t="s">
        <v>668</v>
      </c>
      <c r="AP439" s="44">
        <v>0.03</v>
      </c>
      <c r="AQ439" s="93" t="s">
        <v>163</v>
      </c>
      <c r="AR439" s="46" t="s">
        <v>948</v>
      </c>
      <c r="AS439" s="47" t="str">
        <f t="shared" si="10"/>
        <v>広島県東広島市</v>
      </c>
      <c r="AT439" s="74">
        <v>10.210000000000001</v>
      </c>
      <c r="AU439" s="46">
        <v>10.17</v>
      </c>
      <c r="AV439" s="73">
        <v>10.14</v>
      </c>
    </row>
    <row r="440" spans="10:48">
      <c r="J440" s="13"/>
      <c r="K440" s="13"/>
      <c r="L440" s="13"/>
      <c r="M440" s="13"/>
      <c r="N440" s="13"/>
      <c r="AJ440" s="13"/>
      <c r="AL440" s="42" t="s">
        <v>57</v>
      </c>
      <c r="AM440" s="42" t="s">
        <v>951</v>
      </c>
      <c r="AO440" s="43" t="s">
        <v>668</v>
      </c>
      <c r="AP440" s="44">
        <v>0.03</v>
      </c>
      <c r="AQ440" s="93" t="s">
        <v>163</v>
      </c>
      <c r="AR440" s="46" t="s">
        <v>950</v>
      </c>
      <c r="AS440" s="47" t="str">
        <f t="shared" si="10"/>
        <v>広島県廿日市市</v>
      </c>
      <c r="AT440" s="74">
        <v>10.210000000000001</v>
      </c>
      <c r="AU440" s="46">
        <v>10.17</v>
      </c>
      <c r="AV440" s="73">
        <v>10.14</v>
      </c>
    </row>
    <row r="441" spans="10:48">
      <c r="J441" s="13"/>
      <c r="K441" s="13"/>
      <c r="L441" s="13"/>
      <c r="M441" s="13"/>
      <c r="N441" s="13"/>
      <c r="AJ441" s="13"/>
      <c r="AL441" s="42" t="s">
        <v>57</v>
      </c>
      <c r="AM441" s="42" t="s">
        <v>953</v>
      </c>
      <c r="AO441" s="43" t="s">
        <v>668</v>
      </c>
      <c r="AP441" s="44">
        <v>0.03</v>
      </c>
      <c r="AQ441" s="93" t="s">
        <v>163</v>
      </c>
      <c r="AR441" s="46" t="s">
        <v>952</v>
      </c>
      <c r="AS441" s="47" t="str">
        <f t="shared" si="10"/>
        <v>広島県海田町</v>
      </c>
      <c r="AT441" s="74">
        <v>10.210000000000001</v>
      </c>
      <c r="AU441" s="46">
        <v>10.17</v>
      </c>
      <c r="AV441" s="73">
        <v>10.14</v>
      </c>
    </row>
    <row r="442" spans="10:48">
      <c r="J442" s="13"/>
      <c r="K442" s="13"/>
      <c r="L442" s="13"/>
      <c r="M442" s="13"/>
      <c r="N442" s="13"/>
      <c r="AJ442" s="13"/>
      <c r="AL442" s="42" t="s">
        <v>57</v>
      </c>
      <c r="AM442" s="42" t="s">
        <v>954</v>
      </c>
      <c r="AO442" s="43" t="s">
        <v>668</v>
      </c>
      <c r="AP442" s="44">
        <v>0.03</v>
      </c>
      <c r="AQ442" s="93" t="s">
        <v>163</v>
      </c>
      <c r="AR442" s="46" t="s">
        <v>2319</v>
      </c>
      <c r="AS442" s="47" t="str">
        <f t="shared" si="10"/>
        <v>広島県熊野町</v>
      </c>
      <c r="AT442" s="74">
        <v>10.210000000000001</v>
      </c>
      <c r="AU442" s="46">
        <v>10.17</v>
      </c>
      <c r="AV442" s="73">
        <v>10.14</v>
      </c>
    </row>
    <row r="443" spans="10:48">
      <c r="J443" s="13"/>
      <c r="K443" s="13"/>
      <c r="L443" s="13"/>
      <c r="M443" s="13"/>
      <c r="N443" s="13"/>
      <c r="AJ443" s="13"/>
      <c r="AL443" s="42" t="s">
        <v>57</v>
      </c>
      <c r="AM443" s="42" t="s">
        <v>956</v>
      </c>
      <c r="AO443" s="43" t="s">
        <v>668</v>
      </c>
      <c r="AP443" s="44">
        <v>0.03</v>
      </c>
      <c r="AQ443" s="93" t="s">
        <v>163</v>
      </c>
      <c r="AR443" s="46" t="s">
        <v>955</v>
      </c>
      <c r="AS443" s="47" t="str">
        <f t="shared" si="10"/>
        <v>広島県坂町</v>
      </c>
      <c r="AT443" s="74">
        <v>10.210000000000001</v>
      </c>
      <c r="AU443" s="46">
        <v>10.17</v>
      </c>
      <c r="AV443" s="73">
        <v>10.14</v>
      </c>
    </row>
    <row r="444" spans="10:48">
      <c r="J444" s="13"/>
      <c r="K444" s="13"/>
      <c r="L444" s="13"/>
      <c r="M444" s="13"/>
      <c r="N444" s="13"/>
      <c r="AJ444" s="13"/>
      <c r="AL444" s="42" t="s">
        <v>57</v>
      </c>
      <c r="AM444" s="42" t="s">
        <v>688</v>
      </c>
      <c r="AO444" s="43" t="s">
        <v>668</v>
      </c>
      <c r="AP444" s="44">
        <v>0.03</v>
      </c>
      <c r="AQ444" s="93" t="s">
        <v>167</v>
      </c>
      <c r="AR444" s="46" t="s">
        <v>957</v>
      </c>
      <c r="AS444" s="47" t="str">
        <f t="shared" si="10"/>
        <v>山口県周南市</v>
      </c>
      <c r="AT444" s="74">
        <v>10.210000000000001</v>
      </c>
      <c r="AU444" s="46">
        <v>10.17</v>
      </c>
      <c r="AV444" s="73">
        <v>10.14</v>
      </c>
    </row>
    <row r="445" spans="10:48">
      <c r="J445" s="13"/>
      <c r="K445" s="13"/>
      <c r="L445" s="13"/>
      <c r="M445" s="13"/>
      <c r="N445" s="13"/>
      <c r="AJ445" s="13"/>
      <c r="AL445" s="42" t="s">
        <v>57</v>
      </c>
      <c r="AM445" s="42" t="s">
        <v>959</v>
      </c>
      <c r="AO445" s="43" t="s">
        <v>668</v>
      </c>
      <c r="AP445" s="44">
        <v>0.03</v>
      </c>
      <c r="AQ445" s="93" t="s">
        <v>171</v>
      </c>
      <c r="AR445" s="46" t="s">
        <v>958</v>
      </c>
      <c r="AS445" s="47" t="str">
        <f t="shared" si="10"/>
        <v>徳島県徳島市</v>
      </c>
      <c r="AT445" s="74">
        <v>10.210000000000001</v>
      </c>
      <c r="AU445" s="46">
        <v>10.17</v>
      </c>
      <c r="AV445" s="73">
        <v>10.14</v>
      </c>
    </row>
    <row r="446" spans="10:48">
      <c r="J446" s="13"/>
      <c r="K446" s="13"/>
      <c r="L446" s="13"/>
      <c r="M446" s="13"/>
      <c r="N446" s="13"/>
      <c r="AJ446" s="13"/>
      <c r="AL446" s="42" t="s">
        <v>57</v>
      </c>
      <c r="AM446" s="42" t="s">
        <v>961</v>
      </c>
      <c r="AO446" s="43" t="s">
        <v>668</v>
      </c>
      <c r="AP446" s="44">
        <v>0.03</v>
      </c>
      <c r="AQ446" s="93" t="s">
        <v>175</v>
      </c>
      <c r="AR446" s="46" t="s">
        <v>960</v>
      </c>
      <c r="AS446" s="47" t="str">
        <f t="shared" si="10"/>
        <v>香川県高松市</v>
      </c>
      <c r="AT446" s="74">
        <v>10.210000000000001</v>
      </c>
      <c r="AU446" s="46">
        <v>10.17</v>
      </c>
      <c r="AV446" s="73">
        <v>10.14</v>
      </c>
    </row>
    <row r="447" spans="10:48">
      <c r="J447" s="13"/>
      <c r="K447" s="13"/>
      <c r="L447" s="13"/>
      <c r="M447" s="13"/>
      <c r="N447" s="13"/>
      <c r="AJ447" s="13"/>
      <c r="AL447" s="42" t="s">
        <v>57</v>
      </c>
      <c r="AM447" s="42" t="s">
        <v>690</v>
      </c>
      <c r="AO447" s="43" t="s">
        <v>668</v>
      </c>
      <c r="AP447" s="44">
        <v>0.03</v>
      </c>
      <c r="AQ447" s="93" t="s">
        <v>189</v>
      </c>
      <c r="AR447" s="46" t="s">
        <v>962</v>
      </c>
      <c r="AS447" s="47" t="str">
        <f t="shared" si="10"/>
        <v>福岡県北九州市</v>
      </c>
      <c r="AT447" s="74">
        <v>10.210000000000001</v>
      </c>
      <c r="AU447" s="46">
        <v>10.17</v>
      </c>
      <c r="AV447" s="73">
        <v>10.14</v>
      </c>
    </row>
    <row r="448" spans="10:48">
      <c r="J448" s="13"/>
      <c r="K448" s="13"/>
      <c r="L448" s="13"/>
      <c r="M448" s="13"/>
      <c r="N448" s="13"/>
      <c r="AJ448" s="13"/>
      <c r="AL448" s="42" t="s">
        <v>57</v>
      </c>
      <c r="AM448" s="42" t="s">
        <v>964</v>
      </c>
      <c r="AO448" s="43" t="s">
        <v>668</v>
      </c>
      <c r="AP448" s="44">
        <v>0.03</v>
      </c>
      <c r="AQ448" s="93" t="s">
        <v>189</v>
      </c>
      <c r="AR448" s="46" t="s">
        <v>963</v>
      </c>
      <c r="AS448" s="47" t="str">
        <f t="shared" si="10"/>
        <v>福岡県飯塚市</v>
      </c>
      <c r="AT448" s="74">
        <v>10.210000000000001</v>
      </c>
      <c r="AU448" s="46">
        <v>10.17</v>
      </c>
      <c r="AV448" s="73">
        <v>10.14</v>
      </c>
    </row>
    <row r="449" spans="10:48">
      <c r="J449" s="13"/>
      <c r="K449" s="13"/>
      <c r="L449" s="13"/>
      <c r="M449" s="13"/>
      <c r="N449" s="13"/>
      <c r="AJ449" s="13"/>
      <c r="AL449" s="42" t="s">
        <v>57</v>
      </c>
      <c r="AM449" s="42" t="s">
        <v>966</v>
      </c>
      <c r="AO449" s="43" t="s">
        <v>668</v>
      </c>
      <c r="AP449" s="44">
        <v>0.03</v>
      </c>
      <c r="AQ449" s="93" t="s">
        <v>189</v>
      </c>
      <c r="AR449" s="46" t="s">
        <v>965</v>
      </c>
      <c r="AS449" s="47" t="str">
        <f t="shared" si="10"/>
        <v>福岡県筑紫野市</v>
      </c>
      <c r="AT449" s="74">
        <v>10.210000000000001</v>
      </c>
      <c r="AU449" s="46">
        <v>10.17</v>
      </c>
      <c r="AV449" s="73">
        <v>10.14</v>
      </c>
    </row>
    <row r="450" spans="10:48">
      <c r="J450" s="13"/>
      <c r="K450" s="13"/>
      <c r="L450" s="13"/>
      <c r="M450" s="13"/>
      <c r="N450" s="13"/>
      <c r="AJ450" s="13"/>
      <c r="AL450" s="42" t="s">
        <v>57</v>
      </c>
      <c r="AM450" s="42" t="s">
        <v>968</v>
      </c>
      <c r="AO450" s="43" t="s">
        <v>668</v>
      </c>
      <c r="AP450" s="44">
        <v>0.03</v>
      </c>
      <c r="AQ450" s="93" t="s">
        <v>189</v>
      </c>
      <c r="AR450" s="46" t="s">
        <v>967</v>
      </c>
      <c r="AS450" s="47" t="str">
        <f t="shared" si="10"/>
        <v>福岡県古賀市</v>
      </c>
      <c r="AT450" s="74">
        <v>10.210000000000001</v>
      </c>
      <c r="AU450" s="46">
        <v>10.17</v>
      </c>
      <c r="AV450" s="73">
        <v>10.14</v>
      </c>
    </row>
    <row r="451" spans="10:48" ht="13.8" thickBot="1">
      <c r="J451" s="13"/>
      <c r="K451" s="13"/>
      <c r="L451" s="13"/>
      <c r="M451" s="13"/>
      <c r="N451" s="13"/>
      <c r="AJ451" s="13"/>
      <c r="AL451" s="42" t="s">
        <v>57</v>
      </c>
      <c r="AM451" s="42" t="s">
        <v>970</v>
      </c>
      <c r="AO451" s="58" t="s">
        <v>668</v>
      </c>
      <c r="AP451" s="59">
        <v>0.03</v>
      </c>
      <c r="AQ451" s="94" t="s">
        <v>199</v>
      </c>
      <c r="AR451" s="61" t="s">
        <v>969</v>
      </c>
      <c r="AS451" s="62" t="str">
        <f t="shared" si="10"/>
        <v>長崎県長崎市</v>
      </c>
      <c r="AT451" s="81">
        <v>10.210000000000001</v>
      </c>
      <c r="AU451" s="61">
        <v>10.17</v>
      </c>
      <c r="AV451" s="82">
        <v>10.14</v>
      </c>
    </row>
    <row r="452" spans="10:48" ht="13.8" thickBot="1">
      <c r="J452" s="13"/>
      <c r="K452" s="13"/>
      <c r="L452" s="13"/>
      <c r="M452" s="13"/>
      <c r="N452" s="13"/>
      <c r="AJ452" s="13"/>
      <c r="AL452" s="42" t="s">
        <v>57</v>
      </c>
      <c r="AM452" s="42" t="s">
        <v>692</v>
      </c>
      <c r="AO452" s="16" t="s">
        <v>971</v>
      </c>
      <c r="AP452" s="95">
        <v>0</v>
      </c>
      <c r="AQ452" s="24"/>
      <c r="AR452" s="96"/>
      <c r="AS452" s="20" t="str">
        <f t="shared" ref="AS452" si="11">AQ452&amp;AR452</f>
        <v/>
      </c>
      <c r="AT452" s="16" t="str">
        <f t="shared" ref="AT452" si="12">AQ452&amp;AR452</f>
        <v/>
      </c>
      <c r="AU452" s="97"/>
      <c r="AV452" s="98"/>
    </row>
    <row r="453" spans="10:48">
      <c r="J453" s="13"/>
      <c r="K453" s="13"/>
      <c r="L453" s="13"/>
      <c r="M453" s="13"/>
      <c r="N453" s="13"/>
      <c r="AJ453" s="13"/>
      <c r="AL453" s="42" t="s">
        <v>57</v>
      </c>
      <c r="AM453" s="42" t="s">
        <v>694</v>
      </c>
      <c r="AO453" s="14"/>
      <c r="AP453" s="14"/>
    </row>
    <row r="454" spans="10:48">
      <c r="J454" s="13"/>
      <c r="K454" s="13"/>
      <c r="L454" s="13"/>
      <c r="M454" s="13"/>
      <c r="N454" s="13"/>
      <c r="AJ454" s="13"/>
      <c r="AL454" s="42" t="s">
        <v>57</v>
      </c>
      <c r="AM454" s="42" t="s">
        <v>696</v>
      </c>
      <c r="AO454" s="14"/>
      <c r="AP454" s="14"/>
    </row>
    <row r="455" spans="10:48">
      <c r="J455" s="13"/>
      <c r="K455" s="13"/>
      <c r="L455" s="13"/>
      <c r="M455" s="13"/>
      <c r="N455" s="13"/>
      <c r="AJ455" s="13"/>
      <c r="AL455" s="42" t="s">
        <v>57</v>
      </c>
      <c r="AM455" s="42" t="s">
        <v>698</v>
      </c>
      <c r="AO455" s="14"/>
      <c r="AP455" s="14"/>
    </row>
    <row r="456" spans="10:48">
      <c r="J456" s="13"/>
      <c r="K456" s="13"/>
      <c r="L456" s="13"/>
      <c r="M456" s="13"/>
      <c r="N456" s="13"/>
      <c r="AJ456" s="13"/>
      <c r="AL456" s="42" t="s">
        <v>57</v>
      </c>
      <c r="AM456" s="42" t="s">
        <v>700</v>
      </c>
      <c r="AO456" s="14"/>
      <c r="AP456" s="14"/>
    </row>
    <row r="457" spans="10:48">
      <c r="J457" s="13"/>
      <c r="K457" s="13"/>
      <c r="L457" s="13"/>
      <c r="M457" s="13"/>
      <c r="N457" s="13"/>
      <c r="AJ457" s="13"/>
      <c r="AL457" s="42" t="s">
        <v>57</v>
      </c>
      <c r="AM457" s="42" t="s">
        <v>416</v>
      </c>
      <c r="AO457" s="14"/>
      <c r="AP457" s="14"/>
    </row>
    <row r="458" spans="10:48">
      <c r="J458" s="13"/>
      <c r="K458" s="13"/>
      <c r="L458" s="13"/>
      <c r="M458" s="13"/>
      <c r="N458" s="13"/>
      <c r="AJ458" s="13"/>
      <c r="AL458" s="42" t="s">
        <v>61</v>
      </c>
      <c r="AM458" s="42" t="s">
        <v>418</v>
      </c>
      <c r="AO458" s="14"/>
      <c r="AP458" s="14"/>
    </row>
    <row r="459" spans="10:48">
      <c r="J459" s="13"/>
      <c r="K459" s="13"/>
      <c r="L459" s="13"/>
      <c r="M459" s="13"/>
      <c r="N459" s="13"/>
      <c r="AJ459" s="13"/>
      <c r="AL459" s="42" t="s">
        <v>61</v>
      </c>
      <c r="AM459" s="42" t="s">
        <v>972</v>
      </c>
      <c r="AO459" s="14"/>
      <c r="AP459" s="14"/>
    </row>
    <row r="460" spans="10:48">
      <c r="J460" s="13"/>
      <c r="K460" s="13"/>
      <c r="L460" s="13"/>
      <c r="M460" s="13"/>
      <c r="N460" s="13"/>
      <c r="AJ460" s="13"/>
      <c r="AL460" s="42" t="s">
        <v>61</v>
      </c>
      <c r="AM460" s="42" t="s">
        <v>702</v>
      </c>
      <c r="AO460" s="14"/>
      <c r="AP460" s="14"/>
    </row>
    <row r="461" spans="10:48">
      <c r="J461" s="13"/>
      <c r="K461" s="13"/>
      <c r="L461" s="13"/>
      <c r="M461" s="13"/>
      <c r="N461" s="13"/>
      <c r="AJ461" s="13"/>
      <c r="AL461" s="42" t="s">
        <v>61</v>
      </c>
      <c r="AM461" s="42" t="s">
        <v>973</v>
      </c>
      <c r="AO461" s="14"/>
      <c r="AP461" s="14"/>
    </row>
    <row r="462" spans="10:48">
      <c r="J462" s="13"/>
      <c r="K462" s="13"/>
      <c r="L462" s="13"/>
      <c r="M462" s="13"/>
      <c r="N462" s="13"/>
      <c r="AJ462" s="13"/>
      <c r="AL462" s="42" t="s">
        <v>61</v>
      </c>
      <c r="AM462" s="42" t="s">
        <v>704</v>
      </c>
      <c r="AO462" s="14"/>
      <c r="AP462" s="14"/>
    </row>
    <row r="463" spans="10:48">
      <c r="J463" s="13"/>
      <c r="K463" s="13"/>
      <c r="L463" s="13"/>
      <c r="M463" s="13"/>
      <c r="N463" s="13"/>
      <c r="AJ463" s="13"/>
      <c r="AL463" s="42" t="s">
        <v>61</v>
      </c>
      <c r="AM463" s="42" t="s">
        <v>706</v>
      </c>
      <c r="AO463" s="14"/>
      <c r="AP463" s="14"/>
    </row>
    <row r="464" spans="10:48">
      <c r="J464" s="13"/>
      <c r="K464" s="13"/>
      <c r="L464" s="13"/>
      <c r="M464" s="13"/>
      <c r="N464" s="13"/>
      <c r="AJ464" s="13"/>
      <c r="AL464" s="42" t="s">
        <v>61</v>
      </c>
      <c r="AM464" s="42" t="s">
        <v>708</v>
      </c>
      <c r="AO464" s="14"/>
      <c r="AP464" s="14"/>
    </row>
    <row r="465" spans="10:42">
      <c r="J465" s="13"/>
      <c r="K465" s="13"/>
      <c r="L465" s="13"/>
      <c r="M465" s="13"/>
      <c r="N465" s="13"/>
      <c r="AJ465" s="13"/>
      <c r="AL465" s="42" t="s">
        <v>61</v>
      </c>
      <c r="AM465" s="42" t="s">
        <v>710</v>
      </c>
      <c r="AO465" s="14"/>
      <c r="AP465" s="14"/>
    </row>
    <row r="466" spans="10:42">
      <c r="J466" s="13"/>
      <c r="K466" s="13"/>
      <c r="L466" s="13"/>
      <c r="M466" s="13"/>
      <c r="N466" s="13"/>
      <c r="AJ466" s="13"/>
      <c r="AL466" s="42" t="s">
        <v>61</v>
      </c>
      <c r="AM466" s="42" t="s">
        <v>712</v>
      </c>
      <c r="AO466" s="14"/>
      <c r="AP466" s="14"/>
    </row>
    <row r="467" spans="10:42">
      <c r="J467" s="13"/>
      <c r="K467" s="13"/>
      <c r="L467" s="13"/>
      <c r="M467" s="13"/>
      <c r="N467" s="13"/>
      <c r="AJ467" s="13"/>
      <c r="AL467" s="42" t="s">
        <v>61</v>
      </c>
      <c r="AM467" s="42" t="s">
        <v>974</v>
      </c>
      <c r="AO467" s="14"/>
      <c r="AP467" s="14"/>
    </row>
    <row r="468" spans="10:42">
      <c r="J468" s="13"/>
      <c r="K468" s="13"/>
      <c r="L468" s="13"/>
      <c r="M468" s="13"/>
      <c r="N468" s="13"/>
      <c r="AJ468" s="13"/>
      <c r="AL468" s="42" t="s">
        <v>61</v>
      </c>
      <c r="AM468" s="42" t="s">
        <v>975</v>
      </c>
      <c r="AO468" s="14"/>
      <c r="AP468" s="14"/>
    </row>
    <row r="469" spans="10:42">
      <c r="J469" s="13"/>
      <c r="K469" s="13"/>
      <c r="L469" s="13"/>
      <c r="M469" s="13"/>
      <c r="N469" s="13"/>
      <c r="AJ469" s="13"/>
      <c r="AL469" s="42" t="s">
        <v>61</v>
      </c>
      <c r="AM469" s="42" t="s">
        <v>714</v>
      </c>
      <c r="AO469" s="14"/>
      <c r="AP469" s="14"/>
    </row>
    <row r="470" spans="10:42">
      <c r="J470" s="13"/>
      <c r="K470" s="13"/>
      <c r="L470" s="13"/>
      <c r="M470" s="13"/>
      <c r="N470" s="13"/>
      <c r="AJ470" s="13"/>
      <c r="AL470" s="42" t="s">
        <v>61</v>
      </c>
      <c r="AM470" s="42" t="s">
        <v>976</v>
      </c>
      <c r="AO470" s="14"/>
      <c r="AP470" s="14"/>
    </row>
    <row r="471" spans="10:42">
      <c r="J471" s="13"/>
      <c r="K471" s="13"/>
      <c r="L471" s="13"/>
      <c r="M471" s="13"/>
      <c r="N471" s="13"/>
      <c r="AJ471" s="13"/>
      <c r="AL471" s="42" t="s">
        <v>61</v>
      </c>
      <c r="AM471" s="42" t="s">
        <v>716</v>
      </c>
      <c r="AO471" s="14"/>
      <c r="AP471" s="14"/>
    </row>
    <row r="472" spans="10:42">
      <c r="J472" s="13"/>
      <c r="K472" s="13"/>
      <c r="L472" s="13"/>
      <c r="M472" s="13"/>
      <c r="N472" s="13"/>
      <c r="AJ472" s="13"/>
      <c r="AL472" s="42" t="s">
        <v>61</v>
      </c>
      <c r="AM472" s="42" t="s">
        <v>977</v>
      </c>
      <c r="AO472" s="14"/>
      <c r="AP472" s="14"/>
    </row>
    <row r="473" spans="10:42">
      <c r="J473" s="13"/>
      <c r="K473" s="13"/>
      <c r="L473" s="13"/>
      <c r="M473" s="13"/>
      <c r="N473" s="13"/>
      <c r="AJ473" s="13"/>
      <c r="AL473" s="42" t="s">
        <v>61</v>
      </c>
      <c r="AM473" s="42" t="s">
        <v>978</v>
      </c>
      <c r="AO473" s="14"/>
      <c r="AP473" s="14"/>
    </row>
    <row r="474" spans="10:42">
      <c r="J474" s="13"/>
      <c r="K474" s="13"/>
      <c r="L474" s="13"/>
      <c r="M474" s="13"/>
      <c r="N474" s="13"/>
      <c r="AJ474" s="13"/>
      <c r="AL474" s="42" t="s">
        <v>61</v>
      </c>
      <c r="AM474" s="42" t="s">
        <v>979</v>
      </c>
      <c r="AO474" s="14"/>
      <c r="AP474" s="14"/>
    </row>
    <row r="475" spans="10:42">
      <c r="J475" s="13"/>
      <c r="K475" s="13"/>
      <c r="L475" s="13"/>
      <c r="M475" s="13"/>
      <c r="N475" s="13"/>
      <c r="AJ475" s="13"/>
      <c r="AL475" s="42" t="s">
        <v>61</v>
      </c>
      <c r="AM475" s="42" t="s">
        <v>980</v>
      </c>
      <c r="AO475" s="14"/>
      <c r="AP475" s="14"/>
    </row>
    <row r="476" spans="10:42">
      <c r="J476" s="13"/>
      <c r="K476" s="13"/>
      <c r="L476" s="13"/>
      <c r="M476" s="13"/>
      <c r="N476" s="13"/>
      <c r="AJ476" s="13"/>
      <c r="AL476" s="42" t="s">
        <v>61</v>
      </c>
      <c r="AM476" s="42" t="s">
        <v>981</v>
      </c>
      <c r="AO476" s="14"/>
      <c r="AP476" s="14"/>
    </row>
    <row r="477" spans="10:42">
      <c r="J477" s="13"/>
      <c r="K477" s="13"/>
      <c r="L477" s="13"/>
      <c r="M477" s="13"/>
      <c r="N477" s="13"/>
      <c r="X477" s="14"/>
      <c r="Y477" s="14"/>
      <c r="Z477" s="14"/>
      <c r="AA477" s="14"/>
      <c r="AB477" s="14"/>
      <c r="AC477" s="14"/>
      <c r="AD477" s="14"/>
      <c r="AE477" s="14"/>
      <c r="AF477" s="14"/>
      <c r="AG477" s="14"/>
      <c r="AH477" s="14"/>
      <c r="AJ477" s="13"/>
      <c r="AL477" s="42" t="s">
        <v>61</v>
      </c>
      <c r="AM477" s="42" t="s">
        <v>718</v>
      </c>
      <c r="AO477" s="14"/>
      <c r="AP477" s="14"/>
    </row>
    <row r="478" spans="10:42">
      <c r="J478" s="13"/>
      <c r="K478" s="13"/>
      <c r="L478" s="13"/>
      <c r="M478" s="13"/>
      <c r="N478" s="13"/>
      <c r="X478" s="14"/>
      <c r="Y478" s="14"/>
      <c r="Z478" s="14"/>
      <c r="AA478" s="14"/>
      <c r="AB478" s="14"/>
      <c r="AC478" s="14"/>
      <c r="AD478" s="14"/>
      <c r="AE478" s="14"/>
      <c r="AF478" s="14"/>
      <c r="AG478" s="14"/>
      <c r="AH478" s="14"/>
      <c r="AJ478" s="13"/>
      <c r="AL478" s="42" t="s">
        <v>61</v>
      </c>
      <c r="AM478" s="42" t="s">
        <v>420</v>
      </c>
      <c r="AO478" s="14"/>
      <c r="AP478" s="14"/>
    </row>
    <row r="479" spans="10:42">
      <c r="J479" s="13"/>
      <c r="K479" s="13"/>
      <c r="L479" s="13"/>
      <c r="M479" s="13"/>
      <c r="N479" s="13"/>
      <c r="X479" s="14"/>
      <c r="Y479" s="14"/>
      <c r="Z479" s="14"/>
      <c r="AA479" s="14"/>
      <c r="AB479" s="14"/>
      <c r="AC479" s="14"/>
      <c r="AD479" s="14"/>
      <c r="AE479" s="14"/>
      <c r="AF479" s="14"/>
      <c r="AG479" s="14"/>
      <c r="AH479" s="14"/>
      <c r="AJ479" s="13"/>
      <c r="AL479" s="42" t="s">
        <v>61</v>
      </c>
      <c r="AM479" s="42" t="s">
        <v>982</v>
      </c>
      <c r="AO479" s="14"/>
      <c r="AP479" s="14"/>
    </row>
    <row r="480" spans="10:42">
      <c r="J480" s="13"/>
      <c r="K480" s="13"/>
      <c r="L480" s="13"/>
      <c r="M480" s="13"/>
      <c r="N480" s="13"/>
      <c r="X480" s="14"/>
      <c r="Y480" s="14"/>
      <c r="Z480" s="14"/>
      <c r="AA480" s="14"/>
      <c r="AB480" s="14"/>
      <c r="AC480" s="14"/>
      <c r="AD480" s="14"/>
      <c r="AE480" s="14"/>
      <c r="AF480" s="14"/>
      <c r="AG480" s="14"/>
      <c r="AH480" s="14"/>
      <c r="AJ480" s="13"/>
      <c r="AL480" s="42" t="s">
        <v>61</v>
      </c>
      <c r="AM480" s="42" t="s">
        <v>983</v>
      </c>
      <c r="AO480" s="14"/>
      <c r="AP480" s="14"/>
    </row>
    <row r="481" spans="10:42">
      <c r="J481" s="13"/>
      <c r="K481" s="13"/>
      <c r="L481" s="13"/>
      <c r="M481" s="13"/>
      <c r="N481" s="13"/>
      <c r="X481" s="14"/>
      <c r="Y481" s="14"/>
      <c r="Z481" s="14"/>
      <c r="AA481" s="14"/>
      <c r="AB481" s="14"/>
      <c r="AC481" s="14"/>
      <c r="AD481" s="14"/>
      <c r="AE481" s="14"/>
      <c r="AF481" s="14"/>
      <c r="AG481" s="14"/>
      <c r="AH481" s="14"/>
      <c r="AJ481" s="13"/>
      <c r="AL481" s="42" t="s">
        <v>61</v>
      </c>
      <c r="AM481" s="42" t="s">
        <v>984</v>
      </c>
      <c r="AO481" s="14"/>
      <c r="AP481" s="14"/>
    </row>
    <row r="482" spans="10:42">
      <c r="J482" s="13"/>
      <c r="K482" s="13"/>
      <c r="L482" s="13"/>
      <c r="M482" s="13"/>
      <c r="N482" s="13"/>
      <c r="X482" s="14"/>
      <c r="Y482" s="14"/>
      <c r="Z482" s="14"/>
      <c r="AA482" s="14"/>
      <c r="AB482" s="14"/>
      <c r="AC482" s="14"/>
      <c r="AD482" s="14"/>
      <c r="AE482" s="14"/>
      <c r="AF482" s="14"/>
      <c r="AG482" s="14"/>
      <c r="AH482" s="14"/>
      <c r="AJ482" s="13"/>
      <c r="AL482" s="42" t="s">
        <v>61</v>
      </c>
      <c r="AM482" s="42" t="s">
        <v>985</v>
      </c>
      <c r="AO482" s="14"/>
      <c r="AP482" s="14"/>
    </row>
    <row r="483" spans="10:42">
      <c r="J483" s="13"/>
      <c r="K483" s="13"/>
      <c r="L483" s="13"/>
      <c r="M483" s="13"/>
      <c r="N483" s="13"/>
      <c r="X483" s="14"/>
      <c r="Y483" s="14"/>
      <c r="Z483" s="14"/>
      <c r="AA483" s="14"/>
      <c r="AB483" s="14"/>
      <c r="AC483" s="14"/>
      <c r="AD483" s="14"/>
      <c r="AE483" s="14"/>
      <c r="AF483" s="14"/>
      <c r="AG483" s="14"/>
      <c r="AH483" s="14"/>
      <c r="AJ483" s="13"/>
      <c r="AL483" s="42" t="s">
        <v>65</v>
      </c>
      <c r="AM483" s="42" t="s">
        <v>720</v>
      </c>
      <c r="AO483" s="14"/>
      <c r="AP483" s="14"/>
    </row>
    <row r="484" spans="10:42">
      <c r="J484" s="13"/>
      <c r="K484" s="13"/>
      <c r="L484" s="13"/>
      <c r="M484" s="13"/>
      <c r="N484" s="13"/>
      <c r="X484" s="14"/>
      <c r="Y484" s="14"/>
      <c r="Z484" s="14"/>
      <c r="AA484" s="14"/>
      <c r="AB484" s="14"/>
      <c r="AC484" s="14"/>
      <c r="AD484" s="14"/>
      <c r="AE484" s="14"/>
      <c r="AF484" s="14"/>
      <c r="AG484" s="14"/>
      <c r="AH484" s="14"/>
      <c r="AJ484" s="13"/>
      <c r="AL484" s="42" t="s">
        <v>65</v>
      </c>
      <c r="AM484" s="42" t="s">
        <v>422</v>
      </c>
      <c r="AO484" s="14"/>
      <c r="AP484" s="14"/>
    </row>
    <row r="485" spans="10:42">
      <c r="J485" s="13"/>
      <c r="K485" s="13"/>
      <c r="L485" s="13"/>
      <c r="M485" s="13"/>
      <c r="N485" s="13"/>
      <c r="X485" s="14"/>
      <c r="Y485" s="14"/>
      <c r="Z485" s="14"/>
      <c r="AA485" s="14"/>
      <c r="AB485" s="14"/>
      <c r="AC485" s="14"/>
      <c r="AD485" s="14"/>
      <c r="AE485" s="14"/>
      <c r="AF485" s="14"/>
      <c r="AG485" s="14"/>
      <c r="AH485" s="14"/>
      <c r="AJ485" s="13"/>
      <c r="AL485" s="42" t="s">
        <v>65</v>
      </c>
      <c r="AM485" s="42" t="s">
        <v>986</v>
      </c>
      <c r="AO485" s="14"/>
      <c r="AP485" s="14"/>
    </row>
    <row r="486" spans="10:42">
      <c r="J486" s="13"/>
      <c r="K486" s="13"/>
      <c r="L486" s="13"/>
      <c r="M486" s="13"/>
      <c r="N486" s="13"/>
      <c r="X486" s="14"/>
      <c r="Y486" s="14"/>
      <c r="Z486" s="14"/>
      <c r="AA486" s="14"/>
      <c r="AB486" s="14"/>
      <c r="AC486" s="14"/>
      <c r="AD486" s="14"/>
      <c r="AE486" s="14"/>
      <c r="AF486" s="14"/>
      <c r="AG486" s="14"/>
      <c r="AH486" s="14"/>
      <c r="AJ486" s="13"/>
      <c r="AL486" s="42" t="s">
        <v>65</v>
      </c>
      <c r="AM486" s="42" t="s">
        <v>722</v>
      </c>
      <c r="AO486" s="14"/>
      <c r="AP486" s="14"/>
    </row>
    <row r="487" spans="10:42">
      <c r="J487" s="13"/>
      <c r="K487" s="13"/>
      <c r="L487" s="13"/>
      <c r="M487" s="13"/>
      <c r="N487" s="13"/>
      <c r="X487" s="14"/>
      <c r="Y487" s="14"/>
      <c r="Z487" s="14"/>
      <c r="AA487" s="14"/>
      <c r="AB487" s="14"/>
      <c r="AC487" s="14"/>
      <c r="AD487" s="14"/>
      <c r="AE487" s="14"/>
      <c r="AF487" s="14"/>
      <c r="AG487" s="14"/>
      <c r="AH487" s="14"/>
      <c r="AJ487" s="13"/>
      <c r="AL487" s="42" t="s">
        <v>65</v>
      </c>
      <c r="AM487" s="42" t="s">
        <v>724</v>
      </c>
      <c r="AO487" s="14"/>
      <c r="AP487" s="14"/>
    </row>
    <row r="488" spans="10:42">
      <c r="J488" s="13"/>
      <c r="K488" s="13"/>
      <c r="L488" s="13"/>
      <c r="M488" s="13"/>
      <c r="N488" s="13"/>
      <c r="X488" s="14"/>
      <c r="Y488" s="14"/>
      <c r="Z488" s="14"/>
      <c r="AA488" s="14"/>
      <c r="AB488" s="14"/>
      <c r="AC488" s="14"/>
      <c r="AD488" s="14"/>
      <c r="AE488" s="14"/>
      <c r="AF488" s="14"/>
      <c r="AG488" s="14"/>
      <c r="AH488" s="14"/>
      <c r="AJ488" s="13"/>
      <c r="AL488" s="42" t="s">
        <v>65</v>
      </c>
      <c r="AM488" s="42" t="s">
        <v>987</v>
      </c>
      <c r="AO488" s="14"/>
      <c r="AP488" s="14"/>
    </row>
    <row r="489" spans="10:42">
      <c r="J489" s="13"/>
      <c r="K489" s="13"/>
      <c r="L489" s="13"/>
      <c r="M489" s="13"/>
      <c r="N489" s="13"/>
      <c r="X489" s="14"/>
      <c r="Y489" s="14"/>
      <c r="Z489" s="14"/>
      <c r="AA489" s="14"/>
      <c r="AB489" s="14"/>
      <c r="AC489" s="14"/>
      <c r="AD489" s="14"/>
      <c r="AE489" s="14"/>
      <c r="AF489" s="14"/>
      <c r="AG489" s="14"/>
      <c r="AH489" s="14"/>
      <c r="AJ489" s="13"/>
      <c r="AL489" s="42" t="s">
        <v>65</v>
      </c>
      <c r="AM489" s="42" t="s">
        <v>988</v>
      </c>
      <c r="AO489" s="14"/>
      <c r="AP489" s="14"/>
    </row>
    <row r="490" spans="10:42">
      <c r="J490" s="13"/>
      <c r="K490" s="13"/>
      <c r="L490" s="13"/>
      <c r="M490" s="13"/>
      <c r="N490" s="13"/>
      <c r="X490" s="14"/>
      <c r="Y490" s="14"/>
      <c r="Z490" s="14"/>
      <c r="AA490" s="14"/>
      <c r="AB490" s="14"/>
      <c r="AC490" s="14"/>
      <c r="AD490" s="14"/>
      <c r="AE490" s="14"/>
      <c r="AF490" s="14"/>
      <c r="AG490" s="14"/>
      <c r="AH490" s="14"/>
      <c r="AJ490" s="13"/>
      <c r="AL490" s="42" t="s">
        <v>65</v>
      </c>
      <c r="AM490" s="42" t="s">
        <v>726</v>
      </c>
      <c r="AO490" s="14"/>
      <c r="AP490" s="14"/>
    </row>
    <row r="491" spans="10:42">
      <c r="J491" s="13"/>
      <c r="K491" s="13"/>
      <c r="L491" s="13"/>
      <c r="M491" s="13"/>
      <c r="N491" s="13"/>
      <c r="X491" s="14"/>
      <c r="Y491" s="14"/>
      <c r="Z491" s="14"/>
      <c r="AA491" s="14"/>
      <c r="AB491" s="14"/>
      <c r="AC491" s="14"/>
      <c r="AD491" s="14"/>
      <c r="AE491" s="14"/>
      <c r="AF491" s="14"/>
      <c r="AG491" s="14"/>
      <c r="AH491" s="14"/>
      <c r="AJ491" s="13"/>
      <c r="AL491" s="42" t="s">
        <v>65</v>
      </c>
      <c r="AM491" s="42" t="s">
        <v>989</v>
      </c>
      <c r="AO491" s="14"/>
      <c r="AP491" s="14"/>
    </row>
    <row r="492" spans="10:42">
      <c r="J492" s="13"/>
      <c r="K492" s="13"/>
      <c r="L492" s="13"/>
      <c r="M492" s="13"/>
      <c r="N492" s="13"/>
      <c r="X492" s="14"/>
      <c r="Y492" s="14"/>
      <c r="Z492" s="14"/>
      <c r="AA492" s="14"/>
      <c r="AB492" s="14"/>
      <c r="AC492" s="14"/>
      <c r="AD492" s="14"/>
      <c r="AE492" s="14"/>
      <c r="AF492" s="14"/>
      <c r="AG492" s="14"/>
      <c r="AH492" s="14"/>
      <c r="AJ492" s="13"/>
      <c r="AL492" s="42" t="s">
        <v>65</v>
      </c>
      <c r="AM492" s="42" t="s">
        <v>990</v>
      </c>
      <c r="AO492" s="14"/>
      <c r="AP492" s="14"/>
    </row>
    <row r="493" spans="10:42">
      <c r="J493" s="13"/>
      <c r="K493" s="13"/>
      <c r="L493" s="13"/>
      <c r="M493" s="13"/>
      <c r="N493" s="13"/>
      <c r="X493" s="14"/>
      <c r="Y493" s="14"/>
      <c r="Z493" s="14"/>
      <c r="AA493" s="14"/>
      <c r="AB493" s="14"/>
      <c r="AC493" s="14"/>
      <c r="AD493" s="14"/>
      <c r="AE493" s="14"/>
      <c r="AF493" s="14"/>
      <c r="AG493" s="14"/>
      <c r="AH493" s="14"/>
      <c r="AJ493" s="13"/>
      <c r="AL493" s="42" t="s">
        <v>65</v>
      </c>
      <c r="AM493" s="42" t="s">
        <v>991</v>
      </c>
      <c r="AO493" s="14"/>
      <c r="AP493" s="14"/>
    </row>
    <row r="494" spans="10:42">
      <c r="J494" s="13"/>
      <c r="K494" s="13"/>
      <c r="L494" s="13"/>
      <c r="M494" s="13"/>
      <c r="N494" s="13"/>
      <c r="X494" s="14"/>
      <c r="Y494" s="14"/>
      <c r="Z494" s="14"/>
      <c r="AA494" s="14"/>
      <c r="AB494" s="14"/>
      <c r="AC494" s="14"/>
      <c r="AD494" s="14"/>
      <c r="AE494" s="14"/>
      <c r="AF494" s="14"/>
      <c r="AG494" s="14"/>
      <c r="AH494" s="14"/>
      <c r="AJ494" s="13"/>
      <c r="AL494" s="42" t="s">
        <v>65</v>
      </c>
      <c r="AM494" s="42" t="s">
        <v>992</v>
      </c>
      <c r="AO494" s="14"/>
      <c r="AP494" s="14"/>
    </row>
    <row r="495" spans="10:42">
      <c r="J495" s="13"/>
      <c r="K495" s="13"/>
      <c r="L495" s="13"/>
      <c r="M495" s="13"/>
      <c r="N495" s="13"/>
      <c r="X495" s="14"/>
      <c r="Y495" s="14"/>
      <c r="Z495" s="14"/>
      <c r="AA495" s="14"/>
      <c r="AB495" s="14"/>
      <c r="AC495" s="14"/>
      <c r="AD495" s="14"/>
      <c r="AE495" s="14"/>
      <c r="AF495" s="14"/>
      <c r="AG495" s="14"/>
      <c r="AH495" s="14"/>
      <c r="AJ495" s="13"/>
      <c r="AL495" s="42" t="s">
        <v>65</v>
      </c>
      <c r="AM495" s="42" t="s">
        <v>993</v>
      </c>
      <c r="AO495" s="14"/>
      <c r="AP495" s="14"/>
    </row>
    <row r="496" spans="10:42">
      <c r="J496" s="13"/>
      <c r="K496" s="13"/>
      <c r="L496" s="13"/>
      <c r="M496" s="13"/>
      <c r="N496" s="13"/>
      <c r="X496" s="14"/>
      <c r="Y496" s="14"/>
      <c r="Z496" s="14"/>
      <c r="AA496" s="14"/>
      <c r="AB496" s="14"/>
      <c r="AC496" s="14"/>
      <c r="AD496" s="14"/>
      <c r="AE496" s="14"/>
      <c r="AF496" s="14"/>
      <c r="AG496" s="14"/>
      <c r="AH496" s="14"/>
      <c r="AJ496" s="13"/>
      <c r="AL496" s="42" t="s">
        <v>65</v>
      </c>
      <c r="AM496" s="42" t="s">
        <v>994</v>
      </c>
      <c r="AO496" s="14"/>
      <c r="AP496" s="14"/>
    </row>
    <row r="497" spans="10:42">
      <c r="J497" s="13"/>
      <c r="K497" s="13"/>
      <c r="L497" s="13"/>
      <c r="M497" s="13"/>
      <c r="N497" s="13"/>
      <c r="X497" s="14"/>
      <c r="Y497" s="14"/>
      <c r="Z497" s="14"/>
      <c r="AA497" s="14"/>
      <c r="AB497" s="14"/>
      <c r="AC497" s="14"/>
      <c r="AD497" s="14"/>
      <c r="AE497" s="14"/>
      <c r="AF497" s="14"/>
      <c r="AG497" s="14"/>
      <c r="AH497" s="14"/>
      <c r="AJ497" s="13"/>
      <c r="AL497" s="42" t="s">
        <v>65</v>
      </c>
      <c r="AM497" s="42" t="s">
        <v>995</v>
      </c>
      <c r="AO497" s="14"/>
      <c r="AP497" s="14"/>
    </row>
    <row r="498" spans="10:42">
      <c r="J498" s="13"/>
      <c r="K498" s="13"/>
      <c r="L498" s="13"/>
      <c r="M498" s="13"/>
      <c r="N498" s="13"/>
      <c r="X498" s="14"/>
      <c r="Y498" s="14"/>
      <c r="Z498" s="14"/>
      <c r="AA498" s="14"/>
      <c r="AB498" s="14"/>
      <c r="AC498" s="14"/>
      <c r="AD498" s="14"/>
      <c r="AE498" s="14"/>
      <c r="AF498" s="14"/>
      <c r="AG498" s="14"/>
      <c r="AH498" s="14"/>
      <c r="AJ498" s="13"/>
      <c r="AL498" s="42" t="s">
        <v>65</v>
      </c>
      <c r="AM498" s="42" t="s">
        <v>996</v>
      </c>
      <c r="AO498" s="14"/>
      <c r="AP498" s="14"/>
    </row>
    <row r="499" spans="10:42">
      <c r="J499" s="13"/>
      <c r="K499" s="13"/>
      <c r="L499" s="13"/>
      <c r="M499" s="13"/>
      <c r="N499" s="13"/>
      <c r="X499" s="14"/>
      <c r="Y499" s="14"/>
      <c r="Z499" s="14"/>
      <c r="AA499" s="14"/>
      <c r="AB499" s="14"/>
      <c r="AC499" s="14"/>
      <c r="AD499" s="14"/>
      <c r="AE499" s="14"/>
      <c r="AF499" s="14"/>
      <c r="AG499" s="14"/>
      <c r="AH499" s="14"/>
      <c r="AJ499" s="13"/>
      <c r="AL499" s="42" t="s">
        <v>65</v>
      </c>
      <c r="AM499" s="42" t="s">
        <v>997</v>
      </c>
      <c r="AO499" s="14"/>
      <c r="AP499" s="14"/>
    </row>
    <row r="500" spans="10:42">
      <c r="J500" s="13"/>
      <c r="K500" s="13"/>
      <c r="L500" s="13"/>
      <c r="M500" s="13"/>
      <c r="N500" s="13"/>
      <c r="X500" s="14"/>
      <c r="Y500" s="14"/>
      <c r="Z500" s="14"/>
      <c r="AA500" s="14"/>
      <c r="AB500" s="14"/>
      <c r="AC500" s="14"/>
      <c r="AD500" s="14"/>
      <c r="AE500" s="14"/>
      <c r="AF500" s="14"/>
      <c r="AG500" s="14"/>
      <c r="AH500" s="14"/>
      <c r="AJ500" s="13"/>
      <c r="AL500" s="42" t="s">
        <v>65</v>
      </c>
      <c r="AM500" s="42" t="s">
        <v>998</v>
      </c>
      <c r="AO500" s="14"/>
      <c r="AP500" s="14"/>
    </row>
    <row r="501" spans="10:42">
      <c r="J501" s="13"/>
      <c r="K501" s="13"/>
      <c r="L501" s="13"/>
      <c r="M501" s="13"/>
      <c r="N501" s="13"/>
      <c r="X501" s="14"/>
      <c r="Y501" s="14"/>
      <c r="Z501" s="14"/>
      <c r="AA501" s="14"/>
      <c r="AB501" s="14"/>
      <c r="AC501" s="14"/>
      <c r="AD501" s="14"/>
      <c r="AE501" s="14"/>
      <c r="AF501" s="14"/>
      <c r="AG501" s="14"/>
      <c r="AH501" s="14"/>
      <c r="AJ501" s="13"/>
      <c r="AL501" s="42" t="s">
        <v>65</v>
      </c>
      <c r="AM501" s="42" t="s">
        <v>999</v>
      </c>
      <c r="AO501" s="14"/>
      <c r="AP501" s="14"/>
    </row>
    <row r="502" spans="10:42">
      <c r="J502" s="13"/>
      <c r="K502" s="13"/>
      <c r="L502" s="13"/>
      <c r="M502" s="13"/>
      <c r="N502" s="13"/>
      <c r="X502" s="14"/>
      <c r="Y502" s="14"/>
      <c r="Z502" s="14"/>
      <c r="AA502" s="14"/>
      <c r="AB502" s="14"/>
      <c r="AC502" s="14"/>
      <c r="AD502" s="14"/>
      <c r="AE502" s="14"/>
      <c r="AF502" s="14"/>
      <c r="AG502" s="14"/>
      <c r="AH502" s="14"/>
      <c r="AJ502" s="13"/>
      <c r="AL502" s="42" t="s">
        <v>65</v>
      </c>
      <c r="AM502" s="42" t="s">
        <v>1000</v>
      </c>
      <c r="AO502" s="14"/>
      <c r="AP502" s="14"/>
    </row>
    <row r="503" spans="10:42">
      <c r="J503" s="13"/>
      <c r="K503" s="13"/>
      <c r="L503" s="13"/>
      <c r="M503" s="13"/>
      <c r="N503" s="13"/>
      <c r="X503" s="14"/>
      <c r="Y503" s="14"/>
      <c r="Z503" s="14"/>
      <c r="AA503" s="14"/>
      <c r="AB503" s="14"/>
      <c r="AC503" s="14"/>
      <c r="AD503" s="14"/>
      <c r="AE503" s="14"/>
      <c r="AF503" s="14"/>
      <c r="AG503" s="14"/>
      <c r="AH503" s="14"/>
      <c r="AJ503" s="13"/>
      <c r="AL503" s="42" t="s">
        <v>65</v>
      </c>
      <c r="AM503" s="42" t="s">
        <v>1001</v>
      </c>
      <c r="AO503" s="14"/>
      <c r="AP503" s="14"/>
    </row>
    <row r="504" spans="10:42">
      <c r="J504" s="13"/>
      <c r="K504" s="13"/>
      <c r="L504" s="13"/>
      <c r="M504" s="13"/>
      <c r="N504" s="13"/>
      <c r="X504" s="14"/>
      <c r="Y504" s="14"/>
      <c r="Z504" s="14"/>
      <c r="AA504" s="14"/>
      <c r="AB504" s="14"/>
      <c r="AC504" s="14"/>
      <c r="AD504" s="14"/>
      <c r="AE504" s="14"/>
      <c r="AF504" s="14"/>
      <c r="AG504" s="14"/>
      <c r="AH504" s="14"/>
      <c r="AJ504" s="13"/>
      <c r="AL504" s="42" t="s">
        <v>65</v>
      </c>
      <c r="AM504" s="42" t="s">
        <v>1002</v>
      </c>
      <c r="AO504" s="14"/>
      <c r="AP504" s="14"/>
    </row>
    <row r="505" spans="10:42">
      <c r="J505" s="13"/>
      <c r="K505" s="13"/>
      <c r="L505" s="13"/>
      <c r="M505" s="13"/>
      <c r="N505" s="13"/>
      <c r="X505" s="14"/>
      <c r="Y505" s="14"/>
      <c r="Z505" s="14"/>
      <c r="AA505" s="14"/>
      <c r="AB505" s="14"/>
      <c r="AC505" s="14"/>
      <c r="AD505" s="14"/>
      <c r="AE505" s="14"/>
      <c r="AF505" s="14"/>
      <c r="AG505" s="14"/>
      <c r="AH505" s="14"/>
      <c r="AJ505" s="13"/>
      <c r="AL505" s="42" t="s">
        <v>65</v>
      </c>
      <c r="AM505" s="42" t="s">
        <v>1003</v>
      </c>
      <c r="AO505" s="14"/>
      <c r="AP505" s="14"/>
    </row>
    <row r="506" spans="10:42">
      <c r="J506" s="13"/>
      <c r="K506" s="13"/>
      <c r="L506" s="13"/>
      <c r="M506" s="13"/>
      <c r="N506" s="13"/>
      <c r="X506" s="14"/>
      <c r="Y506" s="14"/>
      <c r="Z506" s="14"/>
      <c r="AA506" s="14"/>
      <c r="AB506" s="14"/>
      <c r="AC506" s="14"/>
      <c r="AD506" s="14"/>
      <c r="AE506" s="14"/>
      <c r="AF506" s="14"/>
      <c r="AG506" s="14"/>
      <c r="AH506" s="14"/>
      <c r="AJ506" s="13"/>
      <c r="AL506" s="42" t="s">
        <v>65</v>
      </c>
      <c r="AM506" s="42" t="s">
        <v>1004</v>
      </c>
      <c r="AO506" s="14"/>
      <c r="AP506" s="14"/>
    </row>
    <row r="507" spans="10:42">
      <c r="J507" s="13"/>
      <c r="K507" s="13"/>
      <c r="L507" s="13"/>
      <c r="M507" s="13"/>
      <c r="N507" s="13"/>
      <c r="X507" s="14"/>
      <c r="Y507" s="14"/>
      <c r="Z507" s="14"/>
      <c r="AA507" s="14"/>
      <c r="AB507" s="14"/>
      <c r="AC507" s="14"/>
      <c r="AD507" s="14"/>
      <c r="AE507" s="14"/>
      <c r="AF507" s="14"/>
      <c r="AG507" s="14"/>
      <c r="AH507" s="14"/>
      <c r="AJ507" s="13"/>
      <c r="AL507" s="42" t="s">
        <v>65</v>
      </c>
      <c r="AM507" s="42" t="s">
        <v>1005</v>
      </c>
      <c r="AO507" s="14"/>
      <c r="AP507" s="14"/>
    </row>
    <row r="508" spans="10:42">
      <c r="J508" s="13"/>
      <c r="K508" s="13"/>
      <c r="L508" s="13"/>
      <c r="M508" s="13"/>
      <c r="N508" s="13"/>
      <c r="X508" s="14"/>
      <c r="Y508" s="14"/>
      <c r="Z508" s="14"/>
      <c r="AA508" s="14"/>
      <c r="AB508" s="14"/>
      <c r="AC508" s="14"/>
      <c r="AD508" s="14"/>
      <c r="AE508" s="14"/>
      <c r="AF508" s="14"/>
      <c r="AG508" s="14"/>
      <c r="AH508" s="14"/>
      <c r="AJ508" s="13"/>
      <c r="AL508" s="42" t="s">
        <v>65</v>
      </c>
      <c r="AM508" s="42" t="s">
        <v>1006</v>
      </c>
      <c r="AO508" s="14"/>
      <c r="AP508" s="14"/>
    </row>
    <row r="509" spans="10:42">
      <c r="J509" s="13"/>
      <c r="K509" s="13"/>
      <c r="L509" s="13"/>
      <c r="M509" s="13"/>
      <c r="N509" s="13"/>
      <c r="X509" s="14"/>
      <c r="Y509" s="14"/>
      <c r="Z509" s="14"/>
      <c r="AA509" s="14"/>
      <c r="AB509" s="14"/>
      <c r="AC509" s="14"/>
      <c r="AD509" s="14"/>
      <c r="AE509" s="14"/>
      <c r="AF509" s="14"/>
      <c r="AG509" s="14"/>
      <c r="AH509" s="14"/>
      <c r="AJ509" s="13"/>
      <c r="AL509" s="42" t="s">
        <v>65</v>
      </c>
      <c r="AM509" s="42" t="s">
        <v>1007</v>
      </c>
      <c r="AO509" s="14"/>
      <c r="AP509" s="14"/>
    </row>
    <row r="510" spans="10:42">
      <c r="J510" s="13"/>
      <c r="K510" s="13"/>
      <c r="L510" s="13"/>
      <c r="M510" s="13"/>
      <c r="N510" s="13"/>
      <c r="X510" s="14"/>
      <c r="Y510" s="14"/>
      <c r="Z510" s="14"/>
      <c r="AA510" s="14"/>
      <c r="AB510" s="14"/>
      <c r="AC510" s="14"/>
      <c r="AD510" s="14"/>
      <c r="AE510" s="14"/>
      <c r="AF510" s="14"/>
      <c r="AG510" s="14"/>
      <c r="AH510" s="14"/>
      <c r="AJ510" s="13"/>
      <c r="AL510" s="42" t="s">
        <v>65</v>
      </c>
      <c r="AM510" s="42" t="s">
        <v>868</v>
      </c>
      <c r="AO510" s="14"/>
      <c r="AP510" s="14"/>
    </row>
    <row r="511" spans="10:42">
      <c r="J511" s="13"/>
      <c r="K511" s="13"/>
      <c r="L511" s="13"/>
      <c r="M511" s="13"/>
      <c r="N511" s="13"/>
      <c r="X511" s="14"/>
      <c r="Y511" s="14"/>
      <c r="Z511" s="14"/>
      <c r="AA511" s="14"/>
      <c r="AB511" s="14"/>
      <c r="AC511" s="14"/>
      <c r="AD511" s="14"/>
      <c r="AE511" s="14"/>
      <c r="AF511" s="14"/>
      <c r="AG511" s="14"/>
      <c r="AH511" s="14"/>
      <c r="AJ511" s="13"/>
      <c r="AL511" s="42" t="s">
        <v>65</v>
      </c>
      <c r="AM511" s="42" t="s">
        <v>1008</v>
      </c>
      <c r="AO511" s="14"/>
      <c r="AP511" s="14"/>
    </row>
    <row r="512" spans="10:42">
      <c r="J512" s="13"/>
      <c r="K512" s="13"/>
      <c r="L512" s="13"/>
      <c r="M512" s="13"/>
      <c r="N512" s="13"/>
      <c r="X512" s="14"/>
      <c r="Y512" s="14"/>
      <c r="Z512" s="14"/>
      <c r="AA512" s="14"/>
      <c r="AB512" s="14"/>
      <c r="AC512" s="14"/>
      <c r="AD512" s="14"/>
      <c r="AE512" s="14"/>
      <c r="AF512" s="14"/>
      <c r="AG512" s="14"/>
      <c r="AH512" s="14"/>
      <c r="AJ512" s="13"/>
      <c r="AL512" s="42" t="s">
        <v>65</v>
      </c>
      <c r="AM512" s="42" t="s">
        <v>730</v>
      </c>
      <c r="AO512" s="14"/>
      <c r="AP512" s="14"/>
    </row>
    <row r="513" spans="10:42">
      <c r="J513" s="13"/>
      <c r="K513" s="13"/>
      <c r="L513" s="13"/>
      <c r="M513" s="13"/>
      <c r="N513" s="13"/>
      <c r="X513" s="14"/>
      <c r="Y513" s="14"/>
      <c r="Z513" s="14"/>
      <c r="AA513" s="14"/>
      <c r="AB513" s="14"/>
      <c r="AC513" s="14"/>
      <c r="AD513" s="14"/>
      <c r="AE513" s="14"/>
      <c r="AF513" s="14"/>
      <c r="AG513" s="14"/>
      <c r="AH513" s="14"/>
      <c r="AJ513" s="13"/>
      <c r="AL513" s="42" t="s">
        <v>65</v>
      </c>
      <c r="AM513" s="42" t="s">
        <v>1009</v>
      </c>
      <c r="AO513" s="14"/>
      <c r="AP513" s="14"/>
    </row>
    <row r="514" spans="10:42">
      <c r="J514" s="13"/>
      <c r="K514" s="13"/>
      <c r="L514" s="13"/>
      <c r="M514" s="13"/>
      <c r="N514" s="13"/>
      <c r="X514" s="14"/>
      <c r="Y514" s="14"/>
      <c r="Z514" s="14"/>
      <c r="AA514" s="14"/>
      <c r="AB514" s="14"/>
      <c r="AC514" s="14"/>
      <c r="AD514" s="14"/>
      <c r="AE514" s="14"/>
      <c r="AF514" s="14"/>
      <c r="AG514" s="14"/>
      <c r="AH514" s="14"/>
      <c r="AJ514" s="13"/>
      <c r="AL514" s="42" t="s">
        <v>65</v>
      </c>
      <c r="AM514" s="42" t="s">
        <v>1010</v>
      </c>
      <c r="AO514" s="14"/>
      <c r="AP514" s="14"/>
    </row>
    <row r="515" spans="10:42">
      <c r="J515" s="13"/>
      <c r="K515" s="13"/>
      <c r="L515" s="13"/>
      <c r="M515" s="13"/>
      <c r="N515" s="13"/>
      <c r="X515" s="14"/>
      <c r="Y515" s="14"/>
      <c r="Z515" s="14"/>
      <c r="AA515" s="14"/>
      <c r="AB515" s="14"/>
      <c r="AC515" s="14"/>
      <c r="AD515" s="14"/>
      <c r="AE515" s="14"/>
      <c r="AF515" s="14"/>
      <c r="AG515" s="14"/>
      <c r="AH515" s="14"/>
      <c r="AJ515" s="13"/>
      <c r="AL515" s="42" t="s">
        <v>65</v>
      </c>
      <c r="AM515" s="42" t="s">
        <v>1011</v>
      </c>
      <c r="AO515" s="14"/>
      <c r="AP515" s="14"/>
    </row>
    <row r="516" spans="10:42">
      <c r="J516" s="13"/>
      <c r="K516" s="13"/>
      <c r="L516" s="13"/>
      <c r="M516" s="13"/>
      <c r="N516" s="13"/>
      <c r="X516" s="14"/>
      <c r="Y516" s="14"/>
      <c r="Z516" s="14"/>
      <c r="AA516" s="14"/>
      <c r="AB516" s="14"/>
      <c r="AC516" s="14"/>
      <c r="AD516" s="14"/>
      <c r="AE516" s="14"/>
      <c r="AF516" s="14"/>
      <c r="AG516" s="14"/>
      <c r="AH516" s="14"/>
      <c r="AJ516" s="13"/>
      <c r="AL516" s="42" t="s">
        <v>65</v>
      </c>
      <c r="AM516" s="42" t="s">
        <v>1012</v>
      </c>
      <c r="AO516" s="14"/>
      <c r="AP516" s="14"/>
    </row>
    <row r="517" spans="10:42">
      <c r="J517" s="13"/>
      <c r="K517" s="13"/>
      <c r="L517" s="13"/>
      <c r="M517" s="13"/>
      <c r="N517" s="13"/>
      <c r="X517" s="14"/>
      <c r="Y517" s="14"/>
      <c r="Z517" s="14"/>
      <c r="AA517" s="14"/>
      <c r="AB517" s="14"/>
      <c r="AC517" s="14"/>
      <c r="AD517" s="14"/>
      <c r="AE517" s="14"/>
      <c r="AF517" s="14"/>
      <c r="AG517" s="14"/>
      <c r="AH517" s="14"/>
      <c r="AJ517" s="13"/>
      <c r="AL517" s="42" t="s">
        <v>65</v>
      </c>
      <c r="AM517" s="42" t="s">
        <v>1013</v>
      </c>
      <c r="AO517" s="14"/>
      <c r="AP517" s="14"/>
    </row>
    <row r="518" spans="10:42">
      <c r="J518" s="13"/>
      <c r="K518" s="13"/>
      <c r="L518" s="13"/>
      <c r="M518" s="13"/>
      <c r="N518" s="13"/>
      <c r="X518" s="14"/>
      <c r="Y518" s="14"/>
      <c r="Z518" s="14"/>
      <c r="AA518" s="14"/>
      <c r="AB518" s="14"/>
      <c r="AC518" s="14"/>
      <c r="AD518" s="14"/>
      <c r="AE518" s="14"/>
      <c r="AF518" s="14"/>
      <c r="AG518" s="14"/>
      <c r="AH518" s="14"/>
      <c r="AJ518" s="13"/>
      <c r="AL518" s="42" t="s">
        <v>69</v>
      </c>
      <c r="AM518" s="42" t="s">
        <v>152</v>
      </c>
      <c r="AO518" s="14"/>
      <c r="AP518" s="14"/>
    </row>
    <row r="519" spans="10:42">
      <c r="J519" s="13"/>
      <c r="K519" s="13"/>
      <c r="L519" s="13"/>
      <c r="M519" s="13"/>
      <c r="N519" s="13"/>
      <c r="X519" s="14"/>
      <c r="Y519" s="14"/>
      <c r="Z519" s="14"/>
      <c r="AA519" s="14"/>
      <c r="AB519" s="14"/>
      <c r="AC519" s="14"/>
      <c r="AD519" s="14"/>
      <c r="AE519" s="14"/>
      <c r="AF519" s="14"/>
      <c r="AG519" s="14"/>
      <c r="AH519" s="14"/>
      <c r="AJ519" s="13"/>
      <c r="AL519" s="42" t="s">
        <v>69</v>
      </c>
      <c r="AM519" s="42" t="s">
        <v>424</v>
      </c>
      <c r="AO519" s="14"/>
      <c r="AP519" s="14"/>
    </row>
    <row r="520" spans="10:42">
      <c r="J520" s="13"/>
      <c r="K520" s="13"/>
      <c r="L520" s="13"/>
      <c r="M520" s="13"/>
      <c r="N520" s="13"/>
      <c r="X520" s="14"/>
      <c r="Y520" s="14"/>
      <c r="Z520" s="14"/>
      <c r="AA520" s="14"/>
      <c r="AB520" s="14"/>
      <c r="AC520" s="14"/>
      <c r="AD520" s="14"/>
      <c r="AE520" s="14"/>
      <c r="AF520" s="14"/>
      <c r="AG520" s="14"/>
      <c r="AH520" s="14"/>
      <c r="AJ520" s="13"/>
      <c r="AL520" s="42" t="s">
        <v>69</v>
      </c>
      <c r="AM520" s="42" t="s">
        <v>732</v>
      </c>
      <c r="AO520" s="14"/>
      <c r="AP520" s="14"/>
    </row>
    <row r="521" spans="10:42">
      <c r="J521" s="13"/>
      <c r="K521" s="13"/>
      <c r="L521" s="13"/>
      <c r="M521" s="13"/>
      <c r="N521" s="13"/>
      <c r="X521" s="14"/>
      <c r="Y521" s="14"/>
      <c r="Z521" s="14"/>
      <c r="AA521" s="14"/>
      <c r="AB521" s="14"/>
      <c r="AC521" s="14"/>
      <c r="AD521" s="14"/>
      <c r="AE521" s="14"/>
      <c r="AF521" s="14"/>
      <c r="AG521" s="14"/>
      <c r="AH521" s="14"/>
      <c r="AJ521" s="13"/>
      <c r="AL521" s="42" t="s">
        <v>69</v>
      </c>
      <c r="AM521" s="42" t="s">
        <v>305</v>
      </c>
      <c r="AO521" s="14"/>
      <c r="AP521" s="14"/>
    </row>
    <row r="522" spans="10:42">
      <c r="J522" s="13"/>
      <c r="K522" s="13"/>
      <c r="L522" s="13"/>
      <c r="M522" s="13"/>
      <c r="N522" s="13"/>
      <c r="X522" s="14"/>
      <c r="Y522" s="14"/>
      <c r="Z522" s="14"/>
      <c r="AA522" s="14"/>
      <c r="AB522" s="14"/>
      <c r="AC522" s="14"/>
      <c r="AD522" s="14"/>
      <c r="AE522" s="14"/>
      <c r="AF522" s="14"/>
      <c r="AG522" s="14"/>
      <c r="AH522" s="14"/>
      <c r="AJ522" s="13"/>
      <c r="AL522" s="42" t="s">
        <v>69</v>
      </c>
      <c r="AM522" s="42" t="s">
        <v>426</v>
      </c>
      <c r="AO522" s="14"/>
      <c r="AP522" s="14"/>
    </row>
    <row r="523" spans="10:42">
      <c r="J523" s="13"/>
      <c r="K523" s="13"/>
      <c r="L523" s="13"/>
      <c r="M523" s="13"/>
      <c r="N523" s="13"/>
      <c r="X523" s="14"/>
      <c r="Y523" s="14"/>
      <c r="Z523" s="14"/>
      <c r="AA523" s="14"/>
      <c r="AB523" s="14"/>
      <c r="AC523" s="14"/>
      <c r="AD523" s="14"/>
      <c r="AE523" s="14"/>
      <c r="AF523" s="14"/>
      <c r="AG523" s="14"/>
      <c r="AH523" s="14"/>
      <c r="AJ523" s="13"/>
      <c r="AL523" s="42" t="s">
        <v>69</v>
      </c>
      <c r="AM523" s="42" t="s">
        <v>1014</v>
      </c>
      <c r="AO523" s="14"/>
      <c r="AP523" s="14"/>
    </row>
    <row r="524" spans="10:42">
      <c r="J524" s="13"/>
      <c r="K524" s="13"/>
      <c r="L524" s="13"/>
      <c r="M524" s="13"/>
      <c r="N524" s="13"/>
      <c r="X524" s="14"/>
      <c r="Y524" s="14"/>
      <c r="Z524" s="14"/>
      <c r="AA524" s="14"/>
      <c r="AB524" s="14"/>
      <c r="AC524" s="14"/>
      <c r="AD524" s="14"/>
      <c r="AE524" s="14"/>
      <c r="AF524" s="14"/>
      <c r="AG524" s="14"/>
      <c r="AH524" s="14"/>
      <c r="AJ524" s="13"/>
      <c r="AL524" s="42" t="s">
        <v>69</v>
      </c>
      <c r="AM524" s="42" t="s">
        <v>428</v>
      </c>
      <c r="AO524" s="14"/>
      <c r="AP524" s="14"/>
    </row>
    <row r="525" spans="10:42">
      <c r="J525" s="13"/>
      <c r="K525" s="13"/>
      <c r="L525" s="13"/>
      <c r="M525" s="13"/>
      <c r="N525" s="13"/>
      <c r="X525" s="14"/>
      <c r="Y525" s="14"/>
      <c r="Z525" s="14"/>
      <c r="AA525" s="14"/>
      <c r="AB525" s="14"/>
      <c r="AC525" s="14"/>
      <c r="AD525" s="14"/>
      <c r="AE525" s="14"/>
      <c r="AF525" s="14"/>
      <c r="AG525" s="14"/>
      <c r="AH525" s="14"/>
      <c r="AJ525" s="13"/>
      <c r="AL525" s="42" t="s">
        <v>69</v>
      </c>
      <c r="AM525" s="42" t="s">
        <v>1015</v>
      </c>
      <c r="AO525" s="14"/>
      <c r="AP525" s="14"/>
    </row>
    <row r="526" spans="10:42">
      <c r="J526" s="13"/>
      <c r="K526" s="13"/>
      <c r="L526" s="13"/>
      <c r="M526" s="13"/>
      <c r="N526" s="13"/>
      <c r="X526" s="14"/>
      <c r="Y526" s="14"/>
      <c r="Z526" s="14"/>
      <c r="AA526" s="14"/>
      <c r="AB526" s="14"/>
      <c r="AC526" s="14"/>
      <c r="AD526" s="14"/>
      <c r="AE526" s="14"/>
      <c r="AF526" s="14"/>
      <c r="AG526" s="14"/>
      <c r="AH526" s="14"/>
      <c r="AJ526" s="13"/>
      <c r="AL526" s="42" t="s">
        <v>69</v>
      </c>
      <c r="AM526" s="42" t="s">
        <v>431</v>
      </c>
      <c r="AO526" s="14"/>
      <c r="AP526" s="14"/>
    </row>
    <row r="527" spans="10:42">
      <c r="J527" s="13"/>
      <c r="K527" s="13"/>
      <c r="L527" s="13"/>
      <c r="M527" s="13"/>
      <c r="N527" s="13"/>
      <c r="X527" s="14"/>
      <c r="Y527" s="14"/>
      <c r="Z527" s="14"/>
      <c r="AA527" s="14"/>
      <c r="AB527" s="14"/>
      <c r="AC527" s="14"/>
      <c r="AD527" s="14"/>
      <c r="AE527" s="14"/>
      <c r="AF527" s="14"/>
      <c r="AG527" s="14"/>
      <c r="AH527" s="14"/>
      <c r="AJ527" s="13"/>
      <c r="AL527" s="42" t="s">
        <v>69</v>
      </c>
      <c r="AM527" s="42" t="s">
        <v>1016</v>
      </c>
      <c r="AO527" s="14"/>
      <c r="AP527" s="14"/>
    </row>
    <row r="528" spans="10:42">
      <c r="J528" s="13"/>
      <c r="K528" s="13"/>
      <c r="L528" s="13"/>
      <c r="M528" s="13"/>
      <c r="N528" s="13"/>
      <c r="X528" s="14"/>
      <c r="Y528" s="14"/>
      <c r="Z528" s="14"/>
      <c r="AA528" s="14"/>
      <c r="AB528" s="14"/>
      <c r="AC528" s="14"/>
      <c r="AD528" s="14"/>
      <c r="AE528" s="14"/>
      <c r="AF528" s="14"/>
      <c r="AG528" s="14"/>
      <c r="AH528" s="14"/>
      <c r="AJ528" s="13"/>
      <c r="AL528" s="42" t="s">
        <v>69</v>
      </c>
      <c r="AM528" s="42" t="s">
        <v>433</v>
      </c>
      <c r="AO528" s="14"/>
      <c r="AP528" s="14"/>
    </row>
    <row r="529" spans="10:42">
      <c r="J529" s="13"/>
      <c r="K529" s="13"/>
      <c r="L529" s="13"/>
      <c r="M529" s="13"/>
      <c r="N529" s="13"/>
      <c r="X529" s="14"/>
      <c r="Y529" s="14"/>
      <c r="Z529" s="14"/>
      <c r="AA529" s="14"/>
      <c r="AB529" s="14"/>
      <c r="AC529" s="14"/>
      <c r="AD529" s="14"/>
      <c r="AE529" s="14"/>
      <c r="AF529" s="14"/>
      <c r="AG529" s="14"/>
      <c r="AH529" s="14"/>
      <c r="AJ529" s="13"/>
      <c r="AL529" s="42" t="s">
        <v>69</v>
      </c>
      <c r="AM529" s="42" t="s">
        <v>435</v>
      </c>
      <c r="AO529" s="14"/>
      <c r="AP529" s="14"/>
    </row>
    <row r="530" spans="10:42">
      <c r="J530" s="13"/>
      <c r="K530" s="13"/>
      <c r="L530" s="13"/>
      <c r="M530" s="13"/>
      <c r="N530" s="13"/>
      <c r="X530" s="14"/>
      <c r="Y530" s="14"/>
      <c r="Z530" s="14"/>
      <c r="AA530" s="14"/>
      <c r="AB530" s="14"/>
      <c r="AC530" s="14"/>
      <c r="AD530" s="14"/>
      <c r="AE530" s="14"/>
      <c r="AF530" s="14"/>
      <c r="AG530" s="14"/>
      <c r="AH530" s="14"/>
      <c r="AJ530" s="13"/>
      <c r="AL530" s="42" t="s">
        <v>69</v>
      </c>
      <c r="AM530" s="42" t="s">
        <v>437</v>
      </c>
      <c r="AO530" s="14"/>
      <c r="AP530" s="14"/>
    </row>
    <row r="531" spans="10:42">
      <c r="J531" s="13"/>
      <c r="K531" s="13"/>
      <c r="L531" s="13"/>
      <c r="M531" s="13"/>
      <c r="N531" s="13"/>
      <c r="X531" s="14"/>
      <c r="Y531" s="14"/>
      <c r="Z531" s="14"/>
      <c r="AA531" s="14"/>
      <c r="AB531" s="14"/>
      <c r="AC531" s="14"/>
      <c r="AD531" s="14"/>
      <c r="AE531" s="14"/>
      <c r="AF531" s="14"/>
      <c r="AG531" s="14"/>
      <c r="AH531" s="14"/>
      <c r="AJ531" s="13"/>
      <c r="AL531" s="42" t="s">
        <v>69</v>
      </c>
      <c r="AM531" s="42" t="s">
        <v>439</v>
      </c>
      <c r="AO531" s="14"/>
      <c r="AP531" s="14"/>
    </row>
    <row r="532" spans="10:42">
      <c r="J532" s="13"/>
      <c r="K532" s="13"/>
      <c r="L532" s="13"/>
      <c r="M532" s="13"/>
      <c r="N532" s="13"/>
      <c r="X532" s="14"/>
      <c r="Y532" s="14"/>
      <c r="Z532" s="14"/>
      <c r="AA532" s="14"/>
      <c r="AB532" s="14"/>
      <c r="AC532" s="14"/>
      <c r="AD532" s="14"/>
      <c r="AE532" s="14"/>
      <c r="AF532" s="14"/>
      <c r="AG532" s="14"/>
      <c r="AH532" s="14"/>
      <c r="AJ532" s="13"/>
      <c r="AL532" s="42" t="s">
        <v>69</v>
      </c>
      <c r="AM532" s="42" t="s">
        <v>441</v>
      </c>
      <c r="AO532" s="14"/>
      <c r="AP532" s="14"/>
    </row>
    <row r="533" spans="10:42">
      <c r="J533" s="13"/>
      <c r="K533" s="13"/>
      <c r="L533" s="13"/>
      <c r="M533" s="13"/>
      <c r="N533" s="13"/>
      <c r="X533" s="14"/>
      <c r="Y533" s="14"/>
      <c r="Z533" s="14"/>
      <c r="AA533" s="14"/>
      <c r="AB533" s="14"/>
      <c r="AC533" s="14"/>
      <c r="AD533" s="14"/>
      <c r="AE533" s="14"/>
      <c r="AF533" s="14"/>
      <c r="AG533" s="14"/>
      <c r="AH533" s="14"/>
      <c r="AJ533" s="13"/>
      <c r="AL533" s="42" t="s">
        <v>69</v>
      </c>
      <c r="AM533" s="42" t="s">
        <v>734</v>
      </c>
      <c r="AO533" s="14"/>
      <c r="AP533" s="14"/>
    </row>
    <row r="534" spans="10:42">
      <c r="J534" s="13"/>
      <c r="K534" s="13"/>
      <c r="L534" s="13"/>
      <c r="M534" s="13"/>
      <c r="N534" s="13"/>
      <c r="X534" s="14"/>
      <c r="Y534" s="14"/>
      <c r="Z534" s="14"/>
      <c r="AA534" s="14"/>
      <c r="AB534" s="14"/>
      <c r="AC534" s="14"/>
      <c r="AD534" s="14"/>
      <c r="AE534" s="14"/>
      <c r="AF534" s="14"/>
      <c r="AG534" s="14"/>
      <c r="AH534" s="14"/>
      <c r="AJ534" s="13"/>
      <c r="AL534" s="42" t="s">
        <v>69</v>
      </c>
      <c r="AM534" s="42" t="s">
        <v>443</v>
      </c>
      <c r="AO534" s="14"/>
      <c r="AP534" s="14"/>
    </row>
    <row r="535" spans="10:42">
      <c r="J535" s="13"/>
      <c r="K535" s="13"/>
      <c r="L535" s="13"/>
      <c r="M535" s="13"/>
      <c r="N535" s="13"/>
      <c r="X535" s="14"/>
      <c r="Y535" s="14"/>
      <c r="Z535" s="14"/>
      <c r="AA535" s="14"/>
      <c r="AB535" s="14"/>
      <c r="AC535" s="14"/>
      <c r="AD535" s="14"/>
      <c r="AE535" s="14"/>
      <c r="AF535" s="14"/>
      <c r="AG535" s="14"/>
      <c r="AH535" s="14"/>
      <c r="AJ535" s="13"/>
      <c r="AL535" s="42" t="s">
        <v>69</v>
      </c>
      <c r="AM535" s="42" t="s">
        <v>307</v>
      </c>
      <c r="AO535" s="14"/>
      <c r="AP535" s="14"/>
    </row>
    <row r="536" spans="10:42">
      <c r="J536" s="13"/>
      <c r="K536" s="13"/>
      <c r="L536" s="13"/>
      <c r="M536" s="13"/>
      <c r="N536" s="13"/>
      <c r="X536" s="14"/>
      <c r="Y536" s="14"/>
      <c r="Z536" s="14"/>
      <c r="AA536" s="14"/>
      <c r="AB536" s="14"/>
      <c r="AC536" s="14"/>
      <c r="AD536" s="14"/>
      <c r="AE536" s="14"/>
      <c r="AF536" s="14"/>
      <c r="AG536" s="14"/>
      <c r="AH536" s="14"/>
      <c r="AJ536" s="13"/>
      <c r="AL536" s="42" t="s">
        <v>69</v>
      </c>
      <c r="AM536" s="42" t="s">
        <v>445</v>
      </c>
      <c r="AO536" s="14"/>
      <c r="AP536" s="14"/>
    </row>
    <row r="537" spans="10:42">
      <c r="J537" s="13"/>
      <c r="K537" s="13"/>
      <c r="L537" s="13"/>
      <c r="M537" s="13"/>
      <c r="N537" s="13"/>
      <c r="X537" s="14"/>
      <c r="Y537" s="14"/>
      <c r="Z537" s="14"/>
      <c r="AA537" s="14"/>
      <c r="AB537" s="14"/>
      <c r="AC537" s="14"/>
      <c r="AD537" s="14"/>
      <c r="AE537" s="14"/>
      <c r="AF537" s="14"/>
      <c r="AG537" s="14"/>
      <c r="AH537" s="14"/>
      <c r="AJ537" s="13"/>
      <c r="AL537" s="42" t="s">
        <v>69</v>
      </c>
      <c r="AM537" s="42" t="s">
        <v>447</v>
      </c>
      <c r="AO537" s="14"/>
      <c r="AP537" s="14"/>
    </row>
    <row r="538" spans="10:42">
      <c r="J538" s="13"/>
      <c r="K538" s="13"/>
      <c r="L538" s="13"/>
      <c r="M538" s="13"/>
      <c r="N538" s="13"/>
      <c r="X538" s="14"/>
      <c r="Y538" s="14"/>
      <c r="Z538" s="14"/>
      <c r="AA538" s="14"/>
      <c r="AB538" s="14"/>
      <c r="AC538" s="14"/>
      <c r="AD538" s="14"/>
      <c r="AE538" s="14"/>
      <c r="AF538" s="14"/>
      <c r="AG538" s="14"/>
      <c r="AH538" s="14"/>
      <c r="AJ538" s="13"/>
      <c r="AL538" s="42" t="s">
        <v>69</v>
      </c>
      <c r="AM538" s="42" t="s">
        <v>309</v>
      </c>
      <c r="AO538" s="14"/>
      <c r="AP538" s="14"/>
    </row>
    <row r="539" spans="10:42">
      <c r="J539" s="13"/>
      <c r="K539" s="13"/>
      <c r="L539" s="13"/>
      <c r="M539" s="13"/>
      <c r="N539" s="13"/>
      <c r="X539" s="14"/>
      <c r="Y539" s="14"/>
      <c r="Z539" s="14"/>
      <c r="AA539" s="14"/>
      <c r="AB539" s="14"/>
      <c r="AC539" s="14"/>
      <c r="AD539" s="14"/>
      <c r="AE539" s="14"/>
      <c r="AF539" s="14"/>
      <c r="AG539" s="14"/>
      <c r="AH539" s="14"/>
      <c r="AJ539" s="13"/>
      <c r="AL539" s="42" t="s">
        <v>69</v>
      </c>
      <c r="AM539" s="42" t="s">
        <v>449</v>
      </c>
      <c r="AO539" s="14"/>
      <c r="AP539" s="14"/>
    </row>
    <row r="540" spans="10:42">
      <c r="J540" s="13"/>
      <c r="K540" s="13"/>
      <c r="L540" s="13"/>
      <c r="M540" s="13"/>
      <c r="N540" s="13"/>
      <c r="X540" s="14"/>
      <c r="Y540" s="14"/>
      <c r="Z540" s="14"/>
      <c r="AA540" s="14"/>
      <c r="AB540" s="14"/>
      <c r="AC540" s="14"/>
      <c r="AD540" s="14"/>
      <c r="AE540" s="14"/>
      <c r="AF540" s="14"/>
      <c r="AG540" s="14"/>
      <c r="AH540" s="14"/>
      <c r="AJ540" s="13"/>
      <c r="AL540" s="42" t="s">
        <v>69</v>
      </c>
      <c r="AM540" s="42" t="s">
        <v>249</v>
      </c>
      <c r="AO540" s="14"/>
      <c r="AP540" s="14"/>
    </row>
    <row r="541" spans="10:42">
      <c r="J541" s="13"/>
      <c r="K541" s="13"/>
      <c r="L541" s="13"/>
      <c r="M541" s="13"/>
      <c r="N541" s="13"/>
      <c r="X541" s="14"/>
      <c r="Y541" s="14"/>
      <c r="Z541" s="14"/>
      <c r="AA541" s="14"/>
      <c r="AB541" s="14"/>
      <c r="AC541" s="14"/>
      <c r="AD541" s="14"/>
      <c r="AE541" s="14"/>
      <c r="AF541" s="14"/>
      <c r="AG541" s="14"/>
      <c r="AH541" s="14"/>
      <c r="AJ541" s="13"/>
      <c r="AL541" s="42" t="s">
        <v>69</v>
      </c>
      <c r="AM541" s="42" t="s">
        <v>1017</v>
      </c>
      <c r="AO541" s="14"/>
      <c r="AP541" s="14"/>
    </row>
    <row r="542" spans="10:42">
      <c r="J542" s="13"/>
      <c r="K542" s="13"/>
      <c r="L542" s="13"/>
      <c r="M542" s="13"/>
      <c r="N542" s="13"/>
      <c r="X542" s="14"/>
      <c r="Y542" s="14"/>
      <c r="Z542" s="14"/>
      <c r="AA542" s="14"/>
      <c r="AB542" s="14"/>
      <c r="AC542" s="14"/>
      <c r="AD542" s="14"/>
      <c r="AE542" s="14"/>
      <c r="AF542" s="14"/>
      <c r="AG542" s="14"/>
      <c r="AH542" s="14"/>
      <c r="AJ542" s="13"/>
      <c r="AL542" s="42" t="s">
        <v>69</v>
      </c>
      <c r="AM542" s="42" t="s">
        <v>1018</v>
      </c>
      <c r="AO542" s="14"/>
      <c r="AP542" s="14"/>
    </row>
    <row r="543" spans="10:42">
      <c r="J543" s="13"/>
      <c r="K543" s="13"/>
      <c r="L543" s="13"/>
      <c r="M543" s="13"/>
      <c r="N543" s="13"/>
      <c r="X543" s="14"/>
      <c r="Y543" s="14"/>
      <c r="Z543" s="14"/>
      <c r="AA543" s="14"/>
      <c r="AB543" s="14"/>
      <c r="AC543" s="14"/>
      <c r="AD543" s="14"/>
      <c r="AE543" s="14"/>
      <c r="AF543" s="14"/>
      <c r="AG543" s="14"/>
      <c r="AH543" s="14"/>
      <c r="AJ543" s="13"/>
      <c r="AL543" s="42" t="s">
        <v>69</v>
      </c>
      <c r="AM543" s="42" t="s">
        <v>311</v>
      </c>
      <c r="AO543" s="14"/>
      <c r="AP543" s="14"/>
    </row>
    <row r="544" spans="10:42">
      <c r="J544" s="13"/>
      <c r="K544" s="13"/>
      <c r="L544" s="13"/>
      <c r="M544" s="13"/>
      <c r="N544" s="13"/>
      <c r="X544" s="14"/>
      <c r="Y544" s="14"/>
      <c r="Z544" s="14"/>
      <c r="AA544" s="14"/>
      <c r="AB544" s="14"/>
      <c r="AC544" s="14"/>
      <c r="AD544" s="14"/>
      <c r="AE544" s="14"/>
      <c r="AF544" s="14"/>
      <c r="AG544" s="14"/>
      <c r="AH544" s="14"/>
      <c r="AJ544" s="13"/>
      <c r="AL544" s="42" t="s">
        <v>69</v>
      </c>
      <c r="AM544" s="42" t="s">
        <v>451</v>
      </c>
      <c r="AO544" s="14"/>
      <c r="AP544" s="14"/>
    </row>
    <row r="545" spans="10:42">
      <c r="J545" s="13"/>
      <c r="K545" s="13"/>
      <c r="L545" s="13"/>
      <c r="M545" s="13"/>
      <c r="N545" s="13"/>
      <c r="X545" s="14"/>
      <c r="Y545" s="14"/>
      <c r="Z545" s="14"/>
      <c r="AA545" s="14"/>
      <c r="AB545" s="14"/>
      <c r="AC545" s="14"/>
      <c r="AD545" s="14"/>
      <c r="AE545" s="14"/>
      <c r="AF545" s="14"/>
      <c r="AG545" s="14"/>
      <c r="AH545" s="14"/>
      <c r="AJ545" s="13"/>
      <c r="AL545" s="42" t="s">
        <v>69</v>
      </c>
      <c r="AM545" s="42" t="s">
        <v>453</v>
      </c>
      <c r="AO545" s="14"/>
      <c r="AP545" s="14"/>
    </row>
    <row r="546" spans="10:42">
      <c r="J546" s="13"/>
      <c r="K546" s="13"/>
      <c r="L546" s="13"/>
      <c r="M546" s="13"/>
      <c r="N546" s="13"/>
      <c r="X546" s="14"/>
      <c r="Y546" s="14"/>
      <c r="Z546" s="14"/>
      <c r="AA546" s="14"/>
      <c r="AB546" s="14"/>
      <c r="AC546" s="14"/>
      <c r="AD546" s="14"/>
      <c r="AE546" s="14"/>
      <c r="AF546" s="14"/>
      <c r="AG546" s="14"/>
      <c r="AH546" s="14"/>
      <c r="AJ546" s="13"/>
      <c r="AL546" s="42" t="s">
        <v>69</v>
      </c>
      <c r="AM546" s="42" t="s">
        <v>455</v>
      </c>
      <c r="AO546" s="14"/>
      <c r="AP546" s="14"/>
    </row>
    <row r="547" spans="10:42">
      <c r="J547" s="13"/>
      <c r="K547" s="13"/>
      <c r="L547" s="13"/>
      <c r="M547" s="13"/>
      <c r="N547" s="13"/>
      <c r="X547" s="14"/>
      <c r="Y547" s="14"/>
      <c r="Z547" s="14"/>
      <c r="AA547" s="14"/>
      <c r="AB547" s="14"/>
      <c r="AC547" s="14"/>
      <c r="AD547" s="14"/>
      <c r="AE547" s="14"/>
      <c r="AF547" s="14"/>
      <c r="AG547" s="14"/>
      <c r="AH547" s="14"/>
      <c r="AJ547" s="13"/>
      <c r="AL547" s="42" t="s">
        <v>69</v>
      </c>
      <c r="AM547" s="42" t="s">
        <v>313</v>
      </c>
      <c r="AO547" s="14"/>
      <c r="AP547" s="14"/>
    </row>
    <row r="548" spans="10:42">
      <c r="J548" s="13"/>
      <c r="K548" s="13"/>
      <c r="L548" s="13"/>
      <c r="M548" s="13"/>
      <c r="N548" s="13"/>
      <c r="X548" s="14"/>
      <c r="Y548" s="14"/>
      <c r="Z548" s="14"/>
      <c r="AA548" s="14"/>
      <c r="AB548" s="14"/>
      <c r="AC548" s="14"/>
      <c r="AD548" s="14"/>
      <c r="AE548" s="14"/>
      <c r="AF548" s="14"/>
      <c r="AG548" s="14"/>
      <c r="AH548" s="14"/>
      <c r="AJ548" s="13"/>
      <c r="AL548" s="42" t="s">
        <v>69</v>
      </c>
      <c r="AM548" s="42" t="s">
        <v>457</v>
      </c>
      <c r="AO548" s="14"/>
      <c r="AP548" s="14"/>
    </row>
    <row r="549" spans="10:42">
      <c r="J549" s="13"/>
      <c r="K549" s="13"/>
      <c r="L549" s="13"/>
      <c r="M549" s="13"/>
      <c r="N549" s="13"/>
      <c r="X549" s="14"/>
      <c r="Y549" s="14"/>
      <c r="Z549" s="14"/>
      <c r="AA549" s="14"/>
      <c r="AB549" s="14"/>
      <c r="AC549" s="14"/>
      <c r="AD549" s="14"/>
      <c r="AE549" s="14"/>
      <c r="AF549" s="14"/>
      <c r="AG549" s="14"/>
      <c r="AH549" s="14"/>
      <c r="AJ549" s="13"/>
      <c r="AL549" s="42" t="s">
        <v>69</v>
      </c>
      <c r="AM549" s="42" t="s">
        <v>459</v>
      </c>
      <c r="AO549" s="14"/>
      <c r="AP549" s="14"/>
    </row>
    <row r="550" spans="10:42">
      <c r="J550" s="13"/>
      <c r="K550" s="13"/>
      <c r="L550" s="13"/>
      <c r="M550" s="13"/>
      <c r="N550" s="13"/>
      <c r="X550" s="14"/>
      <c r="Y550" s="14"/>
      <c r="Z550" s="14"/>
      <c r="AA550" s="14"/>
      <c r="AB550" s="14"/>
      <c r="AC550" s="14"/>
      <c r="AD550" s="14"/>
      <c r="AE550" s="14"/>
      <c r="AF550" s="14"/>
      <c r="AG550" s="14"/>
      <c r="AH550" s="14"/>
      <c r="AJ550" s="13"/>
      <c r="AL550" s="42" t="s">
        <v>69</v>
      </c>
      <c r="AM550" s="42" t="s">
        <v>461</v>
      </c>
      <c r="AO550" s="14"/>
      <c r="AP550" s="14"/>
    </row>
    <row r="551" spans="10:42">
      <c r="J551" s="13"/>
      <c r="K551" s="13"/>
      <c r="L551" s="13"/>
      <c r="M551" s="13"/>
      <c r="N551" s="13"/>
      <c r="X551" s="14"/>
      <c r="Y551" s="14"/>
      <c r="Z551" s="14"/>
      <c r="AA551" s="14"/>
      <c r="AB551" s="14"/>
      <c r="AC551" s="14"/>
      <c r="AD551" s="14"/>
      <c r="AE551" s="14"/>
      <c r="AF551" s="14"/>
      <c r="AG551" s="14"/>
      <c r="AH551" s="14"/>
      <c r="AJ551" s="13"/>
      <c r="AL551" s="42" t="s">
        <v>69</v>
      </c>
      <c r="AM551" s="42" t="s">
        <v>463</v>
      </c>
      <c r="AO551" s="14"/>
      <c r="AP551" s="14"/>
    </row>
    <row r="552" spans="10:42">
      <c r="J552" s="13"/>
      <c r="K552" s="13"/>
      <c r="L552" s="13"/>
      <c r="M552" s="13"/>
      <c r="N552" s="13"/>
      <c r="X552" s="14"/>
      <c r="Y552" s="14"/>
      <c r="Z552" s="14"/>
      <c r="AA552" s="14"/>
      <c r="AB552" s="14"/>
      <c r="AC552" s="14"/>
      <c r="AD552" s="14"/>
      <c r="AE552" s="14"/>
      <c r="AF552" s="14"/>
      <c r="AG552" s="14"/>
      <c r="AH552" s="14"/>
      <c r="AJ552" s="13"/>
      <c r="AL552" s="42" t="s">
        <v>69</v>
      </c>
      <c r="AM552" s="42" t="s">
        <v>465</v>
      </c>
      <c r="AO552" s="14"/>
      <c r="AP552" s="14"/>
    </row>
    <row r="553" spans="10:42">
      <c r="J553" s="13"/>
      <c r="K553" s="13"/>
      <c r="L553" s="13"/>
      <c r="M553" s="13"/>
      <c r="N553" s="13"/>
      <c r="X553" s="14"/>
      <c r="Y553" s="14"/>
      <c r="Z553" s="14"/>
      <c r="AA553" s="14"/>
      <c r="AB553" s="14"/>
      <c r="AC553" s="14"/>
      <c r="AD553" s="14"/>
      <c r="AE553" s="14"/>
      <c r="AF553" s="14"/>
      <c r="AG553" s="14"/>
      <c r="AH553" s="14"/>
      <c r="AJ553" s="13"/>
      <c r="AL553" s="42" t="s">
        <v>69</v>
      </c>
      <c r="AM553" s="42" t="s">
        <v>467</v>
      </c>
      <c r="AO553" s="14"/>
      <c r="AP553" s="14"/>
    </row>
    <row r="554" spans="10:42">
      <c r="J554" s="13"/>
      <c r="K554" s="13"/>
      <c r="L554" s="13"/>
      <c r="M554" s="13"/>
      <c r="N554" s="13"/>
      <c r="X554" s="14"/>
      <c r="Y554" s="14"/>
      <c r="Z554" s="14"/>
      <c r="AA554" s="14"/>
      <c r="AB554" s="14"/>
      <c r="AC554" s="14"/>
      <c r="AD554" s="14"/>
      <c r="AE554" s="14"/>
      <c r="AF554" s="14"/>
      <c r="AG554" s="14"/>
      <c r="AH554" s="14"/>
      <c r="AJ554" s="13"/>
      <c r="AL554" s="42" t="s">
        <v>69</v>
      </c>
      <c r="AM554" s="42" t="s">
        <v>736</v>
      </c>
      <c r="AO554" s="14"/>
      <c r="AP554" s="14"/>
    </row>
    <row r="555" spans="10:42">
      <c r="J555" s="13"/>
      <c r="K555" s="13"/>
      <c r="L555" s="13"/>
      <c r="M555" s="13"/>
      <c r="N555" s="13"/>
      <c r="X555" s="14"/>
      <c r="Y555" s="14"/>
      <c r="Z555" s="14"/>
      <c r="AA555" s="14"/>
      <c r="AB555" s="14"/>
      <c r="AC555" s="14"/>
      <c r="AD555" s="14"/>
      <c r="AE555" s="14"/>
      <c r="AF555" s="14"/>
      <c r="AG555" s="14"/>
      <c r="AH555" s="14"/>
      <c r="AJ555" s="13"/>
      <c r="AL555" s="42" t="s">
        <v>69</v>
      </c>
      <c r="AM555" s="42" t="s">
        <v>469</v>
      </c>
      <c r="AO555" s="14"/>
      <c r="AP555" s="14"/>
    </row>
    <row r="556" spans="10:42">
      <c r="J556" s="13"/>
      <c r="K556" s="13"/>
      <c r="L556" s="13"/>
      <c r="M556" s="13"/>
      <c r="N556" s="13"/>
      <c r="X556" s="14"/>
      <c r="Y556" s="14"/>
      <c r="Z556" s="14"/>
      <c r="AA556" s="14"/>
      <c r="AB556" s="14"/>
      <c r="AC556" s="14"/>
      <c r="AD556" s="14"/>
      <c r="AE556" s="14"/>
      <c r="AF556" s="14"/>
      <c r="AG556" s="14"/>
      <c r="AH556" s="14"/>
      <c r="AJ556" s="13"/>
      <c r="AL556" s="42" t="s">
        <v>69</v>
      </c>
      <c r="AM556" s="42" t="s">
        <v>315</v>
      </c>
      <c r="AO556" s="14"/>
      <c r="AP556" s="14"/>
    </row>
    <row r="557" spans="10:42">
      <c r="J557" s="13"/>
      <c r="K557" s="13"/>
      <c r="L557" s="13"/>
      <c r="M557" s="13"/>
      <c r="N557" s="13"/>
      <c r="X557" s="14"/>
      <c r="Y557" s="14"/>
      <c r="Z557" s="14"/>
      <c r="AA557" s="14"/>
      <c r="AB557" s="14"/>
      <c r="AC557" s="14"/>
      <c r="AD557" s="14"/>
      <c r="AE557" s="14"/>
      <c r="AF557" s="14"/>
      <c r="AG557" s="14"/>
      <c r="AH557" s="14"/>
      <c r="AJ557" s="13"/>
      <c r="AL557" s="42" t="s">
        <v>69</v>
      </c>
      <c r="AM557" s="42" t="s">
        <v>2293</v>
      </c>
      <c r="AO557" s="14"/>
      <c r="AP557" s="14"/>
    </row>
    <row r="558" spans="10:42">
      <c r="J558" s="13"/>
      <c r="K558" s="13"/>
      <c r="L558" s="13"/>
      <c r="M558" s="13"/>
      <c r="N558" s="13"/>
      <c r="X558" s="14"/>
      <c r="Y558" s="14"/>
      <c r="Z558" s="14"/>
      <c r="AA558" s="14"/>
      <c r="AB558" s="14"/>
      <c r="AC558" s="14"/>
      <c r="AD558" s="14"/>
      <c r="AE558" s="14"/>
      <c r="AF558" s="14"/>
      <c r="AG558" s="14"/>
      <c r="AH558" s="14"/>
      <c r="AJ558" s="13"/>
      <c r="AL558" s="42" t="s">
        <v>69</v>
      </c>
      <c r="AM558" s="42" t="s">
        <v>472</v>
      </c>
      <c r="AO558" s="14"/>
      <c r="AP558" s="14"/>
    </row>
    <row r="559" spans="10:42">
      <c r="J559" s="13"/>
      <c r="K559" s="13"/>
      <c r="L559" s="13"/>
      <c r="M559" s="13"/>
      <c r="N559" s="13"/>
      <c r="X559" s="14"/>
      <c r="Y559" s="14"/>
      <c r="Z559" s="14"/>
      <c r="AA559" s="14"/>
      <c r="AB559" s="14"/>
      <c r="AC559" s="14"/>
      <c r="AD559" s="14"/>
      <c r="AE559" s="14"/>
      <c r="AF559" s="14"/>
      <c r="AG559" s="14"/>
      <c r="AH559" s="14"/>
      <c r="AJ559" s="13"/>
      <c r="AL559" s="42" t="s">
        <v>69</v>
      </c>
      <c r="AM559" s="42" t="s">
        <v>474</v>
      </c>
      <c r="AO559" s="14"/>
      <c r="AP559" s="14"/>
    </row>
    <row r="560" spans="10:42">
      <c r="J560" s="13"/>
      <c r="K560" s="13"/>
      <c r="L560" s="13"/>
      <c r="M560" s="13"/>
      <c r="N560" s="13"/>
      <c r="X560" s="14"/>
      <c r="Y560" s="14"/>
      <c r="Z560" s="14"/>
      <c r="AA560" s="14"/>
      <c r="AB560" s="14"/>
      <c r="AC560" s="14"/>
      <c r="AD560" s="14"/>
      <c r="AE560" s="14"/>
      <c r="AF560" s="14"/>
      <c r="AG560" s="14"/>
      <c r="AH560" s="14"/>
      <c r="AJ560" s="13"/>
      <c r="AL560" s="42" t="s">
        <v>69</v>
      </c>
      <c r="AM560" s="42" t="s">
        <v>738</v>
      </c>
      <c r="AO560" s="14"/>
      <c r="AP560" s="14"/>
    </row>
    <row r="561" spans="10:42">
      <c r="J561" s="13"/>
      <c r="K561" s="13"/>
      <c r="L561" s="13"/>
      <c r="M561" s="13"/>
      <c r="N561" s="13"/>
      <c r="X561" s="14"/>
      <c r="Y561" s="14"/>
      <c r="Z561" s="14"/>
      <c r="AA561" s="14"/>
      <c r="AB561" s="14"/>
      <c r="AC561" s="14"/>
      <c r="AD561" s="14"/>
      <c r="AE561" s="14"/>
      <c r="AF561" s="14"/>
      <c r="AG561" s="14"/>
      <c r="AH561" s="14"/>
      <c r="AJ561" s="13"/>
      <c r="AL561" s="42" t="s">
        <v>69</v>
      </c>
      <c r="AM561" s="42" t="s">
        <v>740</v>
      </c>
      <c r="AO561" s="14"/>
      <c r="AP561" s="14"/>
    </row>
    <row r="562" spans="10:42">
      <c r="J562" s="13"/>
      <c r="K562" s="13"/>
      <c r="L562" s="13"/>
      <c r="M562" s="13"/>
      <c r="N562" s="13"/>
      <c r="X562" s="14"/>
      <c r="Y562" s="14"/>
      <c r="Z562" s="14"/>
      <c r="AA562" s="14"/>
      <c r="AB562" s="14"/>
      <c r="AC562" s="14"/>
      <c r="AD562" s="14"/>
      <c r="AE562" s="14"/>
      <c r="AF562" s="14"/>
      <c r="AG562" s="14"/>
      <c r="AH562" s="14"/>
      <c r="AJ562" s="13"/>
      <c r="AL562" s="42" t="s">
        <v>69</v>
      </c>
      <c r="AM562" s="42" t="s">
        <v>742</v>
      </c>
      <c r="AO562" s="14"/>
      <c r="AP562" s="14"/>
    </row>
    <row r="563" spans="10:42">
      <c r="J563" s="13"/>
      <c r="K563" s="13"/>
      <c r="L563" s="13"/>
      <c r="M563" s="13"/>
      <c r="N563" s="13"/>
      <c r="X563" s="14"/>
      <c r="Y563" s="14"/>
      <c r="Z563" s="14"/>
      <c r="AA563" s="14"/>
      <c r="AB563" s="14"/>
      <c r="AC563" s="14"/>
      <c r="AD563" s="14"/>
      <c r="AE563" s="14"/>
      <c r="AF563" s="14"/>
      <c r="AG563" s="14"/>
      <c r="AH563" s="14"/>
      <c r="AJ563" s="13"/>
      <c r="AL563" s="42" t="s">
        <v>69</v>
      </c>
      <c r="AM563" s="42" t="s">
        <v>1019</v>
      </c>
      <c r="AO563" s="14"/>
      <c r="AP563" s="14"/>
    </row>
    <row r="564" spans="10:42">
      <c r="J564" s="13"/>
      <c r="K564" s="13"/>
      <c r="L564" s="13"/>
      <c r="M564" s="13"/>
      <c r="N564" s="13"/>
      <c r="X564" s="14"/>
      <c r="Y564" s="14"/>
      <c r="Z564" s="14"/>
      <c r="AA564" s="14"/>
      <c r="AB564" s="14"/>
      <c r="AC564" s="14"/>
      <c r="AD564" s="14"/>
      <c r="AE564" s="14"/>
      <c r="AF564" s="14"/>
      <c r="AG564" s="14"/>
      <c r="AH564" s="14"/>
      <c r="AJ564" s="13"/>
      <c r="AL564" s="42" t="s">
        <v>69</v>
      </c>
      <c r="AM564" s="42" t="s">
        <v>1020</v>
      </c>
      <c r="AO564" s="14"/>
      <c r="AP564" s="14"/>
    </row>
    <row r="565" spans="10:42">
      <c r="J565" s="13"/>
      <c r="K565" s="13"/>
      <c r="L565" s="13"/>
      <c r="M565" s="13"/>
      <c r="N565" s="13"/>
      <c r="X565" s="14"/>
      <c r="Y565" s="14"/>
      <c r="Z565" s="14"/>
      <c r="AA565" s="14"/>
      <c r="AB565" s="14"/>
      <c r="AC565" s="14"/>
      <c r="AD565" s="14"/>
      <c r="AE565" s="14"/>
      <c r="AF565" s="14"/>
      <c r="AG565" s="14"/>
      <c r="AH565" s="14"/>
      <c r="AJ565" s="13"/>
      <c r="AL565" s="42" t="s">
        <v>69</v>
      </c>
      <c r="AM565" s="42" t="s">
        <v>744</v>
      </c>
      <c r="AO565" s="14"/>
      <c r="AP565" s="14"/>
    </row>
    <row r="566" spans="10:42">
      <c r="J566" s="13"/>
      <c r="K566" s="13"/>
      <c r="L566" s="13"/>
      <c r="M566" s="13"/>
      <c r="N566" s="13"/>
      <c r="X566" s="14"/>
      <c r="Y566" s="14"/>
      <c r="Z566" s="14"/>
      <c r="AA566" s="14"/>
      <c r="AB566" s="14"/>
      <c r="AC566" s="14"/>
      <c r="AD566" s="14"/>
      <c r="AE566" s="14"/>
      <c r="AF566" s="14"/>
      <c r="AG566" s="14"/>
      <c r="AH566" s="14"/>
      <c r="AJ566" s="13"/>
      <c r="AL566" s="42" t="s">
        <v>69</v>
      </c>
      <c r="AM566" s="42" t="s">
        <v>746</v>
      </c>
      <c r="AO566" s="14"/>
      <c r="AP566" s="14"/>
    </row>
    <row r="567" spans="10:42">
      <c r="J567" s="13"/>
      <c r="K567" s="13"/>
      <c r="L567" s="13"/>
      <c r="M567" s="13"/>
      <c r="N567" s="13"/>
      <c r="X567" s="14"/>
      <c r="Y567" s="14"/>
      <c r="Z567" s="14"/>
      <c r="AA567" s="14"/>
      <c r="AB567" s="14"/>
      <c r="AC567" s="14"/>
      <c r="AD567" s="14"/>
      <c r="AE567" s="14"/>
      <c r="AF567" s="14"/>
      <c r="AG567" s="14"/>
      <c r="AH567" s="14"/>
      <c r="AJ567" s="13"/>
      <c r="AL567" s="42" t="s">
        <v>69</v>
      </c>
      <c r="AM567" s="42" t="s">
        <v>748</v>
      </c>
      <c r="AO567" s="14"/>
      <c r="AP567" s="14"/>
    </row>
    <row r="568" spans="10:42">
      <c r="J568" s="13"/>
      <c r="K568" s="13"/>
      <c r="L568" s="13"/>
      <c r="M568" s="13"/>
      <c r="N568" s="13"/>
      <c r="X568" s="14"/>
      <c r="Y568" s="14"/>
      <c r="Z568" s="14"/>
      <c r="AA568" s="14"/>
      <c r="AB568" s="14"/>
      <c r="AC568" s="14"/>
      <c r="AD568" s="14"/>
      <c r="AE568" s="14"/>
      <c r="AF568" s="14"/>
      <c r="AG568" s="14"/>
      <c r="AH568" s="14"/>
      <c r="AJ568" s="13"/>
      <c r="AL568" s="42" t="s">
        <v>69</v>
      </c>
      <c r="AM568" s="42" t="s">
        <v>1021</v>
      </c>
      <c r="AO568" s="14"/>
      <c r="AP568" s="14"/>
    </row>
    <row r="569" spans="10:42">
      <c r="J569" s="13"/>
      <c r="K569" s="13"/>
      <c r="L569" s="13"/>
      <c r="M569" s="13"/>
      <c r="N569" s="13"/>
      <c r="X569" s="14"/>
      <c r="Y569" s="14"/>
      <c r="Z569" s="14"/>
      <c r="AA569" s="14"/>
      <c r="AB569" s="14"/>
      <c r="AC569" s="14"/>
      <c r="AD569" s="14"/>
      <c r="AE569" s="14"/>
      <c r="AF569" s="14"/>
      <c r="AG569" s="14"/>
      <c r="AH569" s="14"/>
      <c r="AJ569" s="13"/>
      <c r="AL569" s="42" t="s">
        <v>69</v>
      </c>
      <c r="AM569" s="42" t="s">
        <v>1022</v>
      </c>
      <c r="AO569" s="14"/>
      <c r="AP569" s="14"/>
    </row>
    <row r="570" spans="10:42">
      <c r="J570" s="13"/>
      <c r="K570" s="13"/>
      <c r="L570" s="13"/>
      <c r="M570" s="13"/>
      <c r="N570" s="13"/>
      <c r="X570" s="14"/>
      <c r="Y570" s="14"/>
      <c r="Z570" s="14"/>
      <c r="AA570" s="14"/>
      <c r="AB570" s="14"/>
      <c r="AC570" s="14"/>
      <c r="AD570" s="14"/>
      <c r="AE570" s="14"/>
      <c r="AF570" s="14"/>
      <c r="AG570" s="14"/>
      <c r="AH570" s="14"/>
      <c r="AJ570" s="13"/>
      <c r="AL570" s="42" t="s">
        <v>69</v>
      </c>
      <c r="AM570" s="42" t="s">
        <v>1023</v>
      </c>
      <c r="AO570" s="14"/>
      <c r="AP570" s="14"/>
    </row>
    <row r="571" spans="10:42">
      <c r="J571" s="13"/>
      <c r="K571" s="13"/>
      <c r="L571" s="13"/>
      <c r="M571" s="13"/>
      <c r="N571" s="13"/>
      <c r="X571" s="14"/>
      <c r="Y571" s="14"/>
      <c r="Z571" s="14"/>
      <c r="AA571" s="14"/>
      <c r="AB571" s="14"/>
      <c r="AC571" s="14"/>
      <c r="AD571" s="14"/>
      <c r="AE571" s="14"/>
      <c r="AF571" s="14"/>
      <c r="AG571" s="14"/>
      <c r="AH571" s="14"/>
      <c r="AJ571" s="13"/>
      <c r="AL571" s="42" t="s">
        <v>69</v>
      </c>
      <c r="AM571" s="42" t="s">
        <v>1024</v>
      </c>
      <c r="AO571" s="14"/>
      <c r="AP571" s="14"/>
    </row>
    <row r="572" spans="10:42">
      <c r="J572" s="13"/>
      <c r="K572" s="13"/>
      <c r="L572" s="13"/>
      <c r="M572" s="13"/>
      <c r="N572" s="13"/>
      <c r="X572" s="14"/>
      <c r="Y572" s="14"/>
      <c r="Z572" s="14"/>
      <c r="AA572" s="14"/>
      <c r="AB572" s="14"/>
      <c r="AC572" s="14"/>
      <c r="AD572" s="14"/>
      <c r="AE572" s="14"/>
      <c r="AF572" s="14"/>
      <c r="AG572" s="14"/>
      <c r="AH572" s="14"/>
      <c r="AJ572" s="13"/>
      <c r="AL572" s="42" t="s">
        <v>69</v>
      </c>
      <c r="AM572" s="42" t="s">
        <v>1025</v>
      </c>
      <c r="AO572" s="14"/>
      <c r="AP572" s="14"/>
    </row>
    <row r="573" spans="10:42">
      <c r="J573" s="13"/>
      <c r="K573" s="13"/>
      <c r="L573" s="13"/>
      <c r="M573" s="13"/>
      <c r="N573" s="13"/>
      <c r="X573" s="14"/>
      <c r="Y573" s="14"/>
      <c r="Z573" s="14"/>
      <c r="AA573" s="14"/>
      <c r="AB573" s="14"/>
      <c r="AC573" s="14"/>
      <c r="AD573" s="14"/>
      <c r="AE573" s="14"/>
      <c r="AF573" s="14"/>
      <c r="AG573" s="14"/>
      <c r="AH573" s="14"/>
      <c r="AJ573" s="13"/>
      <c r="AL573" s="42" t="s">
        <v>69</v>
      </c>
      <c r="AM573" s="42" t="s">
        <v>1026</v>
      </c>
      <c r="AO573" s="14"/>
      <c r="AP573" s="14"/>
    </row>
    <row r="574" spans="10:42">
      <c r="J574" s="13"/>
      <c r="K574" s="13"/>
      <c r="L574" s="13"/>
      <c r="M574" s="13"/>
      <c r="N574" s="13"/>
      <c r="X574" s="14"/>
      <c r="Y574" s="14"/>
      <c r="Z574" s="14"/>
      <c r="AA574" s="14"/>
      <c r="AB574" s="14"/>
      <c r="AC574" s="14"/>
      <c r="AD574" s="14"/>
      <c r="AE574" s="14"/>
      <c r="AF574" s="14"/>
      <c r="AG574" s="14"/>
      <c r="AH574" s="14"/>
      <c r="AJ574" s="13"/>
      <c r="AL574" s="42" t="s">
        <v>69</v>
      </c>
      <c r="AM574" s="42" t="s">
        <v>689</v>
      </c>
      <c r="AO574" s="14"/>
      <c r="AP574" s="14"/>
    </row>
    <row r="575" spans="10:42">
      <c r="J575" s="13"/>
      <c r="K575" s="13"/>
      <c r="L575" s="13"/>
      <c r="M575" s="13"/>
      <c r="N575" s="13"/>
      <c r="X575" s="14"/>
      <c r="Y575" s="14"/>
      <c r="Z575" s="14"/>
      <c r="AA575" s="14"/>
      <c r="AB575" s="14"/>
      <c r="AC575" s="14"/>
      <c r="AD575" s="14"/>
      <c r="AE575" s="14"/>
      <c r="AF575" s="14"/>
      <c r="AG575" s="14"/>
      <c r="AH575" s="14"/>
      <c r="AJ575" s="13"/>
      <c r="AL575" s="42" t="s">
        <v>69</v>
      </c>
      <c r="AM575" s="42" t="s">
        <v>1027</v>
      </c>
      <c r="AO575" s="14"/>
      <c r="AP575" s="14"/>
    </row>
    <row r="576" spans="10:42">
      <c r="J576" s="13"/>
      <c r="K576" s="13"/>
      <c r="L576" s="13"/>
      <c r="M576" s="13"/>
      <c r="N576" s="13"/>
      <c r="X576" s="14"/>
      <c r="Y576" s="14"/>
      <c r="Z576" s="14"/>
      <c r="AA576" s="14"/>
      <c r="AB576" s="14"/>
      <c r="AC576" s="14"/>
      <c r="AD576" s="14"/>
      <c r="AE576" s="14"/>
      <c r="AF576" s="14"/>
      <c r="AG576" s="14"/>
      <c r="AH576" s="14"/>
      <c r="AJ576" s="13"/>
      <c r="AL576" s="42" t="s">
        <v>69</v>
      </c>
      <c r="AM576" s="42" t="s">
        <v>1028</v>
      </c>
      <c r="AO576" s="14"/>
      <c r="AP576" s="14"/>
    </row>
    <row r="577" spans="10:42">
      <c r="J577" s="13"/>
      <c r="K577" s="13"/>
      <c r="L577" s="13"/>
      <c r="M577" s="13"/>
      <c r="N577" s="13"/>
      <c r="X577" s="14"/>
      <c r="Y577" s="14"/>
      <c r="Z577" s="14"/>
      <c r="AA577" s="14"/>
      <c r="AB577" s="14"/>
      <c r="AC577" s="14"/>
      <c r="AD577" s="14"/>
      <c r="AE577" s="14"/>
      <c r="AF577" s="14"/>
      <c r="AG577" s="14"/>
      <c r="AH577" s="14"/>
      <c r="AJ577" s="13"/>
      <c r="AL577" s="42" t="s">
        <v>69</v>
      </c>
      <c r="AM577" s="42" t="s">
        <v>750</v>
      </c>
      <c r="AO577" s="14"/>
      <c r="AP577" s="14"/>
    </row>
    <row r="578" spans="10:42">
      <c r="J578" s="13"/>
      <c r="K578" s="13"/>
      <c r="L578" s="13"/>
      <c r="M578" s="13"/>
      <c r="N578" s="13"/>
      <c r="X578" s="14"/>
      <c r="Y578" s="14"/>
      <c r="Z578" s="14"/>
      <c r="AA578" s="14"/>
      <c r="AB578" s="14"/>
      <c r="AC578" s="14"/>
      <c r="AD578" s="14"/>
      <c r="AE578" s="14"/>
      <c r="AF578" s="14"/>
      <c r="AG578" s="14"/>
      <c r="AH578" s="14"/>
      <c r="AJ578" s="13"/>
      <c r="AL578" s="42" t="s">
        <v>69</v>
      </c>
      <c r="AM578" s="42" t="s">
        <v>476</v>
      </c>
      <c r="AO578" s="14"/>
      <c r="AP578" s="14"/>
    </row>
    <row r="579" spans="10:42">
      <c r="J579" s="13"/>
      <c r="K579" s="13"/>
      <c r="L579" s="13"/>
      <c r="M579" s="13"/>
      <c r="N579" s="13"/>
      <c r="X579" s="14"/>
      <c r="Y579" s="14"/>
      <c r="Z579" s="14"/>
      <c r="AA579" s="14"/>
      <c r="AB579" s="14"/>
      <c r="AC579" s="14"/>
      <c r="AD579" s="14"/>
      <c r="AE579" s="14"/>
      <c r="AF579" s="14"/>
      <c r="AG579" s="14"/>
      <c r="AH579" s="14"/>
      <c r="AJ579" s="13"/>
      <c r="AL579" s="42" t="s">
        <v>69</v>
      </c>
      <c r="AM579" s="42" t="s">
        <v>478</v>
      </c>
      <c r="AO579" s="14"/>
      <c r="AP579" s="14"/>
    </row>
    <row r="580" spans="10:42">
      <c r="J580" s="13"/>
      <c r="K580" s="13"/>
      <c r="L580" s="13"/>
      <c r="M580" s="13"/>
      <c r="N580" s="13"/>
      <c r="X580" s="14"/>
      <c r="Y580" s="14"/>
      <c r="Z580" s="14"/>
      <c r="AA580" s="14"/>
      <c r="AB580" s="14"/>
      <c r="AC580" s="14"/>
      <c r="AD580" s="14"/>
      <c r="AE580" s="14"/>
      <c r="AF580" s="14"/>
      <c r="AG580" s="14"/>
      <c r="AH580" s="14"/>
      <c r="AJ580" s="13"/>
      <c r="AL580" s="42" t="s">
        <v>69</v>
      </c>
      <c r="AM580" s="42" t="s">
        <v>479</v>
      </c>
      <c r="AO580" s="14"/>
      <c r="AP580" s="14"/>
    </row>
    <row r="581" spans="10:42">
      <c r="J581" s="13"/>
      <c r="K581" s="13"/>
      <c r="L581" s="13"/>
      <c r="M581" s="13"/>
      <c r="N581" s="13"/>
      <c r="X581" s="14"/>
      <c r="Y581" s="14"/>
      <c r="Z581" s="14"/>
      <c r="AA581" s="14"/>
      <c r="AB581" s="14"/>
      <c r="AC581" s="14"/>
      <c r="AD581" s="14"/>
      <c r="AE581" s="14"/>
      <c r="AF581" s="14"/>
      <c r="AG581" s="14"/>
      <c r="AH581" s="14"/>
      <c r="AJ581" s="13"/>
      <c r="AL581" s="42" t="s">
        <v>73</v>
      </c>
      <c r="AM581" s="42" t="s">
        <v>157</v>
      </c>
      <c r="AO581" s="14"/>
      <c r="AP581" s="14"/>
    </row>
    <row r="582" spans="10:42">
      <c r="J582" s="13"/>
      <c r="K582" s="13"/>
      <c r="L582" s="13"/>
      <c r="M582" s="13"/>
      <c r="N582" s="13"/>
      <c r="X582" s="14"/>
      <c r="Y582" s="14"/>
      <c r="Z582" s="14"/>
      <c r="AA582" s="14"/>
      <c r="AB582" s="14"/>
      <c r="AC582" s="14"/>
      <c r="AD582" s="14"/>
      <c r="AE582" s="14"/>
      <c r="AF582" s="14"/>
      <c r="AG582" s="14"/>
      <c r="AH582" s="14"/>
      <c r="AJ582" s="13"/>
      <c r="AL582" s="42" t="s">
        <v>73</v>
      </c>
      <c r="AM582" s="42" t="s">
        <v>1029</v>
      </c>
      <c r="AO582" s="14"/>
      <c r="AP582" s="14"/>
    </row>
    <row r="583" spans="10:42">
      <c r="J583" s="13"/>
      <c r="K583" s="13"/>
      <c r="L583" s="13"/>
      <c r="M583" s="13"/>
      <c r="N583" s="13"/>
      <c r="X583" s="14"/>
      <c r="Y583" s="14"/>
      <c r="Z583" s="14"/>
      <c r="AA583" s="14"/>
      <c r="AB583" s="14"/>
      <c r="AC583" s="14"/>
      <c r="AD583" s="14"/>
      <c r="AE583" s="14"/>
      <c r="AF583" s="14"/>
      <c r="AG583" s="14"/>
      <c r="AH583" s="14"/>
      <c r="AJ583" s="13"/>
      <c r="AL583" s="42" t="s">
        <v>73</v>
      </c>
      <c r="AM583" s="42" t="s">
        <v>317</v>
      </c>
      <c r="AO583" s="14"/>
      <c r="AP583" s="14"/>
    </row>
    <row r="584" spans="10:42">
      <c r="J584" s="13"/>
      <c r="K584" s="13"/>
      <c r="L584" s="13"/>
      <c r="M584" s="13"/>
      <c r="N584" s="13"/>
      <c r="X584" s="14"/>
      <c r="Y584" s="14"/>
      <c r="Z584" s="14"/>
      <c r="AA584" s="14"/>
      <c r="AB584" s="14"/>
      <c r="AC584" s="14"/>
      <c r="AD584" s="14"/>
      <c r="AE584" s="14"/>
      <c r="AF584" s="14"/>
      <c r="AG584" s="14"/>
      <c r="AH584" s="14"/>
      <c r="AJ584" s="13"/>
      <c r="AL584" s="42" t="s">
        <v>73</v>
      </c>
      <c r="AM584" s="42" t="s">
        <v>253</v>
      </c>
      <c r="AO584" s="14"/>
      <c r="AP584" s="14"/>
    </row>
    <row r="585" spans="10:42">
      <c r="J585" s="13"/>
      <c r="K585" s="13"/>
      <c r="L585" s="13"/>
      <c r="M585" s="13"/>
      <c r="N585" s="13"/>
      <c r="X585" s="14"/>
      <c r="Y585" s="14"/>
      <c r="Z585" s="14"/>
      <c r="AA585" s="14"/>
      <c r="AB585" s="14"/>
      <c r="AC585" s="14"/>
      <c r="AD585" s="14"/>
      <c r="AE585" s="14"/>
      <c r="AF585" s="14"/>
      <c r="AG585" s="14"/>
      <c r="AH585" s="14"/>
      <c r="AJ585" s="13"/>
      <c r="AL585" s="42" t="s">
        <v>73</v>
      </c>
      <c r="AM585" s="42" t="s">
        <v>1030</v>
      </c>
      <c r="AO585" s="14"/>
      <c r="AP585" s="14"/>
    </row>
    <row r="586" spans="10:42">
      <c r="J586" s="13"/>
      <c r="K586" s="13"/>
      <c r="L586" s="13"/>
      <c r="M586" s="13"/>
      <c r="N586" s="13"/>
      <c r="X586" s="14"/>
      <c r="Y586" s="14"/>
      <c r="Z586" s="14"/>
      <c r="AA586" s="14"/>
      <c r="AB586" s="14"/>
      <c r="AC586" s="14"/>
      <c r="AD586" s="14"/>
      <c r="AE586" s="14"/>
      <c r="AF586" s="14"/>
      <c r="AG586" s="14"/>
      <c r="AH586" s="14"/>
      <c r="AJ586" s="13"/>
      <c r="AL586" s="42" t="s">
        <v>73</v>
      </c>
      <c r="AM586" s="42" t="s">
        <v>480</v>
      </c>
      <c r="AO586" s="14"/>
      <c r="AP586" s="14"/>
    </row>
    <row r="587" spans="10:42">
      <c r="J587" s="13"/>
      <c r="K587" s="13"/>
      <c r="L587" s="13"/>
      <c r="M587" s="13"/>
      <c r="N587" s="13"/>
      <c r="X587" s="14"/>
      <c r="Y587" s="14"/>
      <c r="Z587" s="14"/>
      <c r="AA587" s="14"/>
      <c r="AB587" s="14"/>
      <c r="AC587" s="14"/>
      <c r="AD587" s="14"/>
      <c r="AE587" s="14"/>
      <c r="AF587" s="14"/>
      <c r="AG587" s="14"/>
      <c r="AH587" s="14"/>
      <c r="AJ587" s="13"/>
      <c r="AL587" s="42" t="s">
        <v>73</v>
      </c>
      <c r="AM587" s="42" t="s">
        <v>319</v>
      </c>
      <c r="AO587" s="14"/>
      <c r="AP587" s="14"/>
    </row>
    <row r="588" spans="10:42">
      <c r="J588" s="13"/>
      <c r="K588" s="13"/>
      <c r="L588" s="13"/>
      <c r="M588" s="13"/>
      <c r="N588" s="13"/>
      <c r="X588" s="14"/>
      <c r="Y588" s="14"/>
      <c r="Z588" s="14"/>
      <c r="AA588" s="14"/>
      <c r="AB588" s="14"/>
      <c r="AC588" s="14"/>
      <c r="AD588" s="14"/>
      <c r="AE588" s="14"/>
      <c r="AF588" s="14"/>
      <c r="AG588" s="14"/>
      <c r="AH588" s="14"/>
      <c r="AJ588" s="13"/>
      <c r="AL588" s="42" t="s">
        <v>73</v>
      </c>
      <c r="AM588" s="42" t="s">
        <v>482</v>
      </c>
      <c r="AO588" s="14"/>
      <c r="AP588" s="14"/>
    </row>
    <row r="589" spans="10:42">
      <c r="J589" s="13"/>
      <c r="K589" s="13"/>
      <c r="L589" s="13"/>
      <c r="M589" s="13"/>
      <c r="N589" s="13"/>
      <c r="X589" s="14"/>
      <c r="Y589" s="14"/>
      <c r="Z589" s="14"/>
      <c r="AA589" s="14"/>
      <c r="AB589" s="14"/>
      <c r="AC589" s="14"/>
      <c r="AD589" s="14"/>
      <c r="AE589" s="14"/>
      <c r="AF589" s="14"/>
      <c r="AG589" s="14"/>
      <c r="AH589" s="14"/>
      <c r="AJ589" s="13"/>
      <c r="AL589" s="42" t="s">
        <v>73</v>
      </c>
      <c r="AM589" s="42" t="s">
        <v>484</v>
      </c>
      <c r="AO589" s="14"/>
      <c r="AP589" s="14"/>
    </row>
    <row r="590" spans="10:42">
      <c r="J590" s="13"/>
      <c r="K590" s="13"/>
      <c r="L590" s="13"/>
      <c r="M590" s="13"/>
      <c r="N590" s="13"/>
      <c r="X590" s="14"/>
      <c r="Y590" s="14"/>
      <c r="Z590" s="14"/>
      <c r="AA590" s="14"/>
      <c r="AB590" s="14"/>
      <c r="AC590" s="14"/>
      <c r="AD590" s="14"/>
      <c r="AE590" s="14"/>
      <c r="AF590" s="14"/>
      <c r="AG590" s="14"/>
      <c r="AH590" s="14"/>
      <c r="AJ590" s="13"/>
      <c r="AL590" s="42" t="s">
        <v>73</v>
      </c>
      <c r="AM590" s="42" t="s">
        <v>255</v>
      </c>
      <c r="AO590" s="14"/>
      <c r="AP590" s="14"/>
    </row>
    <row r="591" spans="10:42">
      <c r="J591" s="13"/>
      <c r="K591" s="13"/>
      <c r="L591" s="13"/>
      <c r="M591" s="13"/>
      <c r="N591" s="13"/>
      <c r="X591" s="14"/>
      <c r="Y591" s="14"/>
      <c r="Z591" s="14"/>
      <c r="AA591" s="14"/>
      <c r="AB591" s="14"/>
      <c r="AC591" s="14"/>
      <c r="AD591" s="14"/>
      <c r="AE591" s="14"/>
      <c r="AF591" s="14"/>
      <c r="AG591" s="14"/>
      <c r="AH591" s="14"/>
      <c r="AJ591" s="13"/>
      <c r="AL591" s="42" t="s">
        <v>73</v>
      </c>
      <c r="AM591" s="42" t="s">
        <v>321</v>
      </c>
      <c r="AO591" s="14"/>
      <c r="AP591" s="14"/>
    </row>
    <row r="592" spans="10:42">
      <c r="J592" s="13"/>
      <c r="K592" s="13"/>
      <c r="L592" s="13"/>
      <c r="M592" s="13"/>
      <c r="N592" s="13"/>
      <c r="X592" s="14"/>
      <c r="Y592" s="14"/>
      <c r="Z592" s="14"/>
      <c r="AA592" s="14"/>
      <c r="AB592" s="14"/>
      <c r="AC592" s="14"/>
      <c r="AD592" s="14"/>
      <c r="AE592" s="14"/>
      <c r="AF592" s="14"/>
      <c r="AG592" s="14"/>
      <c r="AH592" s="14"/>
      <c r="AJ592" s="13"/>
      <c r="AL592" s="42" t="s">
        <v>73</v>
      </c>
      <c r="AM592" s="42" t="s">
        <v>752</v>
      </c>
      <c r="AO592" s="14"/>
      <c r="AP592" s="14"/>
    </row>
    <row r="593" spans="10:42">
      <c r="J593" s="13"/>
      <c r="K593" s="13"/>
      <c r="L593" s="13"/>
      <c r="M593" s="13"/>
      <c r="N593" s="13"/>
      <c r="X593" s="14"/>
      <c r="Y593" s="14"/>
      <c r="Z593" s="14"/>
      <c r="AA593" s="14"/>
      <c r="AB593" s="14"/>
      <c r="AC593" s="14"/>
      <c r="AD593" s="14"/>
      <c r="AE593" s="14"/>
      <c r="AF593" s="14"/>
      <c r="AG593" s="14"/>
      <c r="AH593" s="14"/>
      <c r="AJ593" s="13"/>
      <c r="AL593" s="42" t="s">
        <v>73</v>
      </c>
      <c r="AM593" s="42" t="s">
        <v>1031</v>
      </c>
      <c r="AO593" s="14"/>
      <c r="AP593" s="14"/>
    </row>
    <row r="594" spans="10:42">
      <c r="J594" s="13"/>
      <c r="K594" s="13"/>
      <c r="L594" s="13"/>
      <c r="M594" s="13"/>
      <c r="N594" s="13"/>
      <c r="X594" s="14"/>
      <c r="Y594" s="14"/>
      <c r="Z594" s="14"/>
      <c r="AA594" s="14"/>
      <c r="AB594" s="14"/>
      <c r="AC594" s="14"/>
      <c r="AD594" s="14"/>
      <c r="AE594" s="14"/>
      <c r="AF594" s="14"/>
      <c r="AG594" s="14"/>
      <c r="AH594" s="14"/>
      <c r="AJ594" s="13"/>
      <c r="AL594" s="42" t="s">
        <v>73</v>
      </c>
      <c r="AM594" s="42" t="s">
        <v>257</v>
      </c>
      <c r="AO594" s="14"/>
      <c r="AP594" s="14"/>
    </row>
    <row r="595" spans="10:42">
      <c r="J595" s="13"/>
      <c r="K595" s="13"/>
      <c r="L595" s="13"/>
      <c r="M595" s="13"/>
      <c r="N595" s="13"/>
      <c r="X595" s="14"/>
      <c r="Y595" s="14"/>
      <c r="Z595" s="14"/>
      <c r="AA595" s="14"/>
      <c r="AB595" s="14"/>
      <c r="AC595" s="14"/>
      <c r="AD595" s="14"/>
      <c r="AE595" s="14"/>
      <c r="AF595" s="14"/>
      <c r="AG595" s="14"/>
      <c r="AH595" s="14"/>
      <c r="AJ595" s="13"/>
      <c r="AL595" s="42" t="s">
        <v>73</v>
      </c>
      <c r="AM595" s="42" t="s">
        <v>486</v>
      </c>
      <c r="AO595" s="14"/>
      <c r="AP595" s="14"/>
    </row>
    <row r="596" spans="10:42">
      <c r="J596" s="13"/>
      <c r="K596" s="13"/>
      <c r="L596" s="13"/>
      <c r="M596" s="13"/>
      <c r="N596" s="13"/>
      <c r="X596" s="14"/>
      <c r="Y596" s="14"/>
      <c r="Z596" s="14"/>
      <c r="AA596" s="14"/>
      <c r="AB596" s="14"/>
      <c r="AC596" s="14"/>
      <c r="AD596" s="14"/>
      <c r="AE596" s="14"/>
      <c r="AF596" s="14"/>
      <c r="AG596" s="14"/>
      <c r="AH596" s="14"/>
      <c r="AJ596" s="13"/>
      <c r="AL596" s="42" t="s">
        <v>73</v>
      </c>
      <c r="AM596" s="42" t="s">
        <v>1032</v>
      </c>
      <c r="AO596" s="14"/>
      <c r="AP596" s="14"/>
    </row>
    <row r="597" spans="10:42">
      <c r="J597" s="13"/>
      <c r="K597" s="13"/>
      <c r="L597" s="13"/>
      <c r="M597" s="13"/>
      <c r="N597" s="13"/>
      <c r="X597" s="14"/>
      <c r="Y597" s="14"/>
      <c r="Z597" s="14"/>
      <c r="AA597" s="14"/>
      <c r="AB597" s="14"/>
      <c r="AC597" s="14"/>
      <c r="AD597" s="14"/>
      <c r="AE597" s="14"/>
      <c r="AF597" s="14"/>
      <c r="AG597" s="14"/>
      <c r="AH597" s="14"/>
      <c r="AJ597" s="13"/>
      <c r="AL597" s="42" t="s">
        <v>73</v>
      </c>
      <c r="AM597" s="42" t="s">
        <v>323</v>
      </c>
      <c r="AO597" s="14"/>
      <c r="AP597" s="14"/>
    </row>
    <row r="598" spans="10:42">
      <c r="J598" s="13"/>
      <c r="K598" s="13"/>
      <c r="L598" s="13"/>
      <c r="M598" s="13"/>
      <c r="N598" s="13"/>
      <c r="X598" s="14"/>
      <c r="Y598" s="14"/>
      <c r="Z598" s="14"/>
      <c r="AA598" s="14"/>
      <c r="AB598" s="14"/>
      <c r="AC598" s="14"/>
      <c r="AD598" s="14"/>
      <c r="AE598" s="14"/>
      <c r="AF598" s="14"/>
      <c r="AG598" s="14"/>
      <c r="AH598" s="14"/>
      <c r="AJ598" s="13"/>
      <c r="AL598" s="42" t="s">
        <v>73</v>
      </c>
      <c r="AM598" s="42" t="s">
        <v>488</v>
      </c>
      <c r="AO598" s="14"/>
      <c r="AP598" s="14"/>
    </row>
    <row r="599" spans="10:42">
      <c r="J599" s="13"/>
      <c r="K599" s="13"/>
      <c r="L599" s="13"/>
      <c r="M599" s="13"/>
      <c r="N599" s="13"/>
      <c r="X599" s="14"/>
      <c r="Y599" s="14"/>
      <c r="Z599" s="14"/>
      <c r="AA599" s="14"/>
      <c r="AB599" s="14"/>
      <c r="AC599" s="14"/>
      <c r="AD599" s="14"/>
      <c r="AE599" s="14"/>
      <c r="AF599" s="14"/>
      <c r="AG599" s="14"/>
      <c r="AH599" s="14"/>
      <c r="AJ599" s="13"/>
      <c r="AL599" s="42" t="s">
        <v>73</v>
      </c>
      <c r="AM599" s="42" t="s">
        <v>326</v>
      </c>
      <c r="AO599" s="14"/>
      <c r="AP599" s="14"/>
    </row>
    <row r="600" spans="10:42">
      <c r="J600" s="13"/>
      <c r="K600" s="13"/>
      <c r="L600" s="13"/>
      <c r="M600" s="13"/>
      <c r="N600" s="13"/>
      <c r="X600" s="14"/>
      <c r="Y600" s="14"/>
      <c r="Z600" s="14"/>
      <c r="AA600" s="14"/>
      <c r="AB600" s="14"/>
      <c r="AC600" s="14"/>
      <c r="AD600" s="14"/>
      <c r="AE600" s="14"/>
      <c r="AF600" s="14"/>
      <c r="AG600" s="14"/>
      <c r="AH600" s="14"/>
      <c r="AJ600" s="13"/>
      <c r="AL600" s="42" t="s">
        <v>73</v>
      </c>
      <c r="AM600" s="42" t="s">
        <v>490</v>
      </c>
      <c r="AO600" s="14"/>
      <c r="AP600" s="14"/>
    </row>
    <row r="601" spans="10:42">
      <c r="J601" s="13"/>
      <c r="K601" s="13"/>
      <c r="L601" s="13"/>
      <c r="M601" s="13"/>
      <c r="N601" s="13"/>
      <c r="X601" s="14"/>
      <c r="Y601" s="14"/>
      <c r="Z601" s="14"/>
      <c r="AA601" s="14"/>
      <c r="AB601" s="14"/>
      <c r="AC601" s="14"/>
      <c r="AD601" s="14"/>
      <c r="AE601" s="14"/>
      <c r="AF601" s="14"/>
      <c r="AG601" s="14"/>
      <c r="AH601" s="14"/>
      <c r="AJ601" s="13"/>
      <c r="AL601" s="42" t="s">
        <v>73</v>
      </c>
      <c r="AM601" s="42" t="s">
        <v>1033</v>
      </c>
      <c r="AO601" s="14"/>
      <c r="AP601" s="14"/>
    </row>
    <row r="602" spans="10:42">
      <c r="J602" s="13"/>
      <c r="K602" s="13"/>
      <c r="L602" s="13"/>
      <c r="M602" s="13"/>
      <c r="N602" s="13"/>
      <c r="X602" s="14"/>
      <c r="Y602" s="14"/>
      <c r="Z602" s="14"/>
      <c r="AA602" s="14"/>
      <c r="AB602" s="14"/>
      <c r="AC602" s="14"/>
      <c r="AD602" s="14"/>
      <c r="AE602" s="14"/>
      <c r="AF602" s="14"/>
      <c r="AG602" s="14"/>
      <c r="AH602" s="14"/>
      <c r="AJ602" s="13"/>
      <c r="AL602" s="42" t="s">
        <v>73</v>
      </c>
      <c r="AM602" s="42" t="s">
        <v>492</v>
      </c>
      <c r="AO602" s="14"/>
      <c r="AP602" s="14"/>
    </row>
    <row r="603" spans="10:42">
      <c r="J603" s="13"/>
      <c r="K603" s="13"/>
      <c r="L603" s="13"/>
      <c r="M603" s="13"/>
      <c r="N603" s="13"/>
      <c r="X603" s="14"/>
      <c r="Y603" s="14"/>
      <c r="Z603" s="14"/>
      <c r="AA603" s="14"/>
      <c r="AB603" s="14"/>
      <c r="AC603" s="14"/>
      <c r="AD603" s="14"/>
      <c r="AE603" s="14"/>
      <c r="AF603" s="14"/>
      <c r="AG603" s="14"/>
      <c r="AH603" s="14"/>
      <c r="AJ603" s="13"/>
      <c r="AL603" s="42" t="s">
        <v>73</v>
      </c>
      <c r="AM603" s="42" t="s">
        <v>754</v>
      </c>
      <c r="AO603" s="14"/>
      <c r="AP603" s="14"/>
    </row>
    <row r="604" spans="10:42">
      <c r="J604" s="13"/>
      <c r="K604" s="13"/>
      <c r="L604" s="13"/>
      <c r="M604" s="13"/>
      <c r="N604" s="13"/>
      <c r="X604" s="14"/>
      <c r="Y604" s="14"/>
      <c r="Z604" s="14"/>
      <c r="AA604" s="14"/>
      <c r="AB604" s="14"/>
      <c r="AC604" s="14"/>
      <c r="AD604" s="14"/>
      <c r="AE604" s="14"/>
      <c r="AF604" s="14"/>
      <c r="AG604" s="14"/>
      <c r="AH604" s="14"/>
      <c r="AJ604" s="13"/>
      <c r="AL604" s="42" t="s">
        <v>73</v>
      </c>
      <c r="AM604" s="42" t="s">
        <v>756</v>
      </c>
      <c r="AO604" s="14"/>
      <c r="AP604" s="14"/>
    </row>
    <row r="605" spans="10:42">
      <c r="J605" s="13"/>
      <c r="K605" s="13"/>
      <c r="L605" s="13"/>
      <c r="M605" s="13"/>
      <c r="N605" s="13"/>
      <c r="X605" s="14"/>
      <c r="Y605" s="14"/>
      <c r="Z605" s="14"/>
      <c r="AA605" s="14"/>
      <c r="AB605" s="14"/>
      <c r="AC605" s="14"/>
      <c r="AD605" s="14"/>
      <c r="AE605" s="14"/>
      <c r="AF605" s="14"/>
      <c r="AG605" s="14"/>
      <c r="AH605" s="14"/>
      <c r="AJ605" s="13"/>
      <c r="AL605" s="42" t="s">
        <v>73</v>
      </c>
      <c r="AM605" s="42" t="s">
        <v>161</v>
      </c>
      <c r="AO605" s="14"/>
      <c r="AP605" s="14"/>
    </row>
    <row r="606" spans="10:42">
      <c r="J606" s="13"/>
      <c r="K606" s="13"/>
      <c r="L606" s="13"/>
      <c r="M606" s="13"/>
      <c r="N606" s="13"/>
      <c r="X606" s="14"/>
      <c r="Y606" s="14"/>
      <c r="Z606" s="14"/>
      <c r="AA606" s="14"/>
      <c r="AB606" s="14"/>
      <c r="AC606" s="14"/>
      <c r="AD606" s="14"/>
      <c r="AE606" s="14"/>
      <c r="AF606" s="14"/>
      <c r="AG606" s="14"/>
      <c r="AH606" s="14"/>
      <c r="AJ606" s="13"/>
      <c r="AL606" s="42" t="s">
        <v>73</v>
      </c>
      <c r="AM606" s="42" t="s">
        <v>328</v>
      </c>
      <c r="AO606" s="14"/>
      <c r="AP606" s="14"/>
    </row>
    <row r="607" spans="10:42">
      <c r="J607" s="13"/>
      <c r="K607" s="13"/>
      <c r="L607" s="13"/>
      <c r="M607" s="13"/>
      <c r="N607" s="13"/>
      <c r="X607" s="14"/>
      <c r="Y607" s="14"/>
      <c r="Z607" s="14"/>
      <c r="AA607" s="14"/>
      <c r="AB607" s="14"/>
      <c r="AC607" s="14"/>
      <c r="AD607" s="14"/>
      <c r="AE607" s="14"/>
      <c r="AF607" s="14"/>
      <c r="AG607" s="14"/>
      <c r="AH607" s="14"/>
      <c r="AJ607" s="13"/>
      <c r="AL607" s="42" t="s">
        <v>73</v>
      </c>
      <c r="AM607" s="42" t="s">
        <v>330</v>
      </c>
      <c r="AO607" s="14"/>
      <c r="AP607" s="14"/>
    </row>
    <row r="608" spans="10:42">
      <c r="J608" s="13"/>
      <c r="K608" s="13"/>
      <c r="L608" s="13"/>
      <c r="M608" s="13"/>
      <c r="N608" s="13"/>
      <c r="X608" s="14"/>
      <c r="Y608" s="14"/>
      <c r="Z608" s="14"/>
      <c r="AA608" s="14"/>
      <c r="AB608" s="14"/>
      <c r="AC608" s="14"/>
      <c r="AD608" s="14"/>
      <c r="AE608" s="14"/>
      <c r="AF608" s="14"/>
      <c r="AG608" s="14"/>
      <c r="AH608" s="14"/>
      <c r="AJ608" s="13"/>
      <c r="AL608" s="42" t="s">
        <v>73</v>
      </c>
      <c r="AM608" s="42" t="s">
        <v>758</v>
      </c>
      <c r="AO608" s="14"/>
      <c r="AP608" s="14"/>
    </row>
    <row r="609" spans="10:42">
      <c r="J609" s="13"/>
      <c r="K609" s="13"/>
      <c r="L609" s="13"/>
      <c r="M609" s="13"/>
      <c r="N609" s="13"/>
      <c r="X609" s="14"/>
      <c r="Y609" s="14"/>
      <c r="Z609" s="14"/>
      <c r="AA609" s="14"/>
      <c r="AB609" s="14"/>
      <c r="AC609" s="14"/>
      <c r="AD609" s="14"/>
      <c r="AE609" s="14"/>
      <c r="AF609" s="14"/>
      <c r="AG609" s="14"/>
      <c r="AH609" s="14"/>
      <c r="AJ609" s="13"/>
      <c r="AL609" s="42" t="s">
        <v>73</v>
      </c>
      <c r="AM609" s="42" t="s">
        <v>332</v>
      </c>
      <c r="AO609" s="14"/>
      <c r="AP609" s="14"/>
    </row>
    <row r="610" spans="10:42">
      <c r="J610" s="13"/>
      <c r="K610" s="13"/>
      <c r="L610" s="13"/>
      <c r="M610" s="13"/>
      <c r="N610" s="13"/>
      <c r="X610" s="14"/>
      <c r="Y610" s="14"/>
      <c r="Z610" s="14"/>
      <c r="AA610" s="14"/>
      <c r="AB610" s="14"/>
      <c r="AC610" s="14"/>
      <c r="AD610" s="14"/>
      <c r="AE610" s="14"/>
      <c r="AF610" s="14"/>
      <c r="AG610" s="14"/>
      <c r="AH610" s="14"/>
      <c r="AJ610" s="13"/>
      <c r="AL610" s="42" t="s">
        <v>73</v>
      </c>
      <c r="AM610" s="42" t="s">
        <v>494</v>
      </c>
      <c r="AO610" s="14"/>
      <c r="AP610" s="14"/>
    </row>
    <row r="611" spans="10:42">
      <c r="J611" s="13"/>
      <c r="K611" s="13"/>
      <c r="L611" s="13"/>
      <c r="M611" s="13"/>
      <c r="N611" s="13"/>
      <c r="X611" s="14"/>
      <c r="Y611" s="14"/>
      <c r="Z611" s="14"/>
      <c r="AA611" s="14"/>
      <c r="AB611" s="14"/>
      <c r="AC611" s="14"/>
      <c r="AD611" s="14"/>
      <c r="AE611" s="14"/>
      <c r="AF611" s="14"/>
      <c r="AG611" s="14"/>
      <c r="AH611" s="14"/>
      <c r="AJ611" s="13"/>
      <c r="AL611" s="42" t="s">
        <v>73</v>
      </c>
      <c r="AM611" s="42" t="s">
        <v>1034</v>
      </c>
      <c r="AO611" s="14"/>
      <c r="AP611" s="14"/>
    </row>
    <row r="612" spans="10:42">
      <c r="J612" s="13"/>
      <c r="K612" s="13"/>
      <c r="L612" s="13"/>
      <c r="M612" s="13"/>
      <c r="N612" s="13"/>
      <c r="X612" s="14"/>
      <c r="Y612" s="14"/>
      <c r="Z612" s="14"/>
      <c r="AA612" s="14"/>
      <c r="AB612" s="14"/>
      <c r="AC612" s="14"/>
      <c r="AD612" s="14"/>
      <c r="AE612" s="14"/>
      <c r="AF612" s="14"/>
      <c r="AG612" s="14"/>
      <c r="AH612" s="14"/>
      <c r="AJ612" s="13"/>
      <c r="AL612" s="42" t="s">
        <v>73</v>
      </c>
      <c r="AM612" s="42" t="s">
        <v>1035</v>
      </c>
      <c r="AO612" s="14"/>
      <c r="AP612" s="14"/>
    </row>
    <row r="613" spans="10:42">
      <c r="J613" s="13"/>
      <c r="K613" s="13"/>
      <c r="L613" s="13"/>
      <c r="M613" s="13"/>
      <c r="N613" s="13"/>
      <c r="X613" s="14"/>
      <c r="Y613" s="14"/>
      <c r="Z613" s="14"/>
      <c r="AA613" s="14"/>
      <c r="AB613" s="14"/>
      <c r="AC613" s="14"/>
      <c r="AD613" s="14"/>
      <c r="AE613" s="14"/>
      <c r="AF613" s="14"/>
      <c r="AG613" s="14"/>
      <c r="AH613" s="14"/>
      <c r="AJ613" s="13"/>
      <c r="AL613" s="42" t="s">
        <v>73</v>
      </c>
      <c r="AM613" s="42" t="s">
        <v>1036</v>
      </c>
      <c r="AO613" s="14"/>
      <c r="AP613" s="14"/>
    </row>
    <row r="614" spans="10:42">
      <c r="J614" s="13"/>
      <c r="K614" s="13"/>
      <c r="L614" s="13"/>
      <c r="M614" s="13"/>
      <c r="N614" s="13"/>
      <c r="X614" s="14"/>
      <c r="Y614" s="14"/>
      <c r="Z614" s="14"/>
      <c r="AA614" s="14"/>
      <c r="AB614" s="14"/>
      <c r="AC614" s="14"/>
      <c r="AD614" s="14"/>
      <c r="AE614" s="14"/>
      <c r="AF614" s="14"/>
      <c r="AG614" s="14"/>
      <c r="AH614" s="14"/>
      <c r="AJ614" s="13"/>
      <c r="AL614" s="42" t="s">
        <v>73</v>
      </c>
      <c r="AM614" s="42" t="s">
        <v>1037</v>
      </c>
      <c r="AO614" s="14"/>
      <c r="AP614" s="14"/>
    </row>
    <row r="615" spans="10:42">
      <c r="J615" s="13"/>
      <c r="K615" s="13"/>
      <c r="L615" s="13"/>
      <c r="M615" s="13"/>
      <c r="N615" s="13"/>
      <c r="X615" s="14"/>
      <c r="Y615" s="14"/>
      <c r="Z615" s="14"/>
      <c r="AA615" s="14"/>
      <c r="AB615" s="14"/>
      <c r="AC615" s="14"/>
      <c r="AD615" s="14"/>
      <c r="AE615" s="14"/>
      <c r="AF615" s="14"/>
      <c r="AG615" s="14"/>
      <c r="AH615" s="14"/>
      <c r="AJ615" s="13"/>
      <c r="AL615" s="42" t="s">
        <v>73</v>
      </c>
      <c r="AM615" s="42" t="s">
        <v>761</v>
      </c>
      <c r="AO615" s="14"/>
      <c r="AP615" s="14"/>
    </row>
    <row r="616" spans="10:42">
      <c r="J616" s="13"/>
      <c r="K616" s="13"/>
      <c r="L616" s="13"/>
      <c r="M616" s="13"/>
      <c r="N616" s="13"/>
      <c r="X616" s="14"/>
      <c r="Y616" s="14"/>
      <c r="Z616" s="14"/>
      <c r="AA616" s="14"/>
      <c r="AB616" s="14"/>
      <c r="AC616" s="14"/>
      <c r="AD616" s="14"/>
      <c r="AE616" s="14"/>
      <c r="AF616" s="14"/>
      <c r="AG616" s="14"/>
      <c r="AH616" s="14"/>
      <c r="AJ616" s="13"/>
      <c r="AL616" s="42" t="s">
        <v>73</v>
      </c>
      <c r="AM616" s="42" t="s">
        <v>1038</v>
      </c>
      <c r="AO616" s="14"/>
      <c r="AP616" s="14"/>
    </row>
    <row r="617" spans="10:42">
      <c r="J617" s="13"/>
      <c r="K617" s="13"/>
      <c r="L617" s="13"/>
      <c r="M617" s="13"/>
      <c r="N617" s="13"/>
      <c r="X617" s="14"/>
      <c r="Y617" s="14"/>
      <c r="Z617" s="14"/>
      <c r="AA617" s="14"/>
      <c r="AB617" s="14"/>
      <c r="AC617" s="14"/>
      <c r="AD617" s="14"/>
      <c r="AE617" s="14"/>
      <c r="AF617" s="14"/>
      <c r="AG617" s="14"/>
      <c r="AH617" s="14"/>
      <c r="AJ617" s="13"/>
      <c r="AL617" s="42" t="s">
        <v>73</v>
      </c>
      <c r="AM617" s="42" t="s">
        <v>2308</v>
      </c>
      <c r="AO617" s="14"/>
      <c r="AP617" s="14"/>
    </row>
    <row r="618" spans="10:42">
      <c r="J618" s="13"/>
      <c r="K618" s="13"/>
      <c r="L618" s="13"/>
      <c r="M618" s="13"/>
      <c r="N618" s="13"/>
      <c r="X618" s="14"/>
      <c r="Y618" s="14"/>
      <c r="Z618" s="14"/>
      <c r="AA618" s="14"/>
      <c r="AB618" s="14"/>
      <c r="AC618" s="14"/>
      <c r="AD618" s="14"/>
      <c r="AE618" s="14"/>
      <c r="AF618" s="14"/>
      <c r="AG618" s="14"/>
      <c r="AH618" s="14"/>
      <c r="AJ618" s="13"/>
      <c r="AL618" s="42" t="s">
        <v>73</v>
      </c>
      <c r="AM618" s="42" t="s">
        <v>496</v>
      </c>
      <c r="AO618" s="14"/>
      <c r="AP618" s="14"/>
    </row>
    <row r="619" spans="10:42">
      <c r="J619" s="13"/>
      <c r="K619" s="13"/>
      <c r="L619" s="13"/>
      <c r="M619" s="13"/>
      <c r="N619" s="13"/>
      <c r="X619" s="14"/>
      <c r="Y619" s="14"/>
      <c r="Z619" s="14"/>
      <c r="AA619" s="14"/>
      <c r="AB619" s="14"/>
      <c r="AC619" s="14"/>
      <c r="AD619" s="14"/>
      <c r="AE619" s="14"/>
      <c r="AF619" s="14"/>
      <c r="AG619" s="14"/>
      <c r="AH619" s="14"/>
      <c r="AJ619" s="13"/>
      <c r="AL619" s="42" t="s">
        <v>73</v>
      </c>
      <c r="AM619" s="42" t="s">
        <v>334</v>
      </c>
      <c r="AO619" s="14"/>
      <c r="AP619" s="14"/>
    </row>
    <row r="620" spans="10:42">
      <c r="J620" s="13"/>
      <c r="K620" s="13"/>
      <c r="L620" s="13"/>
      <c r="M620" s="13"/>
      <c r="N620" s="13"/>
      <c r="X620" s="14"/>
      <c r="Y620" s="14"/>
      <c r="Z620" s="14"/>
      <c r="AA620" s="14"/>
      <c r="AB620" s="14"/>
      <c r="AC620" s="14"/>
      <c r="AD620" s="14"/>
      <c r="AE620" s="14"/>
      <c r="AF620" s="14"/>
      <c r="AG620" s="14"/>
      <c r="AH620" s="14"/>
      <c r="AJ620" s="13"/>
      <c r="AL620" s="42" t="s">
        <v>73</v>
      </c>
      <c r="AM620" s="42" t="s">
        <v>1039</v>
      </c>
      <c r="AO620" s="14"/>
      <c r="AP620" s="14"/>
    </row>
    <row r="621" spans="10:42">
      <c r="J621" s="13"/>
      <c r="K621" s="13"/>
      <c r="L621" s="13"/>
      <c r="M621" s="13"/>
      <c r="N621" s="13"/>
      <c r="X621" s="14"/>
      <c r="Y621" s="14"/>
      <c r="Z621" s="14"/>
      <c r="AA621" s="14"/>
      <c r="AB621" s="14"/>
      <c r="AC621" s="14"/>
      <c r="AD621" s="14"/>
      <c r="AE621" s="14"/>
      <c r="AF621" s="14"/>
      <c r="AG621" s="14"/>
      <c r="AH621" s="14"/>
      <c r="AJ621" s="13"/>
      <c r="AL621" s="42" t="s">
        <v>73</v>
      </c>
      <c r="AM621" s="42" t="s">
        <v>1040</v>
      </c>
      <c r="AO621" s="14"/>
      <c r="AP621" s="14"/>
    </row>
    <row r="622" spans="10:42">
      <c r="J622" s="13"/>
      <c r="K622" s="13"/>
      <c r="L622" s="13"/>
      <c r="M622" s="13"/>
      <c r="N622" s="13"/>
      <c r="X622" s="14"/>
      <c r="Y622" s="14"/>
      <c r="Z622" s="14"/>
      <c r="AA622" s="14"/>
      <c r="AB622" s="14"/>
      <c r="AC622" s="14"/>
      <c r="AD622" s="14"/>
      <c r="AE622" s="14"/>
      <c r="AF622" s="14"/>
      <c r="AG622" s="14"/>
      <c r="AH622" s="14"/>
      <c r="AJ622" s="13"/>
      <c r="AL622" s="42" t="s">
        <v>73</v>
      </c>
      <c r="AM622" s="42" t="s">
        <v>1041</v>
      </c>
      <c r="AO622" s="14"/>
      <c r="AP622" s="14"/>
    </row>
    <row r="623" spans="10:42">
      <c r="J623" s="13"/>
      <c r="K623" s="13"/>
      <c r="L623" s="13"/>
      <c r="M623" s="13"/>
      <c r="N623" s="13"/>
      <c r="X623" s="14"/>
      <c r="Y623" s="14"/>
      <c r="Z623" s="14"/>
      <c r="AA623" s="14"/>
      <c r="AB623" s="14"/>
      <c r="AC623" s="14"/>
      <c r="AD623" s="14"/>
      <c r="AE623" s="14"/>
      <c r="AF623" s="14"/>
      <c r="AG623" s="14"/>
      <c r="AH623" s="14"/>
      <c r="AJ623" s="13"/>
      <c r="AL623" s="42" t="s">
        <v>73</v>
      </c>
      <c r="AM623" s="42" t="s">
        <v>1042</v>
      </c>
      <c r="AO623" s="14"/>
      <c r="AP623" s="14"/>
    </row>
    <row r="624" spans="10:42">
      <c r="J624" s="13"/>
      <c r="K624" s="13"/>
      <c r="L624" s="13"/>
      <c r="M624" s="13"/>
      <c r="N624" s="13"/>
      <c r="X624" s="14"/>
      <c r="Y624" s="14"/>
      <c r="Z624" s="14"/>
      <c r="AA624" s="14"/>
      <c r="AB624" s="14"/>
      <c r="AC624" s="14"/>
      <c r="AD624" s="14"/>
      <c r="AE624" s="14"/>
      <c r="AF624" s="14"/>
      <c r="AG624" s="14"/>
      <c r="AH624" s="14"/>
      <c r="AJ624" s="13"/>
      <c r="AL624" s="42" t="s">
        <v>73</v>
      </c>
      <c r="AM624" s="42" t="s">
        <v>1043</v>
      </c>
      <c r="AO624" s="14"/>
      <c r="AP624" s="14"/>
    </row>
    <row r="625" spans="10:42">
      <c r="J625" s="13"/>
      <c r="K625" s="13"/>
      <c r="L625" s="13"/>
      <c r="M625" s="13"/>
      <c r="N625" s="13"/>
      <c r="X625" s="14"/>
      <c r="Y625" s="14"/>
      <c r="Z625" s="14"/>
      <c r="AA625" s="14"/>
      <c r="AB625" s="14"/>
      <c r="AC625" s="14"/>
      <c r="AD625" s="14"/>
      <c r="AE625" s="14"/>
      <c r="AF625" s="14"/>
      <c r="AG625" s="14"/>
      <c r="AH625" s="14"/>
      <c r="AJ625" s="13"/>
      <c r="AL625" s="42" t="s">
        <v>73</v>
      </c>
      <c r="AM625" s="42" t="s">
        <v>1044</v>
      </c>
      <c r="AO625" s="14"/>
      <c r="AP625" s="14"/>
    </row>
    <row r="626" spans="10:42">
      <c r="J626" s="13"/>
      <c r="K626" s="13"/>
      <c r="L626" s="13"/>
      <c r="M626" s="13"/>
      <c r="N626" s="13"/>
      <c r="X626" s="14"/>
      <c r="Y626" s="14"/>
      <c r="Z626" s="14"/>
      <c r="AA626" s="14"/>
      <c r="AB626" s="14"/>
      <c r="AC626" s="14"/>
      <c r="AD626" s="14"/>
      <c r="AE626" s="14"/>
      <c r="AF626" s="14"/>
      <c r="AG626" s="14"/>
      <c r="AH626" s="14"/>
      <c r="AJ626" s="13"/>
      <c r="AL626" s="42" t="s">
        <v>73</v>
      </c>
      <c r="AM626" s="42" t="s">
        <v>1045</v>
      </c>
      <c r="AO626" s="14"/>
      <c r="AP626" s="14"/>
    </row>
    <row r="627" spans="10:42">
      <c r="J627" s="13"/>
      <c r="K627" s="13"/>
      <c r="L627" s="13"/>
      <c r="M627" s="13"/>
      <c r="N627" s="13"/>
      <c r="X627" s="14"/>
      <c r="Y627" s="14"/>
      <c r="Z627" s="14"/>
      <c r="AA627" s="14"/>
      <c r="AB627" s="14"/>
      <c r="AC627" s="14"/>
      <c r="AD627" s="14"/>
      <c r="AE627" s="14"/>
      <c r="AF627" s="14"/>
      <c r="AG627" s="14"/>
      <c r="AH627" s="14"/>
      <c r="AJ627" s="13"/>
      <c r="AL627" s="42" t="s">
        <v>73</v>
      </c>
      <c r="AM627" s="42" t="s">
        <v>1046</v>
      </c>
      <c r="AO627" s="14"/>
      <c r="AP627" s="14"/>
    </row>
    <row r="628" spans="10:42">
      <c r="J628" s="13"/>
      <c r="K628" s="13"/>
      <c r="L628" s="13"/>
      <c r="M628" s="13"/>
      <c r="N628" s="13"/>
      <c r="X628" s="14"/>
      <c r="Y628" s="14"/>
      <c r="Z628" s="14"/>
      <c r="AA628" s="14"/>
      <c r="AB628" s="14"/>
      <c r="AC628" s="14"/>
      <c r="AD628" s="14"/>
      <c r="AE628" s="14"/>
      <c r="AF628" s="14"/>
      <c r="AG628" s="14"/>
      <c r="AH628" s="14"/>
      <c r="AJ628" s="13"/>
      <c r="AL628" s="42" t="s">
        <v>73</v>
      </c>
      <c r="AM628" s="42" t="s">
        <v>1047</v>
      </c>
      <c r="AO628" s="14"/>
      <c r="AP628" s="14"/>
    </row>
    <row r="629" spans="10:42">
      <c r="J629" s="13"/>
      <c r="K629" s="13"/>
      <c r="L629" s="13"/>
      <c r="M629" s="13"/>
      <c r="N629" s="13"/>
      <c r="X629" s="14"/>
      <c r="Y629" s="14"/>
      <c r="Z629" s="14"/>
      <c r="AA629" s="14"/>
      <c r="AB629" s="14"/>
      <c r="AC629" s="14"/>
      <c r="AD629" s="14"/>
      <c r="AE629" s="14"/>
      <c r="AF629" s="14"/>
      <c r="AG629" s="14"/>
      <c r="AH629" s="14"/>
      <c r="AJ629" s="13"/>
      <c r="AL629" s="42" t="s">
        <v>73</v>
      </c>
      <c r="AM629" s="42" t="s">
        <v>1048</v>
      </c>
      <c r="AO629" s="14"/>
      <c r="AP629" s="14"/>
    </row>
    <row r="630" spans="10:42">
      <c r="J630" s="13"/>
      <c r="K630" s="13"/>
      <c r="L630" s="13"/>
      <c r="M630" s="13"/>
      <c r="N630" s="13"/>
      <c r="X630" s="14"/>
      <c r="Y630" s="14"/>
      <c r="Z630" s="14"/>
      <c r="AA630" s="14"/>
      <c r="AB630" s="14"/>
      <c r="AC630" s="14"/>
      <c r="AD630" s="14"/>
      <c r="AE630" s="14"/>
      <c r="AF630" s="14"/>
      <c r="AG630" s="14"/>
      <c r="AH630" s="14"/>
      <c r="AJ630" s="13"/>
      <c r="AL630" s="42" t="s">
        <v>73</v>
      </c>
      <c r="AM630" s="42" t="s">
        <v>764</v>
      </c>
      <c r="AO630" s="14"/>
      <c r="AP630" s="14"/>
    </row>
    <row r="631" spans="10:42">
      <c r="J631" s="13"/>
      <c r="K631" s="13"/>
      <c r="L631" s="13"/>
      <c r="M631" s="13"/>
      <c r="N631" s="13"/>
      <c r="X631" s="14"/>
      <c r="Y631" s="14"/>
      <c r="Z631" s="14"/>
      <c r="AA631" s="14"/>
      <c r="AB631" s="14"/>
      <c r="AC631" s="14"/>
      <c r="AD631" s="14"/>
      <c r="AE631" s="14"/>
      <c r="AF631" s="14"/>
      <c r="AG631" s="14"/>
      <c r="AH631" s="14"/>
      <c r="AJ631" s="13"/>
      <c r="AL631" s="42" t="s">
        <v>73</v>
      </c>
      <c r="AM631" s="42" t="s">
        <v>766</v>
      </c>
      <c r="AO631" s="14"/>
      <c r="AP631" s="14"/>
    </row>
    <row r="632" spans="10:42">
      <c r="J632" s="13"/>
      <c r="K632" s="13"/>
      <c r="L632" s="13"/>
      <c r="M632" s="13"/>
      <c r="N632" s="13"/>
      <c r="X632" s="14"/>
      <c r="Y632" s="14"/>
      <c r="Z632" s="14"/>
      <c r="AA632" s="14"/>
      <c r="AB632" s="14"/>
      <c r="AC632" s="14"/>
      <c r="AD632" s="14"/>
      <c r="AE632" s="14"/>
      <c r="AF632" s="14"/>
      <c r="AG632" s="14"/>
      <c r="AH632" s="14"/>
      <c r="AJ632" s="13"/>
      <c r="AL632" s="42" t="s">
        <v>73</v>
      </c>
      <c r="AM632" s="42" t="s">
        <v>1049</v>
      </c>
      <c r="AO632" s="14"/>
      <c r="AP632" s="14"/>
    </row>
    <row r="633" spans="10:42">
      <c r="J633" s="13"/>
      <c r="K633" s="13"/>
      <c r="L633" s="13"/>
      <c r="M633" s="13"/>
      <c r="N633" s="13"/>
      <c r="X633" s="14"/>
      <c r="Y633" s="14"/>
      <c r="Z633" s="14"/>
      <c r="AA633" s="14"/>
      <c r="AB633" s="14"/>
      <c r="AC633" s="14"/>
      <c r="AD633" s="14"/>
      <c r="AE633" s="14"/>
      <c r="AF633" s="14"/>
      <c r="AG633" s="14"/>
      <c r="AH633" s="14"/>
      <c r="AJ633" s="13"/>
      <c r="AL633" s="42" t="s">
        <v>73</v>
      </c>
      <c r="AM633" s="42" t="s">
        <v>1050</v>
      </c>
      <c r="AO633" s="14"/>
      <c r="AP633" s="14"/>
    </row>
    <row r="634" spans="10:42">
      <c r="J634" s="13"/>
      <c r="K634" s="13"/>
      <c r="L634" s="13"/>
      <c r="M634" s="13"/>
      <c r="N634" s="13"/>
      <c r="X634" s="14"/>
      <c r="Y634" s="14"/>
      <c r="Z634" s="14"/>
      <c r="AA634" s="14"/>
      <c r="AB634" s="14"/>
      <c r="AC634" s="14"/>
      <c r="AD634" s="14"/>
      <c r="AE634" s="14"/>
      <c r="AF634" s="14"/>
      <c r="AG634" s="14"/>
      <c r="AH634" s="14"/>
      <c r="AJ634" s="13"/>
      <c r="AL634" s="42" t="s">
        <v>73</v>
      </c>
      <c r="AM634" s="42" t="s">
        <v>1051</v>
      </c>
      <c r="AO634" s="14"/>
      <c r="AP634" s="14"/>
    </row>
    <row r="635" spans="10:42">
      <c r="J635" s="13"/>
      <c r="K635" s="13"/>
      <c r="L635" s="13"/>
      <c r="M635" s="13"/>
      <c r="N635" s="13"/>
      <c r="X635" s="14"/>
      <c r="Y635" s="14"/>
      <c r="Z635" s="14"/>
      <c r="AA635" s="14"/>
      <c r="AB635" s="14"/>
      <c r="AC635" s="14"/>
      <c r="AD635" s="14"/>
      <c r="AE635" s="14"/>
      <c r="AF635" s="14"/>
      <c r="AG635" s="14"/>
      <c r="AH635" s="14"/>
      <c r="AJ635" s="13"/>
      <c r="AL635" s="42" t="s">
        <v>77</v>
      </c>
      <c r="AM635" s="42" t="s">
        <v>1052</v>
      </c>
      <c r="AO635" s="14"/>
      <c r="AP635" s="14"/>
    </row>
    <row r="636" spans="10:42">
      <c r="J636" s="13"/>
      <c r="K636" s="13"/>
      <c r="L636" s="13"/>
      <c r="M636" s="13"/>
      <c r="N636" s="13"/>
      <c r="X636" s="14"/>
      <c r="Y636" s="14"/>
      <c r="Z636" s="14"/>
      <c r="AA636" s="14"/>
      <c r="AB636" s="14"/>
      <c r="AC636" s="14"/>
      <c r="AD636" s="14"/>
      <c r="AE636" s="14"/>
      <c r="AF636" s="14"/>
      <c r="AG636" s="14"/>
      <c r="AH636" s="14"/>
      <c r="AJ636" s="13"/>
      <c r="AL636" s="42" t="s">
        <v>77</v>
      </c>
      <c r="AM636" s="42" t="s">
        <v>1053</v>
      </c>
      <c r="AO636" s="14"/>
      <c r="AP636" s="14"/>
    </row>
    <row r="637" spans="10:42">
      <c r="J637" s="13"/>
      <c r="K637" s="13"/>
      <c r="L637" s="13"/>
      <c r="M637" s="13"/>
      <c r="N637" s="13"/>
      <c r="X637" s="14"/>
      <c r="Y637" s="14"/>
      <c r="Z637" s="14"/>
      <c r="AA637" s="14"/>
      <c r="AB637" s="14"/>
      <c r="AC637" s="14"/>
      <c r="AD637" s="14"/>
      <c r="AE637" s="14"/>
      <c r="AF637" s="14"/>
      <c r="AG637" s="14"/>
      <c r="AH637" s="14"/>
      <c r="AJ637" s="13"/>
      <c r="AL637" s="42" t="s">
        <v>77</v>
      </c>
      <c r="AM637" s="42" t="s">
        <v>1054</v>
      </c>
      <c r="AO637" s="14"/>
      <c r="AP637" s="14"/>
    </row>
    <row r="638" spans="10:42">
      <c r="J638" s="13"/>
      <c r="K638" s="13"/>
      <c r="L638" s="13"/>
      <c r="M638" s="13"/>
      <c r="N638" s="13"/>
      <c r="X638" s="14"/>
      <c r="Y638" s="14"/>
      <c r="Z638" s="14"/>
      <c r="AA638" s="14"/>
      <c r="AB638" s="14"/>
      <c r="AC638" s="14"/>
      <c r="AD638" s="14"/>
      <c r="AE638" s="14"/>
      <c r="AF638" s="14"/>
      <c r="AG638" s="14"/>
      <c r="AH638" s="14"/>
      <c r="AJ638" s="13"/>
      <c r="AL638" s="42" t="s">
        <v>77</v>
      </c>
      <c r="AM638" s="42" t="s">
        <v>1055</v>
      </c>
      <c r="AO638" s="14"/>
      <c r="AP638" s="14"/>
    </row>
    <row r="639" spans="10:42">
      <c r="J639" s="13"/>
      <c r="K639" s="13"/>
      <c r="L639" s="13"/>
      <c r="M639" s="13"/>
      <c r="N639" s="13"/>
      <c r="X639" s="14"/>
      <c r="Y639" s="14"/>
      <c r="Z639" s="14"/>
      <c r="AA639" s="14"/>
      <c r="AB639" s="14"/>
      <c r="AC639" s="14"/>
      <c r="AD639" s="14"/>
      <c r="AE639" s="14"/>
      <c r="AF639" s="14"/>
      <c r="AG639" s="14"/>
      <c r="AH639" s="14"/>
      <c r="AJ639" s="13"/>
      <c r="AL639" s="42" t="s">
        <v>77</v>
      </c>
      <c r="AM639" s="42" t="s">
        <v>1056</v>
      </c>
      <c r="AO639" s="14"/>
      <c r="AP639" s="14"/>
    </row>
    <row r="640" spans="10:42">
      <c r="J640" s="13"/>
      <c r="K640" s="13"/>
      <c r="L640" s="13"/>
      <c r="M640" s="13"/>
      <c r="N640" s="13"/>
      <c r="X640" s="14"/>
      <c r="Y640" s="14"/>
      <c r="Z640" s="14"/>
      <c r="AA640" s="14"/>
      <c r="AB640" s="14"/>
      <c r="AC640" s="14"/>
      <c r="AD640" s="14"/>
      <c r="AE640" s="14"/>
      <c r="AF640" s="14"/>
      <c r="AG640" s="14"/>
      <c r="AH640" s="14"/>
      <c r="AJ640" s="13"/>
      <c r="AL640" s="42" t="s">
        <v>77</v>
      </c>
      <c r="AM640" s="42" t="s">
        <v>1057</v>
      </c>
      <c r="AO640" s="14"/>
      <c r="AP640" s="14"/>
    </row>
    <row r="641" spans="10:42">
      <c r="J641" s="13"/>
      <c r="K641" s="13"/>
      <c r="L641" s="13"/>
      <c r="M641" s="13"/>
      <c r="N641" s="13"/>
      <c r="X641" s="14"/>
      <c r="Y641" s="14"/>
      <c r="Z641" s="14"/>
      <c r="AA641" s="14"/>
      <c r="AB641" s="14"/>
      <c r="AC641" s="14"/>
      <c r="AD641" s="14"/>
      <c r="AE641" s="14"/>
      <c r="AF641" s="14"/>
      <c r="AG641" s="14"/>
      <c r="AH641" s="14"/>
      <c r="AJ641" s="13"/>
      <c r="AL641" s="42" t="s">
        <v>77</v>
      </c>
      <c r="AM641" s="42" t="s">
        <v>1058</v>
      </c>
      <c r="AO641" s="14"/>
      <c r="AP641" s="14"/>
    </row>
    <row r="642" spans="10:42">
      <c r="J642" s="13"/>
      <c r="K642" s="13"/>
      <c r="L642" s="13"/>
      <c r="M642" s="13"/>
      <c r="N642" s="13"/>
      <c r="X642" s="14"/>
      <c r="Y642" s="14"/>
      <c r="Z642" s="14"/>
      <c r="AA642" s="14"/>
      <c r="AB642" s="14"/>
      <c r="AC642" s="14"/>
      <c r="AD642" s="14"/>
      <c r="AE642" s="14"/>
      <c r="AF642" s="14"/>
      <c r="AG642" s="14"/>
      <c r="AH642" s="14"/>
      <c r="AJ642" s="13"/>
      <c r="AL642" s="42" t="s">
        <v>77</v>
      </c>
      <c r="AM642" s="42" t="s">
        <v>1059</v>
      </c>
      <c r="AO642" s="14"/>
      <c r="AP642" s="14"/>
    </row>
    <row r="643" spans="10:42">
      <c r="J643" s="13"/>
      <c r="K643" s="13"/>
      <c r="L643" s="13"/>
      <c r="M643" s="13"/>
      <c r="N643" s="13"/>
      <c r="X643" s="14"/>
      <c r="Y643" s="14"/>
      <c r="Z643" s="14"/>
      <c r="AA643" s="14"/>
      <c r="AB643" s="14"/>
      <c r="AC643" s="14"/>
      <c r="AD643" s="14"/>
      <c r="AE643" s="14"/>
      <c r="AF643" s="14"/>
      <c r="AG643" s="14"/>
      <c r="AH643" s="14"/>
      <c r="AJ643" s="13"/>
      <c r="AL643" s="42" t="s">
        <v>77</v>
      </c>
      <c r="AM643" s="42" t="s">
        <v>1060</v>
      </c>
      <c r="AO643" s="14"/>
      <c r="AP643" s="14"/>
    </row>
    <row r="644" spans="10:42">
      <c r="J644" s="13"/>
      <c r="K644" s="13"/>
      <c r="L644" s="13"/>
      <c r="M644" s="13"/>
      <c r="N644" s="13"/>
      <c r="X644" s="14"/>
      <c r="Y644" s="14"/>
      <c r="Z644" s="14"/>
      <c r="AA644" s="14"/>
      <c r="AB644" s="14"/>
      <c r="AC644" s="14"/>
      <c r="AD644" s="14"/>
      <c r="AE644" s="14"/>
      <c r="AF644" s="14"/>
      <c r="AG644" s="14"/>
      <c r="AH644" s="14"/>
      <c r="AJ644" s="13"/>
      <c r="AL644" s="42" t="s">
        <v>77</v>
      </c>
      <c r="AM644" s="42" t="s">
        <v>1061</v>
      </c>
      <c r="AO644" s="14"/>
      <c r="AP644" s="14"/>
    </row>
    <row r="645" spans="10:42">
      <c r="J645" s="13"/>
      <c r="K645" s="13"/>
      <c r="L645" s="13"/>
      <c r="M645" s="13"/>
      <c r="N645" s="13"/>
      <c r="X645" s="14"/>
      <c r="Y645" s="14"/>
      <c r="Z645" s="14"/>
      <c r="AA645" s="14"/>
      <c r="AB645" s="14"/>
      <c r="AC645" s="14"/>
      <c r="AD645" s="14"/>
      <c r="AE645" s="14"/>
      <c r="AF645" s="14"/>
      <c r="AG645" s="14"/>
      <c r="AH645" s="14"/>
      <c r="AJ645" s="13"/>
      <c r="AL645" s="42" t="s">
        <v>77</v>
      </c>
      <c r="AM645" s="42" t="s">
        <v>1062</v>
      </c>
      <c r="AO645" s="14"/>
      <c r="AP645" s="14"/>
    </row>
    <row r="646" spans="10:42">
      <c r="J646" s="13"/>
      <c r="K646" s="13"/>
      <c r="L646" s="13"/>
      <c r="M646" s="13"/>
      <c r="N646" s="13"/>
      <c r="X646" s="14"/>
      <c r="Y646" s="14"/>
      <c r="Z646" s="14"/>
      <c r="AA646" s="14"/>
      <c r="AB646" s="14"/>
      <c r="AC646" s="14"/>
      <c r="AD646" s="14"/>
      <c r="AE646" s="14"/>
      <c r="AF646" s="14"/>
      <c r="AG646" s="14"/>
      <c r="AH646" s="14"/>
      <c r="AJ646" s="13"/>
      <c r="AL646" s="42" t="s">
        <v>77</v>
      </c>
      <c r="AM646" s="42" t="s">
        <v>1063</v>
      </c>
      <c r="AO646" s="14"/>
      <c r="AP646" s="14"/>
    </row>
    <row r="647" spans="10:42">
      <c r="J647" s="13"/>
      <c r="K647" s="13"/>
      <c r="L647" s="13"/>
      <c r="M647" s="13"/>
      <c r="N647" s="13"/>
      <c r="X647" s="14"/>
      <c r="Y647" s="14"/>
      <c r="Z647" s="14"/>
      <c r="AA647" s="14"/>
      <c r="AB647" s="14"/>
      <c r="AC647" s="14"/>
      <c r="AD647" s="14"/>
      <c r="AE647" s="14"/>
      <c r="AF647" s="14"/>
      <c r="AG647" s="14"/>
      <c r="AH647" s="14"/>
      <c r="AJ647" s="13"/>
      <c r="AL647" s="42" t="s">
        <v>77</v>
      </c>
      <c r="AM647" s="42" t="s">
        <v>1064</v>
      </c>
      <c r="AO647" s="14"/>
      <c r="AP647" s="14"/>
    </row>
    <row r="648" spans="10:42">
      <c r="J648" s="13"/>
      <c r="K648" s="13"/>
      <c r="L648" s="13"/>
      <c r="M648" s="13"/>
      <c r="N648" s="13"/>
      <c r="X648" s="14"/>
      <c r="Y648" s="14"/>
      <c r="Z648" s="14"/>
      <c r="AA648" s="14"/>
      <c r="AB648" s="14"/>
      <c r="AC648" s="14"/>
      <c r="AD648" s="14"/>
      <c r="AE648" s="14"/>
      <c r="AF648" s="14"/>
      <c r="AG648" s="14"/>
      <c r="AH648" s="14"/>
      <c r="AJ648" s="13"/>
      <c r="AL648" s="42" t="s">
        <v>77</v>
      </c>
      <c r="AM648" s="42" t="s">
        <v>1065</v>
      </c>
      <c r="AO648" s="14"/>
      <c r="AP648" s="14"/>
    </row>
    <row r="649" spans="10:42">
      <c r="J649" s="13"/>
      <c r="K649" s="13"/>
      <c r="L649" s="13"/>
      <c r="M649" s="13"/>
      <c r="N649" s="13"/>
      <c r="X649" s="14"/>
      <c r="Y649" s="14"/>
      <c r="Z649" s="14"/>
      <c r="AA649" s="14"/>
      <c r="AB649" s="14"/>
      <c r="AC649" s="14"/>
      <c r="AD649" s="14"/>
      <c r="AE649" s="14"/>
      <c r="AF649" s="14"/>
      <c r="AG649" s="14"/>
      <c r="AH649" s="14"/>
      <c r="AJ649" s="13"/>
      <c r="AL649" s="42" t="s">
        <v>77</v>
      </c>
      <c r="AM649" s="42" t="s">
        <v>1066</v>
      </c>
      <c r="AO649" s="14"/>
      <c r="AP649" s="14"/>
    </row>
    <row r="650" spans="10:42">
      <c r="J650" s="13"/>
      <c r="K650" s="13"/>
      <c r="L650" s="13"/>
      <c r="M650" s="13"/>
      <c r="N650" s="13"/>
      <c r="X650" s="14"/>
      <c r="Y650" s="14"/>
      <c r="Z650" s="14"/>
      <c r="AA650" s="14"/>
      <c r="AB650" s="14"/>
      <c r="AC650" s="14"/>
      <c r="AD650" s="14"/>
      <c r="AE650" s="14"/>
      <c r="AF650" s="14"/>
      <c r="AG650" s="14"/>
      <c r="AH650" s="14"/>
      <c r="AJ650" s="13"/>
      <c r="AL650" s="42" t="s">
        <v>77</v>
      </c>
      <c r="AM650" s="42" t="s">
        <v>1067</v>
      </c>
      <c r="AO650" s="14"/>
      <c r="AP650" s="14"/>
    </row>
    <row r="651" spans="10:42">
      <c r="J651" s="13"/>
      <c r="K651" s="13"/>
      <c r="L651" s="13"/>
      <c r="M651" s="13"/>
      <c r="N651" s="13"/>
      <c r="X651" s="14"/>
      <c r="Y651" s="14"/>
      <c r="Z651" s="14"/>
      <c r="AA651" s="14"/>
      <c r="AB651" s="14"/>
      <c r="AC651" s="14"/>
      <c r="AD651" s="14"/>
      <c r="AE651" s="14"/>
      <c r="AF651" s="14"/>
      <c r="AG651" s="14"/>
      <c r="AH651" s="14"/>
      <c r="AJ651" s="13"/>
      <c r="AL651" s="42" t="s">
        <v>77</v>
      </c>
      <c r="AM651" s="42" t="s">
        <v>1068</v>
      </c>
      <c r="AO651" s="14"/>
      <c r="AP651" s="14"/>
    </row>
    <row r="652" spans="10:42">
      <c r="J652" s="13"/>
      <c r="K652" s="13"/>
      <c r="L652" s="13"/>
      <c r="M652" s="13"/>
      <c r="N652" s="13"/>
      <c r="X652" s="14"/>
      <c r="Y652" s="14"/>
      <c r="Z652" s="14"/>
      <c r="AA652" s="14"/>
      <c r="AB652" s="14"/>
      <c r="AC652" s="14"/>
      <c r="AD652" s="14"/>
      <c r="AE652" s="14"/>
      <c r="AF652" s="14"/>
      <c r="AG652" s="14"/>
      <c r="AH652" s="14"/>
      <c r="AJ652" s="13"/>
      <c r="AL652" s="42" t="s">
        <v>77</v>
      </c>
      <c r="AM652" s="42" t="s">
        <v>1069</v>
      </c>
      <c r="AO652" s="14"/>
      <c r="AP652" s="14"/>
    </row>
    <row r="653" spans="10:42">
      <c r="J653" s="13"/>
      <c r="K653" s="13"/>
      <c r="L653" s="13"/>
      <c r="M653" s="13"/>
      <c r="N653" s="13"/>
      <c r="X653" s="14"/>
      <c r="Y653" s="14"/>
      <c r="Z653" s="14"/>
      <c r="AA653" s="14"/>
      <c r="AB653" s="14"/>
      <c r="AC653" s="14"/>
      <c r="AD653" s="14"/>
      <c r="AE653" s="14"/>
      <c r="AF653" s="14"/>
      <c r="AG653" s="14"/>
      <c r="AH653" s="14"/>
      <c r="AJ653" s="13"/>
      <c r="AL653" s="42" t="s">
        <v>77</v>
      </c>
      <c r="AM653" s="42" t="s">
        <v>1070</v>
      </c>
      <c r="AO653" s="14"/>
      <c r="AP653" s="14"/>
    </row>
    <row r="654" spans="10:42">
      <c r="J654" s="13"/>
      <c r="K654" s="13"/>
      <c r="L654" s="13"/>
      <c r="M654" s="13"/>
      <c r="N654" s="13"/>
      <c r="X654" s="14"/>
      <c r="Y654" s="14"/>
      <c r="Z654" s="14"/>
      <c r="AA654" s="14"/>
      <c r="AB654" s="14"/>
      <c r="AC654" s="14"/>
      <c r="AD654" s="14"/>
      <c r="AE654" s="14"/>
      <c r="AF654" s="14"/>
      <c r="AG654" s="14"/>
      <c r="AH654" s="14"/>
      <c r="AJ654" s="13"/>
      <c r="AL654" s="42" t="s">
        <v>77</v>
      </c>
      <c r="AM654" s="42" t="s">
        <v>1071</v>
      </c>
      <c r="AO654" s="14"/>
      <c r="AP654" s="14"/>
    </row>
    <row r="655" spans="10:42">
      <c r="J655" s="13"/>
      <c r="K655" s="13"/>
      <c r="L655" s="13"/>
      <c r="M655" s="13"/>
      <c r="N655" s="13"/>
      <c r="X655" s="14"/>
      <c r="Y655" s="14"/>
      <c r="Z655" s="14"/>
      <c r="AA655" s="14"/>
      <c r="AB655" s="14"/>
      <c r="AC655" s="14"/>
      <c r="AD655" s="14"/>
      <c r="AE655" s="14"/>
      <c r="AF655" s="14"/>
      <c r="AG655" s="14"/>
      <c r="AH655" s="14"/>
      <c r="AJ655" s="13"/>
      <c r="AL655" s="42" t="s">
        <v>77</v>
      </c>
      <c r="AM655" s="42" t="s">
        <v>1072</v>
      </c>
      <c r="AO655" s="14"/>
      <c r="AP655" s="14"/>
    </row>
    <row r="656" spans="10:42">
      <c r="J656" s="13"/>
      <c r="K656" s="13"/>
      <c r="L656" s="13"/>
      <c r="M656" s="13"/>
      <c r="N656" s="13"/>
      <c r="X656" s="14"/>
      <c r="Y656" s="14"/>
      <c r="Z656" s="14"/>
      <c r="AA656" s="14"/>
      <c r="AB656" s="14"/>
      <c r="AC656" s="14"/>
      <c r="AD656" s="14"/>
      <c r="AE656" s="14"/>
      <c r="AF656" s="14"/>
      <c r="AG656" s="14"/>
      <c r="AH656" s="14"/>
      <c r="AJ656" s="13"/>
      <c r="AL656" s="42" t="s">
        <v>77</v>
      </c>
      <c r="AM656" s="42" t="s">
        <v>1073</v>
      </c>
      <c r="AO656" s="14"/>
      <c r="AP656" s="14"/>
    </row>
    <row r="657" spans="10:42">
      <c r="J657" s="13"/>
      <c r="K657" s="13"/>
      <c r="L657" s="13"/>
      <c r="M657" s="13"/>
      <c r="N657" s="13"/>
      <c r="X657" s="14"/>
      <c r="Y657" s="14"/>
      <c r="Z657" s="14"/>
      <c r="AA657" s="14"/>
      <c r="AB657" s="14"/>
      <c r="AC657" s="14"/>
      <c r="AD657" s="14"/>
      <c r="AE657" s="14"/>
      <c r="AF657" s="14"/>
      <c r="AG657" s="14"/>
      <c r="AH657" s="14"/>
      <c r="AJ657" s="13"/>
      <c r="AL657" s="42" t="s">
        <v>77</v>
      </c>
      <c r="AM657" s="42" t="s">
        <v>1074</v>
      </c>
      <c r="AO657" s="14"/>
      <c r="AP657" s="14"/>
    </row>
    <row r="658" spans="10:42">
      <c r="J658" s="13"/>
      <c r="K658" s="13"/>
      <c r="L658" s="13"/>
      <c r="M658" s="13"/>
      <c r="N658" s="13"/>
      <c r="X658" s="14"/>
      <c r="Y658" s="14"/>
      <c r="Z658" s="14"/>
      <c r="AA658" s="14"/>
      <c r="AB658" s="14"/>
      <c r="AC658" s="14"/>
      <c r="AD658" s="14"/>
      <c r="AE658" s="14"/>
      <c r="AF658" s="14"/>
      <c r="AG658" s="14"/>
      <c r="AH658" s="14"/>
      <c r="AJ658" s="13"/>
      <c r="AL658" s="42" t="s">
        <v>77</v>
      </c>
      <c r="AM658" s="42" t="s">
        <v>165</v>
      </c>
      <c r="AO658" s="14"/>
      <c r="AP658" s="14"/>
    </row>
    <row r="659" spans="10:42">
      <c r="J659" s="13"/>
      <c r="K659" s="13"/>
      <c r="L659" s="13"/>
      <c r="M659" s="13"/>
      <c r="N659" s="13"/>
      <c r="X659" s="14"/>
      <c r="Y659" s="14"/>
      <c r="Z659" s="14"/>
      <c r="AA659" s="14"/>
      <c r="AB659" s="14"/>
      <c r="AC659" s="14"/>
      <c r="AD659" s="14"/>
      <c r="AE659" s="14"/>
      <c r="AF659" s="14"/>
      <c r="AG659" s="14"/>
      <c r="AH659" s="14"/>
      <c r="AJ659" s="13"/>
      <c r="AL659" s="42" t="s">
        <v>77</v>
      </c>
      <c r="AM659" s="42" t="s">
        <v>259</v>
      </c>
      <c r="AO659" s="14"/>
      <c r="AP659" s="14"/>
    </row>
    <row r="660" spans="10:42">
      <c r="J660" s="13"/>
      <c r="K660" s="13"/>
      <c r="L660" s="13"/>
      <c r="M660" s="13"/>
      <c r="N660" s="13"/>
      <c r="X660" s="14"/>
      <c r="Y660" s="14"/>
      <c r="Z660" s="14"/>
      <c r="AA660" s="14"/>
      <c r="AB660" s="14"/>
      <c r="AC660" s="14"/>
      <c r="AD660" s="14"/>
      <c r="AE660" s="14"/>
      <c r="AF660" s="14"/>
      <c r="AG660" s="14"/>
      <c r="AH660" s="14"/>
      <c r="AJ660" s="13"/>
      <c r="AL660" s="42" t="s">
        <v>77</v>
      </c>
      <c r="AM660" s="42" t="s">
        <v>169</v>
      </c>
      <c r="AO660" s="14"/>
      <c r="AP660" s="14"/>
    </row>
    <row r="661" spans="10:42">
      <c r="J661" s="13"/>
      <c r="K661" s="13"/>
      <c r="L661" s="13"/>
      <c r="M661" s="13"/>
      <c r="N661" s="13"/>
      <c r="X661" s="14"/>
      <c r="Y661" s="14"/>
      <c r="Z661" s="14"/>
      <c r="AA661" s="14"/>
      <c r="AB661" s="14"/>
      <c r="AC661" s="14"/>
      <c r="AD661" s="14"/>
      <c r="AE661" s="14"/>
      <c r="AF661" s="14"/>
      <c r="AG661" s="14"/>
      <c r="AH661" s="14"/>
      <c r="AJ661" s="13"/>
      <c r="AL661" s="42" t="s">
        <v>77</v>
      </c>
      <c r="AM661" s="42" t="s">
        <v>173</v>
      </c>
      <c r="AO661" s="14"/>
      <c r="AP661" s="14"/>
    </row>
    <row r="662" spans="10:42">
      <c r="J662" s="13"/>
      <c r="K662" s="13"/>
      <c r="L662" s="13"/>
      <c r="M662" s="13"/>
      <c r="N662" s="13"/>
      <c r="X662" s="14"/>
      <c r="Y662" s="14"/>
      <c r="Z662" s="14"/>
      <c r="AA662" s="14"/>
      <c r="AB662" s="14"/>
      <c r="AC662" s="14"/>
      <c r="AD662" s="14"/>
      <c r="AE662" s="14"/>
      <c r="AF662" s="14"/>
      <c r="AG662" s="14"/>
      <c r="AH662" s="14"/>
      <c r="AJ662" s="13"/>
      <c r="AL662" s="42" t="s">
        <v>77</v>
      </c>
      <c r="AM662" s="42" t="s">
        <v>177</v>
      </c>
      <c r="AO662" s="14"/>
      <c r="AP662" s="14"/>
    </row>
    <row r="663" spans="10:42">
      <c r="J663" s="13"/>
      <c r="K663" s="13"/>
      <c r="L663" s="13"/>
      <c r="M663" s="13"/>
      <c r="N663" s="13"/>
      <c r="X663" s="14"/>
      <c r="Y663" s="14"/>
      <c r="Z663" s="14"/>
      <c r="AA663" s="14"/>
      <c r="AB663" s="14"/>
      <c r="AC663" s="14"/>
      <c r="AD663" s="14"/>
      <c r="AE663" s="14"/>
      <c r="AF663" s="14"/>
      <c r="AG663" s="14"/>
      <c r="AH663" s="14"/>
      <c r="AJ663" s="13"/>
      <c r="AL663" s="42" t="s">
        <v>77</v>
      </c>
      <c r="AM663" s="42" t="s">
        <v>1075</v>
      </c>
      <c r="AO663" s="14"/>
      <c r="AP663" s="14"/>
    </row>
    <row r="664" spans="10:42">
      <c r="J664" s="13"/>
      <c r="K664" s="13"/>
      <c r="L664" s="13"/>
      <c r="M664" s="13"/>
      <c r="N664" s="13"/>
      <c r="X664" s="14"/>
      <c r="Y664" s="14"/>
      <c r="Z664" s="14"/>
      <c r="AA664" s="14"/>
      <c r="AB664" s="14"/>
      <c r="AC664" s="14"/>
      <c r="AD664" s="14"/>
      <c r="AE664" s="14"/>
      <c r="AF664" s="14"/>
      <c r="AG664" s="14"/>
      <c r="AH664" s="14"/>
      <c r="AJ664" s="13"/>
      <c r="AL664" s="42" t="s">
        <v>77</v>
      </c>
      <c r="AM664" s="42" t="s">
        <v>261</v>
      </c>
      <c r="AO664" s="14"/>
      <c r="AP664" s="14"/>
    </row>
    <row r="665" spans="10:42">
      <c r="J665" s="13"/>
      <c r="K665" s="13"/>
      <c r="L665" s="13"/>
      <c r="M665" s="13"/>
      <c r="N665" s="13"/>
      <c r="X665" s="14"/>
      <c r="Y665" s="14"/>
      <c r="Z665" s="14"/>
      <c r="AA665" s="14"/>
      <c r="AB665" s="14"/>
      <c r="AC665" s="14"/>
      <c r="AD665" s="14"/>
      <c r="AE665" s="14"/>
      <c r="AF665" s="14"/>
      <c r="AG665" s="14"/>
      <c r="AH665" s="14"/>
      <c r="AJ665" s="13"/>
      <c r="AL665" s="42" t="s">
        <v>77</v>
      </c>
      <c r="AM665" s="42" t="s">
        <v>121</v>
      </c>
      <c r="AO665" s="14"/>
      <c r="AP665" s="14"/>
    </row>
    <row r="666" spans="10:42">
      <c r="J666" s="13"/>
      <c r="K666" s="13"/>
      <c r="L666" s="13"/>
      <c r="M666" s="13"/>
      <c r="N666" s="13"/>
      <c r="X666" s="14"/>
      <c r="Y666" s="14"/>
      <c r="Z666" s="14"/>
      <c r="AA666" s="14"/>
      <c r="AB666" s="14"/>
      <c r="AC666" s="14"/>
      <c r="AD666" s="14"/>
      <c r="AE666" s="14"/>
      <c r="AF666" s="14"/>
      <c r="AG666" s="14"/>
      <c r="AH666" s="14"/>
      <c r="AJ666" s="13"/>
      <c r="AL666" s="42" t="s">
        <v>77</v>
      </c>
      <c r="AM666" s="42" t="s">
        <v>1076</v>
      </c>
      <c r="AO666" s="14"/>
      <c r="AP666" s="14"/>
    </row>
    <row r="667" spans="10:42">
      <c r="J667" s="13"/>
      <c r="K667" s="13"/>
      <c r="L667" s="13"/>
      <c r="M667" s="13"/>
      <c r="N667" s="13"/>
      <c r="X667" s="14"/>
      <c r="Y667" s="14"/>
      <c r="Z667" s="14"/>
      <c r="AA667" s="14"/>
      <c r="AB667" s="14"/>
      <c r="AC667" s="14"/>
      <c r="AD667" s="14"/>
      <c r="AE667" s="14"/>
      <c r="AF667" s="14"/>
      <c r="AG667" s="14"/>
      <c r="AH667" s="14"/>
      <c r="AJ667" s="13"/>
      <c r="AL667" s="42" t="s">
        <v>77</v>
      </c>
      <c r="AM667" s="42" t="s">
        <v>186</v>
      </c>
      <c r="AO667" s="14"/>
      <c r="AP667" s="14"/>
    </row>
    <row r="668" spans="10:42">
      <c r="J668" s="13"/>
      <c r="K668" s="13"/>
      <c r="L668" s="13"/>
      <c r="M668" s="13"/>
      <c r="N668" s="13"/>
      <c r="X668" s="14"/>
      <c r="Y668" s="14"/>
      <c r="Z668" s="14"/>
      <c r="AA668" s="14"/>
      <c r="AB668" s="14"/>
      <c r="AC668" s="14"/>
      <c r="AD668" s="14"/>
      <c r="AE668" s="14"/>
      <c r="AF668" s="14"/>
      <c r="AG668" s="14"/>
      <c r="AH668" s="14"/>
      <c r="AJ668" s="13"/>
      <c r="AL668" s="42" t="s">
        <v>77</v>
      </c>
      <c r="AM668" s="42" t="s">
        <v>191</v>
      </c>
      <c r="AO668" s="14"/>
      <c r="AP668" s="14"/>
    </row>
    <row r="669" spans="10:42">
      <c r="J669" s="13"/>
      <c r="K669" s="13"/>
      <c r="L669" s="13"/>
      <c r="M669" s="13"/>
      <c r="N669" s="13"/>
      <c r="X669" s="14"/>
      <c r="Y669" s="14"/>
      <c r="Z669" s="14"/>
      <c r="AA669" s="14"/>
      <c r="AB669" s="14"/>
      <c r="AC669" s="14"/>
      <c r="AD669" s="14"/>
      <c r="AE669" s="14"/>
      <c r="AF669" s="14"/>
      <c r="AG669" s="14"/>
      <c r="AH669" s="14"/>
      <c r="AJ669" s="13"/>
      <c r="AL669" s="42" t="s">
        <v>77</v>
      </c>
      <c r="AM669" s="42" t="s">
        <v>196</v>
      </c>
      <c r="AO669" s="14"/>
      <c r="AP669" s="14"/>
    </row>
    <row r="670" spans="10:42">
      <c r="J670" s="13"/>
      <c r="K670" s="13"/>
      <c r="L670" s="13"/>
      <c r="M670" s="13"/>
      <c r="N670" s="13"/>
      <c r="X670" s="14"/>
      <c r="Y670" s="14"/>
      <c r="Z670" s="14"/>
      <c r="AA670" s="14"/>
      <c r="AB670" s="14"/>
      <c r="AC670" s="14"/>
      <c r="AD670" s="14"/>
      <c r="AE670" s="14"/>
      <c r="AF670" s="14"/>
      <c r="AG670" s="14"/>
      <c r="AH670" s="14"/>
      <c r="AJ670" s="13"/>
      <c r="AL670" s="42" t="s">
        <v>77</v>
      </c>
      <c r="AM670" s="42" t="s">
        <v>1077</v>
      </c>
      <c r="AO670" s="14"/>
      <c r="AP670" s="14"/>
    </row>
    <row r="671" spans="10:42">
      <c r="J671" s="13"/>
      <c r="K671" s="13"/>
      <c r="L671" s="13"/>
      <c r="M671" s="13"/>
      <c r="N671" s="13"/>
      <c r="X671" s="14"/>
      <c r="Y671" s="14"/>
      <c r="Z671" s="14"/>
      <c r="AA671" s="14"/>
      <c r="AB671" s="14"/>
      <c r="AC671" s="14"/>
      <c r="AD671" s="14"/>
      <c r="AE671" s="14"/>
      <c r="AF671" s="14"/>
      <c r="AG671" s="14"/>
      <c r="AH671" s="14"/>
      <c r="AJ671" s="13"/>
      <c r="AL671" s="42" t="s">
        <v>77</v>
      </c>
      <c r="AM671" s="42" t="s">
        <v>205</v>
      </c>
      <c r="AO671" s="14"/>
      <c r="AP671" s="14"/>
    </row>
    <row r="672" spans="10:42">
      <c r="J672" s="13"/>
      <c r="K672" s="13"/>
      <c r="L672" s="13"/>
      <c r="M672" s="13"/>
      <c r="N672" s="13"/>
      <c r="X672" s="14"/>
      <c r="Y672" s="14"/>
      <c r="Z672" s="14"/>
      <c r="AA672" s="14"/>
      <c r="AB672" s="14"/>
      <c r="AC672" s="14"/>
      <c r="AD672" s="14"/>
      <c r="AE672" s="14"/>
      <c r="AF672" s="14"/>
      <c r="AG672" s="14"/>
      <c r="AH672" s="14"/>
      <c r="AJ672" s="13"/>
      <c r="AL672" s="42" t="s">
        <v>77</v>
      </c>
      <c r="AM672" s="42" t="s">
        <v>210</v>
      </c>
      <c r="AO672" s="14"/>
      <c r="AP672" s="14"/>
    </row>
    <row r="673" spans="10:42">
      <c r="J673" s="13"/>
      <c r="K673" s="13"/>
      <c r="L673" s="13"/>
      <c r="M673" s="13"/>
      <c r="N673" s="13"/>
      <c r="X673" s="14"/>
      <c r="Y673" s="14"/>
      <c r="Z673" s="14"/>
      <c r="AA673" s="14"/>
      <c r="AB673" s="14"/>
      <c r="AC673" s="14"/>
      <c r="AD673" s="14"/>
      <c r="AE673" s="14"/>
      <c r="AF673" s="14"/>
      <c r="AG673" s="14"/>
      <c r="AH673" s="14"/>
      <c r="AJ673" s="13"/>
      <c r="AL673" s="42" t="s">
        <v>77</v>
      </c>
      <c r="AM673" s="42" t="s">
        <v>1078</v>
      </c>
      <c r="AO673" s="14"/>
      <c r="AP673" s="14"/>
    </row>
    <row r="674" spans="10:42">
      <c r="J674" s="13"/>
      <c r="K674" s="13"/>
      <c r="L674" s="13"/>
      <c r="M674" s="13"/>
      <c r="N674" s="13"/>
      <c r="X674" s="14"/>
      <c r="Y674" s="14"/>
      <c r="Z674" s="14"/>
      <c r="AA674" s="14"/>
      <c r="AB674" s="14"/>
      <c r="AC674" s="14"/>
      <c r="AD674" s="14"/>
      <c r="AE674" s="14"/>
      <c r="AF674" s="14"/>
      <c r="AG674" s="14"/>
      <c r="AH674" s="14"/>
      <c r="AJ674" s="13"/>
      <c r="AL674" s="42" t="s">
        <v>77</v>
      </c>
      <c r="AM674" s="42" t="s">
        <v>1079</v>
      </c>
      <c r="AO674" s="14"/>
      <c r="AP674" s="14"/>
    </row>
    <row r="675" spans="10:42">
      <c r="J675" s="13"/>
      <c r="K675" s="13"/>
      <c r="L675" s="13"/>
      <c r="M675" s="13"/>
      <c r="N675" s="13"/>
      <c r="X675" s="14"/>
      <c r="Y675" s="14"/>
      <c r="Z675" s="14"/>
      <c r="AA675" s="14"/>
      <c r="AB675" s="14"/>
      <c r="AC675" s="14"/>
      <c r="AD675" s="14"/>
      <c r="AE675" s="14"/>
      <c r="AF675" s="14"/>
      <c r="AG675" s="14"/>
      <c r="AH675" s="14"/>
      <c r="AJ675" s="13"/>
      <c r="AL675" s="42" t="s">
        <v>77</v>
      </c>
      <c r="AM675" s="42" t="s">
        <v>263</v>
      </c>
      <c r="AO675" s="14"/>
      <c r="AP675" s="14"/>
    </row>
    <row r="676" spans="10:42">
      <c r="J676" s="13"/>
      <c r="K676" s="13"/>
      <c r="L676" s="13"/>
      <c r="M676" s="13"/>
      <c r="N676" s="13"/>
      <c r="X676" s="14"/>
      <c r="Y676" s="14"/>
      <c r="Z676" s="14"/>
      <c r="AA676" s="14"/>
      <c r="AB676" s="14"/>
      <c r="AC676" s="14"/>
      <c r="AD676" s="14"/>
      <c r="AE676" s="14"/>
      <c r="AF676" s="14"/>
      <c r="AG676" s="14"/>
      <c r="AH676" s="14"/>
      <c r="AJ676" s="13"/>
      <c r="AL676" s="42" t="s">
        <v>77</v>
      </c>
      <c r="AM676" s="42" t="s">
        <v>1080</v>
      </c>
      <c r="AO676" s="14"/>
      <c r="AP676" s="14"/>
    </row>
    <row r="677" spans="10:42">
      <c r="J677" s="13"/>
      <c r="K677" s="13"/>
      <c r="L677" s="13"/>
      <c r="M677" s="13"/>
      <c r="N677" s="13"/>
      <c r="X677" s="14"/>
      <c r="Y677" s="14"/>
      <c r="Z677" s="14"/>
      <c r="AA677" s="14"/>
      <c r="AB677" s="14"/>
      <c r="AC677" s="14"/>
      <c r="AD677" s="14"/>
      <c r="AE677" s="14"/>
      <c r="AF677" s="14"/>
      <c r="AG677" s="14"/>
      <c r="AH677" s="14"/>
      <c r="AJ677" s="13"/>
      <c r="AL677" s="42" t="s">
        <v>77</v>
      </c>
      <c r="AM677" s="42" t="s">
        <v>215</v>
      </c>
      <c r="AO677" s="14"/>
      <c r="AP677" s="14"/>
    </row>
    <row r="678" spans="10:42">
      <c r="J678" s="13"/>
      <c r="K678" s="13"/>
      <c r="L678" s="13"/>
      <c r="M678" s="13"/>
      <c r="N678" s="13"/>
      <c r="X678" s="14"/>
      <c r="Y678" s="14"/>
      <c r="Z678" s="14"/>
      <c r="AA678" s="14"/>
      <c r="AB678" s="14"/>
      <c r="AC678" s="14"/>
      <c r="AD678" s="14"/>
      <c r="AE678" s="14"/>
      <c r="AF678" s="14"/>
      <c r="AG678" s="14"/>
      <c r="AH678" s="14"/>
      <c r="AJ678" s="13"/>
      <c r="AL678" s="42" t="s">
        <v>77</v>
      </c>
      <c r="AM678" s="42" t="s">
        <v>498</v>
      </c>
      <c r="AO678" s="14"/>
      <c r="AP678" s="14"/>
    </row>
    <row r="679" spans="10:42">
      <c r="J679" s="13"/>
      <c r="K679" s="13"/>
      <c r="L679" s="13"/>
      <c r="M679" s="13"/>
      <c r="N679" s="13"/>
      <c r="X679" s="14"/>
      <c r="Y679" s="14"/>
      <c r="Z679" s="14"/>
      <c r="AA679" s="14"/>
      <c r="AB679" s="14"/>
      <c r="AC679" s="14"/>
      <c r="AD679" s="14"/>
      <c r="AE679" s="14"/>
      <c r="AF679" s="14"/>
      <c r="AG679" s="14"/>
      <c r="AH679" s="14"/>
      <c r="AJ679" s="13"/>
      <c r="AL679" s="42" t="s">
        <v>77</v>
      </c>
      <c r="AM679" s="42" t="s">
        <v>1081</v>
      </c>
      <c r="AO679" s="14"/>
      <c r="AP679" s="14"/>
    </row>
    <row r="680" spans="10:42">
      <c r="J680" s="13"/>
      <c r="K680" s="13"/>
      <c r="L680" s="13"/>
      <c r="M680" s="13"/>
      <c r="N680" s="13"/>
      <c r="X680" s="14"/>
      <c r="Y680" s="14"/>
      <c r="Z680" s="14"/>
      <c r="AA680" s="14"/>
      <c r="AB680" s="14"/>
      <c r="AC680" s="14"/>
      <c r="AD680" s="14"/>
      <c r="AE680" s="14"/>
      <c r="AF680" s="14"/>
      <c r="AG680" s="14"/>
      <c r="AH680" s="14"/>
      <c r="AJ680" s="13"/>
      <c r="AL680" s="42" t="s">
        <v>77</v>
      </c>
      <c r="AM680" s="42" t="s">
        <v>218</v>
      </c>
      <c r="AO680" s="14"/>
      <c r="AP680" s="14"/>
    </row>
    <row r="681" spans="10:42">
      <c r="J681" s="13"/>
      <c r="K681" s="13"/>
      <c r="L681" s="13"/>
      <c r="M681" s="13"/>
      <c r="N681" s="13"/>
      <c r="X681" s="14"/>
      <c r="Y681" s="14"/>
      <c r="Z681" s="14"/>
      <c r="AA681" s="14"/>
      <c r="AB681" s="14"/>
      <c r="AC681" s="14"/>
      <c r="AD681" s="14"/>
      <c r="AE681" s="14"/>
      <c r="AF681" s="14"/>
      <c r="AG681" s="14"/>
      <c r="AH681" s="14"/>
      <c r="AJ681" s="13"/>
      <c r="AL681" s="42" t="s">
        <v>77</v>
      </c>
      <c r="AM681" s="42" t="s">
        <v>500</v>
      </c>
      <c r="AO681" s="14"/>
      <c r="AP681" s="14"/>
    </row>
    <row r="682" spans="10:42">
      <c r="J682" s="13"/>
      <c r="K682" s="13"/>
      <c r="L682" s="13"/>
      <c r="M682" s="13"/>
      <c r="N682" s="13"/>
      <c r="X682" s="14"/>
      <c r="Y682" s="14"/>
      <c r="Z682" s="14"/>
      <c r="AA682" s="14"/>
      <c r="AB682" s="14"/>
      <c r="AC682" s="14"/>
      <c r="AD682" s="14"/>
      <c r="AE682" s="14"/>
      <c r="AF682" s="14"/>
      <c r="AG682" s="14"/>
      <c r="AH682" s="14"/>
      <c r="AJ682" s="13"/>
      <c r="AL682" s="42" t="s">
        <v>77</v>
      </c>
      <c r="AM682" s="42" t="s">
        <v>337</v>
      </c>
      <c r="AO682" s="14"/>
      <c r="AP682" s="14"/>
    </row>
    <row r="683" spans="10:42">
      <c r="J683" s="13"/>
      <c r="K683" s="13"/>
      <c r="L683" s="13"/>
      <c r="M683" s="13"/>
      <c r="N683" s="13"/>
      <c r="X683" s="14"/>
      <c r="Y683" s="14"/>
      <c r="Z683" s="14"/>
      <c r="AA683" s="14"/>
      <c r="AB683" s="14"/>
      <c r="AC683" s="14"/>
      <c r="AD683" s="14"/>
      <c r="AE683" s="14"/>
      <c r="AF683" s="14"/>
      <c r="AG683" s="14"/>
      <c r="AH683" s="14"/>
      <c r="AJ683" s="13"/>
      <c r="AL683" s="42" t="s">
        <v>77</v>
      </c>
      <c r="AM683" s="42" t="s">
        <v>220</v>
      </c>
      <c r="AO683" s="14"/>
      <c r="AP683" s="14"/>
    </row>
    <row r="684" spans="10:42">
      <c r="J684" s="13"/>
      <c r="K684" s="13"/>
      <c r="L684" s="13"/>
      <c r="M684" s="13"/>
      <c r="N684" s="13"/>
      <c r="X684" s="14"/>
      <c r="Y684" s="14"/>
      <c r="Z684" s="14"/>
      <c r="AA684" s="14"/>
      <c r="AB684" s="14"/>
      <c r="AC684" s="14"/>
      <c r="AD684" s="14"/>
      <c r="AE684" s="14"/>
      <c r="AF684" s="14"/>
      <c r="AG684" s="14"/>
      <c r="AH684" s="14"/>
      <c r="AJ684" s="13"/>
      <c r="AL684" s="42" t="s">
        <v>77</v>
      </c>
      <c r="AM684" s="42" t="s">
        <v>1082</v>
      </c>
      <c r="AO684" s="14"/>
      <c r="AP684" s="14"/>
    </row>
    <row r="685" spans="10:42">
      <c r="J685" s="13"/>
      <c r="K685" s="13"/>
      <c r="L685" s="13"/>
      <c r="M685" s="13"/>
      <c r="N685" s="13"/>
      <c r="X685" s="14"/>
      <c r="Y685" s="14"/>
      <c r="Z685" s="14"/>
      <c r="AA685" s="14"/>
      <c r="AB685" s="14"/>
      <c r="AC685" s="14"/>
      <c r="AD685" s="14"/>
      <c r="AE685" s="14"/>
      <c r="AF685" s="14"/>
      <c r="AG685" s="14"/>
      <c r="AH685" s="14"/>
      <c r="AJ685" s="13"/>
      <c r="AL685" s="42" t="s">
        <v>77</v>
      </c>
      <c r="AM685" s="42" t="s">
        <v>339</v>
      </c>
      <c r="AO685" s="14"/>
      <c r="AP685" s="14"/>
    </row>
    <row r="686" spans="10:42">
      <c r="J686" s="13"/>
      <c r="K686" s="13"/>
      <c r="L686" s="13"/>
      <c r="M686" s="13"/>
      <c r="N686" s="13"/>
      <c r="X686" s="14"/>
      <c r="Y686" s="14"/>
      <c r="Z686" s="14"/>
      <c r="AA686" s="14"/>
      <c r="AB686" s="14"/>
      <c r="AC686" s="14"/>
      <c r="AD686" s="14"/>
      <c r="AE686" s="14"/>
      <c r="AF686" s="14"/>
      <c r="AG686" s="14"/>
      <c r="AH686" s="14"/>
      <c r="AJ686" s="13"/>
      <c r="AL686" s="42" t="s">
        <v>77</v>
      </c>
      <c r="AM686" s="42" t="s">
        <v>505</v>
      </c>
      <c r="AO686" s="14"/>
      <c r="AP686" s="14"/>
    </row>
    <row r="687" spans="10:42">
      <c r="J687" s="13"/>
      <c r="K687" s="13"/>
      <c r="L687" s="13"/>
      <c r="M687" s="13"/>
      <c r="N687" s="13"/>
      <c r="X687" s="14"/>
      <c r="Y687" s="14"/>
      <c r="Z687" s="14"/>
      <c r="AA687" s="14"/>
      <c r="AB687" s="14"/>
      <c r="AC687" s="14"/>
      <c r="AD687" s="14"/>
      <c r="AE687" s="14"/>
      <c r="AF687" s="14"/>
      <c r="AG687" s="14"/>
      <c r="AH687" s="14"/>
      <c r="AJ687" s="13"/>
      <c r="AL687" s="42" t="s">
        <v>77</v>
      </c>
      <c r="AM687" s="42" t="s">
        <v>503</v>
      </c>
      <c r="AO687" s="14"/>
      <c r="AP687" s="14"/>
    </row>
    <row r="688" spans="10:42">
      <c r="J688" s="13"/>
      <c r="K688" s="13"/>
      <c r="L688" s="13"/>
      <c r="M688" s="13"/>
      <c r="N688" s="13"/>
      <c r="X688" s="14"/>
      <c r="Y688" s="14"/>
      <c r="Z688" s="14"/>
      <c r="AA688" s="14"/>
      <c r="AB688" s="14"/>
      <c r="AC688" s="14"/>
      <c r="AD688" s="14"/>
      <c r="AE688" s="14"/>
      <c r="AF688" s="14"/>
      <c r="AG688" s="14"/>
      <c r="AH688" s="14"/>
      <c r="AJ688" s="13"/>
      <c r="AL688" s="42" t="s">
        <v>77</v>
      </c>
      <c r="AM688" s="42" t="s">
        <v>1083</v>
      </c>
      <c r="AO688" s="14"/>
      <c r="AP688" s="14"/>
    </row>
    <row r="689" spans="10:42">
      <c r="J689" s="13"/>
      <c r="K689" s="13"/>
      <c r="L689" s="13"/>
      <c r="M689" s="13"/>
      <c r="N689" s="13"/>
      <c r="X689" s="14"/>
      <c r="Y689" s="14"/>
      <c r="Z689" s="14"/>
      <c r="AA689" s="14"/>
      <c r="AB689" s="14"/>
      <c r="AC689" s="14"/>
      <c r="AD689" s="14"/>
      <c r="AE689" s="14"/>
      <c r="AF689" s="14"/>
      <c r="AG689" s="14"/>
      <c r="AH689" s="14"/>
      <c r="AJ689" s="13"/>
      <c r="AL689" s="42" t="s">
        <v>77</v>
      </c>
      <c r="AM689" s="42" t="s">
        <v>1084</v>
      </c>
      <c r="AO689" s="14"/>
      <c r="AP689" s="14"/>
    </row>
    <row r="690" spans="10:42">
      <c r="J690" s="13"/>
      <c r="K690" s="13"/>
      <c r="L690" s="13"/>
      <c r="M690" s="13"/>
      <c r="N690" s="13"/>
      <c r="X690" s="14"/>
      <c r="Y690" s="14"/>
      <c r="Z690" s="14"/>
      <c r="AA690" s="14"/>
      <c r="AB690" s="14"/>
      <c r="AC690" s="14"/>
      <c r="AD690" s="14"/>
      <c r="AE690" s="14"/>
      <c r="AF690" s="14"/>
      <c r="AG690" s="14"/>
      <c r="AH690" s="14"/>
      <c r="AJ690" s="13"/>
      <c r="AL690" s="42" t="s">
        <v>77</v>
      </c>
      <c r="AM690" s="42" t="s">
        <v>1085</v>
      </c>
      <c r="AO690" s="14"/>
      <c r="AP690" s="14"/>
    </row>
    <row r="691" spans="10:42">
      <c r="J691" s="13"/>
      <c r="K691" s="13"/>
      <c r="L691" s="13"/>
      <c r="M691" s="13"/>
      <c r="N691" s="13"/>
      <c r="X691" s="14"/>
      <c r="Y691" s="14"/>
      <c r="Z691" s="14"/>
      <c r="AA691" s="14"/>
      <c r="AB691" s="14"/>
      <c r="AC691" s="14"/>
      <c r="AD691" s="14"/>
      <c r="AE691" s="14"/>
      <c r="AF691" s="14"/>
      <c r="AG691" s="14"/>
      <c r="AH691" s="14"/>
      <c r="AJ691" s="13"/>
      <c r="AL691" s="42" t="s">
        <v>77</v>
      </c>
      <c r="AM691" s="42" t="s">
        <v>1086</v>
      </c>
      <c r="AO691" s="14"/>
      <c r="AP691" s="14"/>
    </row>
    <row r="692" spans="10:42">
      <c r="J692" s="13"/>
      <c r="K692" s="13"/>
      <c r="L692" s="13"/>
      <c r="M692" s="13"/>
      <c r="N692" s="13"/>
      <c r="X692" s="14"/>
      <c r="Y692" s="14"/>
      <c r="Z692" s="14"/>
      <c r="AA692" s="14"/>
      <c r="AB692" s="14"/>
      <c r="AC692" s="14"/>
      <c r="AD692" s="14"/>
      <c r="AE692" s="14"/>
      <c r="AF692" s="14"/>
      <c r="AG692" s="14"/>
      <c r="AH692" s="14"/>
      <c r="AJ692" s="13"/>
      <c r="AL692" s="42" t="s">
        <v>77</v>
      </c>
      <c r="AM692" s="42" t="s">
        <v>1087</v>
      </c>
      <c r="AO692" s="14"/>
      <c r="AP692" s="14"/>
    </row>
    <row r="693" spans="10:42">
      <c r="J693" s="13"/>
      <c r="K693" s="13"/>
      <c r="L693" s="13"/>
      <c r="M693" s="13"/>
      <c r="N693" s="13"/>
      <c r="X693" s="14"/>
      <c r="Y693" s="14"/>
      <c r="Z693" s="14"/>
      <c r="AA693" s="14"/>
      <c r="AB693" s="14"/>
      <c r="AC693" s="14"/>
      <c r="AD693" s="14"/>
      <c r="AE693" s="14"/>
      <c r="AF693" s="14"/>
      <c r="AG693" s="14"/>
      <c r="AH693" s="14"/>
      <c r="AJ693" s="13"/>
      <c r="AL693" s="42" t="s">
        <v>77</v>
      </c>
      <c r="AM693" s="42" t="s">
        <v>1088</v>
      </c>
      <c r="AO693" s="14"/>
      <c r="AP693" s="14"/>
    </row>
    <row r="694" spans="10:42">
      <c r="J694" s="13"/>
      <c r="K694" s="13"/>
      <c r="L694" s="13"/>
      <c r="M694" s="13"/>
      <c r="N694" s="13"/>
      <c r="X694" s="14"/>
      <c r="Y694" s="14"/>
      <c r="Z694" s="14"/>
      <c r="AA694" s="14"/>
      <c r="AB694" s="14"/>
      <c r="AC694" s="14"/>
      <c r="AD694" s="14"/>
      <c r="AE694" s="14"/>
      <c r="AF694" s="14"/>
      <c r="AG694" s="14"/>
      <c r="AH694" s="14"/>
      <c r="AJ694" s="13"/>
      <c r="AL694" s="42" t="s">
        <v>77</v>
      </c>
      <c r="AM694" s="42" t="s">
        <v>1089</v>
      </c>
      <c r="AO694" s="14"/>
      <c r="AP694" s="14"/>
    </row>
    <row r="695" spans="10:42">
      <c r="J695" s="13"/>
      <c r="K695" s="13"/>
      <c r="L695" s="13"/>
      <c r="M695" s="13"/>
      <c r="N695" s="13"/>
      <c r="X695" s="14"/>
      <c r="Y695" s="14"/>
      <c r="Z695" s="14"/>
      <c r="AA695" s="14"/>
      <c r="AB695" s="14"/>
      <c r="AC695" s="14"/>
      <c r="AD695" s="14"/>
      <c r="AE695" s="14"/>
      <c r="AF695" s="14"/>
      <c r="AG695" s="14"/>
      <c r="AH695" s="14"/>
      <c r="AJ695" s="13"/>
      <c r="AL695" s="42" t="s">
        <v>77</v>
      </c>
      <c r="AM695" s="42" t="s">
        <v>1090</v>
      </c>
      <c r="AO695" s="14"/>
      <c r="AP695" s="14"/>
    </row>
    <row r="696" spans="10:42">
      <c r="J696" s="13"/>
      <c r="K696" s="13"/>
      <c r="L696" s="13"/>
      <c r="M696" s="13"/>
      <c r="N696" s="13"/>
      <c r="X696" s="14"/>
      <c r="Y696" s="14"/>
      <c r="Z696" s="14"/>
      <c r="AA696" s="14"/>
      <c r="AB696" s="14"/>
      <c r="AC696" s="14"/>
      <c r="AD696" s="14"/>
      <c r="AE696" s="14"/>
      <c r="AF696" s="14"/>
      <c r="AG696" s="14"/>
      <c r="AH696" s="14"/>
      <c r="AJ696" s="13"/>
      <c r="AL696" s="42" t="s">
        <v>77</v>
      </c>
      <c r="AM696" s="42" t="s">
        <v>1091</v>
      </c>
      <c r="AO696" s="14"/>
      <c r="AP696" s="14"/>
    </row>
    <row r="697" spans="10:42">
      <c r="J697" s="13"/>
      <c r="K697" s="13"/>
      <c r="L697" s="13"/>
      <c r="M697" s="13"/>
      <c r="N697" s="13"/>
      <c r="X697" s="14"/>
      <c r="Y697" s="14"/>
      <c r="Z697" s="14"/>
      <c r="AA697" s="14"/>
      <c r="AB697" s="14"/>
      <c r="AC697" s="14"/>
      <c r="AD697" s="14"/>
      <c r="AE697" s="14"/>
      <c r="AF697" s="14"/>
      <c r="AG697" s="14"/>
      <c r="AH697" s="14"/>
      <c r="AJ697" s="13"/>
      <c r="AL697" s="42" t="s">
        <v>81</v>
      </c>
      <c r="AM697" s="42" t="s">
        <v>1092</v>
      </c>
      <c r="AO697" s="14"/>
      <c r="AP697" s="14"/>
    </row>
    <row r="698" spans="10:42">
      <c r="J698" s="13"/>
      <c r="K698" s="13"/>
      <c r="L698" s="13"/>
      <c r="M698" s="13"/>
      <c r="N698" s="13"/>
      <c r="X698" s="14"/>
      <c r="Y698" s="14"/>
      <c r="Z698" s="14"/>
      <c r="AA698" s="14"/>
      <c r="AB698" s="14"/>
      <c r="AC698" s="14"/>
      <c r="AD698" s="14"/>
      <c r="AE698" s="14"/>
      <c r="AF698" s="14"/>
      <c r="AG698" s="14"/>
      <c r="AH698" s="14"/>
      <c r="AJ698" s="13"/>
      <c r="AL698" s="42" t="s">
        <v>81</v>
      </c>
      <c r="AM698" s="42" t="s">
        <v>1093</v>
      </c>
      <c r="AO698" s="14"/>
      <c r="AP698" s="14"/>
    </row>
    <row r="699" spans="10:42">
      <c r="J699" s="13"/>
      <c r="K699" s="13"/>
      <c r="L699" s="13"/>
      <c r="M699" s="13"/>
      <c r="N699" s="13"/>
      <c r="X699" s="14"/>
      <c r="Y699" s="14"/>
      <c r="Z699" s="14"/>
      <c r="AA699" s="14"/>
      <c r="AB699" s="14"/>
      <c r="AC699" s="14"/>
      <c r="AD699" s="14"/>
      <c r="AE699" s="14"/>
      <c r="AF699" s="14"/>
      <c r="AG699" s="14"/>
      <c r="AH699" s="14"/>
      <c r="AJ699" s="13"/>
      <c r="AL699" s="42" t="s">
        <v>81</v>
      </c>
      <c r="AM699" s="42" t="s">
        <v>265</v>
      </c>
      <c r="AO699" s="14"/>
      <c r="AP699" s="14"/>
    </row>
    <row r="700" spans="10:42">
      <c r="J700" s="13"/>
      <c r="K700" s="13"/>
      <c r="L700" s="13"/>
      <c r="M700" s="13"/>
      <c r="N700" s="13"/>
      <c r="X700" s="14"/>
      <c r="Y700" s="14"/>
      <c r="Z700" s="14"/>
      <c r="AA700" s="14"/>
      <c r="AB700" s="14"/>
      <c r="AC700" s="14"/>
      <c r="AD700" s="14"/>
      <c r="AE700" s="14"/>
      <c r="AF700" s="14"/>
      <c r="AG700" s="14"/>
      <c r="AH700" s="14"/>
      <c r="AJ700" s="13"/>
      <c r="AL700" s="42" t="s">
        <v>81</v>
      </c>
      <c r="AM700" s="42" t="s">
        <v>267</v>
      </c>
      <c r="AO700" s="14"/>
      <c r="AP700" s="14"/>
    </row>
    <row r="701" spans="10:42">
      <c r="J701" s="13"/>
      <c r="K701" s="13"/>
      <c r="L701" s="13"/>
      <c r="M701" s="13"/>
      <c r="N701" s="13"/>
      <c r="X701" s="14"/>
      <c r="Y701" s="14"/>
      <c r="Z701" s="14"/>
      <c r="AA701" s="14"/>
      <c r="AB701" s="14"/>
      <c r="AC701" s="14"/>
      <c r="AD701" s="14"/>
      <c r="AE701" s="14"/>
      <c r="AF701" s="14"/>
      <c r="AG701" s="14"/>
      <c r="AH701" s="14"/>
      <c r="AJ701" s="13"/>
      <c r="AL701" s="42" t="s">
        <v>81</v>
      </c>
      <c r="AM701" s="42" t="s">
        <v>341</v>
      </c>
      <c r="AO701" s="14"/>
      <c r="AP701" s="14"/>
    </row>
    <row r="702" spans="10:42">
      <c r="J702" s="13"/>
      <c r="K702" s="13"/>
      <c r="L702" s="13"/>
      <c r="M702" s="13"/>
      <c r="N702" s="13"/>
      <c r="X702" s="14"/>
      <c r="Y702" s="14"/>
      <c r="Z702" s="14"/>
      <c r="AA702" s="14"/>
      <c r="AB702" s="14"/>
      <c r="AC702" s="14"/>
      <c r="AD702" s="14"/>
      <c r="AE702" s="14"/>
      <c r="AF702" s="14"/>
      <c r="AG702" s="14"/>
      <c r="AH702" s="14"/>
      <c r="AJ702" s="13"/>
      <c r="AL702" s="42" t="s">
        <v>81</v>
      </c>
      <c r="AM702" s="42" t="s">
        <v>222</v>
      </c>
      <c r="AO702" s="14"/>
      <c r="AP702" s="14"/>
    </row>
    <row r="703" spans="10:42">
      <c r="J703" s="13"/>
      <c r="K703" s="13"/>
      <c r="L703" s="13"/>
      <c r="M703" s="13"/>
      <c r="N703" s="13"/>
      <c r="X703" s="14"/>
      <c r="Y703" s="14"/>
      <c r="Z703" s="14"/>
      <c r="AA703" s="14"/>
      <c r="AB703" s="14"/>
      <c r="AC703" s="14"/>
      <c r="AD703" s="14"/>
      <c r="AE703" s="14"/>
      <c r="AF703" s="14"/>
      <c r="AG703" s="14"/>
      <c r="AH703" s="14"/>
      <c r="AJ703" s="13"/>
      <c r="AL703" s="42" t="s">
        <v>81</v>
      </c>
      <c r="AM703" s="42" t="s">
        <v>269</v>
      </c>
      <c r="AO703" s="14"/>
      <c r="AP703" s="14"/>
    </row>
    <row r="704" spans="10:42">
      <c r="J704" s="13"/>
      <c r="K704" s="13"/>
      <c r="L704" s="13"/>
      <c r="M704" s="13"/>
      <c r="N704" s="13"/>
      <c r="X704" s="14"/>
      <c r="Y704" s="14"/>
      <c r="Z704" s="14"/>
      <c r="AA704" s="14"/>
      <c r="AB704" s="14"/>
      <c r="AC704" s="14"/>
      <c r="AD704" s="14"/>
      <c r="AE704" s="14"/>
      <c r="AF704" s="14"/>
      <c r="AG704" s="14"/>
      <c r="AH704" s="14"/>
      <c r="AJ704" s="13"/>
      <c r="AL704" s="42" t="s">
        <v>81</v>
      </c>
      <c r="AM704" s="42" t="s">
        <v>343</v>
      </c>
      <c r="AO704" s="14"/>
      <c r="AP704" s="14"/>
    </row>
    <row r="705" spans="10:42">
      <c r="J705" s="13"/>
      <c r="K705" s="13"/>
      <c r="L705" s="13"/>
      <c r="M705" s="13"/>
      <c r="N705" s="13"/>
      <c r="X705" s="14"/>
      <c r="Y705" s="14"/>
      <c r="Z705" s="14"/>
      <c r="AA705" s="14"/>
      <c r="AB705" s="14"/>
      <c r="AC705" s="14"/>
      <c r="AD705" s="14"/>
      <c r="AE705" s="14"/>
      <c r="AF705" s="14"/>
      <c r="AG705" s="14"/>
      <c r="AH705" s="14"/>
      <c r="AJ705" s="13"/>
      <c r="AL705" s="42" t="s">
        <v>81</v>
      </c>
      <c r="AM705" s="42" t="s">
        <v>345</v>
      </c>
      <c r="AO705" s="14"/>
      <c r="AP705" s="14"/>
    </row>
    <row r="706" spans="10:42">
      <c r="J706" s="13"/>
      <c r="K706" s="13"/>
      <c r="L706" s="13"/>
      <c r="M706" s="13"/>
      <c r="N706" s="13"/>
      <c r="X706" s="14"/>
      <c r="Y706" s="14"/>
      <c r="Z706" s="14"/>
      <c r="AA706" s="14"/>
      <c r="AB706" s="14"/>
      <c r="AC706" s="14"/>
      <c r="AD706" s="14"/>
      <c r="AE706" s="14"/>
      <c r="AF706" s="14"/>
      <c r="AG706" s="14"/>
      <c r="AH706" s="14"/>
      <c r="AJ706" s="13"/>
      <c r="AL706" s="42" t="s">
        <v>81</v>
      </c>
      <c r="AM706" s="42" t="s">
        <v>271</v>
      </c>
      <c r="AO706" s="14"/>
      <c r="AP706" s="14"/>
    </row>
    <row r="707" spans="10:42">
      <c r="J707" s="13"/>
      <c r="K707" s="13"/>
      <c r="L707" s="13"/>
      <c r="M707" s="13"/>
      <c r="N707" s="13"/>
      <c r="X707" s="14"/>
      <c r="Y707" s="14"/>
      <c r="Z707" s="14"/>
      <c r="AA707" s="14"/>
      <c r="AB707" s="14"/>
      <c r="AC707" s="14"/>
      <c r="AD707" s="14"/>
      <c r="AE707" s="14"/>
      <c r="AF707" s="14"/>
      <c r="AG707" s="14"/>
      <c r="AH707" s="14"/>
      <c r="AJ707" s="13"/>
      <c r="AL707" s="42" t="s">
        <v>81</v>
      </c>
      <c r="AM707" s="42" t="s">
        <v>273</v>
      </c>
      <c r="AO707" s="14"/>
      <c r="AP707" s="14"/>
    </row>
    <row r="708" spans="10:42">
      <c r="J708" s="13"/>
      <c r="K708" s="13"/>
      <c r="L708" s="13"/>
      <c r="M708" s="13"/>
      <c r="N708" s="13"/>
      <c r="X708" s="14"/>
      <c r="Y708" s="14"/>
      <c r="Z708" s="14"/>
      <c r="AA708" s="14"/>
      <c r="AB708" s="14"/>
      <c r="AC708" s="14"/>
      <c r="AD708" s="14"/>
      <c r="AE708" s="14"/>
      <c r="AF708" s="14"/>
      <c r="AG708" s="14"/>
      <c r="AH708" s="14"/>
      <c r="AJ708" s="13"/>
      <c r="AL708" s="42" t="s">
        <v>81</v>
      </c>
      <c r="AM708" s="42" t="s">
        <v>507</v>
      </c>
      <c r="AO708" s="14"/>
      <c r="AP708" s="14"/>
    </row>
    <row r="709" spans="10:42">
      <c r="J709" s="13"/>
      <c r="K709" s="13"/>
      <c r="L709" s="13"/>
      <c r="M709" s="13"/>
      <c r="N709" s="13"/>
      <c r="X709" s="14"/>
      <c r="Y709" s="14"/>
      <c r="Z709" s="14"/>
      <c r="AA709" s="14"/>
      <c r="AB709" s="14"/>
      <c r="AC709" s="14"/>
      <c r="AD709" s="14"/>
      <c r="AE709" s="14"/>
      <c r="AF709" s="14"/>
      <c r="AG709" s="14"/>
      <c r="AH709" s="14"/>
      <c r="AJ709" s="13"/>
      <c r="AL709" s="42" t="s">
        <v>81</v>
      </c>
      <c r="AM709" s="42" t="s">
        <v>224</v>
      </c>
      <c r="AO709" s="14"/>
      <c r="AP709" s="14"/>
    </row>
    <row r="710" spans="10:42">
      <c r="J710" s="13"/>
      <c r="K710" s="13"/>
      <c r="L710" s="13"/>
      <c r="M710" s="13"/>
      <c r="N710" s="13"/>
      <c r="X710" s="14"/>
      <c r="Y710" s="14"/>
      <c r="Z710" s="14"/>
      <c r="AA710" s="14"/>
      <c r="AB710" s="14"/>
      <c r="AC710" s="14"/>
      <c r="AD710" s="14"/>
      <c r="AE710" s="14"/>
      <c r="AF710" s="14"/>
      <c r="AG710" s="14"/>
      <c r="AH710" s="14"/>
      <c r="AJ710" s="13"/>
      <c r="AL710" s="42" t="s">
        <v>81</v>
      </c>
      <c r="AM710" s="42" t="s">
        <v>347</v>
      </c>
      <c r="AO710" s="14"/>
      <c r="AP710" s="14"/>
    </row>
    <row r="711" spans="10:42">
      <c r="J711" s="13"/>
      <c r="K711" s="13"/>
      <c r="L711" s="13"/>
      <c r="M711" s="13"/>
      <c r="N711" s="13"/>
      <c r="X711" s="14"/>
      <c r="Y711" s="14"/>
      <c r="Z711" s="14"/>
      <c r="AA711" s="14"/>
      <c r="AB711" s="14"/>
      <c r="AC711" s="14"/>
      <c r="AD711" s="14"/>
      <c r="AE711" s="14"/>
      <c r="AF711" s="14"/>
      <c r="AG711" s="14"/>
      <c r="AH711" s="14"/>
      <c r="AJ711" s="13"/>
      <c r="AL711" s="42" t="s">
        <v>81</v>
      </c>
      <c r="AM711" s="42" t="s">
        <v>349</v>
      </c>
      <c r="AO711" s="14"/>
      <c r="AP711" s="14"/>
    </row>
    <row r="712" spans="10:42">
      <c r="J712" s="13"/>
      <c r="K712" s="13"/>
      <c r="L712" s="13"/>
      <c r="M712" s="13"/>
      <c r="N712" s="13"/>
      <c r="X712" s="14"/>
      <c r="Y712" s="14"/>
      <c r="Z712" s="14"/>
      <c r="AA712" s="14"/>
      <c r="AB712" s="14"/>
      <c r="AC712" s="14"/>
      <c r="AD712" s="14"/>
      <c r="AE712" s="14"/>
      <c r="AF712" s="14"/>
      <c r="AG712" s="14"/>
      <c r="AH712" s="14"/>
      <c r="AJ712" s="13"/>
      <c r="AL712" s="42" t="s">
        <v>81</v>
      </c>
      <c r="AM712" s="42" t="s">
        <v>1094</v>
      </c>
      <c r="AO712" s="14"/>
      <c r="AP712" s="14"/>
    </row>
    <row r="713" spans="10:42">
      <c r="J713" s="13"/>
      <c r="K713" s="13"/>
      <c r="L713" s="13"/>
      <c r="M713" s="13"/>
      <c r="N713" s="13"/>
      <c r="X713" s="14"/>
      <c r="Y713" s="14"/>
      <c r="Z713" s="14"/>
      <c r="AA713" s="14"/>
      <c r="AB713" s="14"/>
      <c r="AC713" s="14"/>
      <c r="AD713" s="14"/>
      <c r="AE713" s="14"/>
      <c r="AF713" s="14"/>
      <c r="AG713" s="14"/>
      <c r="AH713" s="14"/>
      <c r="AJ713" s="13"/>
      <c r="AL713" s="42" t="s">
        <v>81</v>
      </c>
      <c r="AM713" s="42" t="s">
        <v>351</v>
      </c>
      <c r="AO713" s="14"/>
      <c r="AP713" s="14"/>
    </row>
    <row r="714" spans="10:42">
      <c r="J714" s="13"/>
      <c r="K714" s="13"/>
      <c r="L714" s="13"/>
      <c r="M714" s="13"/>
      <c r="N714" s="13"/>
      <c r="X714" s="14"/>
      <c r="Y714" s="14"/>
      <c r="Z714" s="14"/>
      <c r="AA714" s="14"/>
      <c r="AB714" s="14"/>
      <c r="AC714" s="14"/>
      <c r="AD714" s="14"/>
      <c r="AE714" s="14"/>
      <c r="AF714" s="14"/>
      <c r="AG714" s="14"/>
      <c r="AH714" s="14"/>
      <c r="AJ714" s="13"/>
      <c r="AL714" s="42" t="s">
        <v>81</v>
      </c>
      <c r="AM714" s="42" t="s">
        <v>1095</v>
      </c>
      <c r="AO714" s="14"/>
      <c r="AP714" s="14"/>
    </row>
    <row r="715" spans="10:42">
      <c r="J715" s="13"/>
      <c r="K715" s="13"/>
      <c r="L715" s="13"/>
      <c r="M715" s="13"/>
      <c r="N715" s="13"/>
      <c r="X715" s="14"/>
      <c r="Y715" s="14"/>
      <c r="Z715" s="14"/>
      <c r="AA715" s="14"/>
      <c r="AB715" s="14"/>
      <c r="AC715" s="14"/>
      <c r="AD715" s="14"/>
      <c r="AE715" s="14"/>
      <c r="AF715" s="14"/>
      <c r="AG715" s="14"/>
      <c r="AH715" s="14"/>
      <c r="AJ715" s="13"/>
      <c r="AL715" s="42" t="s">
        <v>81</v>
      </c>
      <c r="AM715" s="42" t="s">
        <v>353</v>
      </c>
      <c r="AO715" s="14"/>
      <c r="AP715" s="14"/>
    </row>
    <row r="716" spans="10:42">
      <c r="J716" s="13"/>
      <c r="K716" s="13"/>
      <c r="L716" s="13"/>
      <c r="M716" s="13"/>
      <c r="N716" s="13"/>
      <c r="X716" s="14"/>
      <c r="Y716" s="14"/>
      <c r="Z716" s="14"/>
      <c r="AA716" s="14"/>
      <c r="AB716" s="14"/>
      <c r="AC716" s="14"/>
      <c r="AD716" s="14"/>
      <c r="AE716" s="14"/>
      <c r="AF716" s="14"/>
      <c r="AG716" s="14"/>
      <c r="AH716" s="14"/>
      <c r="AJ716" s="13"/>
      <c r="AL716" s="42" t="s">
        <v>81</v>
      </c>
      <c r="AM716" s="42" t="s">
        <v>355</v>
      </c>
      <c r="AO716" s="14"/>
      <c r="AP716" s="14"/>
    </row>
    <row r="717" spans="10:42">
      <c r="J717" s="13"/>
      <c r="K717" s="13"/>
      <c r="L717" s="13"/>
      <c r="M717" s="13"/>
      <c r="N717" s="13"/>
      <c r="X717" s="14"/>
      <c r="Y717" s="14"/>
      <c r="Z717" s="14"/>
      <c r="AA717" s="14"/>
      <c r="AB717" s="14"/>
      <c r="AC717" s="14"/>
      <c r="AD717" s="14"/>
      <c r="AE717" s="14"/>
      <c r="AF717" s="14"/>
      <c r="AG717" s="14"/>
      <c r="AH717" s="14"/>
      <c r="AJ717" s="13"/>
      <c r="AL717" s="42" t="s">
        <v>81</v>
      </c>
      <c r="AM717" s="42" t="s">
        <v>357</v>
      </c>
      <c r="AO717" s="14"/>
      <c r="AP717" s="14"/>
    </row>
    <row r="718" spans="10:42">
      <c r="J718" s="13"/>
      <c r="K718" s="13"/>
      <c r="L718" s="13"/>
      <c r="M718" s="13"/>
      <c r="N718" s="13"/>
      <c r="X718" s="14"/>
      <c r="Y718" s="14"/>
      <c r="Z718" s="14"/>
      <c r="AA718" s="14"/>
      <c r="AB718" s="14"/>
      <c r="AC718" s="14"/>
      <c r="AD718" s="14"/>
      <c r="AE718" s="14"/>
      <c r="AF718" s="14"/>
      <c r="AG718" s="14"/>
      <c r="AH718" s="14"/>
      <c r="AJ718" s="13"/>
      <c r="AL718" s="42" t="s">
        <v>81</v>
      </c>
      <c r="AM718" s="42" t="s">
        <v>509</v>
      </c>
      <c r="AO718" s="14"/>
      <c r="AP718" s="14"/>
    </row>
    <row r="719" spans="10:42">
      <c r="J719" s="13"/>
      <c r="K719" s="13"/>
      <c r="L719" s="13"/>
      <c r="M719" s="13"/>
      <c r="N719" s="13"/>
      <c r="X719" s="14"/>
      <c r="Y719" s="14"/>
      <c r="Z719" s="14"/>
      <c r="AA719" s="14"/>
      <c r="AB719" s="14"/>
      <c r="AC719" s="14"/>
      <c r="AD719" s="14"/>
      <c r="AE719" s="14"/>
      <c r="AF719" s="14"/>
      <c r="AG719" s="14"/>
      <c r="AH719" s="14"/>
      <c r="AJ719" s="13"/>
      <c r="AL719" s="42" t="s">
        <v>81</v>
      </c>
      <c r="AM719" s="42" t="s">
        <v>511</v>
      </c>
      <c r="AO719" s="14"/>
      <c r="AP719" s="14"/>
    </row>
    <row r="720" spans="10:42">
      <c r="J720" s="13"/>
      <c r="K720" s="13"/>
      <c r="L720" s="13"/>
      <c r="M720" s="13"/>
      <c r="N720" s="13"/>
      <c r="X720" s="14"/>
      <c r="Y720" s="14"/>
      <c r="Z720" s="14"/>
      <c r="AA720" s="14"/>
      <c r="AB720" s="14"/>
      <c r="AC720" s="14"/>
      <c r="AD720" s="14"/>
      <c r="AE720" s="14"/>
      <c r="AF720" s="14"/>
      <c r="AG720" s="14"/>
      <c r="AH720" s="14"/>
      <c r="AJ720" s="13"/>
      <c r="AL720" s="42" t="s">
        <v>81</v>
      </c>
      <c r="AM720" s="42" t="s">
        <v>1096</v>
      </c>
      <c r="AO720" s="14"/>
      <c r="AP720" s="14"/>
    </row>
    <row r="721" spans="10:42">
      <c r="J721" s="13"/>
      <c r="K721" s="13"/>
      <c r="L721" s="13"/>
      <c r="M721" s="13"/>
      <c r="N721" s="13"/>
      <c r="X721" s="14"/>
      <c r="Y721" s="14"/>
      <c r="Z721" s="14"/>
      <c r="AA721" s="14"/>
      <c r="AB721" s="14"/>
      <c r="AC721" s="14"/>
      <c r="AD721" s="14"/>
      <c r="AE721" s="14"/>
      <c r="AF721" s="14"/>
      <c r="AG721" s="14"/>
      <c r="AH721" s="14"/>
      <c r="AJ721" s="13"/>
      <c r="AL721" s="42" t="s">
        <v>81</v>
      </c>
      <c r="AM721" s="42" t="s">
        <v>1097</v>
      </c>
      <c r="AO721" s="14"/>
      <c r="AP721" s="14"/>
    </row>
    <row r="722" spans="10:42">
      <c r="J722" s="13"/>
      <c r="K722" s="13"/>
      <c r="L722" s="13"/>
      <c r="M722" s="13"/>
      <c r="N722" s="13"/>
      <c r="X722" s="14"/>
      <c r="Y722" s="14"/>
      <c r="Z722" s="14"/>
      <c r="AA722" s="14"/>
      <c r="AB722" s="14"/>
      <c r="AC722" s="14"/>
      <c r="AD722" s="14"/>
      <c r="AE722" s="14"/>
      <c r="AF722" s="14"/>
      <c r="AG722" s="14"/>
      <c r="AH722" s="14"/>
      <c r="AJ722" s="13"/>
      <c r="AL722" s="42" t="s">
        <v>81</v>
      </c>
      <c r="AM722" s="42" t="s">
        <v>1098</v>
      </c>
      <c r="AO722" s="14"/>
      <c r="AP722" s="14"/>
    </row>
    <row r="723" spans="10:42">
      <c r="J723" s="13"/>
      <c r="K723" s="13"/>
      <c r="L723" s="13"/>
      <c r="M723" s="13"/>
      <c r="N723" s="13"/>
      <c r="X723" s="14"/>
      <c r="Y723" s="14"/>
      <c r="Z723" s="14"/>
      <c r="AA723" s="14"/>
      <c r="AB723" s="14"/>
      <c r="AC723" s="14"/>
      <c r="AD723" s="14"/>
      <c r="AE723" s="14"/>
      <c r="AF723" s="14"/>
      <c r="AG723" s="14"/>
      <c r="AH723" s="14"/>
      <c r="AJ723" s="13"/>
      <c r="AL723" s="42" t="s">
        <v>81</v>
      </c>
      <c r="AM723" s="42" t="s">
        <v>1099</v>
      </c>
      <c r="AO723" s="14"/>
      <c r="AP723" s="14"/>
    </row>
    <row r="724" spans="10:42">
      <c r="J724" s="13"/>
      <c r="K724" s="13"/>
      <c r="L724" s="13"/>
      <c r="M724" s="13"/>
      <c r="N724" s="13"/>
      <c r="X724" s="14"/>
      <c r="Y724" s="14"/>
      <c r="Z724" s="14"/>
      <c r="AA724" s="14"/>
      <c r="AB724" s="14"/>
      <c r="AC724" s="14"/>
      <c r="AD724" s="14"/>
      <c r="AE724" s="14"/>
      <c r="AF724" s="14"/>
      <c r="AG724" s="14"/>
      <c r="AH724" s="14"/>
      <c r="AJ724" s="13"/>
      <c r="AL724" s="42" t="s">
        <v>81</v>
      </c>
      <c r="AM724" s="42" t="s">
        <v>1100</v>
      </c>
      <c r="AO724" s="14"/>
      <c r="AP724" s="14"/>
    </row>
    <row r="725" spans="10:42">
      <c r="J725" s="13"/>
      <c r="K725" s="13"/>
      <c r="L725" s="13"/>
      <c r="M725" s="13"/>
      <c r="N725" s="13"/>
      <c r="X725" s="14"/>
      <c r="Y725" s="14"/>
      <c r="Z725" s="14"/>
      <c r="AA725" s="14"/>
      <c r="AB725" s="14"/>
      <c r="AC725" s="14"/>
      <c r="AD725" s="14"/>
      <c r="AE725" s="14"/>
      <c r="AF725" s="14"/>
      <c r="AG725" s="14"/>
      <c r="AH725" s="14"/>
      <c r="AJ725" s="13"/>
      <c r="AL725" s="42" t="s">
        <v>81</v>
      </c>
      <c r="AM725" s="42" t="s">
        <v>770</v>
      </c>
      <c r="AO725" s="14"/>
      <c r="AP725" s="14"/>
    </row>
    <row r="726" spans="10:42">
      <c r="J726" s="13"/>
      <c r="K726" s="13"/>
      <c r="L726" s="13"/>
      <c r="M726" s="13"/>
      <c r="N726" s="13"/>
      <c r="X726" s="14"/>
      <c r="Y726" s="14"/>
      <c r="Z726" s="14"/>
      <c r="AA726" s="14"/>
      <c r="AB726" s="14"/>
      <c r="AC726" s="14"/>
      <c r="AD726" s="14"/>
      <c r="AE726" s="14"/>
      <c r="AF726" s="14"/>
      <c r="AG726" s="14"/>
      <c r="AH726" s="14"/>
      <c r="AJ726" s="13"/>
      <c r="AL726" s="42" t="s">
        <v>81</v>
      </c>
      <c r="AM726" s="42" t="s">
        <v>1101</v>
      </c>
      <c r="AO726" s="14"/>
      <c r="AP726" s="14"/>
    </row>
    <row r="727" spans="10:42">
      <c r="J727" s="13"/>
      <c r="K727" s="13"/>
      <c r="L727" s="13"/>
      <c r="M727" s="13"/>
      <c r="N727" s="13"/>
      <c r="X727" s="14"/>
      <c r="Y727" s="14"/>
      <c r="Z727" s="14"/>
      <c r="AA727" s="14"/>
      <c r="AB727" s="14"/>
      <c r="AC727" s="14"/>
      <c r="AD727" s="14"/>
      <c r="AE727" s="14"/>
      <c r="AF727" s="14"/>
      <c r="AG727" s="14"/>
      <c r="AH727" s="14"/>
      <c r="AJ727" s="13"/>
      <c r="AL727" s="42" t="s">
        <v>81</v>
      </c>
      <c r="AM727" s="42" t="s">
        <v>1102</v>
      </c>
      <c r="AO727" s="14"/>
      <c r="AP727" s="14"/>
    </row>
    <row r="728" spans="10:42">
      <c r="J728" s="13"/>
      <c r="K728" s="13"/>
      <c r="L728" s="13"/>
      <c r="M728" s="13"/>
      <c r="N728" s="13"/>
      <c r="X728" s="14"/>
      <c r="Y728" s="14"/>
      <c r="Z728" s="14"/>
      <c r="AA728" s="14"/>
      <c r="AB728" s="14"/>
      <c r="AC728" s="14"/>
      <c r="AD728" s="14"/>
      <c r="AE728" s="14"/>
      <c r="AF728" s="14"/>
      <c r="AG728" s="14"/>
      <c r="AH728" s="14"/>
      <c r="AJ728" s="13"/>
      <c r="AL728" s="42" t="s">
        <v>81</v>
      </c>
      <c r="AM728" s="42" t="s">
        <v>359</v>
      </c>
      <c r="AO728" s="14"/>
      <c r="AP728" s="14"/>
    </row>
    <row r="729" spans="10:42">
      <c r="J729" s="13"/>
      <c r="K729" s="13"/>
      <c r="L729" s="13"/>
      <c r="M729" s="13"/>
      <c r="N729" s="13"/>
      <c r="X729" s="14"/>
      <c r="Y729" s="14"/>
      <c r="Z729" s="14"/>
      <c r="AA729" s="14"/>
      <c r="AB729" s="14"/>
      <c r="AC729" s="14"/>
      <c r="AD729" s="14"/>
      <c r="AE729" s="14"/>
      <c r="AF729" s="14"/>
      <c r="AG729" s="14"/>
      <c r="AH729" s="14"/>
      <c r="AJ729" s="13"/>
      <c r="AL729" s="42" t="s">
        <v>81</v>
      </c>
      <c r="AM729" s="42" t="s">
        <v>514</v>
      </c>
      <c r="AO729" s="14"/>
      <c r="AP729" s="14"/>
    </row>
    <row r="730" spans="10:42">
      <c r="J730" s="13"/>
      <c r="K730" s="13"/>
      <c r="L730" s="13"/>
      <c r="M730" s="13"/>
      <c r="N730" s="13"/>
      <c r="X730" s="14"/>
      <c r="Y730" s="14"/>
      <c r="Z730" s="14"/>
      <c r="AA730" s="14"/>
      <c r="AB730" s="14"/>
      <c r="AC730" s="14"/>
      <c r="AD730" s="14"/>
      <c r="AE730" s="14"/>
      <c r="AF730" s="14"/>
      <c r="AG730" s="14"/>
      <c r="AH730" s="14"/>
      <c r="AJ730" s="13"/>
      <c r="AL730" s="42" t="s">
        <v>85</v>
      </c>
      <c r="AM730" s="42" t="s">
        <v>772</v>
      </c>
      <c r="AO730" s="14"/>
      <c r="AP730" s="14"/>
    </row>
    <row r="731" spans="10:42">
      <c r="J731" s="13"/>
      <c r="K731" s="13"/>
      <c r="L731" s="13"/>
      <c r="M731" s="13"/>
      <c r="N731" s="13"/>
      <c r="X731" s="14"/>
      <c r="Y731" s="14"/>
      <c r="Z731" s="14"/>
      <c r="AA731" s="14"/>
      <c r="AB731" s="14"/>
      <c r="AC731" s="14"/>
      <c r="AD731" s="14"/>
      <c r="AE731" s="14"/>
      <c r="AF731" s="14"/>
      <c r="AG731" s="14"/>
      <c r="AH731" s="14"/>
      <c r="AJ731" s="13"/>
      <c r="AL731" s="42" t="s">
        <v>85</v>
      </c>
      <c r="AM731" s="42" t="s">
        <v>1103</v>
      </c>
      <c r="AO731" s="14"/>
      <c r="AP731" s="14"/>
    </row>
    <row r="732" spans="10:42">
      <c r="J732" s="13"/>
      <c r="K732" s="13"/>
      <c r="L732" s="13"/>
      <c r="M732" s="13"/>
      <c r="N732" s="13"/>
      <c r="X732" s="14"/>
      <c r="Y732" s="14"/>
      <c r="Z732" s="14"/>
      <c r="AA732" s="14"/>
      <c r="AB732" s="14"/>
      <c r="AC732" s="14"/>
      <c r="AD732" s="14"/>
      <c r="AE732" s="14"/>
      <c r="AF732" s="14"/>
      <c r="AG732" s="14"/>
      <c r="AH732" s="14"/>
      <c r="AJ732" s="13"/>
      <c r="AL732" s="42" t="s">
        <v>85</v>
      </c>
      <c r="AM732" s="42" t="s">
        <v>1104</v>
      </c>
      <c r="AO732" s="14"/>
      <c r="AP732" s="14"/>
    </row>
    <row r="733" spans="10:42">
      <c r="J733" s="13"/>
      <c r="K733" s="13"/>
      <c r="L733" s="13"/>
      <c r="M733" s="13"/>
      <c r="N733" s="13"/>
      <c r="X733" s="14"/>
      <c r="Y733" s="14"/>
      <c r="Z733" s="14"/>
      <c r="AA733" s="14"/>
      <c r="AB733" s="14"/>
      <c r="AC733" s="14"/>
      <c r="AD733" s="14"/>
      <c r="AE733" s="14"/>
      <c r="AF733" s="14"/>
      <c r="AG733" s="14"/>
      <c r="AH733" s="14"/>
      <c r="AJ733" s="13"/>
      <c r="AL733" s="42" t="s">
        <v>85</v>
      </c>
      <c r="AM733" s="42" t="s">
        <v>1105</v>
      </c>
      <c r="AO733" s="14"/>
      <c r="AP733" s="14"/>
    </row>
    <row r="734" spans="10:42">
      <c r="J734" s="13"/>
      <c r="K734" s="13"/>
      <c r="L734" s="13"/>
      <c r="M734" s="13"/>
      <c r="N734" s="13"/>
      <c r="X734" s="14"/>
      <c r="Y734" s="14"/>
      <c r="Z734" s="14"/>
      <c r="AA734" s="14"/>
      <c r="AB734" s="14"/>
      <c r="AC734" s="14"/>
      <c r="AD734" s="14"/>
      <c r="AE734" s="14"/>
      <c r="AF734" s="14"/>
      <c r="AG734" s="14"/>
      <c r="AH734" s="14"/>
      <c r="AJ734" s="13"/>
      <c r="AL734" s="42" t="s">
        <v>85</v>
      </c>
      <c r="AM734" s="42" t="s">
        <v>1106</v>
      </c>
      <c r="AO734" s="14"/>
      <c r="AP734" s="14"/>
    </row>
    <row r="735" spans="10:42">
      <c r="J735" s="13"/>
      <c r="K735" s="13"/>
      <c r="L735" s="13"/>
      <c r="M735" s="13"/>
      <c r="N735" s="13"/>
      <c r="X735" s="14"/>
      <c r="Y735" s="14"/>
      <c r="Z735" s="14"/>
      <c r="AA735" s="14"/>
      <c r="AB735" s="14"/>
      <c r="AC735" s="14"/>
      <c r="AD735" s="14"/>
      <c r="AE735" s="14"/>
      <c r="AF735" s="14"/>
      <c r="AG735" s="14"/>
      <c r="AH735" s="14"/>
      <c r="AJ735" s="13"/>
      <c r="AL735" s="42" t="s">
        <v>85</v>
      </c>
      <c r="AM735" s="42" t="s">
        <v>1107</v>
      </c>
      <c r="AO735" s="14"/>
      <c r="AP735" s="14"/>
    </row>
    <row r="736" spans="10:42">
      <c r="J736" s="13"/>
      <c r="K736" s="13"/>
      <c r="L736" s="13"/>
      <c r="M736" s="13"/>
      <c r="N736" s="13"/>
      <c r="X736" s="14"/>
      <c r="Y736" s="14"/>
      <c r="Z736" s="14"/>
      <c r="AA736" s="14"/>
      <c r="AB736" s="14"/>
      <c r="AC736" s="14"/>
      <c r="AD736" s="14"/>
      <c r="AE736" s="14"/>
      <c r="AF736" s="14"/>
      <c r="AG736" s="14"/>
      <c r="AH736" s="14"/>
      <c r="AJ736" s="13"/>
      <c r="AL736" s="42" t="s">
        <v>85</v>
      </c>
      <c r="AM736" s="42" t="s">
        <v>1108</v>
      </c>
      <c r="AO736" s="14"/>
      <c r="AP736" s="14"/>
    </row>
    <row r="737" spans="10:42">
      <c r="J737" s="13"/>
      <c r="K737" s="13"/>
      <c r="L737" s="13"/>
      <c r="M737" s="13"/>
      <c r="N737" s="13"/>
      <c r="X737" s="14"/>
      <c r="Y737" s="14"/>
      <c r="Z737" s="14"/>
      <c r="AA737" s="14"/>
      <c r="AB737" s="14"/>
      <c r="AC737" s="14"/>
      <c r="AD737" s="14"/>
      <c r="AE737" s="14"/>
      <c r="AF737" s="14"/>
      <c r="AG737" s="14"/>
      <c r="AH737" s="14"/>
      <c r="AJ737" s="13"/>
      <c r="AL737" s="42" t="s">
        <v>85</v>
      </c>
      <c r="AM737" s="42" t="s">
        <v>1109</v>
      </c>
      <c r="AO737" s="14"/>
      <c r="AP737" s="14"/>
    </row>
    <row r="738" spans="10:42">
      <c r="J738" s="13"/>
      <c r="K738" s="13"/>
      <c r="L738" s="13"/>
      <c r="M738" s="13"/>
      <c r="N738" s="13"/>
      <c r="X738" s="14"/>
      <c r="Y738" s="14"/>
      <c r="Z738" s="14"/>
      <c r="AA738" s="14"/>
      <c r="AB738" s="14"/>
      <c r="AC738" s="14"/>
      <c r="AD738" s="14"/>
      <c r="AE738" s="14"/>
      <c r="AF738" s="14"/>
      <c r="AG738" s="14"/>
      <c r="AH738" s="14"/>
      <c r="AJ738" s="13"/>
      <c r="AL738" s="42" t="s">
        <v>85</v>
      </c>
      <c r="AM738" s="42" t="s">
        <v>1110</v>
      </c>
      <c r="AO738" s="14"/>
      <c r="AP738" s="14"/>
    </row>
    <row r="739" spans="10:42">
      <c r="J739" s="13"/>
      <c r="K739" s="13"/>
      <c r="L739" s="13"/>
      <c r="M739" s="13"/>
      <c r="N739" s="13"/>
      <c r="X739" s="14"/>
      <c r="Y739" s="14"/>
      <c r="Z739" s="14"/>
      <c r="AA739" s="14"/>
      <c r="AB739" s="14"/>
      <c r="AC739" s="14"/>
      <c r="AD739" s="14"/>
      <c r="AE739" s="14"/>
      <c r="AF739" s="14"/>
      <c r="AG739" s="14"/>
      <c r="AH739" s="14"/>
      <c r="AJ739" s="13"/>
      <c r="AL739" s="42" t="s">
        <v>85</v>
      </c>
      <c r="AM739" s="42" t="s">
        <v>1111</v>
      </c>
      <c r="AO739" s="14"/>
      <c r="AP739" s="14"/>
    </row>
    <row r="740" spans="10:42">
      <c r="J740" s="13"/>
      <c r="K740" s="13"/>
      <c r="L740" s="13"/>
      <c r="M740" s="13"/>
      <c r="N740" s="13"/>
      <c r="X740" s="14"/>
      <c r="Y740" s="14"/>
      <c r="Z740" s="14"/>
      <c r="AA740" s="14"/>
      <c r="AB740" s="14"/>
      <c r="AC740" s="14"/>
      <c r="AD740" s="14"/>
      <c r="AE740" s="14"/>
      <c r="AF740" s="14"/>
      <c r="AG740" s="14"/>
      <c r="AH740" s="14"/>
      <c r="AJ740" s="13"/>
      <c r="AL740" s="42" t="s">
        <v>85</v>
      </c>
      <c r="AM740" s="42" t="s">
        <v>1112</v>
      </c>
      <c r="AO740" s="14"/>
      <c r="AP740" s="14"/>
    </row>
    <row r="741" spans="10:42">
      <c r="J741" s="13"/>
      <c r="K741" s="13"/>
      <c r="L741" s="13"/>
      <c r="M741" s="13"/>
      <c r="N741" s="13"/>
      <c r="X741" s="14"/>
      <c r="Y741" s="14"/>
      <c r="Z741" s="14"/>
      <c r="AA741" s="14"/>
      <c r="AB741" s="14"/>
      <c r="AC741" s="14"/>
      <c r="AD741" s="14"/>
      <c r="AE741" s="14"/>
      <c r="AF741" s="14"/>
      <c r="AG741" s="14"/>
      <c r="AH741" s="14"/>
      <c r="AJ741" s="13"/>
      <c r="AL741" s="42" t="s">
        <v>85</v>
      </c>
      <c r="AM741" s="42" t="s">
        <v>1113</v>
      </c>
      <c r="AO741" s="14"/>
      <c r="AP741" s="14"/>
    </row>
    <row r="742" spans="10:42">
      <c r="J742" s="13"/>
      <c r="K742" s="13"/>
      <c r="L742" s="13"/>
      <c r="M742" s="13"/>
      <c r="N742" s="13"/>
      <c r="X742" s="14"/>
      <c r="Y742" s="14"/>
      <c r="Z742" s="14"/>
      <c r="AA742" s="14"/>
      <c r="AB742" s="14"/>
      <c r="AC742" s="14"/>
      <c r="AD742" s="14"/>
      <c r="AE742" s="14"/>
      <c r="AF742" s="14"/>
      <c r="AG742" s="14"/>
      <c r="AH742" s="14"/>
      <c r="AJ742" s="13"/>
      <c r="AL742" s="42" t="s">
        <v>85</v>
      </c>
      <c r="AM742" s="42" t="s">
        <v>1114</v>
      </c>
      <c r="AO742" s="14"/>
      <c r="AP742" s="14"/>
    </row>
    <row r="743" spans="10:42">
      <c r="J743" s="13"/>
      <c r="K743" s="13"/>
      <c r="L743" s="13"/>
      <c r="M743" s="13"/>
      <c r="N743" s="13"/>
      <c r="X743" s="14"/>
      <c r="Y743" s="14"/>
      <c r="Z743" s="14"/>
      <c r="AA743" s="14"/>
      <c r="AB743" s="14"/>
      <c r="AC743" s="14"/>
      <c r="AD743" s="14"/>
      <c r="AE743" s="14"/>
      <c r="AF743" s="14"/>
      <c r="AG743" s="14"/>
      <c r="AH743" s="14"/>
      <c r="AJ743" s="13"/>
      <c r="AL743" s="42" t="s">
        <v>85</v>
      </c>
      <c r="AM743" s="42" t="s">
        <v>1115</v>
      </c>
      <c r="AO743" s="14"/>
      <c r="AP743" s="14"/>
    </row>
    <row r="744" spans="10:42">
      <c r="J744" s="13"/>
      <c r="K744" s="13"/>
      <c r="L744" s="13"/>
      <c r="M744" s="13"/>
      <c r="N744" s="13"/>
      <c r="X744" s="14"/>
      <c r="Y744" s="14"/>
      <c r="Z744" s="14"/>
      <c r="AA744" s="14"/>
      <c r="AB744" s="14"/>
      <c r="AC744" s="14"/>
      <c r="AD744" s="14"/>
      <c r="AE744" s="14"/>
      <c r="AF744" s="14"/>
      <c r="AG744" s="14"/>
      <c r="AH744" s="14"/>
      <c r="AJ744" s="13"/>
      <c r="AL744" s="42" t="s">
        <v>85</v>
      </c>
      <c r="AM744" s="42" t="s">
        <v>1116</v>
      </c>
      <c r="AO744" s="14"/>
      <c r="AP744" s="14"/>
    </row>
    <row r="745" spans="10:42">
      <c r="J745" s="13"/>
      <c r="K745" s="13"/>
      <c r="L745" s="13"/>
      <c r="M745" s="13"/>
      <c r="N745" s="13"/>
      <c r="X745" s="14"/>
      <c r="Y745" s="14"/>
      <c r="Z745" s="14"/>
      <c r="AA745" s="14"/>
      <c r="AB745" s="14"/>
      <c r="AC745" s="14"/>
      <c r="AD745" s="14"/>
      <c r="AE745" s="14"/>
      <c r="AF745" s="14"/>
      <c r="AG745" s="14"/>
      <c r="AH745" s="14"/>
      <c r="AJ745" s="13"/>
      <c r="AL745" s="42" t="s">
        <v>85</v>
      </c>
      <c r="AM745" s="42" t="s">
        <v>1117</v>
      </c>
      <c r="AO745" s="14"/>
      <c r="AP745" s="14"/>
    </row>
    <row r="746" spans="10:42">
      <c r="J746" s="13"/>
      <c r="K746" s="13"/>
      <c r="L746" s="13"/>
      <c r="M746" s="13"/>
      <c r="N746" s="13"/>
      <c r="X746" s="14"/>
      <c r="Y746" s="14"/>
      <c r="Z746" s="14"/>
      <c r="AA746" s="14"/>
      <c r="AB746" s="14"/>
      <c r="AC746" s="14"/>
      <c r="AD746" s="14"/>
      <c r="AE746" s="14"/>
      <c r="AF746" s="14"/>
      <c r="AG746" s="14"/>
      <c r="AH746" s="14"/>
      <c r="AJ746" s="13"/>
      <c r="AL746" s="42" t="s">
        <v>85</v>
      </c>
      <c r="AM746" s="42" t="s">
        <v>1118</v>
      </c>
      <c r="AO746" s="14"/>
      <c r="AP746" s="14"/>
    </row>
    <row r="747" spans="10:42">
      <c r="J747" s="13"/>
      <c r="K747" s="13"/>
      <c r="L747" s="13"/>
      <c r="M747" s="13"/>
      <c r="N747" s="13"/>
      <c r="X747" s="14"/>
      <c r="Y747" s="14"/>
      <c r="Z747" s="14"/>
      <c r="AA747" s="14"/>
      <c r="AB747" s="14"/>
      <c r="AC747" s="14"/>
      <c r="AD747" s="14"/>
      <c r="AE747" s="14"/>
      <c r="AF747" s="14"/>
      <c r="AG747" s="14"/>
      <c r="AH747" s="14"/>
      <c r="AJ747" s="13"/>
      <c r="AL747" s="42" t="s">
        <v>85</v>
      </c>
      <c r="AM747" s="42" t="s">
        <v>1119</v>
      </c>
      <c r="AO747" s="14"/>
      <c r="AP747" s="14"/>
    </row>
    <row r="748" spans="10:42">
      <c r="J748" s="13"/>
      <c r="K748" s="13"/>
      <c r="L748" s="13"/>
      <c r="M748" s="13"/>
      <c r="N748" s="13"/>
      <c r="X748" s="14"/>
      <c r="Y748" s="14"/>
      <c r="Z748" s="14"/>
      <c r="AA748" s="14"/>
      <c r="AB748" s="14"/>
      <c r="AC748" s="14"/>
      <c r="AD748" s="14"/>
      <c r="AE748" s="14"/>
      <c r="AF748" s="14"/>
      <c r="AG748" s="14"/>
      <c r="AH748" s="14"/>
      <c r="AJ748" s="13"/>
      <c r="AL748" s="42" t="s">
        <v>85</v>
      </c>
      <c r="AM748" s="42" t="s">
        <v>1120</v>
      </c>
      <c r="AO748" s="14"/>
      <c r="AP748" s="14"/>
    </row>
    <row r="749" spans="10:42">
      <c r="J749" s="13"/>
      <c r="K749" s="13"/>
      <c r="L749" s="13"/>
      <c r="M749" s="13"/>
      <c r="N749" s="13"/>
      <c r="X749" s="14"/>
      <c r="Y749" s="14"/>
      <c r="Z749" s="14"/>
      <c r="AA749" s="14"/>
      <c r="AB749" s="14"/>
      <c r="AC749" s="14"/>
      <c r="AD749" s="14"/>
      <c r="AE749" s="14"/>
      <c r="AF749" s="14"/>
      <c r="AG749" s="14"/>
      <c r="AH749" s="14"/>
      <c r="AJ749" s="13"/>
      <c r="AL749" s="42" t="s">
        <v>85</v>
      </c>
      <c r="AM749" s="42" t="s">
        <v>1121</v>
      </c>
      <c r="AO749" s="14"/>
      <c r="AP749" s="14"/>
    </row>
    <row r="750" spans="10:42">
      <c r="J750" s="13"/>
      <c r="K750" s="13"/>
      <c r="L750" s="13"/>
      <c r="M750" s="13"/>
      <c r="N750" s="13"/>
      <c r="X750" s="14"/>
      <c r="Y750" s="14"/>
      <c r="Z750" s="14"/>
      <c r="AA750" s="14"/>
      <c r="AB750" s="14"/>
      <c r="AC750" s="14"/>
      <c r="AD750" s="14"/>
      <c r="AE750" s="14"/>
      <c r="AF750" s="14"/>
      <c r="AG750" s="14"/>
      <c r="AH750" s="14"/>
      <c r="AJ750" s="13"/>
      <c r="AL750" s="42" t="s">
        <v>85</v>
      </c>
      <c r="AM750" s="42" t="s">
        <v>1122</v>
      </c>
      <c r="AO750" s="14"/>
      <c r="AP750" s="14"/>
    </row>
    <row r="751" spans="10:42">
      <c r="J751" s="13"/>
      <c r="K751" s="13"/>
      <c r="L751" s="13"/>
      <c r="M751" s="13"/>
      <c r="N751" s="13"/>
      <c r="X751" s="14"/>
      <c r="Y751" s="14"/>
      <c r="Z751" s="14"/>
      <c r="AA751" s="14"/>
      <c r="AB751" s="14"/>
      <c r="AC751" s="14"/>
      <c r="AD751" s="14"/>
      <c r="AE751" s="14"/>
      <c r="AF751" s="14"/>
      <c r="AG751" s="14"/>
      <c r="AH751" s="14"/>
      <c r="AJ751" s="13"/>
      <c r="AL751" s="42" t="s">
        <v>85</v>
      </c>
      <c r="AM751" s="42" t="s">
        <v>1123</v>
      </c>
      <c r="AO751" s="14"/>
      <c r="AP751" s="14"/>
    </row>
    <row r="752" spans="10:42">
      <c r="J752" s="13"/>
      <c r="K752" s="13"/>
      <c r="L752" s="13"/>
      <c r="M752" s="13"/>
      <c r="N752" s="13"/>
      <c r="X752" s="14"/>
      <c r="Y752" s="14"/>
      <c r="Z752" s="14"/>
      <c r="AA752" s="14"/>
      <c r="AB752" s="14"/>
      <c r="AC752" s="14"/>
      <c r="AD752" s="14"/>
      <c r="AE752" s="14"/>
      <c r="AF752" s="14"/>
      <c r="AG752" s="14"/>
      <c r="AH752" s="14"/>
      <c r="AJ752" s="13"/>
      <c r="AL752" s="42" t="s">
        <v>85</v>
      </c>
      <c r="AM752" s="42" t="s">
        <v>1124</v>
      </c>
      <c r="AO752" s="14"/>
      <c r="AP752" s="14"/>
    </row>
    <row r="753" spans="10:42">
      <c r="J753" s="13"/>
      <c r="K753" s="13"/>
      <c r="L753" s="13"/>
      <c r="M753" s="13"/>
      <c r="N753" s="13"/>
      <c r="X753" s="14"/>
      <c r="Y753" s="14"/>
      <c r="Z753" s="14"/>
      <c r="AA753" s="14"/>
      <c r="AB753" s="14"/>
      <c r="AC753" s="14"/>
      <c r="AD753" s="14"/>
      <c r="AE753" s="14"/>
      <c r="AF753" s="14"/>
      <c r="AG753" s="14"/>
      <c r="AH753" s="14"/>
      <c r="AJ753" s="13"/>
      <c r="AL753" s="42" t="s">
        <v>85</v>
      </c>
      <c r="AM753" s="42" t="s">
        <v>1125</v>
      </c>
      <c r="AO753" s="14"/>
      <c r="AP753" s="14"/>
    </row>
    <row r="754" spans="10:42">
      <c r="J754" s="13"/>
      <c r="K754" s="13"/>
      <c r="L754" s="13"/>
      <c r="M754" s="13"/>
      <c r="N754" s="13"/>
      <c r="X754" s="14"/>
      <c r="Y754" s="14"/>
      <c r="Z754" s="14"/>
      <c r="AA754" s="14"/>
      <c r="AB754" s="14"/>
      <c r="AC754" s="14"/>
      <c r="AD754" s="14"/>
      <c r="AE754" s="14"/>
      <c r="AF754" s="14"/>
      <c r="AG754" s="14"/>
      <c r="AH754" s="14"/>
      <c r="AJ754" s="13"/>
      <c r="AL754" s="42" t="s">
        <v>85</v>
      </c>
      <c r="AM754" s="42" t="s">
        <v>1126</v>
      </c>
      <c r="AO754" s="14"/>
      <c r="AP754" s="14"/>
    </row>
    <row r="755" spans="10:42">
      <c r="J755" s="13"/>
      <c r="K755" s="13"/>
      <c r="L755" s="13"/>
      <c r="M755" s="13"/>
      <c r="N755" s="13"/>
      <c r="X755" s="14"/>
      <c r="Y755" s="14"/>
      <c r="Z755" s="14"/>
      <c r="AA755" s="14"/>
      <c r="AB755" s="14"/>
      <c r="AC755" s="14"/>
      <c r="AD755" s="14"/>
      <c r="AE755" s="14"/>
      <c r="AF755" s="14"/>
      <c r="AG755" s="14"/>
      <c r="AH755" s="14"/>
      <c r="AJ755" s="13"/>
      <c r="AL755" s="42" t="s">
        <v>85</v>
      </c>
      <c r="AM755" s="42" t="s">
        <v>1127</v>
      </c>
      <c r="AO755" s="14"/>
      <c r="AP755" s="14"/>
    </row>
    <row r="756" spans="10:42">
      <c r="J756" s="13"/>
      <c r="K756" s="13"/>
      <c r="L756" s="13"/>
      <c r="M756" s="13"/>
      <c r="N756" s="13"/>
      <c r="X756" s="14"/>
      <c r="Y756" s="14"/>
      <c r="Z756" s="14"/>
      <c r="AA756" s="14"/>
      <c r="AB756" s="14"/>
      <c r="AC756" s="14"/>
      <c r="AD756" s="14"/>
      <c r="AE756" s="14"/>
      <c r="AF756" s="14"/>
      <c r="AG756" s="14"/>
      <c r="AH756" s="14"/>
      <c r="AJ756" s="13"/>
      <c r="AL756" s="42" t="s">
        <v>85</v>
      </c>
      <c r="AM756" s="42" t="s">
        <v>1128</v>
      </c>
      <c r="AO756" s="14"/>
      <c r="AP756" s="14"/>
    </row>
    <row r="757" spans="10:42">
      <c r="J757" s="13"/>
      <c r="K757" s="13"/>
      <c r="L757" s="13"/>
      <c r="M757" s="13"/>
      <c r="N757" s="13"/>
      <c r="X757" s="14"/>
      <c r="Y757" s="14"/>
      <c r="Z757" s="14"/>
      <c r="AA757" s="14"/>
      <c r="AB757" s="14"/>
      <c r="AC757" s="14"/>
      <c r="AD757" s="14"/>
      <c r="AE757" s="14"/>
      <c r="AF757" s="14"/>
      <c r="AG757" s="14"/>
      <c r="AH757" s="14"/>
      <c r="AJ757" s="13"/>
      <c r="AL757" s="42" t="s">
        <v>85</v>
      </c>
      <c r="AM757" s="42" t="s">
        <v>1129</v>
      </c>
      <c r="AO757" s="14"/>
      <c r="AP757" s="14"/>
    </row>
    <row r="758" spans="10:42">
      <c r="J758" s="13"/>
      <c r="K758" s="13"/>
      <c r="L758" s="13"/>
      <c r="M758" s="13"/>
      <c r="N758" s="13"/>
      <c r="X758" s="14"/>
      <c r="Y758" s="14"/>
      <c r="Z758" s="14"/>
      <c r="AA758" s="14"/>
      <c r="AB758" s="14"/>
      <c r="AC758" s="14"/>
      <c r="AD758" s="14"/>
      <c r="AE758" s="14"/>
      <c r="AF758" s="14"/>
      <c r="AG758" s="14"/>
      <c r="AH758" s="14"/>
      <c r="AJ758" s="13"/>
      <c r="AL758" s="42" t="s">
        <v>85</v>
      </c>
      <c r="AM758" s="42" t="s">
        <v>1130</v>
      </c>
      <c r="AO758" s="14"/>
      <c r="AP758" s="14"/>
    </row>
    <row r="759" spans="10:42">
      <c r="J759" s="13"/>
      <c r="K759" s="13"/>
      <c r="L759" s="13"/>
      <c r="M759" s="13"/>
      <c r="N759" s="13"/>
      <c r="X759" s="14"/>
      <c r="Y759" s="14"/>
      <c r="Z759" s="14"/>
      <c r="AA759" s="14"/>
      <c r="AB759" s="14"/>
      <c r="AC759" s="14"/>
      <c r="AD759" s="14"/>
      <c r="AE759" s="14"/>
      <c r="AF759" s="14"/>
      <c r="AG759" s="14"/>
      <c r="AH759" s="14"/>
      <c r="AJ759" s="13"/>
      <c r="AL759" s="42" t="s">
        <v>85</v>
      </c>
      <c r="AM759" s="42" t="s">
        <v>1131</v>
      </c>
      <c r="AO759" s="14"/>
      <c r="AP759" s="14"/>
    </row>
    <row r="760" spans="10:42">
      <c r="J760" s="13"/>
      <c r="K760" s="13"/>
      <c r="L760" s="13"/>
      <c r="M760" s="13"/>
      <c r="N760" s="13"/>
      <c r="X760" s="14"/>
      <c r="Y760" s="14"/>
      <c r="Z760" s="14"/>
      <c r="AA760" s="14"/>
      <c r="AB760" s="14"/>
      <c r="AC760" s="14"/>
      <c r="AD760" s="14"/>
      <c r="AE760" s="14"/>
      <c r="AF760" s="14"/>
      <c r="AG760" s="14"/>
      <c r="AH760" s="14"/>
      <c r="AJ760" s="13"/>
      <c r="AL760" s="42" t="s">
        <v>89</v>
      </c>
      <c r="AM760" s="42" t="s">
        <v>774</v>
      </c>
      <c r="AO760" s="14"/>
      <c r="AP760" s="14"/>
    </row>
    <row r="761" spans="10:42">
      <c r="J761" s="13"/>
      <c r="K761" s="13"/>
      <c r="L761" s="13"/>
      <c r="M761" s="13"/>
      <c r="N761" s="13"/>
      <c r="X761" s="14"/>
      <c r="Y761" s="14"/>
      <c r="Z761" s="14"/>
      <c r="AA761" s="14"/>
      <c r="AB761" s="14"/>
      <c r="AC761" s="14"/>
      <c r="AD761" s="14"/>
      <c r="AE761" s="14"/>
      <c r="AF761" s="14"/>
      <c r="AG761" s="14"/>
      <c r="AH761" s="14"/>
      <c r="AJ761" s="13"/>
      <c r="AL761" s="42" t="s">
        <v>89</v>
      </c>
      <c r="AM761" s="42" t="s">
        <v>1132</v>
      </c>
      <c r="AO761" s="14"/>
      <c r="AP761" s="14"/>
    </row>
    <row r="762" spans="10:42">
      <c r="J762" s="13"/>
      <c r="K762" s="13"/>
      <c r="L762" s="13"/>
      <c r="M762" s="13"/>
      <c r="N762" s="13"/>
      <c r="X762" s="14"/>
      <c r="Y762" s="14"/>
      <c r="Z762" s="14"/>
      <c r="AA762" s="14"/>
      <c r="AB762" s="14"/>
      <c r="AC762" s="14"/>
      <c r="AD762" s="14"/>
      <c r="AE762" s="14"/>
      <c r="AF762" s="14"/>
      <c r="AG762" s="14"/>
      <c r="AH762" s="14"/>
      <c r="AJ762" s="13"/>
      <c r="AL762" s="42" t="s">
        <v>89</v>
      </c>
      <c r="AM762" s="42" t="s">
        <v>1133</v>
      </c>
      <c r="AO762" s="14"/>
      <c r="AP762" s="14"/>
    </row>
    <row r="763" spans="10:42">
      <c r="J763" s="13"/>
      <c r="K763" s="13"/>
      <c r="L763" s="13"/>
      <c r="M763" s="13"/>
      <c r="N763" s="13"/>
      <c r="X763" s="14"/>
      <c r="Y763" s="14"/>
      <c r="Z763" s="14"/>
      <c r="AA763" s="14"/>
      <c r="AB763" s="14"/>
      <c r="AC763" s="14"/>
      <c r="AD763" s="14"/>
      <c r="AE763" s="14"/>
      <c r="AF763" s="14"/>
      <c r="AG763" s="14"/>
      <c r="AH763" s="14"/>
      <c r="AJ763" s="13"/>
      <c r="AL763" s="42" t="s">
        <v>89</v>
      </c>
      <c r="AM763" s="42" t="s">
        <v>1134</v>
      </c>
      <c r="AO763" s="14"/>
      <c r="AP763" s="14"/>
    </row>
    <row r="764" spans="10:42">
      <c r="J764" s="13"/>
      <c r="K764" s="13"/>
      <c r="L764" s="13"/>
      <c r="M764" s="13"/>
      <c r="N764" s="13"/>
      <c r="X764" s="14"/>
      <c r="Y764" s="14"/>
      <c r="Z764" s="14"/>
      <c r="AA764" s="14"/>
      <c r="AB764" s="14"/>
      <c r="AC764" s="14"/>
      <c r="AD764" s="14"/>
      <c r="AE764" s="14"/>
      <c r="AF764" s="14"/>
      <c r="AG764" s="14"/>
      <c r="AH764" s="14"/>
      <c r="AJ764" s="13"/>
      <c r="AL764" s="42" t="s">
        <v>89</v>
      </c>
      <c r="AM764" s="42" t="s">
        <v>1135</v>
      </c>
      <c r="AO764" s="14"/>
      <c r="AP764" s="14"/>
    </row>
    <row r="765" spans="10:42">
      <c r="J765" s="13"/>
      <c r="K765" s="13"/>
      <c r="L765" s="13"/>
      <c r="M765" s="13"/>
      <c r="N765" s="13"/>
      <c r="X765" s="14"/>
      <c r="Y765" s="14"/>
      <c r="Z765" s="14"/>
      <c r="AA765" s="14"/>
      <c r="AB765" s="14"/>
      <c r="AC765" s="14"/>
      <c r="AD765" s="14"/>
      <c r="AE765" s="14"/>
      <c r="AF765" s="14"/>
      <c r="AG765" s="14"/>
      <c r="AH765" s="14"/>
      <c r="AJ765" s="13"/>
      <c r="AL765" s="42" t="s">
        <v>89</v>
      </c>
      <c r="AM765" s="42" t="s">
        <v>1136</v>
      </c>
      <c r="AO765" s="14"/>
      <c r="AP765" s="14"/>
    </row>
    <row r="766" spans="10:42">
      <c r="J766" s="13"/>
      <c r="K766" s="13"/>
      <c r="L766" s="13"/>
      <c r="M766" s="13"/>
      <c r="N766" s="13"/>
      <c r="X766" s="14"/>
      <c r="Y766" s="14"/>
      <c r="Z766" s="14"/>
      <c r="AA766" s="14"/>
      <c r="AB766" s="14"/>
      <c r="AC766" s="14"/>
      <c r="AD766" s="14"/>
      <c r="AE766" s="14"/>
      <c r="AF766" s="14"/>
      <c r="AG766" s="14"/>
      <c r="AH766" s="14"/>
      <c r="AJ766" s="13"/>
      <c r="AL766" s="42" t="s">
        <v>89</v>
      </c>
      <c r="AM766" s="42" t="s">
        <v>1137</v>
      </c>
      <c r="AO766" s="14"/>
      <c r="AP766" s="14"/>
    </row>
    <row r="767" spans="10:42">
      <c r="J767" s="13"/>
      <c r="K767" s="13"/>
      <c r="L767" s="13"/>
      <c r="M767" s="13"/>
      <c r="N767" s="13"/>
      <c r="X767" s="14"/>
      <c r="Y767" s="14"/>
      <c r="Z767" s="14"/>
      <c r="AA767" s="14"/>
      <c r="AB767" s="14"/>
      <c r="AC767" s="14"/>
      <c r="AD767" s="14"/>
      <c r="AE767" s="14"/>
      <c r="AF767" s="14"/>
      <c r="AG767" s="14"/>
      <c r="AH767" s="14"/>
      <c r="AJ767" s="13"/>
      <c r="AL767" s="42" t="s">
        <v>89</v>
      </c>
      <c r="AM767" s="42" t="s">
        <v>1138</v>
      </c>
      <c r="AO767" s="14"/>
      <c r="AP767" s="14"/>
    </row>
    <row r="768" spans="10:42">
      <c r="J768" s="13"/>
      <c r="K768" s="13"/>
      <c r="L768" s="13"/>
      <c r="M768" s="13"/>
      <c r="N768" s="13"/>
      <c r="X768" s="14"/>
      <c r="Y768" s="14"/>
      <c r="Z768" s="14"/>
      <c r="AA768" s="14"/>
      <c r="AB768" s="14"/>
      <c r="AC768" s="14"/>
      <c r="AD768" s="14"/>
      <c r="AE768" s="14"/>
      <c r="AF768" s="14"/>
      <c r="AG768" s="14"/>
      <c r="AH768" s="14"/>
      <c r="AJ768" s="13"/>
      <c r="AL768" s="42" t="s">
        <v>89</v>
      </c>
      <c r="AM768" s="42" t="s">
        <v>1139</v>
      </c>
      <c r="AO768" s="14"/>
      <c r="AP768" s="14"/>
    </row>
    <row r="769" spans="10:42">
      <c r="J769" s="13"/>
      <c r="K769" s="13"/>
      <c r="L769" s="13"/>
      <c r="M769" s="13"/>
      <c r="N769" s="13"/>
      <c r="X769" s="14"/>
      <c r="Y769" s="14"/>
      <c r="Z769" s="14"/>
      <c r="AA769" s="14"/>
      <c r="AB769" s="14"/>
      <c r="AC769" s="14"/>
      <c r="AD769" s="14"/>
      <c r="AE769" s="14"/>
      <c r="AF769" s="14"/>
      <c r="AG769" s="14"/>
      <c r="AH769" s="14"/>
      <c r="AJ769" s="13"/>
      <c r="AL769" s="42" t="s">
        <v>89</v>
      </c>
      <c r="AM769" s="42" t="s">
        <v>1140</v>
      </c>
      <c r="AO769" s="14"/>
      <c r="AP769" s="14"/>
    </row>
    <row r="770" spans="10:42">
      <c r="J770" s="13"/>
      <c r="K770" s="13"/>
      <c r="L770" s="13"/>
      <c r="M770" s="13"/>
      <c r="N770" s="13"/>
      <c r="X770" s="14"/>
      <c r="Y770" s="14"/>
      <c r="Z770" s="14"/>
      <c r="AA770" s="14"/>
      <c r="AB770" s="14"/>
      <c r="AC770" s="14"/>
      <c r="AD770" s="14"/>
      <c r="AE770" s="14"/>
      <c r="AF770" s="14"/>
      <c r="AG770" s="14"/>
      <c r="AH770" s="14"/>
      <c r="AJ770" s="13"/>
      <c r="AL770" s="42" t="s">
        <v>89</v>
      </c>
      <c r="AM770" s="42" t="s">
        <v>1141</v>
      </c>
      <c r="AO770" s="14"/>
      <c r="AP770" s="14"/>
    </row>
    <row r="771" spans="10:42">
      <c r="J771" s="13"/>
      <c r="K771" s="13"/>
      <c r="L771" s="13"/>
      <c r="M771" s="13"/>
      <c r="N771" s="13"/>
      <c r="X771" s="14"/>
      <c r="Y771" s="14"/>
      <c r="Z771" s="14"/>
      <c r="AA771" s="14"/>
      <c r="AB771" s="14"/>
      <c r="AC771" s="14"/>
      <c r="AD771" s="14"/>
      <c r="AE771" s="14"/>
      <c r="AF771" s="14"/>
      <c r="AG771" s="14"/>
      <c r="AH771" s="14"/>
      <c r="AJ771" s="13"/>
      <c r="AL771" s="42" t="s">
        <v>89</v>
      </c>
      <c r="AM771" s="42" t="s">
        <v>1142</v>
      </c>
      <c r="AO771" s="14"/>
      <c r="AP771" s="14"/>
    </row>
    <row r="772" spans="10:42">
      <c r="J772" s="13"/>
      <c r="K772" s="13"/>
      <c r="L772" s="13"/>
      <c r="M772" s="13"/>
      <c r="N772" s="13"/>
      <c r="X772" s="14"/>
      <c r="Y772" s="14"/>
      <c r="Z772" s="14"/>
      <c r="AA772" s="14"/>
      <c r="AB772" s="14"/>
      <c r="AC772" s="14"/>
      <c r="AD772" s="14"/>
      <c r="AE772" s="14"/>
      <c r="AF772" s="14"/>
      <c r="AG772" s="14"/>
      <c r="AH772" s="14"/>
      <c r="AJ772" s="13"/>
      <c r="AL772" s="42" t="s">
        <v>89</v>
      </c>
      <c r="AM772" s="42" t="s">
        <v>1143</v>
      </c>
      <c r="AO772" s="14"/>
      <c r="AP772" s="14"/>
    </row>
    <row r="773" spans="10:42">
      <c r="J773" s="13"/>
      <c r="K773" s="13"/>
      <c r="L773" s="13"/>
      <c r="M773" s="13"/>
      <c r="N773" s="13"/>
      <c r="X773" s="14"/>
      <c r="Y773" s="14"/>
      <c r="Z773" s="14"/>
      <c r="AA773" s="14"/>
      <c r="AB773" s="14"/>
      <c r="AC773" s="14"/>
      <c r="AD773" s="14"/>
      <c r="AE773" s="14"/>
      <c r="AF773" s="14"/>
      <c r="AG773" s="14"/>
      <c r="AH773" s="14"/>
      <c r="AJ773" s="13"/>
      <c r="AL773" s="42" t="s">
        <v>89</v>
      </c>
      <c r="AM773" s="42" t="s">
        <v>1144</v>
      </c>
      <c r="AO773" s="14"/>
      <c r="AP773" s="14"/>
    </row>
    <row r="774" spans="10:42">
      <c r="J774" s="13"/>
      <c r="K774" s="13"/>
      <c r="L774" s="13"/>
      <c r="M774" s="13"/>
      <c r="N774" s="13"/>
      <c r="X774" s="14"/>
      <c r="Y774" s="14"/>
      <c r="Z774" s="14"/>
      <c r="AA774" s="14"/>
      <c r="AB774" s="14"/>
      <c r="AC774" s="14"/>
      <c r="AD774" s="14"/>
      <c r="AE774" s="14"/>
      <c r="AF774" s="14"/>
      <c r="AG774" s="14"/>
      <c r="AH774" s="14"/>
      <c r="AJ774" s="13"/>
      <c r="AL774" s="42" t="s">
        <v>89</v>
      </c>
      <c r="AM774" s="42" t="s">
        <v>773</v>
      </c>
      <c r="AO774" s="14"/>
      <c r="AP774" s="14"/>
    </row>
    <row r="775" spans="10:42">
      <c r="J775" s="13"/>
      <c r="K775" s="13"/>
      <c r="L775" s="13"/>
      <c r="M775" s="13"/>
      <c r="N775" s="13"/>
      <c r="X775" s="14"/>
      <c r="Y775" s="14"/>
      <c r="Z775" s="14"/>
      <c r="AA775" s="14"/>
      <c r="AB775" s="14"/>
      <c r="AC775" s="14"/>
      <c r="AD775" s="14"/>
      <c r="AE775" s="14"/>
      <c r="AF775" s="14"/>
      <c r="AG775" s="14"/>
      <c r="AH775" s="14"/>
      <c r="AJ775" s="13"/>
      <c r="AL775" s="42" t="s">
        <v>93</v>
      </c>
      <c r="AM775" s="42" t="s">
        <v>776</v>
      </c>
      <c r="AO775" s="14"/>
      <c r="AP775" s="14"/>
    </row>
    <row r="776" spans="10:42">
      <c r="J776" s="13"/>
      <c r="K776" s="13"/>
      <c r="L776" s="13"/>
      <c r="M776" s="13"/>
      <c r="N776" s="13"/>
      <c r="X776" s="14"/>
      <c r="Y776" s="14"/>
      <c r="Z776" s="14"/>
      <c r="AA776" s="14"/>
      <c r="AB776" s="14"/>
      <c r="AC776" s="14"/>
      <c r="AD776" s="14"/>
      <c r="AE776" s="14"/>
      <c r="AF776" s="14"/>
      <c r="AG776" s="14"/>
      <c r="AH776" s="14"/>
      <c r="AJ776" s="13"/>
      <c r="AL776" s="42" t="s">
        <v>93</v>
      </c>
      <c r="AM776" s="42" t="s">
        <v>1145</v>
      </c>
      <c r="AO776" s="14"/>
      <c r="AP776" s="14"/>
    </row>
    <row r="777" spans="10:42">
      <c r="J777" s="13"/>
      <c r="K777" s="13"/>
      <c r="L777" s="13"/>
      <c r="M777" s="13"/>
      <c r="N777" s="13"/>
      <c r="X777" s="14"/>
      <c r="Y777" s="14"/>
      <c r="Z777" s="14"/>
      <c r="AA777" s="14"/>
      <c r="AB777" s="14"/>
      <c r="AC777" s="14"/>
      <c r="AD777" s="14"/>
      <c r="AE777" s="14"/>
      <c r="AF777" s="14"/>
      <c r="AG777" s="14"/>
      <c r="AH777" s="14"/>
      <c r="AJ777" s="13"/>
      <c r="AL777" s="42" t="s">
        <v>93</v>
      </c>
      <c r="AM777" s="42" t="s">
        <v>1146</v>
      </c>
      <c r="AO777" s="14"/>
      <c r="AP777" s="14"/>
    </row>
    <row r="778" spans="10:42">
      <c r="J778" s="13"/>
      <c r="K778" s="13"/>
      <c r="L778" s="13"/>
      <c r="M778" s="13"/>
      <c r="N778" s="13"/>
      <c r="X778" s="14"/>
      <c r="Y778" s="14"/>
      <c r="Z778" s="14"/>
      <c r="AA778" s="14"/>
      <c r="AB778" s="14"/>
      <c r="AC778" s="14"/>
      <c r="AD778" s="14"/>
      <c r="AE778" s="14"/>
      <c r="AF778" s="14"/>
      <c r="AG778" s="14"/>
      <c r="AH778" s="14"/>
      <c r="AJ778" s="13"/>
      <c r="AL778" s="42" t="s">
        <v>93</v>
      </c>
      <c r="AM778" s="42" t="s">
        <v>1147</v>
      </c>
      <c r="AO778" s="14"/>
      <c r="AP778" s="14"/>
    </row>
    <row r="779" spans="10:42">
      <c r="J779" s="13"/>
      <c r="K779" s="13"/>
      <c r="L779" s="13"/>
      <c r="M779" s="13"/>
      <c r="N779" s="13"/>
      <c r="X779" s="14"/>
      <c r="Y779" s="14"/>
      <c r="Z779" s="14"/>
      <c r="AA779" s="14"/>
      <c r="AB779" s="14"/>
      <c r="AC779" s="14"/>
      <c r="AD779" s="14"/>
      <c r="AE779" s="14"/>
      <c r="AF779" s="14"/>
      <c r="AG779" s="14"/>
      <c r="AH779" s="14"/>
      <c r="AJ779" s="13"/>
      <c r="AL779" s="42" t="s">
        <v>93</v>
      </c>
      <c r="AM779" s="42" t="s">
        <v>1148</v>
      </c>
      <c r="AO779" s="14"/>
      <c r="AP779" s="14"/>
    </row>
    <row r="780" spans="10:42">
      <c r="J780" s="13"/>
      <c r="K780" s="13"/>
      <c r="L780" s="13"/>
      <c r="M780" s="13"/>
      <c r="N780" s="13"/>
      <c r="X780" s="14"/>
      <c r="Y780" s="14"/>
      <c r="Z780" s="14"/>
      <c r="AA780" s="14"/>
      <c r="AB780" s="14"/>
      <c r="AC780" s="14"/>
      <c r="AD780" s="14"/>
      <c r="AE780" s="14"/>
      <c r="AF780" s="14"/>
      <c r="AG780" s="14"/>
      <c r="AH780" s="14"/>
      <c r="AJ780" s="13"/>
      <c r="AL780" s="42" t="s">
        <v>93</v>
      </c>
      <c r="AM780" s="42" t="s">
        <v>1149</v>
      </c>
      <c r="AO780" s="14"/>
      <c r="AP780" s="14"/>
    </row>
    <row r="781" spans="10:42">
      <c r="J781" s="13"/>
      <c r="K781" s="13"/>
      <c r="L781" s="13"/>
      <c r="M781" s="13"/>
      <c r="N781" s="13"/>
      <c r="X781" s="14"/>
      <c r="Y781" s="14"/>
      <c r="Z781" s="14"/>
      <c r="AA781" s="14"/>
      <c r="AB781" s="14"/>
      <c r="AC781" s="14"/>
      <c r="AD781" s="14"/>
      <c r="AE781" s="14"/>
      <c r="AF781" s="14"/>
      <c r="AG781" s="14"/>
      <c r="AH781" s="14"/>
      <c r="AJ781" s="13"/>
      <c r="AL781" s="42" t="s">
        <v>93</v>
      </c>
      <c r="AM781" s="42" t="s">
        <v>1150</v>
      </c>
      <c r="AO781" s="14"/>
      <c r="AP781" s="14"/>
    </row>
    <row r="782" spans="10:42">
      <c r="J782" s="13"/>
      <c r="K782" s="13"/>
      <c r="L782" s="13"/>
      <c r="M782" s="13"/>
      <c r="N782" s="13"/>
      <c r="X782" s="14"/>
      <c r="Y782" s="14"/>
      <c r="Z782" s="14"/>
      <c r="AA782" s="14"/>
      <c r="AB782" s="14"/>
      <c r="AC782" s="14"/>
      <c r="AD782" s="14"/>
      <c r="AE782" s="14"/>
      <c r="AF782" s="14"/>
      <c r="AG782" s="14"/>
      <c r="AH782" s="14"/>
      <c r="AJ782" s="13"/>
      <c r="AL782" s="42" t="s">
        <v>93</v>
      </c>
      <c r="AM782" s="42" t="s">
        <v>1151</v>
      </c>
      <c r="AO782" s="14"/>
      <c r="AP782" s="14"/>
    </row>
    <row r="783" spans="10:42">
      <c r="J783" s="13"/>
      <c r="K783" s="13"/>
      <c r="L783" s="13"/>
      <c r="M783" s="13"/>
      <c r="N783" s="13"/>
      <c r="X783" s="14"/>
      <c r="Y783" s="14"/>
      <c r="Z783" s="14"/>
      <c r="AA783" s="14"/>
      <c r="AB783" s="14"/>
      <c r="AC783" s="14"/>
      <c r="AD783" s="14"/>
      <c r="AE783" s="14"/>
      <c r="AF783" s="14"/>
      <c r="AG783" s="14"/>
      <c r="AH783" s="14"/>
      <c r="AJ783" s="13"/>
      <c r="AL783" s="42" t="s">
        <v>93</v>
      </c>
      <c r="AM783" s="42" t="s">
        <v>1152</v>
      </c>
      <c r="AO783" s="14"/>
      <c r="AP783" s="14"/>
    </row>
    <row r="784" spans="10:42">
      <c r="J784" s="13"/>
      <c r="K784" s="13"/>
      <c r="L784" s="13"/>
      <c r="M784" s="13"/>
      <c r="N784" s="13"/>
      <c r="X784" s="14"/>
      <c r="Y784" s="14"/>
      <c r="Z784" s="14"/>
      <c r="AA784" s="14"/>
      <c r="AB784" s="14"/>
      <c r="AC784" s="14"/>
      <c r="AD784" s="14"/>
      <c r="AE784" s="14"/>
      <c r="AF784" s="14"/>
      <c r="AG784" s="14"/>
      <c r="AH784" s="14"/>
      <c r="AJ784" s="13"/>
      <c r="AL784" s="42" t="s">
        <v>93</v>
      </c>
      <c r="AM784" s="42" t="s">
        <v>1153</v>
      </c>
      <c r="AO784" s="14"/>
      <c r="AP784" s="14"/>
    </row>
    <row r="785" spans="10:42">
      <c r="J785" s="13"/>
      <c r="K785" s="13"/>
      <c r="L785" s="13"/>
      <c r="M785" s="13"/>
      <c r="N785" s="13"/>
      <c r="X785" s="14"/>
      <c r="Y785" s="14"/>
      <c r="Z785" s="14"/>
      <c r="AA785" s="14"/>
      <c r="AB785" s="14"/>
      <c r="AC785" s="14"/>
      <c r="AD785" s="14"/>
      <c r="AE785" s="14"/>
      <c r="AF785" s="14"/>
      <c r="AG785" s="14"/>
      <c r="AH785" s="14"/>
      <c r="AJ785" s="13"/>
      <c r="AL785" s="42" t="s">
        <v>93</v>
      </c>
      <c r="AM785" s="42" t="s">
        <v>1154</v>
      </c>
      <c r="AO785" s="14"/>
      <c r="AP785" s="14"/>
    </row>
    <row r="786" spans="10:42">
      <c r="J786" s="13"/>
      <c r="K786" s="13"/>
      <c r="L786" s="13"/>
      <c r="M786" s="13"/>
      <c r="N786" s="13"/>
      <c r="X786" s="14"/>
      <c r="Y786" s="14"/>
      <c r="Z786" s="14"/>
      <c r="AA786" s="14"/>
      <c r="AB786" s="14"/>
      <c r="AC786" s="14"/>
      <c r="AD786" s="14"/>
      <c r="AE786" s="14"/>
      <c r="AF786" s="14"/>
      <c r="AG786" s="14"/>
      <c r="AH786" s="14"/>
      <c r="AJ786" s="13"/>
      <c r="AL786" s="42" t="s">
        <v>93</v>
      </c>
      <c r="AM786" s="42" t="s">
        <v>1155</v>
      </c>
      <c r="AO786" s="14"/>
      <c r="AP786" s="14"/>
    </row>
    <row r="787" spans="10:42">
      <c r="J787" s="13"/>
      <c r="K787" s="13"/>
      <c r="L787" s="13"/>
      <c r="M787" s="13"/>
      <c r="N787" s="13"/>
      <c r="X787" s="14"/>
      <c r="Y787" s="14"/>
      <c r="Z787" s="14"/>
      <c r="AA787" s="14"/>
      <c r="AB787" s="14"/>
      <c r="AC787" s="14"/>
      <c r="AD787" s="14"/>
      <c r="AE787" s="14"/>
      <c r="AF787" s="14"/>
      <c r="AG787" s="14"/>
      <c r="AH787" s="14"/>
      <c r="AJ787" s="13"/>
      <c r="AL787" s="42" t="s">
        <v>93</v>
      </c>
      <c r="AM787" s="42" t="s">
        <v>1156</v>
      </c>
      <c r="AO787" s="14"/>
      <c r="AP787" s="14"/>
    </row>
    <row r="788" spans="10:42">
      <c r="J788" s="13"/>
      <c r="K788" s="13"/>
      <c r="L788" s="13"/>
      <c r="M788" s="13"/>
      <c r="N788" s="13"/>
      <c r="X788" s="14"/>
      <c r="Y788" s="14"/>
      <c r="Z788" s="14"/>
      <c r="AA788" s="14"/>
      <c r="AB788" s="14"/>
      <c r="AC788" s="14"/>
      <c r="AD788" s="14"/>
      <c r="AE788" s="14"/>
      <c r="AF788" s="14"/>
      <c r="AG788" s="14"/>
      <c r="AH788" s="14"/>
      <c r="AJ788" s="13"/>
      <c r="AL788" s="42" t="s">
        <v>93</v>
      </c>
      <c r="AM788" s="42" t="s">
        <v>778</v>
      </c>
      <c r="AO788" s="14"/>
      <c r="AP788" s="14"/>
    </row>
    <row r="789" spans="10:42">
      <c r="J789" s="13"/>
      <c r="K789" s="13"/>
      <c r="L789" s="13"/>
      <c r="M789" s="13"/>
      <c r="N789" s="13"/>
      <c r="X789" s="14"/>
      <c r="Y789" s="14"/>
      <c r="Z789" s="14"/>
      <c r="AA789" s="14"/>
      <c r="AB789" s="14"/>
      <c r="AC789" s="14"/>
      <c r="AD789" s="14"/>
      <c r="AE789" s="14"/>
      <c r="AF789" s="14"/>
      <c r="AG789" s="14"/>
      <c r="AH789" s="14"/>
      <c r="AJ789" s="13"/>
      <c r="AL789" s="42" t="s">
        <v>93</v>
      </c>
      <c r="AM789" s="42" t="s">
        <v>1157</v>
      </c>
      <c r="AO789" s="14"/>
      <c r="AP789" s="14"/>
    </row>
    <row r="790" spans="10:42">
      <c r="J790" s="13"/>
      <c r="K790" s="13"/>
      <c r="L790" s="13"/>
      <c r="M790" s="13"/>
      <c r="N790" s="13"/>
      <c r="X790" s="14"/>
      <c r="Y790" s="14"/>
      <c r="Z790" s="14"/>
      <c r="AA790" s="14"/>
      <c r="AB790" s="14"/>
      <c r="AC790" s="14"/>
      <c r="AD790" s="14"/>
      <c r="AE790" s="14"/>
      <c r="AF790" s="14"/>
      <c r="AG790" s="14"/>
      <c r="AH790" s="14"/>
      <c r="AJ790" s="13"/>
      <c r="AL790" s="42" t="s">
        <v>93</v>
      </c>
      <c r="AM790" s="42" t="s">
        <v>1158</v>
      </c>
      <c r="AO790" s="14"/>
      <c r="AP790" s="14"/>
    </row>
    <row r="791" spans="10:42">
      <c r="J791" s="13"/>
      <c r="K791" s="13"/>
      <c r="L791" s="13"/>
      <c r="M791" s="13"/>
      <c r="N791" s="13"/>
      <c r="X791" s="14"/>
      <c r="Y791" s="14"/>
      <c r="Z791" s="14"/>
      <c r="AA791" s="14"/>
      <c r="AB791" s="14"/>
      <c r="AC791" s="14"/>
      <c r="AD791" s="14"/>
      <c r="AE791" s="14"/>
      <c r="AF791" s="14"/>
      <c r="AG791" s="14"/>
      <c r="AH791" s="14"/>
      <c r="AJ791" s="13"/>
      <c r="AL791" s="42" t="s">
        <v>93</v>
      </c>
      <c r="AM791" s="42" t="s">
        <v>1159</v>
      </c>
      <c r="AO791" s="14"/>
      <c r="AP791" s="14"/>
    </row>
    <row r="792" spans="10:42">
      <c r="J792" s="13"/>
      <c r="K792" s="13"/>
      <c r="L792" s="13"/>
      <c r="M792" s="13"/>
      <c r="N792" s="13"/>
      <c r="X792" s="14"/>
      <c r="Y792" s="14"/>
      <c r="Z792" s="14"/>
      <c r="AA792" s="14"/>
      <c r="AB792" s="14"/>
      <c r="AC792" s="14"/>
      <c r="AD792" s="14"/>
      <c r="AE792" s="14"/>
      <c r="AF792" s="14"/>
      <c r="AG792" s="14"/>
      <c r="AH792" s="14"/>
      <c r="AJ792" s="13"/>
      <c r="AL792" s="42" t="s">
        <v>93</v>
      </c>
      <c r="AM792" s="42" t="s">
        <v>1160</v>
      </c>
      <c r="AO792" s="14"/>
      <c r="AP792" s="14"/>
    </row>
    <row r="793" spans="10:42">
      <c r="J793" s="13"/>
      <c r="K793" s="13"/>
      <c r="L793" s="13"/>
      <c r="M793" s="13"/>
      <c r="N793" s="13"/>
      <c r="X793" s="14"/>
      <c r="Y793" s="14"/>
      <c r="Z793" s="14"/>
      <c r="AA793" s="14"/>
      <c r="AB793" s="14"/>
      <c r="AC793" s="14"/>
      <c r="AD793" s="14"/>
      <c r="AE793" s="14"/>
      <c r="AF793" s="14"/>
      <c r="AG793" s="14"/>
      <c r="AH793" s="14"/>
      <c r="AJ793" s="13"/>
      <c r="AL793" s="42" t="s">
        <v>93</v>
      </c>
      <c r="AM793" s="42" t="s">
        <v>1161</v>
      </c>
      <c r="AO793" s="14"/>
      <c r="AP793" s="14"/>
    </row>
    <row r="794" spans="10:42">
      <c r="J794" s="13"/>
      <c r="K794" s="13"/>
      <c r="L794" s="13"/>
      <c r="M794" s="13"/>
      <c r="N794" s="13"/>
      <c r="X794" s="14"/>
      <c r="Y794" s="14"/>
      <c r="Z794" s="14"/>
      <c r="AA794" s="14"/>
      <c r="AB794" s="14"/>
      <c r="AC794" s="14"/>
      <c r="AD794" s="14"/>
      <c r="AE794" s="14"/>
      <c r="AF794" s="14"/>
      <c r="AG794" s="14"/>
      <c r="AH794" s="14"/>
      <c r="AJ794" s="13"/>
      <c r="AL794" s="42" t="s">
        <v>97</v>
      </c>
      <c r="AM794" s="42" t="s">
        <v>780</v>
      </c>
      <c r="AO794" s="14"/>
      <c r="AP794" s="14"/>
    </row>
    <row r="795" spans="10:42">
      <c r="J795" s="13"/>
      <c r="K795" s="13"/>
      <c r="L795" s="13"/>
      <c r="M795" s="13"/>
      <c r="N795" s="13"/>
      <c r="X795" s="14"/>
      <c r="Y795" s="14"/>
      <c r="Z795" s="14"/>
      <c r="AA795" s="14"/>
      <c r="AB795" s="14"/>
      <c r="AC795" s="14"/>
      <c r="AD795" s="14"/>
      <c r="AE795" s="14"/>
      <c r="AF795" s="14"/>
      <c r="AG795" s="14"/>
      <c r="AH795" s="14"/>
      <c r="AJ795" s="13"/>
      <c r="AL795" s="42" t="s">
        <v>97</v>
      </c>
      <c r="AM795" s="42" t="s">
        <v>1162</v>
      </c>
      <c r="AO795" s="14"/>
      <c r="AP795" s="14"/>
    </row>
    <row r="796" spans="10:42">
      <c r="J796" s="13"/>
      <c r="K796" s="13"/>
      <c r="L796" s="13"/>
      <c r="M796" s="13"/>
      <c r="N796" s="13"/>
      <c r="X796" s="14"/>
      <c r="Y796" s="14"/>
      <c r="Z796" s="14"/>
      <c r="AA796" s="14"/>
      <c r="AB796" s="14"/>
      <c r="AC796" s="14"/>
      <c r="AD796" s="14"/>
      <c r="AE796" s="14"/>
      <c r="AF796" s="14"/>
      <c r="AG796" s="14"/>
      <c r="AH796" s="14"/>
      <c r="AJ796" s="13"/>
      <c r="AL796" s="42" t="s">
        <v>97</v>
      </c>
      <c r="AM796" s="42" t="s">
        <v>1163</v>
      </c>
      <c r="AO796" s="14"/>
      <c r="AP796" s="14"/>
    </row>
    <row r="797" spans="10:42">
      <c r="J797" s="13"/>
      <c r="K797" s="13"/>
      <c r="L797" s="13"/>
      <c r="M797" s="13"/>
      <c r="N797" s="13"/>
      <c r="X797" s="14"/>
      <c r="Y797" s="14"/>
      <c r="Z797" s="14"/>
      <c r="AA797" s="14"/>
      <c r="AB797" s="14"/>
      <c r="AC797" s="14"/>
      <c r="AD797" s="14"/>
      <c r="AE797" s="14"/>
      <c r="AF797" s="14"/>
      <c r="AG797" s="14"/>
      <c r="AH797" s="14"/>
      <c r="AJ797" s="13"/>
      <c r="AL797" s="42" t="s">
        <v>97</v>
      </c>
      <c r="AM797" s="42" t="s">
        <v>1164</v>
      </c>
      <c r="AO797" s="14"/>
      <c r="AP797" s="14"/>
    </row>
    <row r="798" spans="10:42">
      <c r="J798" s="13"/>
      <c r="K798" s="13"/>
      <c r="L798" s="13"/>
      <c r="M798" s="13"/>
      <c r="N798" s="13"/>
      <c r="X798" s="14"/>
      <c r="Y798" s="14"/>
      <c r="Z798" s="14"/>
      <c r="AA798" s="14"/>
      <c r="AB798" s="14"/>
      <c r="AC798" s="14"/>
      <c r="AD798" s="14"/>
      <c r="AE798" s="14"/>
      <c r="AF798" s="14"/>
      <c r="AG798" s="14"/>
      <c r="AH798" s="14"/>
      <c r="AJ798" s="13"/>
      <c r="AL798" s="42" t="s">
        <v>97</v>
      </c>
      <c r="AM798" s="42" t="s">
        <v>1165</v>
      </c>
      <c r="AO798" s="14"/>
      <c r="AP798" s="14"/>
    </row>
    <row r="799" spans="10:42">
      <c r="J799" s="13"/>
      <c r="K799" s="13"/>
      <c r="L799" s="13"/>
      <c r="M799" s="13"/>
      <c r="N799" s="13"/>
      <c r="X799" s="14"/>
      <c r="Y799" s="14"/>
      <c r="Z799" s="14"/>
      <c r="AA799" s="14"/>
      <c r="AB799" s="14"/>
      <c r="AC799" s="14"/>
      <c r="AD799" s="14"/>
      <c r="AE799" s="14"/>
      <c r="AF799" s="14"/>
      <c r="AG799" s="14"/>
      <c r="AH799" s="14"/>
      <c r="AJ799" s="13"/>
      <c r="AL799" s="42" t="s">
        <v>97</v>
      </c>
      <c r="AM799" s="42" t="s">
        <v>1166</v>
      </c>
      <c r="AO799" s="14"/>
      <c r="AP799" s="14"/>
    </row>
    <row r="800" spans="10:42">
      <c r="J800" s="13"/>
      <c r="K800" s="13"/>
      <c r="L800" s="13"/>
      <c r="M800" s="13"/>
      <c r="N800" s="13"/>
      <c r="X800" s="14"/>
      <c r="Y800" s="14"/>
      <c r="Z800" s="14"/>
      <c r="AA800" s="14"/>
      <c r="AB800" s="14"/>
      <c r="AC800" s="14"/>
      <c r="AD800" s="14"/>
      <c r="AE800" s="14"/>
      <c r="AF800" s="14"/>
      <c r="AG800" s="14"/>
      <c r="AH800" s="14"/>
      <c r="AJ800" s="13"/>
      <c r="AL800" s="42" t="s">
        <v>97</v>
      </c>
      <c r="AM800" s="42" t="s">
        <v>1167</v>
      </c>
      <c r="AO800" s="14"/>
      <c r="AP800" s="14"/>
    </row>
    <row r="801" spans="10:42">
      <c r="J801" s="13"/>
      <c r="K801" s="13"/>
      <c r="L801" s="13"/>
      <c r="M801" s="13"/>
      <c r="N801" s="13"/>
      <c r="X801" s="14"/>
      <c r="Y801" s="14"/>
      <c r="Z801" s="14"/>
      <c r="AA801" s="14"/>
      <c r="AB801" s="14"/>
      <c r="AC801" s="14"/>
      <c r="AD801" s="14"/>
      <c r="AE801" s="14"/>
      <c r="AF801" s="14"/>
      <c r="AG801" s="14"/>
      <c r="AH801" s="14"/>
      <c r="AJ801" s="13"/>
      <c r="AL801" s="42" t="s">
        <v>97</v>
      </c>
      <c r="AM801" s="42" t="s">
        <v>1168</v>
      </c>
      <c r="AO801" s="14"/>
      <c r="AP801" s="14"/>
    </row>
    <row r="802" spans="10:42">
      <c r="J802" s="13"/>
      <c r="K802" s="13"/>
      <c r="L802" s="13"/>
      <c r="M802" s="13"/>
      <c r="N802" s="13"/>
      <c r="X802" s="14"/>
      <c r="Y802" s="14"/>
      <c r="Z802" s="14"/>
      <c r="AA802" s="14"/>
      <c r="AB802" s="14"/>
      <c r="AC802" s="14"/>
      <c r="AD802" s="14"/>
      <c r="AE802" s="14"/>
      <c r="AF802" s="14"/>
      <c r="AG802" s="14"/>
      <c r="AH802" s="14"/>
      <c r="AJ802" s="13"/>
      <c r="AL802" s="42" t="s">
        <v>97</v>
      </c>
      <c r="AM802" s="42" t="s">
        <v>1169</v>
      </c>
      <c r="AO802" s="14"/>
      <c r="AP802" s="14"/>
    </row>
    <row r="803" spans="10:42">
      <c r="J803" s="13"/>
      <c r="K803" s="13"/>
      <c r="L803" s="13"/>
      <c r="M803" s="13"/>
      <c r="N803" s="13"/>
      <c r="X803" s="14"/>
      <c r="Y803" s="14"/>
      <c r="Z803" s="14"/>
      <c r="AA803" s="14"/>
      <c r="AB803" s="14"/>
      <c r="AC803" s="14"/>
      <c r="AD803" s="14"/>
      <c r="AE803" s="14"/>
      <c r="AF803" s="14"/>
      <c r="AG803" s="14"/>
      <c r="AH803" s="14"/>
      <c r="AJ803" s="13"/>
      <c r="AL803" s="42" t="s">
        <v>97</v>
      </c>
      <c r="AM803" s="42" t="s">
        <v>1170</v>
      </c>
      <c r="AO803" s="14"/>
      <c r="AP803" s="14"/>
    </row>
    <row r="804" spans="10:42">
      <c r="J804" s="13"/>
      <c r="K804" s="13"/>
      <c r="L804" s="13"/>
      <c r="M804" s="13"/>
      <c r="N804" s="13"/>
      <c r="X804" s="14"/>
      <c r="Y804" s="14"/>
      <c r="Z804" s="14"/>
      <c r="AA804" s="14"/>
      <c r="AB804" s="14"/>
      <c r="AC804" s="14"/>
      <c r="AD804" s="14"/>
      <c r="AE804" s="14"/>
      <c r="AF804" s="14"/>
      <c r="AG804" s="14"/>
      <c r="AH804" s="14"/>
      <c r="AJ804" s="13"/>
      <c r="AL804" s="42" t="s">
        <v>97</v>
      </c>
      <c r="AM804" s="42" t="s">
        <v>446</v>
      </c>
      <c r="AO804" s="14"/>
      <c r="AP804" s="14"/>
    </row>
    <row r="805" spans="10:42">
      <c r="J805" s="13"/>
      <c r="K805" s="13"/>
      <c r="L805" s="13"/>
      <c r="M805" s="13"/>
      <c r="N805" s="13"/>
      <c r="X805" s="14"/>
      <c r="Y805" s="14"/>
      <c r="Z805" s="14"/>
      <c r="AA805" s="14"/>
      <c r="AB805" s="14"/>
      <c r="AC805" s="14"/>
      <c r="AD805" s="14"/>
      <c r="AE805" s="14"/>
      <c r="AF805" s="14"/>
      <c r="AG805" s="14"/>
      <c r="AH805" s="14"/>
      <c r="AJ805" s="13"/>
      <c r="AL805" s="42" t="s">
        <v>97</v>
      </c>
      <c r="AM805" s="42" t="s">
        <v>1171</v>
      </c>
      <c r="AO805" s="14"/>
      <c r="AP805" s="14"/>
    </row>
    <row r="806" spans="10:42">
      <c r="J806" s="13"/>
      <c r="K806" s="13"/>
      <c r="L806" s="13"/>
      <c r="M806" s="13"/>
      <c r="N806" s="13"/>
      <c r="X806" s="14"/>
      <c r="Y806" s="14"/>
      <c r="Z806" s="14"/>
      <c r="AA806" s="14"/>
      <c r="AB806" s="14"/>
      <c r="AC806" s="14"/>
      <c r="AD806" s="14"/>
      <c r="AE806" s="14"/>
      <c r="AF806" s="14"/>
      <c r="AG806" s="14"/>
      <c r="AH806" s="14"/>
      <c r="AJ806" s="13"/>
      <c r="AL806" s="42" t="s">
        <v>97</v>
      </c>
      <c r="AM806" s="42" t="s">
        <v>1172</v>
      </c>
      <c r="AO806" s="14"/>
      <c r="AP806" s="14"/>
    </row>
    <row r="807" spans="10:42">
      <c r="J807" s="13"/>
      <c r="K807" s="13"/>
      <c r="L807" s="13"/>
      <c r="M807" s="13"/>
      <c r="N807" s="13"/>
      <c r="X807" s="14"/>
      <c r="Y807" s="14"/>
      <c r="Z807" s="14"/>
      <c r="AA807" s="14"/>
      <c r="AB807" s="14"/>
      <c r="AC807" s="14"/>
      <c r="AD807" s="14"/>
      <c r="AE807" s="14"/>
      <c r="AF807" s="14"/>
      <c r="AG807" s="14"/>
      <c r="AH807" s="14"/>
      <c r="AJ807" s="13"/>
      <c r="AL807" s="42" t="s">
        <v>97</v>
      </c>
      <c r="AM807" s="42" t="s">
        <v>1173</v>
      </c>
      <c r="AO807" s="14"/>
      <c r="AP807" s="14"/>
    </row>
    <row r="808" spans="10:42">
      <c r="J808" s="13"/>
      <c r="K808" s="13"/>
      <c r="L808" s="13"/>
      <c r="M808" s="13"/>
      <c r="N808" s="13"/>
      <c r="X808" s="14"/>
      <c r="Y808" s="14"/>
      <c r="Z808" s="14"/>
      <c r="AA808" s="14"/>
      <c r="AB808" s="14"/>
      <c r="AC808" s="14"/>
      <c r="AD808" s="14"/>
      <c r="AE808" s="14"/>
      <c r="AF808" s="14"/>
      <c r="AG808" s="14"/>
      <c r="AH808" s="14"/>
      <c r="AJ808" s="13"/>
      <c r="AL808" s="42" t="s">
        <v>97</v>
      </c>
      <c r="AM808" s="42" t="s">
        <v>1174</v>
      </c>
      <c r="AO808" s="14"/>
      <c r="AP808" s="14"/>
    </row>
    <row r="809" spans="10:42">
      <c r="J809" s="13"/>
      <c r="K809" s="13"/>
      <c r="L809" s="13"/>
      <c r="M809" s="13"/>
      <c r="N809" s="13"/>
      <c r="X809" s="14"/>
      <c r="Y809" s="14"/>
      <c r="Z809" s="14"/>
      <c r="AA809" s="14"/>
      <c r="AB809" s="14"/>
      <c r="AC809" s="14"/>
      <c r="AD809" s="14"/>
      <c r="AE809" s="14"/>
      <c r="AF809" s="14"/>
      <c r="AG809" s="14"/>
      <c r="AH809" s="14"/>
      <c r="AJ809" s="13"/>
      <c r="AL809" s="42" t="s">
        <v>97</v>
      </c>
      <c r="AM809" s="42" t="s">
        <v>1175</v>
      </c>
      <c r="AO809" s="14"/>
      <c r="AP809" s="14"/>
    </row>
    <row r="810" spans="10:42">
      <c r="J810" s="13"/>
      <c r="K810" s="13"/>
      <c r="L810" s="13"/>
      <c r="M810" s="13"/>
      <c r="N810" s="13"/>
      <c r="X810" s="14"/>
      <c r="Y810" s="14"/>
      <c r="Z810" s="14"/>
      <c r="AA810" s="14"/>
      <c r="AB810" s="14"/>
      <c r="AC810" s="14"/>
      <c r="AD810" s="14"/>
      <c r="AE810" s="14"/>
      <c r="AF810" s="14"/>
      <c r="AG810" s="14"/>
      <c r="AH810" s="14"/>
      <c r="AJ810" s="13"/>
      <c r="AL810" s="42" t="s">
        <v>97</v>
      </c>
      <c r="AM810" s="42" t="s">
        <v>1176</v>
      </c>
      <c r="AO810" s="14"/>
      <c r="AP810" s="14"/>
    </row>
    <row r="811" spans="10:42">
      <c r="J811" s="13"/>
      <c r="K811" s="13"/>
      <c r="L811" s="13"/>
      <c r="M811" s="13"/>
      <c r="N811" s="13"/>
      <c r="X811" s="14"/>
      <c r="Y811" s="14"/>
      <c r="Z811" s="14"/>
      <c r="AA811" s="14"/>
      <c r="AB811" s="14"/>
      <c r="AC811" s="14"/>
      <c r="AD811" s="14"/>
      <c r="AE811" s="14"/>
      <c r="AF811" s="14"/>
      <c r="AG811" s="14"/>
      <c r="AH811" s="14"/>
      <c r="AJ811" s="13"/>
      <c r="AL811" s="42" t="s">
        <v>101</v>
      </c>
      <c r="AM811" s="42" t="s">
        <v>782</v>
      </c>
      <c r="AO811" s="14"/>
      <c r="AP811" s="14"/>
    </row>
    <row r="812" spans="10:42">
      <c r="J812" s="13"/>
      <c r="K812" s="13"/>
      <c r="L812" s="13"/>
      <c r="M812" s="13"/>
      <c r="N812" s="13"/>
      <c r="X812" s="14"/>
      <c r="Y812" s="14"/>
      <c r="Z812" s="14"/>
      <c r="AA812" s="14"/>
      <c r="AB812" s="14"/>
      <c r="AC812" s="14"/>
      <c r="AD812" s="14"/>
      <c r="AE812" s="14"/>
      <c r="AF812" s="14"/>
      <c r="AG812" s="14"/>
      <c r="AH812" s="14"/>
      <c r="AJ812" s="13"/>
      <c r="AL812" s="42" t="s">
        <v>101</v>
      </c>
      <c r="AM812" s="42" t="s">
        <v>1177</v>
      </c>
      <c r="AO812" s="14"/>
      <c r="AP812" s="14"/>
    </row>
    <row r="813" spans="10:42">
      <c r="J813" s="13"/>
      <c r="K813" s="13"/>
      <c r="L813" s="13"/>
      <c r="M813" s="13"/>
      <c r="N813" s="13"/>
      <c r="X813" s="14"/>
      <c r="Y813" s="14"/>
      <c r="Z813" s="14"/>
      <c r="AA813" s="14"/>
      <c r="AB813" s="14"/>
      <c r="AC813" s="14"/>
      <c r="AD813" s="14"/>
      <c r="AE813" s="14"/>
      <c r="AF813" s="14"/>
      <c r="AG813" s="14"/>
      <c r="AH813" s="14"/>
      <c r="AJ813" s="13"/>
      <c r="AL813" s="42" t="s">
        <v>101</v>
      </c>
      <c r="AM813" s="42" t="s">
        <v>1178</v>
      </c>
      <c r="AO813" s="14"/>
      <c r="AP813" s="14"/>
    </row>
    <row r="814" spans="10:42">
      <c r="J814" s="13"/>
      <c r="K814" s="13"/>
      <c r="L814" s="13"/>
      <c r="M814" s="13"/>
      <c r="N814" s="13"/>
      <c r="X814" s="14"/>
      <c r="Y814" s="14"/>
      <c r="Z814" s="14"/>
      <c r="AA814" s="14"/>
      <c r="AB814" s="14"/>
      <c r="AC814" s="14"/>
      <c r="AD814" s="14"/>
      <c r="AE814" s="14"/>
      <c r="AF814" s="14"/>
      <c r="AG814" s="14"/>
      <c r="AH814" s="14"/>
      <c r="AJ814" s="13"/>
      <c r="AL814" s="42" t="s">
        <v>101</v>
      </c>
      <c r="AM814" s="42" t="s">
        <v>1179</v>
      </c>
      <c r="AO814" s="14"/>
      <c r="AP814" s="14"/>
    </row>
    <row r="815" spans="10:42">
      <c r="J815" s="13"/>
      <c r="K815" s="13"/>
      <c r="L815" s="13"/>
      <c r="M815" s="13"/>
      <c r="N815" s="13"/>
      <c r="X815" s="14"/>
      <c r="Y815" s="14"/>
      <c r="Z815" s="14"/>
      <c r="AA815" s="14"/>
      <c r="AB815" s="14"/>
      <c r="AC815" s="14"/>
      <c r="AD815" s="14"/>
      <c r="AE815" s="14"/>
      <c r="AF815" s="14"/>
      <c r="AG815" s="14"/>
      <c r="AH815" s="14"/>
      <c r="AJ815" s="13"/>
      <c r="AL815" s="42" t="s">
        <v>101</v>
      </c>
      <c r="AM815" s="42" t="s">
        <v>1180</v>
      </c>
      <c r="AO815" s="14"/>
      <c r="AP815" s="14"/>
    </row>
    <row r="816" spans="10:42">
      <c r="J816" s="13"/>
      <c r="K816" s="13"/>
      <c r="L816" s="13"/>
      <c r="M816" s="13"/>
      <c r="N816" s="13"/>
      <c r="X816" s="14"/>
      <c r="Y816" s="14"/>
      <c r="Z816" s="14"/>
      <c r="AA816" s="14"/>
      <c r="AB816" s="14"/>
      <c r="AC816" s="14"/>
      <c r="AD816" s="14"/>
      <c r="AE816" s="14"/>
      <c r="AF816" s="14"/>
      <c r="AG816" s="14"/>
      <c r="AH816" s="14"/>
      <c r="AJ816" s="13"/>
      <c r="AL816" s="42" t="s">
        <v>101</v>
      </c>
      <c r="AM816" s="42" t="s">
        <v>1181</v>
      </c>
      <c r="AO816" s="14"/>
      <c r="AP816" s="14"/>
    </row>
    <row r="817" spans="10:42">
      <c r="J817" s="13"/>
      <c r="K817" s="13"/>
      <c r="L817" s="13"/>
      <c r="M817" s="13"/>
      <c r="N817" s="13"/>
      <c r="X817" s="14"/>
      <c r="Y817" s="14"/>
      <c r="Z817" s="14"/>
      <c r="AA817" s="14"/>
      <c r="AB817" s="14"/>
      <c r="AC817" s="14"/>
      <c r="AD817" s="14"/>
      <c r="AE817" s="14"/>
      <c r="AF817" s="14"/>
      <c r="AG817" s="14"/>
      <c r="AH817" s="14"/>
      <c r="AJ817" s="13"/>
      <c r="AL817" s="42" t="s">
        <v>101</v>
      </c>
      <c r="AM817" s="42" t="s">
        <v>1182</v>
      </c>
      <c r="AO817" s="14"/>
      <c r="AP817" s="14"/>
    </row>
    <row r="818" spans="10:42">
      <c r="J818" s="13"/>
      <c r="K818" s="13"/>
      <c r="L818" s="13"/>
      <c r="M818" s="13"/>
      <c r="N818" s="13"/>
      <c r="X818" s="14"/>
      <c r="Y818" s="14"/>
      <c r="Z818" s="14"/>
      <c r="AA818" s="14"/>
      <c r="AB818" s="14"/>
      <c r="AC818" s="14"/>
      <c r="AD818" s="14"/>
      <c r="AE818" s="14"/>
      <c r="AF818" s="14"/>
      <c r="AG818" s="14"/>
      <c r="AH818" s="14"/>
      <c r="AJ818" s="13"/>
      <c r="AL818" s="42" t="s">
        <v>101</v>
      </c>
      <c r="AM818" s="42" t="s">
        <v>1183</v>
      </c>
      <c r="AO818" s="14"/>
      <c r="AP818" s="14"/>
    </row>
    <row r="819" spans="10:42">
      <c r="J819" s="13"/>
      <c r="K819" s="13"/>
      <c r="L819" s="13"/>
      <c r="M819" s="13"/>
      <c r="N819" s="13"/>
      <c r="X819" s="14"/>
      <c r="Y819" s="14"/>
      <c r="Z819" s="14"/>
      <c r="AA819" s="14"/>
      <c r="AB819" s="14"/>
      <c r="AC819" s="14"/>
      <c r="AD819" s="14"/>
      <c r="AE819" s="14"/>
      <c r="AF819" s="14"/>
      <c r="AG819" s="14"/>
      <c r="AH819" s="14"/>
      <c r="AJ819" s="13"/>
      <c r="AL819" s="42" t="s">
        <v>101</v>
      </c>
      <c r="AM819" s="42" t="s">
        <v>1184</v>
      </c>
      <c r="AO819" s="14"/>
      <c r="AP819" s="14"/>
    </row>
    <row r="820" spans="10:42">
      <c r="J820" s="13"/>
      <c r="K820" s="13"/>
      <c r="L820" s="13"/>
      <c r="M820" s="13"/>
      <c r="N820" s="13"/>
      <c r="X820" s="14"/>
      <c r="Y820" s="14"/>
      <c r="Z820" s="14"/>
      <c r="AA820" s="14"/>
      <c r="AB820" s="14"/>
      <c r="AC820" s="14"/>
      <c r="AD820" s="14"/>
      <c r="AE820" s="14"/>
      <c r="AF820" s="14"/>
      <c r="AG820" s="14"/>
      <c r="AH820" s="14"/>
      <c r="AJ820" s="13"/>
      <c r="AL820" s="42" t="s">
        <v>101</v>
      </c>
      <c r="AM820" s="42" t="s">
        <v>1185</v>
      </c>
      <c r="AO820" s="14"/>
      <c r="AP820" s="14"/>
    </row>
    <row r="821" spans="10:42">
      <c r="J821" s="13"/>
      <c r="K821" s="13"/>
      <c r="L821" s="13"/>
      <c r="M821" s="13"/>
      <c r="N821" s="13"/>
      <c r="X821" s="14"/>
      <c r="Y821" s="14"/>
      <c r="Z821" s="14"/>
      <c r="AA821" s="14"/>
      <c r="AB821" s="14"/>
      <c r="AC821" s="14"/>
      <c r="AD821" s="14"/>
      <c r="AE821" s="14"/>
      <c r="AF821" s="14"/>
      <c r="AG821" s="14"/>
      <c r="AH821" s="14"/>
      <c r="AJ821" s="13"/>
      <c r="AL821" s="42" t="s">
        <v>101</v>
      </c>
      <c r="AM821" s="42" t="s">
        <v>1186</v>
      </c>
      <c r="AO821" s="14"/>
      <c r="AP821" s="14"/>
    </row>
    <row r="822" spans="10:42">
      <c r="J822" s="13"/>
      <c r="K822" s="13"/>
      <c r="L822" s="13"/>
      <c r="M822" s="13"/>
      <c r="N822" s="13"/>
      <c r="X822" s="14"/>
      <c r="Y822" s="14"/>
      <c r="Z822" s="14"/>
      <c r="AA822" s="14"/>
      <c r="AB822" s="14"/>
      <c r="AC822" s="14"/>
      <c r="AD822" s="14"/>
      <c r="AE822" s="14"/>
      <c r="AF822" s="14"/>
      <c r="AG822" s="14"/>
      <c r="AH822" s="14"/>
      <c r="AJ822" s="13"/>
      <c r="AL822" s="42" t="s">
        <v>101</v>
      </c>
      <c r="AM822" s="42" t="s">
        <v>1187</v>
      </c>
      <c r="AO822" s="14"/>
      <c r="AP822" s="14"/>
    </row>
    <row r="823" spans="10:42">
      <c r="J823" s="13"/>
      <c r="K823" s="13"/>
      <c r="L823" s="13"/>
      <c r="M823" s="13"/>
      <c r="N823" s="13"/>
      <c r="X823" s="14"/>
      <c r="Y823" s="14"/>
      <c r="Z823" s="14"/>
      <c r="AA823" s="14"/>
      <c r="AB823" s="14"/>
      <c r="AC823" s="14"/>
      <c r="AD823" s="14"/>
      <c r="AE823" s="14"/>
      <c r="AF823" s="14"/>
      <c r="AG823" s="14"/>
      <c r="AH823" s="14"/>
      <c r="AJ823" s="13"/>
      <c r="AL823" s="42" t="s">
        <v>101</v>
      </c>
      <c r="AM823" s="42" t="s">
        <v>1188</v>
      </c>
      <c r="AO823" s="14"/>
      <c r="AP823" s="14"/>
    </row>
    <row r="824" spans="10:42">
      <c r="J824" s="13"/>
      <c r="K824" s="13"/>
      <c r="L824" s="13"/>
      <c r="M824" s="13"/>
      <c r="N824" s="13"/>
      <c r="X824" s="14"/>
      <c r="Y824" s="14"/>
      <c r="Z824" s="14"/>
      <c r="AA824" s="14"/>
      <c r="AB824" s="14"/>
      <c r="AC824" s="14"/>
      <c r="AD824" s="14"/>
      <c r="AE824" s="14"/>
      <c r="AF824" s="14"/>
      <c r="AG824" s="14"/>
      <c r="AH824" s="14"/>
      <c r="AJ824" s="13"/>
      <c r="AL824" s="42" t="s">
        <v>101</v>
      </c>
      <c r="AM824" s="42" t="s">
        <v>1189</v>
      </c>
      <c r="AO824" s="14"/>
      <c r="AP824" s="14"/>
    </row>
    <row r="825" spans="10:42">
      <c r="J825" s="13"/>
      <c r="K825" s="13"/>
      <c r="L825" s="13"/>
      <c r="M825" s="13"/>
      <c r="N825" s="13"/>
      <c r="X825" s="14"/>
      <c r="Y825" s="14"/>
      <c r="Z825" s="14"/>
      <c r="AA825" s="14"/>
      <c r="AB825" s="14"/>
      <c r="AC825" s="14"/>
      <c r="AD825" s="14"/>
      <c r="AE825" s="14"/>
      <c r="AF825" s="14"/>
      <c r="AG825" s="14"/>
      <c r="AH825" s="14"/>
      <c r="AJ825" s="13"/>
      <c r="AL825" s="42" t="s">
        <v>101</v>
      </c>
      <c r="AM825" s="42" t="s">
        <v>1190</v>
      </c>
      <c r="AO825" s="14"/>
      <c r="AP825" s="14"/>
    </row>
    <row r="826" spans="10:42">
      <c r="J826" s="13"/>
      <c r="K826" s="13"/>
      <c r="L826" s="13"/>
      <c r="M826" s="13"/>
      <c r="N826" s="13"/>
      <c r="X826" s="14"/>
      <c r="Y826" s="14"/>
      <c r="Z826" s="14"/>
      <c r="AA826" s="14"/>
      <c r="AB826" s="14"/>
      <c r="AC826" s="14"/>
      <c r="AD826" s="14"/>
      <c r="AE826" s="14"/>
      <c r="AF826" s="14"/>
      <c r="AG826" s="14"/>
      <c r="AH826" s="14"/>
      <c r="AJ826" s="13"/>
      <c r="AL826" s="42" t="s">
        <v>101</v>
      </c>
      <c r="AM826" s="42" t="s">
        <v>1191</v>
      </c>
      <c r="AO826" s="14"/>
      <c r="AP826" s="14"/>
    </row>
    <row r="827" spans="10:42">
      <c r="J827" s="13"/>
      <c r="K827" s="13"/>
      <c r="L827" s="13"/>
      <c r="M827" s="13"/>
      <c r="N827" s="13"/>
      <c r="X827" s="14"/>
      <c r="Y827" s="14"/>
      <c r="Z827" s="14"/>
      <c r="AA827" s="14"/>
      <c r="AB827" s="14"/>
      <c r="AC827" s="14"/>
      <c r="AD827" s="14"/>
      <c r="AE827" s="14"/>
      <c r="AF827" s="14"/>
      <c r="AG827" s="14"/>
      <c r="AH827" s="14"/>
      <c r="AJ827" s="13"/>
      <c r="AL827" s="42" t="s">
        <v>101</v>
      </c>
      <c r="AM827" s="42" t="s">
        <v>559</v>
      </c>
      <c r="AO827" s="14"/>
      <c r="AP827" s="14"/>
    </row>
    <row r="828" spans="10:42">
      <c r="J828" s="13"/>
      <c r="K828" s="13"/>
      <c r="L828" s="13"/>
      <c r="M828" s="13"/>
      <c r="N828" s="13"/>
      <c r="X828" s="14"/>
      <c r="Y828" s="14"/>
      <c r="Z828" s="14"/>
      <c r="AA828" s="14"/>
      <c r="AB828" s="14"/>
      <c r="AC828" s="14"/>
      <c r="AD828" s="14"/>
      <c r="AE828" s="14"/>
      <c r="AF828" s="14"/>
      <c r="AG828" s="14"/>
      <c r="AH828" s="14"/>
      <c r="AJ828" s="13"/>
      <c r="AL828" s="42" t="s">
        <v>101</v>
      </c>
      <c r="AM828" s="42" t="s">
        <v>1192</v>
      </c>
      <c r="AO828" s="14"/>
      <c r="AP828" s="14"/>
    </row>
    <row r="829" spans="10:42">
      <c r="J829" s="13"/>
      <c r="K829" s="13"/>
      <c r="L829" s="13"/>
      <c r="M829" s="13"/>
      <c r="N829" s="13"/>
      <c r="X829" s="14"/>
      <c r="Y829" s="14"/>
      <c r="Z829" s="14"/>
      <c r="AA829" s="14"/>
      <c r="AB829" s="14"/>
      <c r="AC829" s="14"/>
      <c r="AD829" s="14"/>
      <c r="AE829" s="14"/>
      <c r="AF829" s="14"/>
      <c r="AG829" s="14"/>
      <c r="AH829" s="14"/>
      <c r="AJ829" s="13"/>
      <c r="AL829" s="42" t="s">
        <v>101</v>
      </c>
      <c r="AM829" s="42" t="s">
        <v>1193</v>
      </c>
      <c r="AO829" s="14"/>
      <c r="AP829" s="14"/>
    </row>
    <row r="830" spans="10:42">
      <c r="J830" s="13"/>
      <c r="K830" s="13"/>
      <c r="L830" s="13"/>
      <c r="M830" s="13"/>
      <c r="N830" s="13"/>
      <c r="X830" s="14"/>
      <c r="Y830" s="14"/>
      <c r="Z830" s="14"/>
      <c r="AA830" s="14"/>
      <c r="AB830" s="14"/>
      <c r="AC830" s="14"/>
      <c r="AD830" s="14"/>
      <c r="AE830" s="14"/>
      <c r="AF830" s="14"/>
      <c r="AG830" s="14"/>
      <c r="AH830" s="14"/>
      <c r="AJ830" s="13"/>
      <c r="AL830" s="42" t="s">
        <v>101</v>
      </c>
      <c r="AM830" s="42" t="s">
        <v>1194</v>
      </c>
      <c r="AO830" s="14"/>
      <c r="AP830" s="14"/>
    </row>
    <row r="831" spans="10:42">
      <c r="J831" s="13"/>
      <c r="K831" s="13"/>
      <c r="L831" s="13"/>
      <c r="M831" s="13"/>
      <c r="N831" s="13"/>
      <c r="X831" s="14"/>
      <c r="Y831" s="14"/>
      <c r="Z831" s="14"/>
      <c r="AA831" s="14"/>
      <c r="AB831" s="14"/>
      <c r="AC831" s="14"/>
      <c r="AD831" s="14"/>
      <c r="AE831" s="14"/>
      <c r="AF831" s="14"/>
      <c r="AG831" s="14"/>
      <c r="AH831" s="14"/>
      <c r="AJ831" s="13"/>
      <c r="AL831" s="42" t="s">
        <v>101</v>
      </c>
      <c r="AM831" s="42" t="s">
        <v>1195</v>
      </c>
      <c r="AO831" s="14"/>
      <c r="AP831" s="14"/>
    </row>
    <row r="832" spans="10:42">
      <c r="J832" s="13"/>
      <c r="K832" s="13"/>
      <c r="L832" s="13"/>
      <c r="M832" s="13"/>
      <c r="N832" s="13"/>
      <c r="X832" s="14"/>
      <c r="Y832" s="14"/>
      <c r="Z832" s="14"/>
      <c r="AA832" s="14"/>
      <c r="AB832" s="14"/>
      <c r="AC832" s="14"/>
      <c r="AD832" s="14"/>
      <c r="AE832" s="14"/>
      <c r="AF832" s="14"/>
      <c r="AG832" s="14"/>
      <c r="AH832" s="14"/>
      <c r="AJ832" s="13"/>
      <c r="AL832" s="42" t="s">
        <v>101</v>
      </c>
      <c r="AM832" s="42" t="s">
        <v>1196</v>
      </c>
      <c r="AO832" s="14"/>
      <c r="AP832" s="14"/>
    </row>
    <row r="833" spans="10:42">
      <c r="J833" s="13"/>
      <c r="K833" s="13"/>
      <c r="L833" s="13"/>
      <c r="M833" s="13"/>
      <c r="N833" s="13"/>
      <c r="X833" s="14"/>
      <c r="Y833" s="14"/>
      <c r="Z833" s="14"/>
      <c r="AA833" s="14"/>
      <c r="AB833" s="14"/>
      <c r="AC833" s="14"/>
      <c r="AD833" s="14"/>
      <c r="AE833" s="14"/>
      <c r="AF833" s="14"/>
      <c r="AG833" s="14"/>
      <c r="AH833" s="14"/>
      <c r="AJ833" s="13"/>
      <c r="AL833" s="42" t="s">
        <v>101</v>
      </c>
      <c r="AM833" s="42" t="s">
        <v>1197</v>
      </c>
      <c r="AO833" s="14"/>
      <c r="AP833" s="14"/>
    </row>
    <row r="834" spans="10:42">
      <c r="J834" s="13"/>
      <c r="K834" s="13"/>
      <c r="L834" s="13"/>
      <c r="M834" s="13"/>
      <c r="N834" s="13"/>
      <c r="X834" s="14"/>
      <c r="Y834" s="14"/>
      <c r="Z834" s="14"/>
      <c r="AA834" s="14"/>
      <c r="AB834" s="14"/>
      <c r="AC834" s="14"/>
      <c r="AD834" s="14"/>
      <c r="AE834" s="14"/>
      <c r="AF834" s="14"/>
      <c r="AG834" s="14"/>
      <c r="AH834" s="14"/>
      <c r="AJ834" s="13"/>
      <c r="AL834" s="42" t="s">
        <v>101</v>
      </c>
      <c r="AM834" s="42" t="s">
        <v>1198</v>
      </c>
      <c r="AO834" s="14"/>
      <c r="AP834" s="14"/>
    </row>
    <row r="835" spans="10:42">
      <c r="J835" s="13"/>
      <c r="K835" s="13"/>
      <c r="L835" s="13"/>
      <c r="M835" s="13"/>
      <c r="N835" s="13"/>
      <c r="X835" s="14"/>
      <c r="Y835" s="14"/>
      <c r="Z835" s="14"/>
      <c r="AA835" s="14"/>
      <c r="AB835" s="14"/>
      <c r="AC835" s="14"/>
      <c r="AD835" s="14"/>
      <c r="AE835" s="14"/>
      <c r="AF835" s="14"/>
      <c r="AG835" s="14"/>
      <c r="AH835" s="14"/>
      <c r="AJ835" s="13"/>
      <c r="AL835" s="42" t="s">
        <v>101</v>
      </c>
      <c r="AM835" s="42" t="s">
        <v>1199</v>
      </c>
      <c r="AO835" s="14"/>
      <c r="AP835" s="14"/>
    </row>
    <row r="836" spans="10:42">
      <c r="J836" s="13"/>
      <c r="K836" s="13"/>
      <c r="L836" s="13"/>
      <c r="M836" s="13"/>
      <c r="N836" s="13"/>
      <c r="X836" s="14"/>
      <c r="Y836" s="14"/>
      <c r="Z836" s="14"/>
      <c r="AA836" s="14"/>
      <c r="AB836" s="14"/>
      <c r="AC836" s="14"/>
      <c r="AD836" s="14"/>
      <c r="AE836" s="14"/>
      <c r="AF836" s="14"/>
      <c r="AG836" s="14"/>
      <c r="AH836" s="14"/>
      <c r="AJ836" s="13"/>
      <c r="AL836" s="42" t="s">
        <v>101</v>
      </c>
      <c r="AM836" s="42" t="s">
        <v>1200</v>
      </c>
      <c r="AO836" s="14"/>
      <c r="AP836" s="14"/>
    </row>
    <row r="837" spans="10:42">
      <c r="J837" s="13"/>
      <c r="K837" s="13"/>
      <c r="L837" s="13"/>
      <c r="M837" s="13"/>
      <c r="N837" s="13"/>
      <c r="X837" s="14"/>
      <c r="Y837" s="14"/>
      <c r="Z837" s="14"/>
      <c r="AA837" s="14"/>
      <c r="AB837" s="14"/>
      <c r="AC837" s="14"/>
      <c r="AD837" s="14"/>
      <c r="AE837" s="14"/>
      <c r="AF837" s="14"/>
      <c r="AG837" s="14"/>
      <c r="AH837" s="14"/>
      <c r="AJ837" s="13"/>
      <c r="AL837" s="42" t="s">
        <v>101</v>
      </c>
      <c r="AM837" s="42" t="s">
        <v>1201</v>
      </c>
      <c r="AO837" s="14"/>
      <c r="AP837" s="14"/>
    </row>
    <row r="838" spans="10:42">
      <c r="J838" s="13"/>
      <c r="K838" s="13"/>
      <c r="L838" s="13"/>
      <c r="M838" s="13"/>
      <c r="N838" s="13"/>
      <c r="X838" s="14"/>
      <c r="Y838" s="14"/>
      <c r="Z838" s="14"/>
      <c r="AA838" s="14"/>
      <c r="AB838" s="14"/>
      <c r="AC838" s="14"/>
      <c r="AD838" s="14"/>
      <c r="AE838" s="14"/>
      <c r="AF838" s="14"/>
      <c r="AG838" s="14"/>
      <c r="AH838" s="14"/>
      <c r="AJ838" s="13"/>
      <c r="AL838" s="42" t="s">
        <v>105</v>
      </c>
      <c r="AM838" s="42" t="s">
        <v>786</v>
      </c>
      <c r="AO838" s="14"/>
      <c r="AP838" s="14"/>
    </row>
    <row r="839" spans="10:42">
      <c r="J839" s="13"/>
      <c r="K839" s="13"/>
      <c r="L839" s="13"/>
      <c r="M839" s="13"/>
      <c r="N839" s="13"/>
      <c r="X839" s="14"/>
      <c r="Y839" s="14"/>
      <c r="Z839" s="14"/>
      <c r="AA839" s="14"/>
      <c r="AB839" s="14"/>
      <c r="AC839" s="14"/>
      <c r="AD839" s="14"/>
      <c r="AE839" s="14"/>
      <c r="AF839" s="14"/>
      <c r="AG839" s="14"/>
      <c r="AH839" s="14"/>
      <c r="AJ839" s="13"/>
      <c r="AL839" s="42" t="s">
        <v>105</v>
      </c>
      <c r="AM839" s="42" t="s">
        <v>788</v>
      </c>
      <c r="AO839" s="14"/>
      <c r="AP839" s="14"/>
    </row>
    <row r="840" spans="10:42">
      <c r="J840" s="13"/>
      <c r="K840" s="13"/>
      <c r="L840" s="13"/>
      <c r="M840" s="13"/>
      <c r="N840" s="13"/>
      <c r="X840" s="14"/>
      <c r="Y840" s="14"/>
      <c r="Z840" s="14"/>
      <c r="AA840" s="14"/>
      <c r="AB840" s="14"/>
      <c r="AC840" s="14"/>
      <c r="AD840" s="14"/>
      <c r="AE840" s="14"/>
      <c r="AF840" s="14"/>
      <c r="AG840" s="14"/>
      <c r="AH840" s="14"/>
      <c r="AJ840" s="13"/>
      <c r="AL840" s="42" t="s">
        <v>105</v>
      </c>
      <c r="AM840" s="42" t="s">
        <v>1202</v>
      </c>
      <c r="AO840" s="14"/>
      <c r="AP840" s="14"/>
    </row>
    <row r="841" spans="10:42">
      <c r="J841" s="13"/>
      <c r="K841" s="13"/>
      <c r="L841" s="13"/>
      <c r="M841" s="13"/>
      <c r="N841" s="13"/>
      <c r="X841" s="14"/>
      <c r="Y841" s="14"/>
      <c r="Z841" s="14"/>
      <c r="AA841" s="14"/>
      <c r="AB841" s="14"/>
      <c r="AC841" s="14"/>
      <c r="AD841" s="14"/>
      <c r="AE841" s="14"/>
      <c r="AF841" s="14"/>
      <c r="AG841" s="14"/>
      <c r="AH841" s="14"/>
      <c r="AJ841" s="13"/>
      <c r="AL841" s="42" t="s">
        <v>105</v>
      </c>
      <c r="AM841" s="42" t="s">
        <v>1203</v>
      </c>
      <c r="AO841" s="14"/>
      <c r="AP841" s="14"/>
    </row>
    <row r="842" spans="10:42">
      <c r="J842" s="13"/>
      <c r="K842" s="13"/>
      <c r="L842" s="13"/>
      <c r="M842" s="13"/>
      <c r="N842" s="13"/>
      <c r="X842" s="14"/>
      <c r="Y842" s="14"/>
      <c r="Z842" s="14"/>
      <c r="AA842" s="14"/>
      <c r="AB842" s="14"/>
      <c r="AC842" s="14"/>
      <c r="AD842" s="14"/>
      <c r="AE842" s="14"/>
      <c r="AF842" s="14"/>
      <c r="AG842" s="14"/>
      <c r="AH842" s="14"/>
      <c r="AJ842" s="13"/>
      <c r="AL842" s="42" t="s">
        <v>105</v>
      </c>
      <c r="AM842" s="42" t="s">
        <v>1204</v>
      </c>
      <c r="AO842" s="14"/>
      <c r="AP842" s="14"/>
    </row>
    <row r="843" spans="10:42">
      <c r="J843" s="13"/>
      <c r="K843" s="13"/>
      <c r="L843" s="13"/>
      <c r="M843" s="13"/>
      <c r="N843" s="13"/>
      <c r="X843" s="14"/>
      <c r="Y843" s="14"/>
      <c r="Z843" s="14"/>
      <c r="AA843" s="14"/>
      <c r="AB843" s="14"/>
      <c r="AC843" s="14"/>
      <c r="AD843" s="14"/>
      <c r="AE843" s="14"/>
      <c r="AF843" s="14"/>
      <c r="AG843" s="14"/>
      <c r="AH843" s="14"/>
      <c r="AJ843" s="13"/>
      <c r="AL843" s="42" t="s">
        <v>105</v>
      </c>
      <c r="AM843" s="42" t="s">
        <v>1205</v>
      </c>
      <c r="AO843" s="14"/>
      <c r="AP843" s="14"/>
    </row>
    <row r="844" spans="10:42">
      <c r="J844" s="13"/>
      <c r="K844" s="13"/>
      <c r="L844" s="13"/>
      <c r="M844" s="13"/>
      <c r="N844" s="13"/>
      <c r="X844" s="14"/>
      <c r="Y844" s="14"/>
      <c r="Z844" s="14"/>
      <c r="AA844" s="14"/>
      <c r="AB844" s="14"/>
      <c r="AC844" s="14"/>
      <c r="AD844" s="14"/>
      <c r="AE844" s="14"/>
      <c r="AF844" s="14"/>
      <c r="AG844" s="14"/>
      <c r="AH844" s="14"/>
      <c r="AJ844" s="13"/>
      <c r="AL844" s="42" t="s">
        <v>105</v>
      </c>
      <c r="AM844" s="42" t="s">
        <v>1206</v>
      </c>
      <c r="AO844" s="14"/>
      <c r="AP844" s="14"/>
    </row>
    <row r="845" spans="10:42">
      <c r="J845" s="13"/>
      <c r="K845" s="13"/>
      <c r="L845" s="13"/>
      <c r="M845" s="13"/>
      <c r="N845" s="13"/>
      <c r="X845" s="14"/>
      <c r="Y845" s="14"/>
      <c r="Z845" s="14"/>
      <c r="AA845" s="14"/>
      <c r="AB845" s="14"/>
      <c r="AC845" s="14"/>
      <c r="AD845" s="14"/>
      <c r="AE845" s="14"/>
      <c r="AF845" s="14"/>
      <c r="AG845" s="14"/>
      <c r="AH845" s="14"/>
      <c r="AJ845" s="13"/>
      <c r="AL845" s="42" t="s">
        <v>105</v>
      </c>
      <c r="AM845" s="42" t="s">
        <v>1207</v>
      </c>
      <c r="AO845" s="14"/>
      <c r="AP845" s="14"/>
    </row>
    <row r="846" spans="10:42">
      <c r="J846" s="13"/>
      <c r="K846" s="13"/>
      <c r="L846" s="13"/>
      <c r="M846" s="13"/>
      <c r="N846" s="13"/>
      <c r="X846" s="14"/>
      <c r="Y846" s="14"/>
      <c r="Z846" s="14"/>
      <c r="AA846" s="14"/>
      <c r="AB846" s="14"/>
      <c r="AC846" s="14"/>
      <c r="AD846" s="14"/>
      <c r="AE846" s="14"/>
      <c r="AF846" s="14"/>
      <c r="AG846" s="14"/>
      <c r="AH846" s="14"/>
      <c r="AJ846" s="13"/>
      <c r="AL846" s="42" t="s">
        <v>105</v>
      </c>
      <c r="AM846" s="42" t="s">
        <v>1208</v>
      </c>
      <c r="AO846" s="14"/>
      <c r="AP846" s="14"/>
    </row>
    <row r="847" spans="10:42">
      <c r="J847" s="13"/>
      <c r="K847" s="13"/>
      <c r="L847" s="13"/>
      <c r="M847" s="13"/>
      <c r="N847" s="13"/>
      <c r="X847" s="14"/>
      <c r="Y847" s="14"/>
      <c r="Z847" s="14"/>
      <c r="AA847" s="14"/>
      <c r="AB847" s="14"/>
      <c r="AC847" s="14"/>
      <c r="AD847" s="14"/>
      <c r="AE847" s="14"/>
      <c r="AF847" s="14"/>
      <c r="AG847" s="14"/>
      <c r="AH847" s="14"/>
      <c r="AJ847" s="13"/>
      <c r="AL847" s="42" t="s">
        <v>105</v>
      </c>
      <c r="AM847" s="42" t="s">
        <v>1209</v>
      </c>
      <c r="AO847" s="14"/>
      <c r="AP847" s="14"/>
    </row>
    <row r="848" spans="10:42">
      <c r="J848" s="13"/>
      <c r="K848" s="13"/>
      <c r="L848" s="13"/>
      <c r="M848" s="13"/>
      <c r="N848" s="13"/>
      <c r="X848" s="14"/>
      <c r="Y848" s="14"/>
      <c r="Z848" s="14"/>
      <c r="AA848" s="14"/>
      <c r="AB848" s="14"/>
      <c r="AC848" s="14"/>
      <c r="AD848" s="14"/>
      <c r="AE848" s="14"/>
      <c r="AF848" s="14"/>
      <c r="AG848" s="14"/>
      <c r="AH848" s="14"/>
      <c r="AJ848" s="13"/>
      <c r="AL848" s="42" t="s">
        <v>105</v>
      </c>
      <c r="AM848" s="42" t="s">
        <v>1210</v>
      </c>
      <c r="AO848" s="14"/>
      <c r="AP848" s="14"/>
    </row>
    <row r="849" spans="10:42">
      <c r="J849" s="13"/>
      <c r="K849" s="13"/>
      <c r="L849" s="13"/>
      <c r="M849" s="13"/>
      <c r="N849" s="13"/>
      <c r="X849" s="14"/>
      <c r="Y849" s="14"/>
      <c r="Z849" s="14"/>
      <c r="AA849" s="14"/>
      <c r="AB849" s="14"/>
      <c r="AC849" s="14"/>
      <c r="AD849" s="14"/>
      <c r="AE849" s="14"/>
      <c r="AF849" s="14"/>
      <c r="AG849" s="14"/>
      <c r="AH849" s="14"/>
      <c r="AJ849" s="13"/>
      <c r="AL849" s="42" t="s">
        <v>105</v>
      </c>
      <c r="AM849" s="42" t="s">
        <v>1211</v>
      </c>
      <c r="AO849" s="14"/>
      <c r="AP849" s="14"/>
    </row>
    <row r="850" spans="10:42">
      <c r="J850" s="13"/>
      <c r="K850" s="13"/>
      <c r="L850" s="13"/>
      <c r="M850" s="13"/>
      <c r="N850" s="13"/>
      <c r="X850" s="14"/>
      <c r="Y850" s="14"/>
      <c r="Z850" s="14"/>
      <c r="AA850" s="14"/>
      <c r="AB850" s="14"/>
      <c r="AC850" s="14"/>
      <c r="AD850" s="14"/>
      <c r="AE850" s="14"/>
      <c r="AF850" s="14"/>
      <c r="AG850" s="14"/>
      <c r="AH850" s="14"/>
      <c r="AJ850" s="13"/>
      <c r="AL850" s="42" t="s">
        <v>105</v>
      </c>
      <c r="AM850" s="42" t="s">
        <v>1212</v>
      </c>
      <c r="AO850" s="14"/>
      <c r="AP850" s="14"/>
    </row>
    <row r="851" spans="10:42">
      <c r="J851" s="13"/>
      <c r="K851" s="13"/>
      <c r="L851" s="13"/>
      <c r="M851" s="13"/>
      <c r="N851" s="13"/>
      <c r="X851" s="14"/>
      <c r="Y851" s="14"/>
      <c r="Z851" s="14"/>
      <c r="AA851" s="14"/>
      <c r="AB851" s="14"/>
      <c r="AC851" s="14"/>
      <c r="AD851" s="14"/>
      <c r="AE851" s="14"/>
      <c r="AF851" s="14"/>
      <c r="AG851" s="14"/>
      <c r="AH851" s="14"/>
      <c r="AJ851" s="13"/>
      <c r="AL851" s="42" t="s">
        <v>105</v>
      </c>
      <c r="AM851" s="42" t="s">
        <v>1213</v>
      </c>
      <c r="AO851" s="14"/>
      <c r="AP851" s="14"/>
    </row>
    <row r="852" spans="10:42">
      <c r="J852" s="13"/>
      <c r="K852" s="13"/>
      <c r="L852" s="13"/>
      <c r="M852" s="13"/>
      <c r="N852" s="13"/>
      <c r="X852" s="14"/>
      <c r="Y852" s="14"/>
      <c r="Z852" s="14"/>
      <c r="AA852" s="14"/>
      <c r="AB852" s="14"/>
      <c r="AC852" s="14"/>
      <c r="AD852" s="14"/>
      <c r="AE852" s="14"/>
      <c r="AF852" s="14"/>
      <c r="AG852" s="14"/>
      <c r="AH852" s="14"/>
      <c r="AJ852" s="13"/>
      <c r="AL852" s="42" t="s">
        <v>105</v>
      </c>
      <c r="AM852" s="42" t="s">
        <v>790</v>
      </c>
      <c r="AO852" s="14"/>
      <c r="AP852" s="14"/>
    </row>
    <row r="853" spans="10:42">
      <c r="J853" s="13"/>
      <c r="K853" s="13"/>
      <c r="L853" s="13"/>
      <c r="M853" s="13"/>
      <c r="N853" s="13"/>
      <c r="X853" s="14"/>
      <c r="Y853" s="14"/>
      <c r="Z853" s="14"/>
      <c r="AA853" s="14"/>
      <c r="AB853" s="14"/>
      <c r="AC853" s="14"/>
      <c r="AD853" s="14"/>
      <c r="AE853" s="14"/>
      <c r="AF853" s="14"/>
      <c r="AG853" s="14"/>
      <c r="AH853" s="14"/>
      <c r="AJ853" s="13"/>
      <c r="AL853" s="42" t="s">
        <v>105</v>
      </c>
      <c r="AM853" s="42" t="s">
        <v>1214</v>
      </c>
      <c r="AO853" s="14"/>
      <c r="AP853" s="14"/>
    </row>
    <row r="854" spans="10:42">
      <c r="J854" s="13"/>
      <c r="K854" s="13"/>
      <c r="L854" s="13"/>
      <c r="M854" s="13"/>
      <c r="N854" s="13"/>
      <c r="X854" s="14"/>
      <c r="Y854" s="14"/>
      <c r="Z854" s="14"/>
      <c r="AA854" s="14"/>
      <c r="AB854" s="14"/>
      <c r="AC854" s="14"/>
      <c r="AD854" s="14"/>
      <c r="AE854" s="14"/>
      <c r="AF854" s="14"/>
      <c r="AG854" s="14"/>
      <c r="AH854" s="14"/>
      <c r="AJ854" s="13"/>
      <c r="AL854" s="42" t="s">
        <v>105</v>
      </c>
      <c r="AM854" s="42" t="s">
        <v>1215</v>
      </c>
      <c r="AO854" s="14"/>
      <c r="AP854" s="14"/>
    </row>
    <row r="855" spans="10:42">
      <c r="J855" s="13"/>
      <c r="K855" s="13"/>
      <c r="L855" s="13"/>
      <c r="M855" s="13"/>
      <c r="N855" s="13"/>
      <c r="X855" s="14"/>
      <c r="Y855" s="14"/>
      <c r="Z855" s="14"/>
      <c r="AA855" s="14"/>
      <c r="AB855" s="14"/>
      <c r="AC855" s="14"/>
      <c r="AD855" s="14"/>
      <c r="AE855" s="14"/>
      <c r="AF855" s="14"/>
      <c r="AG855" s="14"/>
      <c r="AH855" s="14"/>
      <c r="AJ855" s="13"/>
      <c r="AL855" s="42" t="s">
        <v>105</v>
      </c>
      <c r="AM855" s="42" t="s">
        <v>1216</v>
      </c>
      <c r="AO855" s="14"/>
      <c r="AP855" s="14"/>
    </row>
    <row r="856" spans="10:42">
      <c r="J856" s="13"/>
      <c r="K856" s="13"/>
      <c r="L856" s="13"/>
      <c r="M856" s="13"/>
      <c r="N856" s="13"/>
      <c r="X856" s="14"/>
      <c r="Y856" s="14"/>
      <c r="Z856" s="14"/>
      <c r="AA856" s="14"/>
      <c r="AB856" s="14"/>
      <c r="AC856" s="14"/>
      <c r="AD856" s="14"/>
      <c r="AE856" s="14"/>
      <c r="AF856" s="14"/>
      <c r="AG856" s="14"/>
      <c r="AH856" s="14"/>
      <c r="AJ856" s="13"/>
      <c r="AL856" s="42" t="s">
        <v>105</v>
      </c>
      <c r="AM856" s="42" t="s">
        <v>1217</v>
      </c>
      <c r="AO856" s="14"/>
      <c r="AP856" s="14"/>
    </row>
    <row r="857" spans="10:42">
      <c r="J857" s="13"/>
      <c r="K857" s="13"/>
      <c r="L857" s="13"/>
      <c r="M857" s="13"/>
      <c r="N857" s="13"/>
      <c r="X857" s="14"/>
      <c r="Y857" s="14"/>
      <c r="Z857" s="14"/>
      <c r="AA857" s="14"/>
      <c r="AB857" s="14"/>
      <c r="AC857" s="14"/>
      <c r="AD857" s="14"/>
      <c r="AE857" s="14"/>
      <c r="AF857" s="14"/>
      <c r="AG857" s="14"/>
      <c r="AH857" s="14"/>
      <c r="AJ857" s="13"/>
      <c r="AL857" s="42" t="s">
        <v>105</v>
      </c>
      <c r="AM857" s="42" t="s">
        <v>1218</v>
      </c>
      <c r="AO857" s="14"/>
      <c r="AP857" s="14"/>
    </row>
    <row r="858" spans="10:42">
      <c r="J858" s="13"/>
      <c r="K858" s="13"/>
      <c r="L858" s="13"/>
      <c r="M858" s="13"/>
      <c r="N858" s="13"/>
      <c r="X858" s="14"/>
      <c r="Y858" s="14"/>
      <c r="Z858" s="14"/>
      <c r="AA858" s="14"/>
      <c r="AB858" s="14"/>
      <c r="AC858" s="14"/>
      <c r="AD858" s="14"/>
      <c r="AE858" s="14"/>
      <c r="AF858" s="14"/>
      <c r="AG858" s="14"/>
      <c r="AH858" s="14"/>
      <c r="AJ858" s="13"/>
      <c r="AL858" s="42" t="s">
        <v>105</v>
      </c>
      <c r="AM858" s="42" t="s">
        <v>1219</v>
      </c>
      <c r="AO858" s="14"/>
      <c r="AP858" s="14"/>
    </row>
    <row r="859" spans="10:42">
      <c r="J859" s="13"/>
      <c r="K859" s="13"/>
      <c r="L859" s="13"/>
      <c r="M859" s="13"/>
      <c r="N859" s="13"/>
      <c r="X859" s="14"/>
      <c r="Y859" s="14"/>
      <c r="Z859" s="14"/>
      <c r="AA859" s="14"/>
      <c r="AB859" s="14"/>
      <c r="AC859" s="14"/>
      <c r="AD859" s="14"/>
      <c r="AE859" s="14"/>
      <c r="AF859" s="14"/>
      <c r="AG859" s="14"/>
      <c r="AH859" s="14"/>
      <c r="AJ859" s="13"/>
      <c r="AL859" s="42" t="s">
        <v>105</v>
      </c>
      <c r="AM859" s="42" t="s">
        <v>998</v>
      </c>
      <c r="AO859" s="14"/>
      <c r="AP859" s="14"/>
    </row>
    <row r="860" spans="10:42">
      <c r="J860" s="13"/>
      <c r="K860" s="13"/>
      <c r="L860" s="13"/>
      <c r="M860" s="13"/>
      <c r="N860" s="13"/>
      <c r="X860" s="14"/>
      <c r="Y860" s="14"/>
      <c r="Z860" s="14"/>
      <c r="AA860" s="14"/>
      <c r="AB860" s="14"/>
      <c r="AC860" s="14"/>
      <c r="AD860" s="14"/>
      <c r="AE860" s="14"/>
      <c r="AF860" s="14"/>
      <c r="AG860" s="14"/>
      <c r="AH860" s="14"/>
      <c r="AJ860" s="13"/>
      <c r="AL860" s="42" t="s">
        <v>105</v>
      </c>
      <c r="AM860" s="42" t="s">
        <v>1220</v>
      </c>
      <c r="AO860" s="14"/>
      <c r="AP860" s="14"/>
    </row>
    <row r="861" spans="10:42">
      <c r="J861" s="13"/>
      <c r="K861" s="13"/>
      <c r="L861" s="13"/>
      <c r="M861" s="13"/>
      <c r="N861" s="13"/>
      <c r="X861" s="14"/>
      <c r="Y861" s="14"/>
      <c r="Z861" s="14"/>
      <c r="AA861" s="14"/>
      <c r="AB861" s="14"/>
      <c r="AC861" s="14"/>
      <c r="AD861" s="14"/>
      <c r="AE861" s="14"/>
      <c r="AF861" s="14"/>
      <c r="AG861" s="14"/>
      <c r="AH861" s="14"/>
      <c r="AJ861" s="13"/>
      <c r="AL861" s="42" t="s">
        <v>105</v>
      </c>
      <c r="AM861" s="42" t="s">
        <v>1221</v>
      </c>
      <c r="AO861" s="14"/>
      <c r="AP861" s="14"/>
    </row>
    <row r="862" spans="10:42">
      <c r="J862" s="13"/>
      <c r="K862" s="13"/>
      <c r="L862" s="13"/>
      <c r="M862" s="13"/>
      <c r="N862" s="13"/>
      <c r="X862" s="14"/>
      <c r="Y862" s="14"/>
      <c r="Z862" s="14"/>
      <c r="AA862" s="14"/>
      <c r="AB862" s="14"/>
      <c r="AC862" s="14"/>
      <c r="AD862" s="14"/>
      <c r="AE862" s="14"/>
      <c r="AF862" s="14"/>
      <c r="AG862" s="14"/>
      <c r="AH862" s="14"/>
      <c r="AJ862" s="13"/>
      <c r="AL862" s="42" t="s">
        <v>105</v>
      </c>
      <c r="AM862" s="42" t="s">
        <v>1222</v>
      </c>
      <c r="AO862" s="14"/>
      <c r="AP862" s="14"/>
    </row>
    <row r="863" spans="10:42">
      <c r="J863" s="13"/>
      <c r="K863" s="13"/>
      <c r="L863" s="13"/>
      <c r="M863" s="13"/>
      <c r="N863" s="13"/>
      <c r="X863" s="14"/>
      <c r="Y863" s="14"/>
      <c r="Z863" s="14"/>
      <c r="AA863" s="14"/>
      <c r="AB863" s="14"/>
      <c r="AC863" s="14"/>
      <c r="AD863" s="14"/>
      <c r="AE863" s="14"/>
      <c r="AF863" s="14"/>
      <c r="AG863" s="14"/>
      <c r="AH863" s="14"/>
      <c r="AJ863" s="13"/>
      <c r="AL863" s="42" t="s">
        <v>105</v>
      </c>
      <c r="AM863" s="42" t="s">
        <v>1223</v>
      </c>
      <c r="AO863" s="14"/>
      <c r="AP863" s="14"/>
    </row>
    <row r="864" spans="10:42">
      <c r="J864" s="13"/>
      <c r="K864" s="13"/>
      <c r="L864" s="13"/>
      <c r="M864" s="13"/>
      <c r="N864" s="13"/>
      <c r="X864" s="14"/>
      <c r="Y864" s="14"/>
      <c r="Z864" s="14"/>
      <c r="AA864" s="14"/>
      <c r="AB864" s="14"/>
      <c r="AC864" s="14"/>
      <c r="AD864" s="14"/>
      <c r="AE864" s="14"/>
      <c r="AF864" s="14"/>
      <c r="AG864" s="14"/>
      <c r="AH864" s="14"/>
      <c r="AJ864" s="13"/>
      <c r="AL864" s="42" t="s">
        <v>105</v>
      </c>
      <c r="AM864" s="42" t="s">
        <v>1224</v>
      </c>
      <c r="AO864" s="14"/>
      <c r="AP864" s="14"/>
    </row>
    <row r="865" spans="10:42">
      <c r="J865" s="13"/>
      <c r="K865" s="13"/>
      <c r="L865" s="13"/>
      <c r="M865" s="13"/>
      <c r="N865" s="13"/>
      <c r="X865" s="14"/>
      <c r="Y865" s="14"/>
      <c r="Z865" s="14"/>
      <c r="AA865" s="14"/>
      <c r="AB865" s="14"/>
      <c r="AC865" s="14"/>
      <c r="AD865" s="14"/>
      <c r="AE865" s="14"/>
      <c r="AF865" s="14"/>
      <c r="AG865" s="14"/>
      <c r="AH865" s="14"/>
      <c r="AJ865" s="13"/>
      <c r="AL865" s="42" t="s">
        <v>105</v>
      </c>
      <c r="AM865" s="42" t="s">
        <v>1225</v>
      </c>
      <c r="AO865" s="14"/>
      <c r="AP865" s="14"/>
    </row>
    <row r="866" spans="10:42">
      <c r="J866" s="13"/>
      <c r="K866" s="13"/>
      <c r="L866" s="13"/>
      <c r="M866" s="13"/>
      <c r="N866" s="13"/>
      <c r="X866" s="14"/>
      <c r="Y866" s="14"/>
      <c r="Z866" s="14"/>
      <c r="AA866" s="14"/>
      <c r="AB866" s="14"/>
      <c r="AC866" s="14"/>
      <c r="AD866" s="14"/>
      <c r="AE866" s="14"/>
      <c r="AF866" s="14"/>
      <c r="AG866" s="14"/>
      <c r="AH866" s="14"/>
      <c r="AJ866" s="13"/>
      <c r="AL866" s="42" t="s">
        <v>105</v>
      </c>
      <c r="AM866" s="42" t="s">
        <v>1226</v>
      </c>
      <c r="AO866" s="14"/>
      <c r="AP866" s="14"/>
    </row>
    <row r="867" spans="10:42">
      <c r="J867" s="13"/>
      <c r="K867" s="13"/>
      <c r="L867" s="13"/>
      <c r="M867" s="13"/>
      <c r="N867" s="13"/>
      <c r="X867" s="14"/>
      <c r="Y867" s="14"/>
      <c r="Z867" s="14"/>
      <c r="AA867" s="14"/>
      <c r="AB867" s="14"/>
      <c r="AC867" s="14"/>
      <c r="AD867" s="14"/>
      <c r="AE867" s="14"/>
      <c r="AF867" s="14"/>
      <c r="AG867" s="14"/>
      <c r="AH867" s="14"/>
      <c r="AJ867" s="13"/>
      <c r="AL867" s="42" t="s">
        <v>105</v>
      </c>
      <c r="AM867" s="42" t="s">
        <v>1227</v>
      </c>
      <c r="AO867" s="14"/>
      <c r="AP867" s="14"/>
    </row>
    <row r="868" spans="10:42">
      <c r="J868" s="13"/>
      <c r="K868" s="13"/>
      <c r="L868" s="13"/>
      <c r="M868" s="13"/>
      <c r="N868" s="13"/>
      <c r="X868" s="14"/>
      <c r="Y868" s="14"/>
      <c r="Z868" s="14"/>
      <c r="AA868" s="14"/>
      <c r="AB868" s="14"/>
      <c r="AC868" s="14"/>
      <c r="AD868" s="14"/>
      <c r="AE868" s="14"/>
      <c r="AF868" s="14"/>
      <c r="AG868" s="14"/>
      <c r="AH868" s="14"/>
      <c r="AJ868" s="13"/>
      <c r="AL868" s="42" t="s">
        <v>105</v>
      </c>
      <c r="AM868" s="42" t="s">
        <v>1228</v>
      </c>
      <c r="AO868" s="14"/>
      <c r="AP868" s="14"/>
    </row>
    <row r="869" spans="10:42">
      <c r="J869" s="13"/>
      <c r="K869" s="13"/>
      <c r="L869" s="13"/>
      <c r="M869" s="13"/>
      <c r="N869" s="13"/>
      <c r="X869" s="14"/>
      <c r="Y869" s="14"/>
      <c r="Z869" s="14"/>
      <c r="AA869" s="14"/>
      <c r="AB869" s="14"/>
      <c r="AC869" s="14"/>
      <c r="AD869" s="14"/>
      <c r="AE869" s="14"/>
      <c r="AF869" s="14"/>
      <c r="AG869" s="14"/>
      <c r="AH869" s="14"/>
      <c r="AJ869" s="13"/>
      <c r="AL869" s="42" t="s">
        <v>105</v>
      </c>
      <c r="AM869" s="42" t="s">
        <v>1229</v>
      </c>
      <c r="AO869" s="14"/>
      <c r="AP869" s="14"/>
    </row>
    <row r="870" spans="10:42">
      <c r="J870" s="13"/>
      <c r="K870" s="13"/>
      <c r="L870" s="13"/>
      <c r="M870" s="13"/>
      <c r="N870" s="13"/>
      <c r="X870" s="14"/>
      <c r="Y870" s="14"/>
      <c r="Z870" s="14"/>
      <c r="AA870" s="14"/>
      <c r="AB870" s="14"/>
      <c r="AC870" s="14"/>
      <c r="AD870" s="14"/>
      <c r="AE870" s="14"/>
      <c r="AF870" s="14"/>
      <c r="AG870" s="14"/>
      <c r="AH870" s="14"/>
      <c r="AJ870" s="13"/>
      <c r="AL870" s="42" t="s">
        <v>105</v>
      </c>
      <c r="AM870" s="42" t="s">
        <v>1230</v>
      </c>
      <c r="AO870" s="14"/>
      <c r="AP870" s="14"/>
    </row>
    <row r="871" spans="10:42">
      <c r="J871" s="13"/>
      <c r="K871" s="13"/>
      <c r="L871" s="13"/>
      <c r="M871" s="13"/>
      <c r="N871" s="13"/>
      <c r="X871" s="14"/>
      <c r="Y871" s="14"/>
      <c r="Z871" s="14"/>
      <c r="AA871" s="14"/>
      <c r="AB871" s="14"/>
      <c r="AC871" s="14"/>
      <c r="AD871" s="14"/>
      <c r="AE871" s="14"/>
      <c r="AF871" s="14"/>
      <c r="AG871" s="14"/>
      <c r="AH871" s="14"/>
      <c r="AJ871" s="13"/>
      <c r="AL871" s="42" t="s">
        <v>105</v>
      </c>
      <c r="AM871" s="42" t="s">
        <v>1231</v>
      </c>
      <c r="AO871" s="14"/>
      <c r="AP871" s="14"/>
    </row>
    <row r="872" spans="10:42">
      <c r="J872" s="13"/>
      <c r="K872" s="13"/>
      <c r="L872" s="13"/>
      <c r="M872" s="13"/>
      <c r="N872" s="13"/>
      <c r="X872" s="14"/>
      <c r="Y872" s="14"/>
      <c r="Z872" s="14"/>
      <c r="AA872" s="14"/>
      <c r="AB872" s="14"/>
      <c r="AC872" s="14"/>
      <c r="AD872" s="14"/>
      <c r="AE872" s="14"/>
      <c r="AF872" s="14"/>
      <c r="AG872" s="14"/>
      <c r="AH872" s="14"/>
      <c r="AJ872" s="13"/>
      <c r="AL872" s="42" t="s">
        <v>105</v>
      </c>
      <c r="AM872" s="42" t="s">
        <v>1232</v>
      </c>
      <c r="AO872" s="14"/>
      <c r="AP872" s="14"/>
    </row>
    <row r="873" spans="10:42">
      <c r="J873" s="13"/>
      <c r="K873" s="13"/>
      <c r="L873" s="13"/>
      <c r="M873" s="13"/>
      <c r="N873" s="13"/>
      <c r="X873" s="14"/>
      <c r="Y873" s="14"/>
      <c r="Z873" s="14"/>
      <c r="AA873" s="14"/>
      <c r="AB873" s="14"/>
      <c r="AC873" s="14"/>
      <c r="AD873" s="14"/>
      <c r="AE873" s="14"/>
      <c r="AF873" s="14"/>
      <c r="AG873" s="14"/>
      <c r="AH873" s="14"/>
      <c r="AJ873" s="13"/>
      <c r="AL873" s="42" t="s">
        <v>105</v>
      </c>
      <c r="AM873" s="42" t="s">
        <v>1233</v>
      </c>
      <c r="AO873" s="14"/>
      <c r="AP873" s="14"/>
    </row>
    <row r="874" spans="10:42">
      <c r="J874" s="13"/>
      <c r="K874" s="13"/>
      <c r="L874" s="13"/>
      <c r="M874" s="13"/>
      <c r="N874" s="13"/>
      <c r="X874" s="14"/>
      <c r="Y874" s="14"/>
      <c r="Z874" s="14"/>
      <c r="AA874" s="14"/>
      <c r="AB874" s="14"/>
      <c r="AC874" s="14"/>
      <c r="AD874" s="14"/>
      <c r="AE874" s="14"/>
      <c r="AF874" s="14"/>
      <c r="AG874" s="14"/>
      <c r="AH874" s="14"/>
      <c r="AJ874" s="13"/>
      <c r="AL874" s="42" t="s">
        <v>105</v>
      </c>
      <c r="AM874" s="42" t="s">
        <v>1234</v>
      </c>
      <c r="AO874" s="14"/>
      <c r="AP874" s="14"/>
    </row>
    <row r="875" spans="10:42">
      <c r="J875" s="13"/>
      <c r="K875" s="13"/>
      <c r="L875" s="13"/>
      <c r="M875" s="13"/>
      <c r="N875" s="13"/>
      <c r="X875" s="14"/>
      <c r="Y875" s="14"/>
      <c r="Z875" s="14"/>
      <c r="AA875" s="14"/>
      <c r="AB875" s="14"/>
      <c r="AC875" s="14"/>
      <c r="AD875" s="14"/>
      <c r="AE875" s="14"/>
      <c r="AF875" s="14"/>
      <c r="AG875" s="14"/>
      <c r="AH875" s="14"/>
      <c r="AJ875" s="13"/>
      <c r="AL875" s="42" t="s">
        <v>105</v>
      </c>
      <c r="AM875" s="42" t="s">
        <v>1235</v>
      </c>
      <c r="AO875" s="14"/>
      <c r="AP875" s="14"/>
    </row>
    <row r="876" spans="10:42">
      <c r="J876" s="13"/>
      <c r="K876" s="13"/>
      <c r="L876" s="13"/>
      <c r="M876" s="13"/>
      <c r="N876" s="13"/>
      <c r="X876" s="14"/>
      <c r="Y876" s="14"/>
      <c r="Z876" s="14"/>
      <c r="AA876" s="14"/>
      <c r="AB876" s="14"/>
      <c r="AC876" s="14"/>
      <c r="AD876" s="14"/>
      <c r="AE876" s="14"/>
      <c r="AF876" s="14"/>
      <c r="AG876" s="14"/>
      <c r="AH876" s="14"/>
      <c r="AJ876" s="13"/>
      <c r="AL876" s="42" t="s">
        <v>105</v>
      </c>
      <c r="AM876" s="42" t="s">
        <v>1236</v>
      </c>
      <c r="AO876" s="14"/>
      <c r="AP876" s="14"/>
    </row>
    <row r="877" spans="10:42">
      <c r="J877" s="13"/>
      <c r="K877" s="13"/>
      <c r="L877" s="13"/>
      <c r="M877" s="13"/>
      <c r="N877" s="13"/>
      <c r="X877" s="14"/>
      <c r="Y877" s="14"/>
      <c r="Z877" s="14"/>
      <c r="AA877" s="14"/>
      <c r="AB877" s="14"/>
      <c r="AC877" s="14"/>
      <c r="AD877" s="14"/>
      <c r="AE877" s="14"/>
      <c r="AF877" s="14"/>
      <c r="AG877" s="14"/>
      <c r="AH877" s="14"/>
      <c r="AJ877" s="13"/>
      <c r="AL877" s="42" t="s">
        <v>105</v>
      </c>
      <c r="AM877" s="42" t="s">
        <v>1237</v>
      </c>
      <c r="AO877" s="14"/>
      <c r="AP877" s="14"/>
    </row>
    <row r="878" spans="10:42">
      <c r="J878" s="13"/>
      <c r="K878" s="13"/>
      <c r="L878" s="13"/>
      <c r="M878" s="13"/>
      <c r="N878" s="13"/>
      <c r="X878" s="14"/>
      <c r="Y878" s="14"/>
      <c r="Z878" s="14"/>
      <c r="AA878" s="14"/>
      <c r="AB878" s="14"/>
      <c r="AC878" s="14"/>
      <c r="AD878" s="14"/>
      <c r="AE878" s="14"/>
      <c r="AF878" s="14"/>
      <c r="AG878" s="14"/>
      <c r="AH878" s="14"/>
      <c r="AJ878" s="13"/>
      <c r="AL878" s="42" t="s">
        <v>105</v>
      </c>
      <c r="AM878" s="42" t="s">
        <v>1238</v>
      </c>
      <c r="AO878" s="14"/>
      <c r="AP878" s="14"/>
    </row>
    <row r="879" spans="10:42">
      <c r="J879" s="13"/>
      <c r="K879" s="13"/>
      <c r="L879" s="13"/>
      <c r="M879" s="13"/>
      <c r="N879" s="13"/>
      <c r="X879" s="14"/>
      <c r="Y879" s="14"/>
      <c r="Z879" s="14"/>
      <c r="AA879" s="14"/>
      <c r="AB879" s="14"/>
      <c r="AC879" s="14"/>
      <c r="AD879" s="14"/>
      <c r="AE879" s="14"/>
      <c r="AF879" s="14"/>
      <c r="AG879" s="14"/>
      <c r="AH879" s="14"/>
      <c r="AJ879" s="13"/>
      <c r="AL879" s="42" t="s">
        <v>105</v>
      </c>
      <c r="AM879" s="42" t="s">
        <v>1239</v>
      </c>
      <c r="AO879" s="14"/>
      <c r="AP879" s="14"/>
    </row>
    <row r="880" spans="10:42">
      <c r="J880" s="13"/>
      <c r="K880" s="13"/>
      <c r="L880" s="13"/>
      <c r="M880" s="13"/>
      <c r="N880" s="13"/>
      <c r="X880" s="14"/>
      <c r="Y880" s="14"/>
      <c r="Z880" s="14"/>
      <c r="AA880" s="14"/>
      <c r="AB880" s="14"/>
      <c r="AC880" s="14"/>
      <c r="AD880" s="14"/>
      <c r="AE880" s="14"/>
      <c r="AF880" s="14"/>
      <c r="AG880" s="14"/>
      <c r="AH880" s="14"/>
      <c r="AJ880" s="13"/>
      <c r="AL880" s="42" t="s">
        <v>105</v>
      </c>
      <c r="AM880" s="42" t="s">
        <v>1240</v>
      </c>
      <c r="AO880" s="14"/>
      <c r="AP880" s="14"/>
    </row>
    <row r="881" spans="10:42">
      <c r="J881" s="13"/>
      <c r="K881" s="13"/>
      <c r="L881" s="13"/>
      <c r="M881" s="13"/>
      <c r="N881" s="13"/>
      <c r="X881" s="14"/>
      <c r="Y881" s="14"/>
      <c r="Z881" s="14"/>
      <c r="AA881" s="14"/>
      <c r="AB881" s="14"/>
      <c r="AC881" s="14"/>
      <c r="AD881" s="14"/>
      <c r="AE881" s="14"/>
      <c r="AF881" s="14"/>
      <c r="AG881" s="14"/>
      <c r="AH881" s="14"/>
      <c r="AJ881" s="13"/>
      <c r="AL881" s="42" t="s">
        <v>105</v>
      </c>
      <c r="AM881" s="42" t="s">
        <v>1241</v>
      </c>
      <c r="AO881" s="14"/>
      <c r="AP881" s="14"/>
    </row>
    <row r="882" spans="10:42">
      <c r="J882" s="13"/>
      <c r="K882" s="13"/>
      <c r="L882" s="13"/>
      <c r="M882" s="13"/>
      <c r="N882" s="13"/>
      <c r="X882" s="14"/>
      <c r="Y882" s="14"/>
      <c r="Z882" s="14"/>
      <c r="AA882" s="14"/>
      <c r="AB882" s="14"/>
      <c r="AC882" s="14"/>
      <c r="AD882" s="14"/>
      <c r="AE882" s="14"/>
      <c r="AF882" s="14"/>
      <c r="AG882" s="14"/>
      <c r="AH882" s="14"/>
      <c r="AJ882" s="13"/>
      <c r="AL882" s="42" t="s">
        <v>105</v>
      </c>
      <c r="AM882" s="42" t="s">
        <v>1242</v>
      </c>
      <c r="AO882" s="14"/>
      <c r="AP882" s="14"/>
    </row>
    <row r="883" spans="10:42">
      <c r="J883" s="13"/>
      <c r="K883" s="13"/>
      <c r="L883" s="13"/>
      <c r="M883" s="13"/>
      <c r="N883" s="13"/>
      <c r="X883" s="14"/>
      <c r="Y883" s="14"/>
      <c r="Z883" s="14"/>
      <c r="AA883" s="14"/>
      <c r="AB883" s="14"/>
      <c r="AC883" s="14"/>
      <c r="AD883" s="14"/>
      <c r="AE883" s="14"/>
      <c r="AF883" s="14"/>
      <c r="AG883" s="14"/>
      <c r="AH883" s="14"/>
      <c r="AJ883" s="13"/>
      <c r="AL883" s="42" t="s">
        <v>105</v>
      </c>
      <c r="AM883" s="42" t="s">
        <v>1243</v>
      </c>
      <c r="AO883" s="14"/>
      <c r="AP883" s="14"/>
    </row>
    <row r="884" spans="10:42">
      <c r="J884" s="13"/>
      <c r="K884" s="13"/>
      <c r="L884" s="13"/>
      <c r="M884" s="13"/>
      <c r="N884" s="13"/>
      <c r="X884" s="14"/>
      <c r="Y884" s="14"/>
      <c r="Z884" s="14"/>
      <c r="AA884" s="14"/>
      <c r="AB884" s="14"/>
      <c r="AC884" s="14"/>
      <c r="AD884" s="14"/>
      <c r="AE884" s="14"/>
      <c r="AF884" s="14"/>
      <c r="AG884" s="14"/>
      <c r="AH884" s="14"/>
      <c r="AJ884" s="13"/>
      <c r="AL884" s="42" t="s">
        <v>105</v>
      </c>
      <c r="AM884" s="42" t="s">
        <v>1244</v>
      </c>
      <c r="AO884" s="14"/>
      <c r="AP884" s="14"/>
    </row>
    <row r="885" spans="10:42">
      <c r="J885" s="13"/>
      <c r="K885" s="13"/>
      <c r="L885" s="13"/>
      <c r="M885" s="13"/>
      <c r="N885" s="13"/>
      <c r="X885" s="14"/>
      <c r="Y885" s="14"/>
      <c r="Z885" s="14"/>
      <c r="AA885" s="14"/>
      <c r="AB885" s="14"/>
      <c r="AC885" s="14"/>
      <c r="AD885" s="14"/>
      <c r="AE885" s="14"/>
      <c r="AF885" s="14"/>
      <c r="AG885" s="14"/>
      <c r="AH885" s="14"/>
      <c r="AJ885" s="13"/>
      <c r="AL885" s="42" t="s">
        <v>105</v>
      </c>
      <c r="AM885" s="42" t="s">
        <v>1245</v>
      </c>
      <c r="AO885" s="14"/>
      <c r="AP885" s="14"/>
    </row>
    <row r="886" spans="10:42">
      <c r="J886" s="13"/>
      <c r="K886" s="13"/>
      <c r="L886" s="13"/>
      <c r="M886" s="13"/>
      <c r="N886" s="13"/>
      <c r="X886" s="14"/>
      <c r="Y886" s="14"/>
      <c r="Z886" s="14"/>
      <c r="AA886" s="14"/>
      <c r="AB886" s="14"/>
      <c r="AC886" s="14"/>
      <c r="AD886" s="14"/>
      <c r="AE886" s="14"/>
      <c r="AF886" s="14"/>
      <c r="AG886" s="14"/>
      <c r="AH886" s="14"/>
      <c r="AJ886" s="13"/>
      <c r="AL886" s="42" t="s">
        <v>105</v>
      </c>
      <c r="AM886" s="42" t="s">
        <v>1246</v>
      </c>
      <c r="AO886" s="14"/>
      <c r="AP886" s="14"/>
    </row>
    <row r="887" spans="10:42">
      <c r="J887" s="13"/>
      <c r="K887" s="13"/>
      <c r="L887" s="13"/>
      <c r="M887" s="13"/>
      <c r="N887" s="13"/>
      <c r="X887" s="14"/>
      <c r="Y887" s="14"/>
      <c r="Z887" s="14"/>
      <c r="AA887" s="14"/>
      <c r="AB887" s="14"/>
      <c r="AC887" s="14"/>
      <c r="AD887" s="14"/>
      <c r="AE887" s="14"/>
      <c r="AF887" s="14"/>
      <c r="AG887" s="14"/>
      <c r="AH887" s="14"/>
      <c r="AJ887" s="13"/>
      <c r="AL887" s="42" t="s">
        <v>105</v>
      </c>
      <c r="AM887" s="42" t="s">
        <v>1247</v>
      </c>
      <c r="AO887" s="14"/>
      <c r="AP887" s="14"/>
    </row>
    <row r="888" spans="10:42">
      <c r="J888" s="13"/>
      <c r="K888" s="13"/>
      <c r="L888" s="13"/>
      <c r="M888" s="13"/>
      <c r="N888" s="13"/>
      <c r="X888" s="14"/>
      <c r="Y888" s="14"/>
      <c r="Z888" s="14"/>
      <c r="AA888" s="14"/>
      <c r="AB888" s="14"/>
      <c r="AC888" s="14"/>
      <c r="AD888" s="14"/>
      <c r="AE888" s="14"/>
      <c r="AF888" s="14"/>
      <c r="AG888" s="14"/>
      <c r="AH888" s="14"/>
      <c r="AJ888" s="13"/>
      <c r="AL888" s="42" t="s">
        <v>105</v>
      </c>
      <c r="AM888" s="42" t="s">
        <v>1248</v>
      </c>
      <c r="AO888" s="14"/>
      <c r="AP888" s="14"/>
    </row>
    <row r="889" spans="10:42">
      <c r="J889" s="13"/>
      <c r="K889" s="13"/>
      <c r="L889" s="13"/>
      <c r="M889" s="13"/>
      <c r="N889" s="13"/>
      <c r="X889" s="14"/>
      <c r="Y889" s="14"/>
      <c r="Z889" s="14"/>
      <c r="AA889" s="14"/>
      <c r="AB889" s="14"/>
      <c r="AC889" s="14"/>
      <c r="AD889" s="14"/>
      <c r="AE889" s="14"/>
      <c r="AF889" s="14"/>
      <c r="AG889" s="14"/>
      <c r="AH889" s="14"/>
      <c r="AJ889" s="13"/>
      <c r="AL889" s="42" t="s">
        <v>105</v>
      </c>
      <c r="AM889" s="42" t="s">
        <v>1249</v>
      </c>
      <c r="AO889" s="14"/>
      <c r="AP889" s="14"/>
    </row>
    <row r="890" spans="10:42">
      <c r="J890" s="13"/>
      <c r="K890" s="13"/>
      <c r="L890" s="13"/>
      <c r="M890" s="13"/>
      <c r="N890" s="13"/>
      <c r="X890" s="14"/>
      <c r="Y890" s="14"/>
      <c r="Z890" s="14"/>
      <c r="AA890" s="14"/>
      <c r="AB890" s="14"/>
      <c r="AC890" s="14"/>
      <c r="AD890" s="14"/>
      <c r="AE890" s="14"/>
      <c r="AF890" s="14"/>
      <c r="AG890" s="14"/>
      <c r="AH890" s="14"/>
      <c r="AJ890" s="13"/>
      <c r="AL890" s="42" t="s">
        <v>105</v>
      </c>
      <c r="AM890" s="42" t="s">
        <v>1250</v>
      </c>
      <c r="AO890" s="14"/>
      <c r="AP890" s="14"/>
    </row>
    <row r="891" spans="10:42">
      <c r="J891" s="13"/>
      <c r="K891" s="13"/>
      <c r="L891" s="13"/>
      <c r="M891" s="13"/>
      <c r="N891" s="13"/>
      <c r="X891" s="14"/>
      <c r="Y891" s="14"/>
      <c r="Z891" s="14"/>
      <c r="AA891" s="14"/>
      <c r="AB891" s="14"/>
      <c r="AC891" s="14"/>
      <c r="AD891" s="14"/>
      <c r="AE891" s="14"/>
      <c r="AF891" s="14"/>
      <c r="AG891" s="14"/>
      <c r="AH891" s="14"/>
      <c r="AJ891" s="13"/>
      <c r="AL891" s="42" t="s">
        <v>105</v>
      </c>
      <c r="AM891" s="42" t="s">
        <v>1251</v>
      </c>
      <c r="AO891" s="14"/>
      <c r="AP891" s="14"/>
    </row>
    <row r="892" spans="10:42">
      <c r="J892" s="13"/>
      <c r="K892" s="13"/>
      <c r="L892" s="13"/>
      <c r="M892" s="13"/>
      <c r="N892" s="13"/>
      <c r="X892" s="14"/>
      <c r="Y892" s="14"/>
      <c r="Z892" s="14"/>
      <c r="AA892" s="14"/>
      <c r="AB892" s="14"/>
      <c r="AC892" s="14"/>
      <c r="AD892" s="14"/>
      <c r="AE892" s="14"/>
      <c r="AF892" s="14"/>
      <c r="AG892" s="14"/>
      <c r="AH892" s="14"/>
      <c r="AJ892" s="13"/>
      <c r="AL892" s="42" t="s">
        <v>105</v>
      </c>
      <c r="AM892" s="42" t="s">
        <v>1252</v>
      </c>
      <c r="AO892" s="14"/>
      <c r="AP892" s="14"/>
    </row>
    <row r="893" spans="10:42">
      <c r="J893" s="13"/>
      <c r="K893" s="13"/>
      <c r="L893" s="13"/>
      <c r="M893" s="13"/>
      <c r="N893" s="13"/>
      <c r="X893" s="14"/>
      <c r="Y893" s="14"/>
      <c r="Z893" s="14"/>
      <c r="AA893" s="14"/>
      <c r="AB893" s="14"/>
      <c r="AC893" s="14"/>
      <c r="AD893" s="14"/>
      <c r="AE893" s="14"/>
      <c r="AF893" s="14"/>
      <c r="AG893" s="14"/>
      <c r="AH893" s="14"/>
      <c r="AJ893" s="13"/>
      <c r="AL893" s="42" t="s">
        <v>105</v>
      </c>
      <c r="AM893" s="42" t="s">
        <v>1253</v>
      </c>
      <c r="AO893" s="14"/>
      <c r="AP893" s="14"/>
    </row>
    <row r="894" spans="10:42">
      <c r="J894" s="13"/>
      <c r="K894" s="13"/>
      <c r="L894" s="13"/>
      <c r="M894" s="13"/>
      <c r="N894" s="13"/>
      <c r="X894" s="14"/>
      <c r="Y894" s="14"/>
      <c r="Z894" s="14"/>
      <c r="AA894" s="14"/>
      <c r="AB894" s="14"/>
      <c r="AC894" s="14"/>
      <c r="AD894" s="14"/>
      <c r="AE894" s="14"/>
      <c r="AF894" s="14"/>
      <c r="AG894" s="14"/>
      <c r="AH894" s="14"/>
      <c r="AJ894" s="13"/>
      <c r="AL894" s="42" t="s">
        <v>105</v>
      </c>
      <c r="AM894" s="42" t="s">
        <v>1254</v>
      </c>
      <c r="AO894" s="14"/>
      <c r="AP894" s="14"/>
    </row>
    <row r="895" spans="10:42">
      <c r="J895" s="13"/>
      <c r="K895" s="13"/>
      <c r="L895" s="13"/>
      <c r="M895" s="13"/>
      <c r="N895" s="13"/>
      <c r="X895" s="14"/>
      <c r="Y895" s="14"/>
      <c r="Z895" s="14"/>
      <c r="AA895" s="14"/>
      <c r="AB895" s="14"/>
      <c r="AC895" s="14"/>
      <c r="AD895" s="14"/>
      <c r="AE895" s="14"/>
      <c r="AF895" s="14"/>
      <c r="AG895" s="14"/>
      <c r="AH895" s="14"/>
      <c r="AJ895" s="13"/>
      <c r="AL895" s="42" t="s">
        <v>105</v>
      </c>
      <c r="AM895" s="42" t="s">
        <v>1255</v>
      </c>
      <c r="AO895" s="14"/>
      <c r="AP895" s="14"/>
    </row>
    <row r="896" spans="10:42">
      <c r="J896" s="13"/>
      <c r="K896" s="13"/>
      <c r="L896" s="13"/>
      <c r="M896" s="13"/>
      <c r="N896" s="13"/>
      <c r="X896" s="14"/>
      <c r="Y896" s="14"/>
      <c r="Z896" s="14"/>
      <c r="AA896" s="14"/>
      <c r="AB896" s="14"/>
      <c r="AC896" s="14"/>
      <c r="AD896" s="14"/>
      <c r="AE896" s="14"/>
      <c r="AF896" s="14"/>
      <c r="AG896" s="14"/>
      <c r="AH896" s="14"/>
      <c r="AJ896" s="13"/>
      <c r="AL896" s="42" t="s">
        <v>105</v>
      </c>
      <c r="AM896" s="42" t="s">
        <v>1256</v>
      </c>
      <c r="AO896" s="14"/>
      <c r="AP896" s="14"/>
    </row>
    <row r="897" spans="10:42">
      <c r="J897" s="13"/>
      <c r="K897" s="13"/>
      <c r="L897" s="13"/>
      <c r="M897" s="13"/>
      <c r="N897" s="13"/>
      <c r="X897" s="14"/>
      <c r="Y897" s="14"/>
      <c r="Z897" s="14"/>
      <c r="AA897" s="14"/>
      <c r="AB897" s="14"/>
      <c r="AC897" s="14"/>
      <c r="AD897" s="14"/>
      <c r="AE897" s="14"/>
      <c r="AF897" s="14"/>
      <c r="AG897" s="14"/>
      <c r="AH897" s="14"/>
      <c r="AJ897" s="13"/>
      <c r="AL897" s="42" t="s">
        <v>105</v>
      </c>
      <c r="AM897" s="42" t="s">
        <v>1257</v>
      </c>
      <c r="AO897" s="14"/>
      <c r="AP897" s="14"/>
    </row>
    <row r="898" spans="10:42">
      <c r="J898" s="13"/>
      <c r="K898" s="13"/>
      <c r="L898" s="13"/>
      <c r="M898" s="13"/>
      <c r="N898" s="13"/>
      <c r="X898" s="14"/>
      <c r="Y898" s="14"/>
      <c r="Z898" s="14"/>
      <c r="AA898" s="14"/>
      <c r="AB898" s="14"/>
      <c r="AC898" s="14"/>
      <c r="AD898" s="14"/>
      <c r="AE898" s="14"/>
      <c r="AF898" s="14"/>
      <c r="AG898" s="14"/>
      <c r="AH898" s="14"/>
      <c r="AJ898" s="13"/>
      <c r="AL898" s="42" t="s">
        <v>105</v>
      </c>
      <c r="AM898" s="42" t="s">
        <v>1258</v>
      </c>
      <c r="AO898" s="14"/>
      <c r="AP898" s="14"/>
    </row>
    <row r="899" spans="10:42">
      <c r="J899" s="13"/>
      <c r="K899" s="13"/>
      <c r="L899" s="13"/>
      <c r="M899" s="13"/>
      <c r="N899" s="13"/>
      <c r="X899" s="14"/>
      <c r="Y899" s="14"/>
      <c r="Z899" s="14"/>
      <c r="AA899" s="14"/>
      <c r="AB899" s="14"/>
      <c r="AC899" s="14"/>
      <c r="AD899" s="14"/>
      <c r="AE899" s="14"/>
      <c r="AF899" s="14"/>
      <c r="AG899" s="14"/>
      <c r="AH899" s="14"/>
      <c r="AJ899" s="13"/>
      <c r="AL899" s="42" t="s">
        <v>105</v>
      </c>
      <c r="AM899" s="42" t="s">
        <v>1259</v>
      </c>
      <c r="AO899" s="14"/>
      <c r="AP899" s="14"/>
    </row>
    <row r="900" spans="10:42">
      <c r="J900" s="13"/>
      <c r="K900" s="13"/>
      <c r="L900" s="13"/>
      <c r="M900" s="13"/>
      <c r="N900" s="13"/>
      <c r="X900" s="14"/>
      <c r="Y900" s="14"/>
      <c r="Z900" s="14"/>
      <c r="AA900" s="14"/>
      <c r="AB900" s="14"/>
      <c r="AC900" s="14"/>
      <c r="AD900" s="14"/>
      <c r="AE900" s="14"/>
      <c r="AF900" s="14"/>
      <c r="AG900" s="14"/>
      <c r="AH900" s="14"/>
      <c r="AJ900" s="13"/>
      <c r="AL900" s="42" t="s">
        <v>105</v>
      </c>
      <c r="AM900" s="42" t="s">
        <v>1260</v>
      </c>
      <c r="AO900" s="14"/>
      <c r="AP900" s="14"/>
    </row>
    <row r="901" spans="10:42">
      <c r="J901" s="13"/>
      <c r="K901" s="13"/>
      <c r="L901" s="13"/>
      <c r="M901" s="13"/>
      <c r="N901" s="13"/>
      <c r="X901" s="14"/>
      <c r="Y901" s="14"/>
      <c r="Z901" s="14"/>
      <c r="AA901" s="14"/>
      <c r="AB901" s="14"/>
      <c r="AC901" s="14"/>
      <c r="AD901" s="14"/>
      <c r="AE901" s="14"/>
      <c r="AF901" s="14"/>
      <c r="AG901" s="14"/>
      <c r="AH901" s="14"/>
      <c r="AJ901" s="13"/>
      <c r="AL901" s="42" t="s">
        <v>105</v>
      </c>
      <c r="AM901" s="42" t="s">
        <v>446</v>
      </c>
      <c r="AO901" s="14"/>
      <c r="AP901" s="14"/>
    </row>
    <row r="902" spans="10:42">
      <c r="J902" s="13"/>
      <c r="K902" s="13"/>
      <c r="L902" s="13"/>
      <c r="M902" s="13"/>
      <c r="N902" s="13"/>
      <c r="X902" s="14"/>
      <c r="Y902" s="14"/>
      <c r="Z902" s="14"/>
      <c r="AA902" s="14"/>
      <c r="AB902" s="14"/>
      <c r="AC902" s="14"/>
      <c r="AD902" s="14"/>
      <c r="AE902" s="14"/>
      <c r="AF902" s="14"/>
      <c r="AG902" s="14"/>
      <c r="AH902" s="14"/>
      <c r="AJ902" s="13"/>
      <c r="AL902" s="42" t="s">
        <v>105</v>
      </c>
      <c r="AM902" s="42" t="s">
        <v>1261</v>
      </c>
      <c r="AO902" s="14"/>
      <c r="AP902" s="14"/>
    </row>
    <row r="903" spans="10:42">
      <c r="J903" s="13"/>
      <c r="K903" s="13"/>
      <c r="L903" s="13"/>
      <c r="M903" s="13"/>
      <c r="N903" s="13"/>
      <c r="X903" s="14"/>
      <c r="Y903" s="14"/>
      <c r="Z903" s="14"/>
      <c r="AA903" s="14"/>
      <c r="AB903" s="14"/>
      <c r="AC903" s="14"/>
      <c r="AD903" s="14"/>
      <c r="AE903" s="14"/>
      <c r="AF903" s="14"/>
      <c r="AG903" s="14"/>
      <c r="AH903" s="14"/>
      <c r="AJ903" s="13"/>
      <c r="AL903" s="42" t="s">
        <v>105</v>
      </c>
      <c r="AM903" s="42" t="s">
        <v>1262</v>
      </c>
      <c r="AO903" s="14"/>
      <c r="AP903" s="14"/>
    </row>
    <row r="904" spans="10:42">
      <c r="J904" s="13"/>
      <c r="K904" s="13"/>
      <c r="L904" s="13"/>
      <c r="M904" s="13"/>
      <c r="N904" s="13"/>
      <c r="X904" s="14"/>
      <c r="Y904" s="14"/>
      <c r="Z904" s="14"/>
      <c r="AA904" s="14"/>
      <c r="AB904" s="14"/>
      <c r="AC904" s="14"/>
      <c r="AD904" s="14"/>
      <c r="AE904" s="14"/>
      <c r="AF904" s="14"/>
      <c r="AG904" s="14"/>
      <c r="AH904" s="14"/>
      <c r="AJ904" s="13"/>
      <c r="AL904" s="42" t="s">
        <v>105</v>
      </c>
      <c r="AM904" s="42" t="s">
        <v>1263</v>
      </c>
      <c r="AO904" s="14"/>
      <c r="AP904" s="14"/>
    </row>
    <row r="905" spans="10:42">
      <c r="J905" s="13"/>
      <c r="K905" s="13"/>
      <c r="L905" s="13"/>
      <c r="M905" s="13"/>
      <c r="N905" s="13"/>
      <c r="X905" s="14"/>
      <c r="Y905" s="14"/>
      <c r="Z905" s="14"/>
      <c r="AA905" s="14"/>
      <c r="AB905" s="14"/>
      <c r="AC905" s="14"/>
      <c r="AD905" s="14"/>
      <c r="AE905" s="14"/>
      <c r="AF905" s="14"/>
      <c r="AG905" s="14"/>
      <c r="AH905" s="14"/>
      <c r="AJ905" s="13"/>
      <c r="AL905" s="42" t="s">
        <v>105</v>
      </c>
      <c r="AM905" s="42" t="s">
        <v>1264</v>
      </c>
      <c r="AO905" s="14"/>
      <c r="AP905" s="14"/>
    </row>
    <row r="906" spans="10:42">
      <c r="J906" s="13"/>
      <c r="K906" s="13"/>
      <c r="L906" s="13"/>
      <c r="M906" s="13"/>
      <c r="N906" s="13"/>
      <c r="X906" s="14"/>
      <c r="Y906" s="14"/>
      <c r="Z906" s="14"/>
      <c r="AA906" s="14"/>
      <c r="AB906" s="14"/>
      <c r="AC906" s="14"/>
      <c r="AD906" s="14"/>
      <c r="AE906" s="14"/>
      <c r="AF906" s="14"/>
      <c r="AG906" s="14"/>
      <c r="AH906" s="14"/>
      <c r="AJ906" s="13"/>
      <c r="AL906" s="42" t="s">
        <v>105</v>
      </c>
      <c r="AM906" s="42" t="s">
        <v>1265</v>
      </c>
      <c r="AO906" s="14"/>
      <c r="AP906" s="14"/>
    </row>
    <row r="907" spans="10:42">
      <c r="J907" s="13"/>
      <c r="K907" s="13"/>
      <c r="L907" s="13"/>
      <c r="M907" s="13"/>
      <c r="N907" s="13"/>
      <c r="X907" s="14"/>
      <c r="Y907" s="14"/>
      <c r="Z907" s="14"/>
      <c r="AA907" s="14"/>
      <c r="AB907" s="14"/>
      <c r="AC907" s="14"/>
      <c r="AD907" s="14"/>
      <c r="AE907" s="14"/>
      <c r="AF907" s="14"/>
      <c r="AG907" s="14"/>
      <c r="AH907" s="14"/>
      <c r="AJ907" s="13"/>
      <c r="AL907" s="42" t="s">
        <v>105</v>
      </c>
      <c r="AM907" s="42" t="s">
        <v>1004</v>
      </c>
      <c r="AO907" s="14"/>
      <c r="AP907" s="14"/>
    </row>
    <row r="908" spans="10:42">
      <c r="J908" s="13"/>
      <c r="K908" s="13"/>
      <c r="L908" s="13"/>
      <c r="M908" s="13"/>
      <c r="N908" s="13"/>
      <c r="X908" s="14"/>
      <c r="Y908" s="14"/>
      <c r="Z908" s="14"/>
      <c r="AA908" s="14"/>
      <c r="AB908" s="14"/>
      <c r="AC908" s="14"/>
      <c r="AD908" s="14"/>
      <c r="AE908" s="14"/>
      <c r="AF908" s="14"/>
      <c r="AG908" s="14"/>
      <c r="AH908" s="14"/>
      <c r="AJ908" s="13"/>
      <c r="AL908" s="42" t="s">
        <v>105</v>
      </c>
      <c r="AM908" s="42" t="s">
        <v>1266</v>
      </c>
      <c r="AO908" s="14"/>
      <c r="AP908" s="14"/>
    </row>
    <row r="909" spans="10:42">
      <c r="J909" s="13"/>
      <c r="K909" s="13"/>
      <c r="L909" s="13"/>
      <c r="M909" s="13"/>
      <c r="N909" s="13"/>
      <c r="X909" s="14"/>
      <c r="Y909" s="14"/>
      <c r="Z909" s="14"/>
      <c r="AA909" s="14"/>
      <c r="AB909" s="14"/>
      <c r="AC909" s="14"/>
      <c r="AD909" s="14"/>
      <c r="AE909" s="14"/>
      <c r="AF909" s="14"/>
      <c r="AG909" s="14"/>
      <c r="AH909" s="14"/>
      <c r="AJ909" s="13"/>
      <c r="AL909" s="42" t="s">
        <v>105</v>
      </c>
      <c r="AM909" s="42" t="s">
        <v>1267</v>
      </c>
      <c r="AO909" s="14"/>
      <c r="AP909" s="14"/>
    </row>
    <row r="910" spans="10:42">
      <c r="J910" s="13"/>
      <c r="K910" s="13"/>
      <c r="L910" s="13"/>
      <c r="M910" s="13"/>
      <c r="N910" s="13"/>
      <c r="X910" s="14"/>
      <c r="Y910" s="14"/>
      <c r="Z910" s="14"/>
      <c r="AA910" s="14"/>
      <c r="AB910" s="14"/>
      <c r="AC910" s="14"/>
      <c r="AD910" s="14"/>
      <c r="AE910" s="14"/>
      <c r="AF910" s="14"/>
      <c r="AG910" s="14"/>
      <c r="AH910" s="14"/>
      <c r="AJ910" s="13"/>
      <c r="AL910" s="42" t="s">
        <v>105</v>
      </c>
      <c r="AM910" s="42" t="s">
        <v>1268</v>
      </c>
      <c r="AO910" s="14"/>
      <c r="AP910" s="14"/>
    </row>
    <row r="911" spans="10:42">
      <c r="J911" s="13"/>
      <c r="K911" s="13"/>
      <c r="L911" s="13"/>
      <c r="M911" s="13"/>
      <c r="N911" s="13"/>
      <c r="X911" s="14"/>
      <c r="Y911" s="14"/>
      <c r="Z911" s="14"/>
      <c r="AA911" s="14"/>
      <c r="AB911" s="14"/>
      <c r="AC911" s="14"/>
      <c r="AD911" s="14"/>
      <c r="AE911" s="14"/>
      <c r="AF911" s="14"/>
      <c r="AG911" s="14"/>
      <c r="AH911" s="14"/>
      <c r="AJ911" s="13"/>
      <c r="AL911" s="42" t="s">
        <v>105</v>
      </c>
      <c r="AM911" s="42" t="s">
        <v>1269</v>
      </c>
      <c r="AO911" s="14"/>
      <c r="AP911" s="14"/>
    </row>
    <row r="912" spans="10:42">
      <c r="J912" s="13"/>
      <c r="K912" s="13"/>
      <c r="L912" s="13"/>
      <c r="M912" s="13"/>
      <c r="N912" s="13"/>
      <c r="X912" s="14"/>
      <c r="Y912" s="14"/>
      <c r="Z912" s="14"/>
      <c r="AA912" s="14"/>
      <c r="AB912" s="14"/>
      <c r="AC912" s="14"/>
      <c r="AD912" s="14"/>
      <c r="AE912" s="14"/>
      <c r="AF912" s="14"/>
      <c r="AG912" s="14"/>
      <c r="AH912" s="14"/>
      <c r="AJ912" s="13"/>
      <c r="AL912" s="42" t="s">
        <v>105</v>
      </c>
      <c r="AM912" s="42" t="s">
        <v>1270</v>
      </c>
      <c r="AO912" s="14"/>
      <c r="AP912" s="14"/>
    </row>
    <row r="913" spans="10:42">
      <c r="J913" s="13"/>
      <c r="K913" s="13"/>
      <c r="L913" s="13"/>
      <c r="M913" s="13"/>
      <c r="N913" s="13"/>
      <c r="X913" s="14"/>
      <c r="Y913" s="14"/>
      <c r="Z913" s="14"/>
      <c r="AA913" s="14"/>
      <c r="AB913" s="14"/>
      <c r="AC913" s="14"/>
      <c r="AD913" s="14"/>
      <c r="AE913" s="14"/>
      <c r="AF913" s="14"/>
      <c r="AG913" s="14"/>
      <c r="AH913" s="14"/>
      <c r="AJ913" s="13"/>
      <c r="AL913" s="42" t="s">
        <v>105</v>
      </c>
      <c r="AM913" s="42" t="s">
        <v>1271</v>
      </c>
      <c r="AO913" s="14"/>
      <c r="AP913" s="14"/>
    </row>
    <row r="914" spans="10:42">
      <c r="J914" s="13"/>
      <c r="K914" s="13"/>
      <c r="L914" s="13"/>
      <c r="M914" s="13"/>
      <c r="N914" s="13"/>
      <c r="X914" s="14"/>
      <c r="Y914" s="14"/>
      <c r="Z914" s="14"/>
      <c r="AA914" s="14"/>
      <c r="AB914" s="14"/>
      <c r="AC914" s="14"/>
      <c r="AD914" s="14"/>
      <c r="AE914" s="14"/>
      <c r="AF914" s="14"/>
      <c r="AG914" s="14"/>
      <c r="AH914" s="14"/>
      <c r="AJ914" s="13"/>
      <c r="AL914" s="42" t="s">
        <v>105</v>
      </c>
      <c r="AM914" s="42" t="s">
        <v>1272</v>
      </c>
      <c r="AO914" s="14"/>
      <c r="AP914" s="14"/>
    </row>
    <row r="915" spans="10:42">
      <c r="J915" s="13"/>
      <c r="K915" s="13"/>
      <c r="L915" s="13"/>
      <c r="M915" s="13"/>
      <c r="N915" s="13"/>
      <c r="X915" s="14"/>
      <c r="Y915" s="14"/>
      <c r="Z915" s="14"/>
      <c r="AA915" s="14"/>
      <c r="AB915" s="14"/>
      <c r="AC915" s="14"/>
      <c r="AD915" s="14"/>
      <c r="AE915" s="14"/>
      <c r="AF915" s="14"/>
      <c r="AG915" s="14"/>
      <c r="AH915" s="14"/>
      <c r="AJ915" s="13"/>
      <c r="AL915" s="42" t="s">
        <v>108</v>
      </c>
      <c r="AM915" s="42" t="s">
        <v>516</v>
      </c>
      <c r="AO915" s="14"/>
      <c r="AP915" s="14"/>
    </row>
    <row r="916" spans="10:42">
      <c r="J916" s="13"/>
      <c r="K916" s="13"/>
      <c r="L916" s="13"/>
      <c r="M916" s="13"/>
      <c r="N916" s="13"/>
      <c r="X916" s="14"/>
      <c r="Y916" s="14"/>
      <c r="Z916" s="14"/>
      <c r="AA916" s="14"/>
      <c r="AB916" s="14"/>
      <c r="AC916" s="14"/>
      <c r="AD916" s="14"/>
      <c r="AE916" s="14"/>
      <c r="AF916" s="14"/>
      <c r="AG916" s="14"/>
      <c r="AH916" s="14"/>
      <c r="AJ916" s="13"/>
      <c r="AL916" s="42" t="s">
        <v>108</v>
      </c>
      <c r="AM916" s="42" t="s">
        <v>792</v>
      </c>
      <c r="AO916" s="14"/>
      <c r="AP916" s="14"/>
    </row>
    <row r="917" spans="10:42">
      <c r="J917" s="13"/>
      <c r="K917" s="13"/>
      <c r="L917" s="13"/>
      <c r="M917" s="13"/>
      <c r="N917" s="13"/>
      <c r="X917" s="14"/>
      <c r="Y917" s="14"/>
      <c r="Z917" s="14"/>
      <c r="AA917" s="14"/>
      <c r="AB917" s="14"/>
      <c r="AC917" s="14"/>
      <c r="AD917" s="14"/>
      <c r="AE917" s="14"/>
      <c r="AF917" s="14"/>
      <c r="AG917" s="14"/>
      <c r="AH917" s="14"/>
      <c r="AJ917" s="13"/>
      <c r="AL917" s="42" t="s">
        <v>108</v>
      </c>
      <c r="AM917" s="42" t="s">
        <v>1273</v>
      </c>
      <c r="AO917" s="14"/>
      <c r="AP917" s="14"/>
    </row>
    <row r="918" spans="10:42">
      <c r="J918" s="13"/>
      <c r="K918" s="13"/>
      <c r="L918" s="13"/>
      <c r="M918" s="13"/>
      <c r="N918" s="13"/>
      <c r="X918" s="14"/>
      <c r="Y918" s="14"/>
      <c r="Z918" s="14"/>
      <c r="AA918" s="14"/>
      <c r="AB918" s="14"/>
      <c r="AC918" s="14"/>
      <c r="AD918" s="14"/>
      <c r="AE918" s="14"/>
      <c r="AF918" s="14"/>
      <c r="AG918" s="14"/>
      <c r="AH918" s="14"/>
      <c r="AJ918" s="13"/>
      <c r="AL918" s="42" t="s">
        <v>108</v>
      </c>
      <c r="AM918" s="42" t="s">
        <v>794</v>
      </c>
      <c r="AO918" s="14"/>
      <c r="AP918" s="14"/>
    </row>
    <row r="919" spans="10:42">
      <c r="J919" s="13"/>
      <c r="K919" s="13"/>
      <c r="L919" s="13"/>
      <c r="M919" s="13"/>
      <c r="N919" s="13"/>
      <c r="X919" s="14"/>
      <c r="Y919" s="14"/>
      <c r="Z919" s="14"/>
      <c r="AA919" s="14"/>
      <c r="AB919" s="14"/>
      <c r="AC919" s="14"/>
      <c r="AD919" s="14"/>
      <c r="AE919" s="14"/>
      <c r="AF919" s="14"/>
      <c r="AG919" s="14"/>
      <c r="AH919" s="14"/>
      <c r="AJ919" s="13"/>
      <c r="AL919" s="42" t="s">
        <v>108</v>
      </c>
      <c r="AM919" s="42" t="s">
        <v>1274</v>
      </c>
      <c r="AO919" s="14"/>
      <c r="AP919" s="14"/>
    </row>
    <row r="920" spans="10:42">
      <c r="J920" s="13"/>
      <c r="K920" s="13"/>
      <c r="L920" s="13"/>
      <c r="M920" s="13"/>
      <c r="N920" s="13"/>
      <c r="X920" s="14"/>
      <c r="Y920" s="14"/>
      <c r="Z920" s="14"/>
      <c r="AA920" s="14"/>
      <c r="AB920" s="14"/>
      <c r="AC920" s="14"/>
      <c r="AD920" s="14"/>
      <c r="AE920" s="14"/>
      <c r="AF920" s="14"/>
      <c r="AG920" s="14"/>
      <c r="AH920" s="14"/>
      <c r="AJ920" s="13"/>
      <c r="AL920" s="42" t="s">
        <v>108</v>
      </c>
      <c r="AM920" s="42" t="s">
        <v>1275</v>
      </c>
      <c r="AO920" s="14"/>
      <c r="AP920" s="14"/>
    </row>
    <row r="921" spans="10:42">
      <c r="J921" s="13"/>
      <c r="K921" s="13"/>
      <c r="L921" s="13"/>
      <c r="M921" s="13"/>
      <c r="N921" s="13"/>
      <c r="X921" s="14"/>
      <c r="Y921" s="14"/>
      <c r="Z921" s="14"/>
      <c r="AA921" s="14"/>
      <c r="AB921" s="14"/>
      <c r="AC921" s="14"/>
      <c r="AD921" s="14"/>
      <c r="AE921" s="14"/>
      <c r="AF921" s="14"/>
      <c r="AG921" s="14"/>
      <c r="AH921" s="14"/>
      <c r="AJ921" s="13"/>
      <c r="AL921" s="42" t="s">
        <v>108</v>
      </c>
      <c r="AM921" s="42" t="s">
        <v>1276</v>
      </c>
      <c r="AO921" s="14"/>
      <c r="AP921" s="14"/>
    </row>
    <row r="922" spans="10:42">
      <c r="J922" s="13"/>
      <c r="K922" s="13"/>
      <c r="L922" s="13"/>
      <c r="M922" s="13"/>
      <c r="N922" s="13"/>
      <c r="X922" s="14"/>
      <c r="Y922" s="14"/>
      <c r="Z922" s="14"/>
      <c r="AA922" s="14"/>
      <c r="AB922" s="14"/>
      <c r="AC922" s="14"/>
      <c r="AD922" s="14"/>
      <c r="AE922" s="14"/>
      <c r="AF922" s="14"/>
      <c r="AG922" s="14"/>
      <c r="AH922" s="14"/>
      <c r="AJ922" s="13"/>
      <c r="AL922" s="42" t="s">
        <v>108</v>
      </c>
      <c r="AM922" s="42" t="s">
        <v>1277</v>
      </c>
      <c r="AO922" s="14"/>
      <c r="AP922" s="14"/>
    </row>
    <row r="923" spans="10:42">
      <c r="J923" s="13"/>
      <c r="K923" s="13"/>
      <c r="L923" s="13"/>
      <c r="M923" s="13"/>
      <c r="N923" s="13"/>
      <c r="X923" s="14"/>
      <c r="Y923" s="14"/>
      <c r="Z923" s="14"/>
      <c r="AA923" s="14"/>
      <c r="AB923" s="14"/>
      <c r="AC923" s="14"/>
      <c r="AD923" s="14"/>
      <c r="AE923" s="14"/>
      <c r="AF923" s="14"/>
      <c r="AG923" s="14"/>
      <c r="AH923" s="14"/>
      <c r="AJ923" s="13"/>
      <c r="AL923" s="42" t="s">
        <v>108</v>
      </c>
      <c r="AM923" s="42" t="s">
        <v>1278</v>
      </c>
      <c r="AO923" s="14"/>
      <c r="AP923" s="14"/>
    </row>
    <row r="924" spans="10:42">
      <c r="J924" s="13"/>
      <c r="K924" s="13"/>
      <c r="L924" s="13"/>
      <c r="M924" s="13"/>
      <c r="N924" s="13"/>
      <c r="X924" s="14"/>
      <c r="Y924" s="14"/>
      <c r="Z924" s="14"/>
      <c r="AA924" s="14"/>
      <c r="AB924" s="14"/>
      <c r="AC924" s="14"/>
      <c r="AD924" s="14"/>
      <c r="AE924" s="14"/>
      <c r="AF924" s="14"/>
      <c r="AG924" s="14"/>
      <c r="AH924" s="14"/>
      <c r="AJ924" s="13"/>
      <c r="AL924" s="42" t="s">
        <v>108</v>
      </c>
      <c r="AM924" s="42" t="s">
        <v>1279</v>
      </c>
      <c r="AO924" s="14"/>
      <c r="AP924" s="14"/>
    </row>
    <row r="925" spans="10:42">
      <c r="J925" s="13"/>
      <c r="K925" s="13"/>
      <c r="L925" s="13"/>
      <c r="M925" s="13"/>
      <c r="N925" s="13"/>
      <c r="X925" s="14"/>
      <c r="Y925" s="14"/>
      <c r="Z925" s="14"/>
      <c r="AA925" s="14"/>
      <c r="AB925" s="14"/>
      <c r="AC925" s="14"/>
      <c r="AD925" s="14"/>
      <c r="AE925" s="14"/>
      <c r="AF925" s="14"/>
      <c r="AG925" s="14"/>
      <c r="AH925" s="14"/>
      <c r="AJ925" s="13"/>
      <c r="AL925" s="42" t="s">
        <v>108</v>
      </c>
      <c r="AM925" s="42" t="s">
        <v>1280</v>
      </c>
      <c r="AO925" s="14"/>
      <c r="AP925" s="14"/>
    </row>
    <row r="926" spans="10:42">
      <c r="J926" s="13"/>
      <c r="K926" s="13"/>
      <c r="L926" s="13"/>
      <c r="M926" s="13"/>
      <c r="N926" s="13"/>
      <c r="X926" s="14"/>
      <c r="Y926" s="14"/>
      <c r="Z926" s="14"/>
      <c r="AA926" s="14"/>
      <c r="AB926" s="14"/>
      <c r="AC926" s="14"/>
      <c r="AD926" s="14"/>
      <c r="AE926" s="14"/>
      <c r="AF926" s="14"/>
      <c r="AG926" s="14"/>
      <c r="AH926" s="14"/>
      <c r="AJ926" s="13"/>
      <c r="AL926" s="42" t="s">
        <v>108</v>
      </c>
      <c r="AM926" s="42" t="s">
        <v>1281</v>
      </c>
      <c r="AO926" s="14"/>
      <c r="AP926" s="14"/>
    </row>
    <row r="927" spans="10:42">
      <c r="J927" s="13"/>
      <c r="K927" s="13"/>
      <c r="L927" s="13"/>
      <c r="M927" s="13"/>
      <c r="N927" s="13"/>
      <c r="X927" s="14"/>
      <c r="Y927" s="14"/>
      <c r="Z927" s="14"/>
      <c r="AA927" s="14"/>
      <c r="AB927" s="14"/>
      <c r="AC927" s="14"/>
      <c r="AD927" s="14"/>
      <c r="AE927" s="14"/>
      <c r="AF927" s="14"/>
      <c r="AG927" s="14"/>
      <c r="AH927" s="14"/>
      <c r="AJ927" s="13"/>
      <c r="AL927" s="42" t="s">
        <v>108</v>
      </c>
      <c r="AM927" s="42" t="s">
        <v>797</v>
      </c>
      <c r="AO927" s="14"/>
      <c r="AP927" s="14"/>
    </row>
    <row r="928" spans="10:42">
      <c r="J928" s="13"/>
      <c r="K928" s="13"/>
      <c r="L928" s="13"/>
      <c r="M928" s="13"/>
      <c r="N928" s="13"/>
      <c r="X928" s="14"/>
      <c r="Y928" s="14"/>
      <c r="Z928" s="14"/>
      <c r="AA928" s="14"/>
      <c r="AB928" s="14"/>
      <c r="AC928" s="14"/>
      <c r="AD928" s="14"/>
      <c r="AE928" s="14"/>
      <c r="AF928" s="14"/>
      <c r="AG928" s="14"/>
      <c r="AH928" s="14"/>
      <c r="AJ928" s="13"/>
      <c r="AL928" s="42" t="s">
        <v>108</v>
      </c>
      <c r="AM928" s="42" t="s">
        <v>799</v>
      </c>
      <c r="AO928" s="14"/>
      <c r="AP928" s="14"/>
    </row>
    <row r="929" spans="10:42">
      <c r="J929" s="13"/>
      <c r="K929" s="13"/>
      <c r="L929" s="13"/>
      <c r="M929" s="13"/>
      <c r="N929" s="13"/>
      <c r="X929" s="14"/>
      <c r="Y929" s="14"/>
      <c r="Z929" s="14"/>
      <c r="AA929" s="14"/>
      <c r="AB929" s="14"/>
      <c r="AC929" s="14"/>
      <c r="AD929" s="14"/>
      <c r="AE929" s="14"/>
      <c r="AF929" s="14"/>
      <c r="AG929" s="14"/>
      <c r="AH929" s="14"/>
      <c r="AJ929" s="13"/>
      <c r="AL929" s="42" t="s">
        <v>108</v>
      </c>
      <c r="AM929" s="42" t="s">
        <v>1282</v>
      </c>
      <c r="AO929" s="14"/>
      <c r="AP929" s="14"/>
    </row>
    <row r="930" spans="10:42">
      <c r="J930" s="13"/>
      <c r="K930" s="13"/>
      <c r="L930" s="13"/>
      <c r="M930" s="13"/>
      <c r="N930" s="13"/>
      <c r="X930" s="14"/>
      <c r="Y930" s="14"/>
      <c r="Z930" s="14"/>
      <c r="AA930" s="14"/>
      <c r="AB930" s="14"/>
      <c r="AC930" s="14"/>
      <c r="AD930" s="14"/>
      <c r="AE930" s="14"/>
      <c r="AF930" s="14"/>
      <c r="AG930" s="14"/>
      <c r="AH930" s="14"/>
      <c r="AJ930" s="13"/>
      <c r="AL930" s="42" t="s">
        <v>108</v>
      </c>
      <c r="AM930" s="42" t="s">
        <v>1283</v>
      </c>
      <c r="AO930" s="14"/>
      <c r="AP930" s="14"/>
    </row>
    <row r="931" spans="10:42">
      <c r="J931" s="13"/>
      <c r="K931" s="13"/>
      <c r="L931" s="13"/>
      <c r="M931" s="13"/>
      <c r="N931" s="13"/>
      <c r="X931" s="14"/>
      <c r="Y931" s="14"/>
      <c r="Z931" s="14"/>
      <c r="AA931" s="14"/>
      <c r="AB931" s="14"/>
      <c r="AC931" s="14"/>
      <c r="AD931" s="14"/>
      <c r="AE931" s="14"/>
      <c r="AF931" s="14"/>
      <c r="AG931" s="14"/>
      <c r="AH931" s="14"/>
      <c r="AJ931" s="13"/>
      <c r="AL931" s="42" t="s">
        <v>108</v>
      </c>
      <c r="AM931" s="42" t="s">
        <v>1284</v>
      </c>
      <c r="AO931" s="14"/>
      <c r="AP931" s="14"/>
    </row>
    <row r="932" spans="10:42">
      <c r="J932" s="13"/>
      <c r="K932" s="13"/>
      <c r="L932" s="13"/>
      <c r="M932" s="13"/>
      <c r="N932" s="13"/>
      <c r="X932" s="14"/>
      <c r="Y932" s="14"/>
      <c r="Z932" s="14"/>
      <c r="AA932" s="14"/>
      <c r="AB932" s="14"/>
      <c r="AC932" s="14"/>
      <c r="AD932" s="14"/>
      <c r="AE932" s="14"/>
      <c r="AF932" s="14"/>
      <c r="AG932" s="14"/>
      <c r="AH932" s="14"/>
      <c r="AJ932" s="13"/>
      <c r="AL932" s="42" t="s">
        <v>108</v>
      </c>
      <c r="AM932" s="42" t="s">
        <v>1285</v>
      </c>
      <c r="AO932" s="14"/>
      <c r="AP932" s="14"/>
    </row>
    <row r="933" spans="10:42">
      <c r="J933" s="13"/>
      <c r="K933" s="13"/>
      <c r="L933" s="13"/>
      <c r="M933" s="13"/>
      <c r="N933" s="13"/>
      <c r="X933" s="14"/>
      <c r="Y933" s="14"/>
      <c r="Z933" s="14"/>
      <c r="AA933" s="14"/>
      <c r="AB933" s="14"/>
      <c r="AC933" s="14"/>
      <c r="AD933" s="14"/>
      <c r="AE933" s="14"/>
      <c r="AF933" s="14"/>
      <c r="AG933" s="14"/>
      <c r="AH933" s="14"/>
      <c r="AJ933" s="13"/>
      <c r="AL933" s="42" t="s">
        <v>108</v>
      </c>
      <c r="AM933" s="42" t="s">
        <v>1286</v>
      </c>
      <c r="AO933" s="14"/>
      <c r="AP933" s="14"/>
    </row>
    <row r="934" spans="10:42">
      <c r="J934" s="13"/>
      <c r="K934" s="13"/>
      <c r="L934" s="13"/>
      <c r="M934" s="13"/>
      <c r="N934" s="13"/>
      <c r="X934" s="14"/>
      <c r="Y934" s="14"/>
      <c r="Z934" s="14"/>
      <c r="AA934" s="14"/>
      <c r="AB934" s="14"/>
      <c r="AC934" s="14"/>
      <c r="AD934" s="14"/>
      <c r="AE934" s="14"/>
      <c r="AF934" s="14"/>
      <c r="AG934" s="14"/>
      <c r="AH934" s="14"/>
      <c r="AJ934" s="13"/>
      <c r="AL934" s="42" t="s">
        <v>108</v>
      </c>
      <c r="AM934" s="42" t="s">
        <v>1287</v>
      </c>
      <c r="AO934" s="14"/>
      <c r="AP934" s="14"/>
    </row>
    <row r="935" spans="10:42">
      <c r="J935" s="13"/>
      <c r="K935" s="13"/>
      <c r="L935" s="13"/>
      <c r="M935" s="13"/>
      <c r="N935" s="13"/>
      <c r="X935" s="14"/>
      <c r="Y935" s="14"/>
      <c r="Z935" s="14"/>
      <c r="AA935" s="14"/>
      <c r="AB935" s="14"/>
      <c r="AC935" s="14"/>
      <c r="AD935" s="14"/>
      <c r="AE935" s="14"/>
      <c r="AF935" s="14"/>
      <c r="AG935" s="14"/>
      <c r="AH935" s="14"/>
      <c r="AJ935" s="13"/>
      <c r="AL935" s="42" t="s">
        <v>108</v>
      </c>
      <c r="AM935" s="42" t="s">
        <v>1288</v>
      </c>
      <c r="AO935" s="14"/>
      <c r="AP935" s="14"/>
    </row>
    <row r="936" spans="10:42">
      <c r="J936" s="13"/>
      <c r="K936" s="13"/>
      <c r="L936" s="13"/>
      <c r="M936" s="13"/>
      <c r="N936" s="13"/>
      <c r="X936" s="14"/>
      <c r="Y936" s="14"/>
      <c r="Z936" s="14"/>
      <c r="AA936" s="14"/>
      <c r="AB936" s="14"/>
      <c r="AC936" s="14"/>
      <c r="AD936" s="14"/>
      <c r="AE936" s="14"/>
      <c r="AF936" s="14"/>
      <c r="AG936" s="14"/>
      <c r="AH936" s="14"/>
      <c r="AJ936" s="13"/>
      <c r="AL936" s="42" t="s">
        <v>108</v>
      </c>
      <c r="AM936" s="42" t="s">
        <v>1289</v>
      </c>
      <c r="AO936" s="14"/>
      <c r="AP936" s="14"/>
    </row>
    <row r="937" spans="10:42">
      <c r="J937" s="13"/>
      <c r="K937" s="13"/>
      <c r="L937" s="13"/>
      <c r="M937" s="13"/>
      <c r="N937" s="13"/>
      <c r="X937" s="14"/>
      <c r="Y937" s="14"/>
      <c r="Z937" s="14"/>
      <c r="AA937" s="14"/>
      <c r="AB937" s="14"/>
      <c r="AC937" s="14"/>
      <c r="AD937" s="14"/>
      <c r="AE937" s="14"/>
      <c r="AF937" s="14"/>
      <c r="AG937" s="14"/>
      <c r="AH937" s="14"/>
      <c r="AJ937" s="13"/>
      <c r="AL937" s="42" t="s">
        <v>108</v>
      </c>
      <c r="AM937" s="42" t="s">
        <v>1290</v>
      </c>
      <c r="AO937" s="14"/>
      <c r="AP937" s="14"/>
    </row>
    <row r="938" spans="10:42">
      <c r="J938" s="13"/>
      <c r="K938" s="13"/>
      <c r="L938" s="13"/>
      <c r="M938" s="13"/>
      <c r="N938" s="13"/>
      <c r="X938" s="14"/>
      <c r="Y938" s="14"/>
      <c r="Z938" s="14"/>
      <c r="AA938" s="14"/>
      <c r="AB938" s="14"/>
      <c r="AC938" s="14"/>
      <c r="AD938" s="14"/>
      <c r="AE938" s="14"/>
      <c r="AF938" s="14"/>
      <c r="AG938" s="14"/>
      <c r="AH938" s="14"/>
      <c r="AJ938" s="13"/>
      <c r="AL938" s="42" t="s">
        <v>108</v>
      </c>
      <c r="AM938" s="42" t="s">
        <v>1291</v>
      </c>
      <c r="AO938" s="14"/>
      <c r="AP938" s="14"/>
    </row>
    <row r="939" spans="10:42">
      <c r="J939" s="13"/>
      <c r="K939" s="13"/>
      <c r="L939" s="13"/>
      <c r="M939" s="13"/>
      <c r="N939" s="13"/>
      <c r="X939" s="14"/>
      <c r="Y939" s="14"/>
      <c r="Z939" s="14"/>
      <c r="AA939" s="14"/>
      <c r="AB939" s="14"/>
      <c r="AC939" s="14"/>
      <c r="AD939" s="14"/>
      <c r="AE939" s="14"/>
      <c r="AF939" s="14"/>
      <c r="AG939" s="14"/>
      <c r="AH939" s="14"/>
      <c r="AJ939" s="13"/>
      <c r="AL939" s="42" t="s">
        <v>108</v>
      </c>
      <c r="AM939" s="42" t="s">
        <v>1292</v>
      </c>
      <c r="AO939" s="14"/>
      <c r="AP939" s="14"/>
    </row>
    <row r="940" spans="10:42">
      <c r="J940" s="13"/>
      <c r="K940" s="13"/>
      <c r="L940" s="13"/>
      <c r="M940" s="13"/>
      <c r="N940" s="13"/>
      <c r="X940" s="14"/>
      <c r="Y940" s="14"/>
      <c r="Z940" s="14"/>
      <c r="AA940" s="14"/>
      <c r="AB940" s="14"/>
      <c r="AC940" s="14"/>
      <c r="AD940" s="14"/>
      <c r="AE940" s="14"/>
      <c r="AF940" s="14"/>
      <c r="AG940" s="14"/>
      <c r="AH940" s="14"/>
      <c r="AJ940" s="13"/>
      <c r="AL940" s="42" t="s">
        <v>108</v>
      </c>
      <c r="AM940" s="42" t="s">
        <v>1293</v>
      </c>
      <c r="AO940" s="14"/>
      <c r="AP940" s="14"/>
    </row>
    <row r="941" spans="10:42">
      <c r="J941" s="13"/>
      <c r="K941" s="13"/>
      <c r="L941" s="13"/>
      <c r="M941" s="13"/>
      <c r="N941" s="13"/>
      <c r="X941" s="14"/>
      <c r="Y941" s="14"/>
      <c r="Z941" s="14"/>
      <c r="AA941" s="14"/>
      <c r="AB941" s="14"/>
      <c r="AC941" s="14"/>
      <c r="AD941" s="14"/>
      <c r="AE941" s="14"/>
      <c r="AF941" s="14"/>
      <c r="AG941" s="14"/>
      <c r="AH941" s="14"/>
      <c r="AJ941" s="13"/>
      <c r="AL941" s="42" t="s">
        <v>108</v>
      </c>
      <c r="AM941" s="42" t="s">
        <v>1294</v>
      </c>
      <c r="AO941" s="14"/>
      <c r="AP941" s="14"/>
    </row>
    <row r="942" spans="10:42">
      <c r="J942" s="13"/>
      <c r="K942" s="13"/>
      <c r="L942" s="13"/>
      <c r="M942" s="13"/>
      <c r="N942" s="13"/>
      <c r="X942" s="14"/>
      <c r="Y942" s="14"/>
      <c r="Z942" s="14"/>
      <c r="AA942" s="14"/>
      <c r="AB942" s="14"/>
      <c r="AC942" s="14"/>
      <c r="AD942" s="14"/>
      <c r="AE942" s="14"/>
      <c r="AF942" s="14"/>
      <c r="AG942" s="14"/>
      <c r="AH942" s="14"/>
      <c r="AJ942" s="13"/>
      <c r="AL942" s="42" t="s">
        <v>108</v>
      </c>
      <c r="AM942" s="42" t="s">
        <v>1295</v>
      </c>
      <c r="AO942" s="14"/>
      <c r="AP942" s="14"/>
    </row>
    <row r="943" spans="10:42">
      <c r="J943" s="13"/>
      <c r="K943" s="13"/>
      <c r="L943" s="13"/>
      <c r="M943" s="13"/>
      <c r="N943" s="13"/>
      <c r="X943" s="14"/>
      <c r="Y943" s="14"/>
      <c r="Z943" s="14"/>
      <c r="AA943" s="14"/>
      <c r="AB943" s="14"/>
      <c r="AC943" s="14"/>
      <c r="AD943" s="14"/>
      <c r="AE943" s="14"/>
      <c r="AF943" s="14"/>
      <c r="AG943" s="14"/>
      <c r="AH943" s="14"/>
      <c r="AJ943" s="13"/>
      <c r="AL943" s="42" t="s">
        <v>108</v>
      </c>
      <c r="AM943" s="42" t="s">
        <v>1296</v>
      </c>
      <c r="AO943" s="14"/>
      <c r="AP943" s="14"/>
    </row>
    <row r="944" spans="10:42">
      <c r="J944" s="13"/>
      <c r="K944" s="13"/>
      <c r="L944" s="13"/>
      <c r="M944" s="13"/>
      <c r="N944" s="13"/>
      <c r="X944" s="14"/>
      <c r="Y944" s="14"/>
      <c r="Z944" s="14"/>
      <c r="AA944" s="14"/>
      <c r="AB944" s="14"/>
      <c r="AC944" s="14"/>
      <c r="AD944" s="14"/>
      <c r="AE944" s="14"/>
      <c r="AF944" s="14"/>
      <c r="AG944" s="14"/>
      <c r="AH944" s="14"/>
      <c r="AJ944" s="13"/>
      <c r="AL944" s="42" t="s">
        <v>108</v>
      </c>
      <c r="AM944" s="42" t="s">
        <v>1297</v>
      </c>
      <c r="AO944" s="14"/>
      <c r="AP944" s="14"/>
    </row>
    <row r="945" spans="10:42">
      <c r="J945" s="13"/>
      <c r="K945" s="13"/>
      <c r="L945" s="13"/>
      <c r="M945" s="13"/>
      <c r="N945" s="13"/>
      <c r="X945" s="14"/>
      <c r="Y945" s="14"/>
      <c r="Z945" s="14"/>
      <c r="AA945" s="14"/>
      <c r="AB945" s="14"/>
      <c r="AC945" s="14"/>
      <c r="AD945" s="14"/>
      <c r="AE945" s="14"/>
      <c r="AF945" s="14"/>
      <c r="AG945" s="14"/>
      <c r="AH945" s="14"/>
      <c r="AJ945" s="13"/>
      <c r="AL945" s="42" t="s">
        <v>108</v>
      </c>
      <c r="AM945" s="42" t="s">
        <v>1298</v>
      </c>
      <c r="AO945" s="14"/>
      <c r="AP945" s="14"/>
    </row>
    <row r="946" spans="10:42">
      <c r="J946" s="13"/>
      <c r="K946" s="13"/>
      <c r="L946" s="13"/>
      <c r="M946" s="13"/>
      <c r="N946" s="13"/>
      <c r="X946" s="14"/>
      <c r="Y946" s="14"/>
      <c r="Z946" s="14"/>
      <c r="AA946" s="14"/>
      <c r="AB946" s="14"/>
      <c r="AC946" s="14"/>
      <c r="AD946" s="14"/>
      <c r="AE946" s="14"/>
      <c r="AF946" s="14"/>
      <c r="AG946" s="14"/>
      <c r="AH946" s="14"/>
      <c r="AJ946" s="13"/>
      <c r="AL946" s="42" t="s">
        <v>108</v>
      </c>
      <c r="AM946" s="42" t="s">
        <v>446</v>
      </c>
      <c r="AO946" s="14"/>
      <c r="AP946" s="14"/>
    </row>
    <row r="947" spans="10:42">
      <c r="J947" s="13"/>
      <c r="K947" s="13"/>
      <c r="L947" s="13"/>
      <c r="M947" s="13"/>
      <c r="N947" s="13"/>
      <c r="X947" s="14"/>
      <c r="Y947" s="14"/>
      <c r="Z947" s="14"/>
      <c r="AA947" s="14"/>
      <c r="AB947" s="14"/>
      <c r="AC947" s="14"/>
      <c r="AD947" s="14"/>
      <c r="AE947" s="14"/>
      <c r="AF947" s="14"/>
      <c r="AG947" s="14"/>
      <c r="AH947" s="14"/>
      <c r="AJ947" s="13"/>
      <c r="AL947" s="42" t="s">
        <v>108</v>
      </c>
      <c r="AM947" s="42" t="s">
        <v>1299</v>
      </c>
      <c r="AO947" s="14"/>
      <c r="AP947" s="14"/>
    </row>
    <row r="948" spans="10:42">
      <c r="J948" s="13"/>
      <c r="K948" s="13"/>
      <c r="L948" s="13"/>
      <c r="M948" s="13"/>
      <c r="N948" s="13"/>
      <c r="X948" s="14"/>
      <c r="Y948" s="14"/>
      <c r="Z948" s="14"/>
      <c r="AA948" s="14"/>
      <c r="AB948" s="14"/>
      <c r="AC948" s="14"/>
      <c r="AD948" s="14"/>
      <c r="AE948" s="14"/>
      <c r="AF948" s="14"/>
      <c r="AG948" s="14"/>
      <c r="AH948" s="14"/>
      <c r="AJ948" s="13"/>
      <c r="AL948" s="42" t="s">
        <v>108</v>
      </c>
      <c r="AM948" s="42" t="s">
        <v>1300</v>
      </c>
      <c r="AO948" s="14"/>
      <c r="AP948" s="14"/>
    </row>
    <row r="949" spans="10:42">
      <c r="J949" s="13"/>
      <c r="K949" s="13"/>
      <c r="L949" s="13"/>
      <c r="M949" s="13"/>
      <c r="N949" s="13"/>
      <c r="X949" s="14"/>
      <c r="Y949" s="14"/>
      <c r="Z949" s="14"/>
      <c r="AA949" s="14"/>
      <c r="AB949" s="14"/>
      <c r="AC949" s="14"/>
      <c r="AD949" s="14"/>
      <c r="AE949" s="14"/>
      <c r="AF949" s="14"/>
      <c r="AG949" s="14"/>
      <c r="AH949" s="14"/>
      <c r="AJ949" s="13"/>
      <c r="AL949" s="42" t="s">
        <v>108</v>
      </c>
      <c r="AM949" s="42" t="s">
        <v>1301</v>
      </c>
      <c r="AO949" s="14"/>
      <c r="AP949" s="14"/>
    </row>
    <row r="950" spans="10:42">
      <c r="J950" s="13"/>
      <c r="K950" s="13"/>
      <c r="L950" s="13"/>
      <c r="M950" s="13"/>
      <c r="N950" s="13"/>
      <c r="X950" s="14"/>
      <c r="Y950" s="14"/>
      <c r="Z950" s="14"/>
      <c r="AA950" s="14"/>
      <c r="AB950" s="14"/>
      <c r="AC950" s="14"/>
      <c r="AD950" s="14"/>
      <c r="AE950" s="14"/>
      <c r="AF950" s="14"/>
      <c r="AG950" s="14"/>
      <c r="AH950" s="14"/>
      <c r="AJ950" s="13"/>
      <c r="AL950" s="42" t="s">
        <v>108</v>
      </c>
      <c r="AM950" s="42" t="s">
        <v>1302</v>
      </c>
      <c r="AO950" s="14"/>
      <c r="AP950" s="14"/>
    </row>
    <row r="951" spans="10:42">
      <c r="J951" s="13"/>
      <c r="K951" s="13"/>
      <c r="L951" s="13"/>
      <c r="M951" s="13"/>
      <c r="N951" s="13"/>
      <c r="X951" s="14"/>
      <c r="Y951" s="14"/>
      <c r="Z951" s="14"/>
      <c r="AA951" s="14"/>
      <c r="AB951" s="14"/>
      <c r="AC951" s="14"/>
      <c r="AD951" s="14"/>
      <c r="AE951" s="14"/>
      <c r="AF951" s="14"/>
      <c r="AG951" s="14"/>
      <c r="AH951" s="14"/>
      <c r="AJ951" s="13"/>
      <c r="AL951" s="42" t="s">
        <v>108</v>
      </c>
      <c r="AM951" s="42" t="s">
        <v>1303</v>
      </c>
      <c r="AO951" s="14"/>
      <c r="AP951" s="14"/>
    </row>
    <row r="952" spans="10:42">
      <c r="J952" s="13"/>
      <c r="K952" s="13"/>
      <c r="L952" s="13"/>
      <c r="M952" s="13"/>
      <c r="N952" s="13"/>
      <c r="X952" s="14"/>
      <c r="Y952" s="14"/>
      <c r="Z952" s="14"/>
      <c r="AA952" s="14"/>
      <c r="AB952" s="14"/>
      <c r="AC952" s="14"/>
      <c r="AD952" s="14"/>
      <c r="AE952" s="14"/>
      <c r="AF952" s="14"/>
      <c r="AG952" s="14"/>
      <c r="AH952" s="14"/>
      <c r="AJ952" s="13"/>
      <c r="AL952" s="42" t="s">
        <v>108</v>
      </c>
      <c r="AM952" s="42" t="s">
        <v>1304</v>
      </c>
      <c r="AO952" s="14"/>
      <c r="AP952" s="14"/>
    </row>
    <row r="953" spans="10:42">
      <c r="J953" s="13"/>
      <c r="K953" s="13"/>
      <c r="L953" s="13"/>
      <c r="M953" s="13"/>
      <c r="N953" s="13"/>
      <c r="X953" s="14"/>
      <c r="Y953" s="14"/>
      <c r="Z953" s="14"/>
      <c r="AA953" s="14"/>
      <c r="AB953" s="14"/>
      <c r="AC953" s="14"/>
      <c r="AD953" s="14"/>
      <c r="AE953" s="14"/>
      <c r="AF953" s="14"/>
      <c r="AG953" s="14"/>
      <c r="AH953" s="14"/>
      <c r="AJ953" s="13"/>
      <c r="AL953" s="42" t="s">
        <v>108</v>
      </c>
      <c r="AM953" s="42" t="s">
        <v>1305</v>
      </c>
      <c r="AO953" s="14"/>
      <c r="AP953" s="14"/>
    </row>
    <row r="954" spans="10:42">
      <c r="J954" s="13"/>
      <c r="K954" s="13"/>
      <c r="L954" s="13"/>
      <c r="M954" s="13"/>
      <c r="N954" s="13"/>
      <c r="X954" s="14"/>
      <c r="Y954" s="14"/>
      <c r="Z954" s="14"/>
      <c r="AA954" s="14"/>
      <c r="AB954" s="14"/>
      <c r="AC954" s="14"/>
      <c r="AD954" s="14"/>
      <c r="AE954" s="14"/>
      <c r="AF954" s="14"/>
      <c r="AG954" s="14"/>
      <c r="AH954" s="14"/>
      <c r="AJ954" s="13"/>
      <c r="AL954" s="42" t="s">
        <v>108</v>
      </c>
      <c r="AM954" s="42" t="s">
        <v>1306</v>
      </c>
      <c r="AO954" s="14"/>
      <c r="AP954" s="14"/>
    </row>
    <row r="955" spans="10:42">
      <c r="J955" s="13"/>
      <c r="K955" s="13"/>
      <c r="L955" s="13"/>
      <c r="M955" s="13"/>
      <c r="N955" s="13"/>
      <c r="X955" s="14"/>
      <c r="Y955" s="14"/>
      <c r="Z955" s="14"/>
      <c r="AA955" s="14"/>
      <c r="AB955" s="14"/>
      <c r="AC955" s="14"/>
      <c r="AD955" s="14"/>
      <c r="AE955" s="14"/>
      <c r="AF955" s="14"/>
      <c r="AG955" s="14"/>
      <c r="AH955" s="14"/>
      <c r="AJ955" s="13"/>
      <c r="AL955" s="42" t="s">
        <v>108</v>
      </c>
      <c r="AM955" s="42" t="s">
        <v>1307</v>
      </c>
      <c r="AO955" s="14"/>
      <c r="AP955" s="14"/>
    </row>
    <row r="956" spans="10:42">
      <c r="J956" s="13"/>
      <c r="K956" s="13"/>
      <c r="L956" s="13"/>
      <c r="M956" s="13"/>
      <c r="N956" s="13"/>
      <c r="X956" s="14"/>
      <c r="Y956" s="14"/>
      <c r="Z956" s="14"/>
      <c r="AA956" s="14"/>
      <c r="AB956" s="14"/>
      <c r="AC956" s="14"/>
      <c r="AD956" s="14"/>
      <c r="AE956" s="14"/>
      <c r="AF956" s="14"/>
      <c r="AG956" s="14"/>
      <c r="AH956" s="14"/>
      <c r="AJ956" s="13"/>
      <c r="AL956" s="42" t="s">
        <v>108</v>
      </c>
      <c r="AM956" s="42" t="s">
        <v>1308</v>
      </c>
      <c r="AO956" s="14"/>
      <c r="AP956" s="14"/>
    </row>
    <row r="957" spans="10:42">
      <c r="J957" s="13"/>
      <c r="K957" s="13"/>
      <c r="L957" s="13"/>
      <c r="M957" s="13"/>
      <c r="N957" s="13"/>
      <c r="X957" s="14"/>
      <c r="Y957" s="14"/>
      <c r="Z957" s="14"/>
      <c r="AA957" s="14"/>
      <c r="AB957" s="14"/>
      <c r="AC957" s="14"/>
      <c r="AD957" s="14"/>
      <c r="AE957" s="14"/>
      <c r="AF957" s="14"/>
      <c r="AG957" s="14"/>
      <c r="AH957" s="14"/>
      <c r="AJ957" s="13"/>
      <c r="AL957" s="42" t="s">
        <v>111</v>
      </c>
      <c r="AM957" s="42" t="s">
        <v>518</v>
      </c>
      <c r="AO957" s="14"/>
      <c r="AP957" s="14"/>
    </row>
    <row r="958" spans="10:42">
      <c r="J958" s="13"/>
      <c r="K958" s="13"/>
      <c r="L958" s="13"/>
      <c r="M958" s="13"/>
      <c r="N958" s="13"/>
      <c r="X958" s="14"/>
      <c r="Y958" s="14"/>
      <c r="Z958" s="14"/>
      <c r="AA958" s="14"/>
      <c r="AB958" s="14"/>
      <c r="AC958" s="14"/>
      <c r="AD958" s="14"/>
      <c r="AE958" s="14"/>
      <c r="AF958" s="14"/>
      <c r="AG958" s="14"/>
      <c r="AH958" s="14"/>
      <c r="AJ958" s="13"/>
      <c r="AL958" s="42" t="s">
        <v>111</v>
      </c>
      <c r="AM958" s="42" t="s">
        <v>801</v>
      </c>
      <c r="AO958" s="14"/>
      <c r="AP958" s="14"/>
    </row>
    <row r="959" spans="10:42">
      <c r="J959" s="13"/>
      <c r="K959" s="13"/>
      <c r="L959" s="13"/>
      <c r="M959" s="13"/>
      <c r="N959" s="13"/>
      <c r="X959" s="14"/>
      <c r="Y959" s="14"/>
      <c r="Z959" s="14"/>
      <c r="AA959" s="14"/>
      <c r="AB959" s="14"/>
      <c r="AC959" s="14"/>
      <c r="AD959" s="14"/>
      <c r="AE959" s="14"/>
      <c r="AF959" s="14"/>
      <c r="AG959" s="14"/>
      <c r="AH959" s="14"/>
      <c r="AJ959" s="13"/>
      <c r="AL959" s="42" t="s">
        <v>111</v>
      </c>
      <c r="AM959" s="42" t="s">
        <v>803</v>
      </c>
      <c r="AO959" s="14"/>
      <c r="AP959" s="14"/>
    </row>
    <row r="960" spans="10:42">
      <c r="J960" s="13"/>
      <c r="K960" s="13"/>
      <c r="L960" s="13"/>
      <c r="M960" s="13"/>
      <c r="N960" s="13"/>
      <c r="X960" s="14"/>
      <c r="Y960" s="14"/>
      <c r="Z960" s="14"/>
      <c r="AA960" s="14"/>
      <c r="AB960" s="14"/>
      <c r="AC960" s="14"/>
      <c r="AD960" s="14"/>
      <c r="AE960" s="14"/>
      <c r="AF960" s="14"/>
      <c r="AG960" s="14"/>
      <c r="AH960" s="14"/>
      <c r="AJ960" s="13"/>
      <c r="AL960" s="42" t="s">
        <v>111</v>
      </c>
      <c r="AM960" s="42" t="s">
        <v>1309</v>
      </c>
      <c r="AO960" s="14"/>
      <c r="AP960" s="14"/>
    </row>
    <row r="961" spans="10:42">
      <c r="J961" s="13"/>
      <c r="K961" s="13"/>
      <c r="L961" s="13"/>
      <c r="M961" s="13"/>
      <c r="N961" s="13"/>
      <c r="X961" s="14"/>
      <c r="Y961" s="14"/>
      <c r="Z961" s="14"/>
      <c r="AA961" s="14"/>
      <c r="AB961" s="14"/>
      <c r="AC961" s="14"/>
      <c r="AD961" s="14"/>
      <c r="AE961" s="14"/>
      <c r="AF961" s="14"/>
      <c r="AG961" s="14"/>
      <c r="AH961" s="14"/>
      <c r="AJ961" s="13"/>
      <c r="AL961" s="42" t="s">
        <v>111</v>
      </c>
      <c r="AM961" s="42" t="s">
        <v>805</v>
      </c>
      <c r="AO961" s="14"/>
      <c r="AP961" s="14"/>
    </row>
    <row r="962" spans="10:42">
      <c r="J962" s="13"/>
      <c r="K962" s="13"/>
      <c r="L962" s="13"/>
      <c r="M962" s="13"/>
      <c r="N962" s="13"/>
      <c r="X962" s="14"/>
      <c r="Y962" s="14"/>
      <c r="Z962" s="14"/>
      <c r="AA962" s="14"/>
      <c r="AB962" s="14"/>
      <c r="AC962" s="14"/>
      <c r="AD962" s="14"/>
      <c r="AE962" s="14"/>
      <c r="AF962" s="14"/>
      <c r="AG962" s="14"/>
      <c r="AH962" s="14"/>
      <c r="AJ962" s="13"/>
      <c r="AL962" s="42" t="s">
        <v>111</v>
      </c>
      <c r="AM962" s="42" t="s">
        <v>807</v>
      </c>
      <c r="AO962" s="14"/>
      <c r="AP962" s="14"/>
    </row>
    <row r="963" spans="10:42">
      <c r="J963" s="13"/>
      <c r="K963" s="13"/>
      <c r="L963" s="13"/>
      <c r="M963" s="13"/>
      <c r="N963" s="13"/>
      <c r="X963" s="14"/>
      <c r="Y963" s="14"/>
      <c r="Z963" s="14"/>
      <c r="AA963" s="14"/>
      <c r="AB963" s="14"/>
      <c r="AC963" s="14"/>
      <c r="AD963" s="14"/>
      <c r="AE963" s="14"/>
      <c r="AF963" s="14"/>
      <c r="AG963" s="14"/>
      <c r="AH963" s="14"/>
      <c r="AJ963" s="13"/>
      <c r="AL963" s="42" t="s">
        <v>111</v>
      </c>
      <c r="AM963" s="42" t="s">
        <v>1310</v>
      </c>
      <c r="AO963" s="14"/>
      <c r="AP963" s="14"/>
    </row>
    <row r="964" spans="10:42">
      <c r="J964" s="13"/>
      <c r="K964" s="13"/>
      <c r="L964" s="13"/>
      <c r="M964" s="13"/>
      <c r="N964" s="13"/>
      <c r="X964" s="14"/>
      <c r="Y964" s="14"/>
      <c r="Z964" s="14"/>
      <c r="AA964" s="14"/>
      <c r="AB964" s="14"/>
      <c r="AC964" s="14"/>
      <c r="AD964" s="14"/>
      <c r="AE964" s="14"/>
      <c r="AF964" s="14"/>
      <c r="AG964" s="14"/>
      <c r="AH964" s="14"/>
      <c r="AJ964" s="13"/>
      <c r="AL964" s="42" t="s">
        <v>111</v>
      </c>
      <c r="AM964" s="42" t="s">
        <v>809</v>
      </c>
      <c r="AO964" s="14"/>
      <c r="AP964" s="14"/>
    </row>
    <row r="965" spans="10:42">
      <c r="J965" s="13"/>
      <c r="K965" s="13"/>
      <c r="L965" s="13"/>
      <c r="M965" s="13"/>
      <c r="N965" s="13"/>
      <c r="X965" s="14"/>
      <c r="Y965" s="14"/>
      <c r="Z965" s="14"/>
      <c r="AA965" s="14"/>
      <c r="AB965" s="14"/>
      <c r="AC965" s="14"/>
      <c r="AD965" s="14"/>
      <c r="AE965" s="14"/>
      <c r="AF965" s="14"/>
      <c r="AG965" s="14"/>
      <c r="AH965" s="14"/>
      <c r="AJ965" s="13"/>
      <c r="AL965" s="42" t="s">
        <v>111</v>
      </c>
      <c r="AM965" s="42" t="s">
        <v>811</v>
      </c>
      <c r="AO965" s="14"/>
      <c r="AP965" s="14"/>
    </row>
    <row r="966" spans="10:42">
      <c r="J966" s="13"/>
      <c r="K966" s="13"/>
      <c r="L966" s="13"/>
      <c r="M966" s="13"/>
      <c r="N966" s="13"/>
      <c r="X966" s="14"/>
      <c r="Y966" s="14"/>
      <c r="Z966" s="14"/>
      <c r="AA966" s="14"/>
      <c r="AB966" s="14"/>
      <c r="AC966" s="14"/>
      <c r="AD966" s="14"/>
      <c r="AE966" s="14"/>
      <c r="AF966" s="14"/>
      <c r="AG966" s="14"/>
      <c r="AH966" s="14"/>
      <c r="AJ966" s="13"/>
      <c r="AL966" s="42" t="s">
        <v>111</v>
      </c>
      <c r="AM966" s="42" t="s">
        <v>813</v>
      </c>
      <c r="AO966" s="14"/>
      <c r="AP966" s="14"/>
    </row>
    <row r="967" spans="10:42">
      <c r="J967" s="13"/>
      <c r="K967" s="13"/>
      <c r="L967" s="13"/>
      <c r="M967" s="13"/>
      <c r="N967" s="13"/>
      <c r="X967" s="14"/>
      <c r="Y967" s="14"/>
      <c r="Z967" s="14"/>
      <c r="AA967" s="14"/>
      <c r="AB967" s="14"/>
      <c r="AC967" s="14"/>
      <c r="AD967" s="14"/>
      <c r="AE967" s="14"/>
      <c r="AF967" s="14"/>
      <c r="AG967" s="14"/>
      <c r="AH967" s="14"/>
      <c r="AJ967" s="13"/>
      <c r="AL967" s="42" t="s">
        <v>111</v>
      </c>
      <c r="AM967" s="42" t="s">
        <v>815</v>
      </c>
      <c r="AO967" s="14"/>
      <c r="AP967" s="14"/>
    </row>
    <row r="968" spans="10:42">
      <c r="J968" s="13"/>
      <c r="K968" s="13"/>
      <c r="L968" s="13"/>
      <c r="M968" s="13"/>
      <c r="N968" s="13"/>
      <c r="X968" s="14"/>
      <c r="Y968" s="14"/>
      <c r="Z968" s="14"/>
      <c r="AA968" s="14"/>
      <c r="AB968" s="14"/>
      <c r="AC968" s="14"/>
      <c r="AD968" s="14"/>
      <c r="AE968" s="14"/>
      <c r="AF968" s="14"/>
      <c r="AG968" s="14"/>
      <c r="AH968" s="14"/>
      <c r="AJ968" s="13"/>
      <c r="AL968" s="42" t="s">
        <v>111</v>
      </c>
      <c r="AM968" s="42" t="s">
        <v>817</v>
      </c>
      <c r="AO968" s="14"/>
      <c r="AP968" s="14"/>
    </row>
    <row r="969" spans="10:42">
      <c r="J969" s="13"/>
      <c r="K969" s="13"/>
      <c r="L969" s="13"/>
      <c r="M969" s="13"/>
      <c r="N969" s="13"/>
      <c r="X969" s="14"/>
      <c r="Y969" s="14"/>
      <c r="Z969" s="14"/>
      <c r="AA969" s="14"/>
      <c r="AB969" s="14"/>
      <c r="AC969" s="14"/>
      <c r="AD969" s="14"/>
      <c r="AE969" s="14"/>
      <c r="AF969" s="14"/>
      <c r="AG969" s="14"/>
      <c r="AH969" s="14"/>
      <c r="AJ969" s="13"/>
      <c r="AL969" s="42" t="s">
        <v>111</v>
      </c>
      <c r="AM969" s="42" t="s">
        <v>819</v>
      </c>
      <c r="AO969" s="14"/>
      <c r="AP969" s="14"/>
    </row>
    <row r="970" spans="10:42">
      <c r="J970" s="13"/>
      <c r="K970" s="13"/>
      <c r="L970" s="13"/>
      <c r="M970" s="13"/>
      <c r="N970" s="13"/>
      <c r="X970" s="14"/>
      <c r="Y970" s="14"/>
      <c r="Z970" s="14"/>
      <c r="AA970" s="14"/>
      <c r="AB970" s="14"/>
      <c r="AC970" s="14"/>
      <c r="AD970" s="14"/>
      <c r="AE970" s="14"/>
      <c r="AF970" s="14"/>
      <c r="AG970" s="14"/>
      <c r="AH970" s="14"/>
      <c r="AJ970" s="13"/>
      <c r="AL970" s="42" t="s">
        <v>111</v>
      </c>
      <c r="AM970" s="42" t="s">
        <v>821</v>
      </c>
      <c r="AO970" s="14"/>
      <c r="AP970" s="14"/>
    </row>
    <row r="971" spans="10:42">
      <c r="J971" s="13"/>
      <c r="K971" s="13"/>
      <c r="L971" s="13"/>
      <c r="M971" s="13"/>
      <c r="N971" s="13"/>
      <c r="X971" s="14"/>
      <c r="Y971" s="14"/>
      <c r="Z971" s="14"/>
      <c r="AA971" s="14"/>
      <c r="AB971" s="14"/>
      <c r="AC971" s="14"/>
      <c r="AD971" s="14"/>
      <c r="AE971" s="14"/>
      <c r="AF971" s="14"/>
      <c r="AG971" s="14"/>
      <c r="AH971" s="14"/>
      <c r="AJ971" s="13"/>
      <c r="AL971" s="42" t="s">
        <v>111</v>
      </c>
      <c r="AM971" s="42" t="s">
        <v>823</v>
      </c>
      <c r="AO971" s="14"/>
      <c r="AP971" s="14"/>
    </row>
    <row r="972" spans="10:42">
      <c r="J972" s="13"/>
      <c r="K972" s="13"/>
      <c r="L972" s="13"/>
      <c r="M972" s="13"/>
      <c r="N972" s="13"/>
      <c r="X972" s="14"/>
      <c r="Y972" s="14"/>
      <c r="Z972" s="14"/>
      <c r="AA972" s="14"/>
      <c r="AB972" s="14"/>
      <c r="AC972" s="14"/>
      <c r="AD972" s="14"/>
      <c r="AE972" s="14"/>
      <c r="AF972" s="14"/>
      <c r="AG972" s="14"/>
      <c r="AH972" s="14"/>
      <c r="AJ972" s="13"/>
      <c r="AL972" s="42" t="s">
        <v>111</v>
      </c>
      <c r="AM972" s="42" t="s">
        <v>1311</v>
      </c>
      <c r="AO972" s="14"/>
      <c r="AP972" s="14"/>
    </row>
    <row r="973" spans="10:42">
      <c r="J973" s="13"/>
      <c r="K973" s="13"/>
      <c r="L973" s="13"/>
      <c r="M973" s="13"/>
      <c r="N973" s="13"/>
      <c r="X973" s="14"/>
      <c r="Y973" s="14"/>
      <c r="Z973" s="14"/>
      <c r="AA973" s="14"/>
      <c r="AB973" s="14"/>
      <c r="AC973" s="14"/>
      <c r="AD973" s="14"/>
      <c r="AE973" s="14"/>
      <c r="AF973" s="14"/>
      <c r="AG973" s="14"/>
      <c r="AH973" s="14"/>
      <c r="AJ973" s="13"/>
      <c r="AL973" s="42" t="s">
        <v>111</v>
      </c>
      <c r="AM973" s="42" t="s">
        <v>825</v>
      </c>
      <c r="AO973" s="14"/>
      <c r="AP973" s="14"/>
    </row>
    <row r="974" spans="10:42">
      <c r="J974" s="13"/>
      <c r="K974" s="13"/>
      <c r="L974" s="13"/>
      <c r="M974" s="13"/>
      <c r="N974" s="13"/>
      <c r="X974" s="14"/>
      <c r="Y974" s="14"/>
      <c r="Z974" s="14"/>
      <c r="AA974" s="14"/>
      <c r="AB974" s="14"/>
      <c r="AC974" s="14"/>
      <c r="AD974" s="14"/>
      <c r="AE974" s="14"/>
      <c r="AF974" s="14"/>
      <c r="AG974" s="14"/>
      <c r="AH974" s="14"/>
      <c r="AJ974" s="13"/>
      <c r="AL974" s="42" t="s">
        <v>111</v>
      </c>
      <c r="AM974" s="42" t="s">
        <v>1312</v>
      </c>
      <c r="AO974" s="14"/>
      <c r="AP974" s="14"/>
    </row>
    <row r="975" spans="10:42">
      <c r="J975" s="13"/>
      <c r="K975" s="13"/>
      <c r="L975" s="13"/>
      <c r="M975" s="13"/>
      <c r="N975" s="13"/>
      <c r="X975" s="14"/>
      <c r="Y975" s="14"/>
      <c r="Z975" s="14"/>
      <c r="AA975" s="14"/>
      <c r="AB975" s="14"/>
      <c r="AC975" s="14"/>
      <c r="AD975" s="14"/>
      <c r="AE975" s="14"/>
      <c r="AF975" s="14"/>
      <c r="AG975" s="14"/>
      <c r="AH975" s="14"/>
      <c r="AJ975" s="13"/>
      <c r="AL975" s="42" t="s">
        <v>111</v>
      </c>
      <c r="AM975" s="42" t="s">
        <v>1313</v>
      </c>
      <c r="AO975" s="14"/>
      <c r="AP975" s="14"/>
    </row>
    <row r="976" spans="10:42">
      <c r="J976" s="13"/>
      <c r="K976" s="13"/>
      <c r="L976" s="13"/>
      <c r="M976" s="13"/>
      <c r="N976" s="13"/>
      <c r="X976" s="14"/>
      <c r="Y976" s="14"/>
      <c r="Z976" s="14"/>
      <c r="AA976" s="14"/>
      <c r="AB976" s="14"/>
      <c r="AC976" s="14"/>
      <c r="AD976" s="14"/>
      <c r="AE976" s="14"/>
      <c r="AF976" s="14"/>
      <c r="AG976" s="14"/>
      <c r="AH976" s="14"/>
      <c r="AJ976" s="13"/>
      <c r="AL976" s="42" t="s">
        <v>111</v>
      </c>
      <c r="AM976" s="42" t="s">
        <v>1314</v>
      </c>
      <c r="AO976" s="14"/>
      <c r="AP976" s="14"/>
    </row>
    <row r="977" spans="10:42">
      <c r="J977" s="13"/>
      <c r="K977" s="13"/>
      <c r="L977" s="13"/>
      <c r="M977" s="13"/>
      <c r="N977" s="13"/>
      <c r="X977" s="14"/>
      <c r="Y977" s="14"/>
      <c r="Z977" s="14"/>
      <c r="AA977" s="14"/>
      <c r="AB977" s="14"/>
      <c r="AC977" s="14"/>
      <c r="AD977" s="14"/>
      <c r="AE977" s="14"/>
      <c r="AF977" s="14"/>
      <c r="AG977" s="14"/>
      <c r="AH977" s="14"/>
      <c r="AJ977" s="13"/>
      <c r="AL977" s="42" t="s">
        <v>111</v>
      </c>
      <c r="AM977" s="42" t="s">
        <v>1315</v>
      </c>
      <c r="AO977" s="14"/>
      <c r="AP977" s="14"/>
    </row>
    <row r="978" spans="10:42">
      <c r="J978" s="13"/>
      <c r="K978" s="13"/>
      <c r="L978" s="13"/>
      <c r="M978" s="13"/>
      <c r="N978" s="13"/>
      <c r="X978" s="14"/>
      <c r="Y978" s="14"/>
      <c r="Z978" s="14"/>
      <c r="AA978" s="14"/>
      <c r="AB978" s="14"/>
      <c r="AC978" s="14"/>
      <c r="AD978" s="14"/>
      <c r="AE978" s="14"/>
      <c r="AF978" s="14"/>
      <c r="AG978" s="14"/>
      <c r="AH978" s="14"/>
      <c r="AJ978" s="13"/>
      <c r="AL978" s="42" t="s">
        <v>111</v>
      </c>
      <c r="AM978" s="42" t="s">
        <v>1316</v>
      </c>
      <c r="AO978" s="14"/>
      <c r="AP978" s="14"/>
    </row>
    <row r="979" spans="10:42">
      <c r="J979" s="13"/>
      <c r="K979" s="13"/>
      <c r="L979" s="13"/>
      <c r="M979" s="13"/>
      <c r="N979" s="13"/>
      <c r="X979" s="14"/>
      <c r="Y979" s="14"/>
      <c r="Z979" s="14"/>
      <c r="AA979" s="14"/>
      <c r="AB979" s="14"/>
      <c r="AC979" s="14"/>
      <c r="AD979" s="14"/>
      <c r="AE979" s="14"/>
      <c r="AF979" s="14"/>
      <c r="AG979" s="14"/>
      <c r="AH979" s="14"/>
      <c r="AJ979" s="13"/>
      <c r="AL979" s="42" t="s">
        <v>111</v>
      </c>
      <c r="AM979" s="42" t="s">
        <v>1317</v>
      </c>
      <c r="AO979" s="14"/>
      <c r="AP979" s="14"/>
    </row>
    <row r="980" spans="10:42">
      <c r="J980" s="13"/>
      <c r="K980" s="13"/>
      <c r="L980" s="13"/>
      <c r="M980" s="13"/>
      <c r="N980" s="13"/>
      <c r="X980" s="14"/>
      <c r="Y980" s="14"/>
      <c r="Z980" s="14"/>
      <c r="AA980" s="14"/>
      <c r="AB980" s="14"/>
      <c r="AC980" s="14"/>
      <c r="AD980" s="14"/>
      <c r="AE980" s="14"/>
      <c r="AF980" s="14"/>
      <c r="AG980" s="14"/>
      <c r="AH980" s="14"/>
      <c r="AJ980" s="13"/>
      <c r="AL980" s="42" t="s">
        <v>111</v>
      </c>
      <c r="AM980" s="42" t="s">
        <v>1318</v>
      </c>
      <c r="AO980" s="14"/>
      <c r="AP980" s="14"/>
    </row>
    <row r="981" spans="10:42">
      <c r="J981" s="13"/>
      <c r="K981" s="13"/>
      <c r="L981" s="13"/>
      <c r="M981" s="13"/>
      <c r="N981" s="13"/>
      <c r="X981" s="14"/>
      <c r="Y981" s="14"/>
      <c r="Z981" s="14"/>
      <c r="AA981" s="14"/>
      <c r="AB981" s="14"/>
      <c r="AC981" s="14"/>
      <c r="AD981" s="14"/>
      <c r="AE981" s="14"/>
      <c r="AF981" s="14"/>
      <c r="AG981" s="14"/>
      <c r="AH981" s="14"/>
      <c r="AJ981" s="13"/>
      <c r="AL981" s="42" t="s">
        <v>111</v>
      </c>
      <c r="AM981" s="42" t="s">
        <v>1319</v>
      </c>
      <c r="AO981" s="14"/>
      <c r="AP981" s="14"/>
    </row>
    <row r="982" spans="10:42">
      <c r="J982" s="13"/>
      <c r="K982" s="13"/>
      <c r="L982" s="13"/>
      <c r="M982" s="13"/>
      <c r="N982" s="13"/>
      <c r="X982" s="14"/>
      <c r="Y982" s="14"/>
      <c r="Z982" s="14"/>
      <c r="AA982" s="14"/>
      <c r="AB982" s="14"/>
      <c r="AC982" s="14"/>
      <c r="AD982" s="14"/>
      <c r="AE982" s="14"/>
      <c r="AF982" s="14"/>
      <c r="AG982" s="14"/>
      <c r="AH982" s="14"/>
      <c r="AJ982" s="13"/>
      <c r="AL982" s="42" t="s">
        <v>111</v>
      </c>
      <c r="AM982" s="42" t="s">
        <v>1320</v>
      </c>
      <c r="AO982" s="14"/>
      <c r="AP982" s="14"/>
    </row>
    <row r="983" spans="10:42">
      <c r="J983" s="13"/>
      <c r="K983" s="13"/>
      <c r="L983" s="13"/>
      <c r="M983" s="13"/>
      <c r="N983" s="13"/>
      <c r="X983" s="14"/>
      <c r="Y983" s="14"/>
      <c r="Z983" s="14"/>
      <c r="AA983" s="14"/>
      <c r="AB983" s="14"/>
      <c r="AC983" s="14"/>
      <c r="AD983" s="14"/>
      <c r="AE983" s="14"/>
      <c r="AF983" s="14"/>
      <c r="AG983" s="14"/>
      <c r="AH983" s="14"/>
      <c r="AJ983" s="13"/>
      <c r="AL983" s="42" t="s">
        <v>111</v>
      </c>
      <c r="AM983" s="42" t="s">
        <v>1321</v>
      </c>
      <c r="AO983" s="14"/>
      <c r="AP983" s="14"/>
    </row>
    <row r="984" spans="10:42">
      <c r="J984" s="13"/>
      <c r="K984" s="13"/>
      <c r="L984" s="13"/>
      <c r="M984" s="13"/>
      <c r="N984" s="13"/>
      <c r="X984" s="14"/>
      <c r="Y984" s="14"/>
      <c r="Z984" s="14"/>
      <c r="AA984" s="14"/>
      <c r="AB984" s="14"/>
      <c r="AC984" s="14"/>
      <c r="AD984" s="14"/>
      <c r="AE984" s="14"/>
      <c r="AF984" s="14"/>
      <c r="AG984" s="14"/>
      <c r="AH984" s="14"/>
      <c r="AJ984" s="13"/>
      <c r="AL984" s="42" t="s">
        <v>111</v>
      </c>
      <c r="AM984" s="42" t="s">
        <v>1322</v>
      </c>
      <c r="AO984" s="14"/>
      <c r="AP984" s="14"/>
    </row>
    <row r="985" spans="10:42">
      <c r="J985" s="13"/>
      <c r="K985" s="13"/>
      <c r="L985" s="13"/>
      <c r="M985" s="13"/>
      <c r="N985" s="13"/>
      <c r="X985" s="14"/>
      <c r="Y985" s="14"/>
      <c r="Z985" s="14"/>
      <c r="AA985" s="14"/>
      <c r="AB985" s="14"/>
      <c r="AC985" s="14"/>
      <c r="AD985" s="14"/>
      <c r="AE985" s="14"/>
      <c r="AF985" s="14"/>
      <c r="AG985" s="14"/>
      <c r="AH985" s="14"/>
      <c r="AJ985" s="13"/>
      <c r="AL985" s="42" t="s">
        <v>111</v>
      </c>
      <c r="AM985" s="42" t="s">
        <v>827</v>
      </c>
      <c r="AO985" s="14"/>
      <c r="AP985" s="14"/>
    </row>
    <row r="986" spans="10:42">
      <c r="J986" s="13"/>
      <c r="K986" s="13"/>
      <c r="L986" s="13"/>
      <c r="M986" s="13"/>
      <c r="N986" s="13"/>
      <c r="X986" s="14"/>
      <c r="Y986" s="14"/>
      <c r="Z986" s="14"/>
      <c r="AA986" s="14"/>
      <c r="AB986" s="14"/>
      <c r="AC986" s="14"/>
      <c r="AD986" s="14"/>
      <c r="AE986" s="14"/>
      <c r="AF986" s="14"/>
      <c r="AG986" s="14"/>
      <c r="AH986" s="14"/>
      <c r="AJ986" s="13"/>
      <c r="AL986" s="42" t="s">
        <v>111</v>
      </c>
      <c r="AM986" s="42" t="s">
        <v>432</v>
      </c>
      <c r="AO986" s="14"/>
      <c r="AP986" s="14"/>
    </row>
    <row r="987" spans="10:42">
      <c r="J987" s="13"/>
      <c r="K987" s="13"/>
      <c r="L987" s="13"/>
      <c r="M987" s="13"/>
      <c r="N987" s="13"/>
      <c r="X987" s="14"/>
      <c r="Y987" s="14"/>
      <c r="Z987" s="14"/>
      <c r="AA987" s="14"/>
      <c r="AB987" s="14"/>
      <c r="AC987" s="14"/>
      <c r="AD987" s="14"/>
      <c r="AE987" s="14"/>
      <c r="AF987" s="14"/>
      <c r="AG987" s="14"/>
      <c r="AH987" s="14"/>
      <c r="AJ987" s="13"/>
      <c r="AL987" s="42" t="s">
        <v>111</v>
      </c>
      <c r="AM987" s="42" t="s">
        <v>830</v>
      </c>
      <c r="AO987" s="14"/>
      <c r="AP987" s="14"/>
    </row>
    <row r="988" spans="10:42">
      <c r="J988" s="13"/>
      <c r="K988" s="13"/>
      <c r="L988" s="13"/>
      <c r="M988" s="13"/>
      <c r="N988" s="13"/>
      <c r="X988" s="14"/>
      <c r="Y988" s="14"/>
      <c r="Z988" s="14"/>
      <c r="AA988" s="14"/>
      <c r="AB988" s="14"/>
      <c r="AC988" s="14"/>
      <c r="AD988" s="14"/>
      <c r="AE988" s="14"/>
      <c r="AF988" s="14"/>
      <c r="AG988" s="14"/>
      <c r="AH988" s="14"/>
      <c r="AJ988" s="13"/>
      <c r="AL988" s="42" t="s">
        <v>111</v>
      </c>
      <c r="AM988" s="42" t="s">
        <v>832</v>
      </c>
      <c r="AO988" s="14"/>
      <c r="AP988" s="14"/>
    </row>
    <row r="989" spans="10:42">
      <c r="J989" s="13"/>
      <c r="K989" s="13"/>
      <c r="L989" s="13"/>
      <c r="M989" s="13"/>
      <c r="N989" s="13"/>
      <c r="X989" s="14"/>
      <c r="Y989" s="14"/>
      <c r="Z989" s="14"/>
      <c r="AA989" s="14"/>
      <c r="AB989" s="14"/>
      <c r="AC989" s="14"/>
      <c r="AD989" s="14"/>
      <c r="AE989" s="14"/>
      <c r="AF989" s="14"/>
      <c r="AG989" s="14"/>
      <c r="AH989" s="14"/>
      <c r="AJ989" s="13"/>
      <c r="AL989" s="42" t="s">
        <v>111</v>
      </c>
      <c r="AM989" s="42" t="s">
        <v>1323</v>
      </c>
      <c r="AO989" s="14"/>
      <c r="AP989" s="14"/>
    </row>
    <row r="990" spans="10:42">
      <c r="J990" s="13"/>
      <c r="K990" s="13"/>
      <c r="L990" s="13"/>
      <c r="M990" s="13"/>
      <c r="N990" s="13"/>
      <c r="X990" s="14"/>
      <c r="Y990" s="14"/>
      <c r="Z990" s="14"/>
      <c r="AA990" s="14"/>
      <c r="AB990" s="14"/>
      <c r="AC990" s="14"/>
      <c r="AD990" s="14"/>
      <c r="AE990" s="14"/>
      <c r="AF990" s="14"/>
      <c r="AG990" s="14"/>
      <c r="AH990" s="14"/>
      <c r="AJ990" s="13"/>
      <c r="AL990" s="42" t="s">
        <v>111</v>
      </c>
      <c r="AM990" s="42" t="s">
        <v>834</v>
      </c>
      <c r="AO990" s="14"/>
      <c r="AP990" s="14"/>
    </row>
    <row r="991" spans="10:42">
      <c r="J991" s="13"/>
      <c r="K991" s="13"/>
      <c r="L991" s="13"/>
      <c r="M991" s="13"/>
      <c r="N991" s="13"/>
      <c r="X991" s="14"/>
      <c r="Y991" s="14"/>
      <c r="Z991" s="14"/>
      <c r="AA991" s="14"/>
      <c r="AB991" s="14"/>
      <c r="AC991" s="14"/>
      <c r="AD991" s="14"/>
      <c r="AE991" s="14"/>
      <c r="AF991" s="14"/>
      <c r="AG991" s="14"/>
      <c r="AH991" s="14"/>
      <c r="AJ991" s="13"/>
      <c r="AL991" s="42" t="s">
        <v>111</v>
      </c>
      <c r="AM991" s="42" t="s">
        <v>209</v>
      </c>
      <c r="AO991" s="14"/>
      <c r="AP991" s="14"/>
    </row>
    <row r="992" spans="10:42">
      <c r="J992" s="13"/>
      <c r="K992" s="13"/>
      <c r="L992" s="13"/>
      <c r="M992" s="13"/>
      <c r="N992" s="13"/>
      <c r="X992" s="14"/>
      <c r="Y992" s="14"/>
      <c r="Z992" s="14"/>
      <c r="AA992" s="14"/>
      <c r="AB992" s="14"/>
      <c r="AC992" s="14"/>
      <c r="AD992" s="14"/>
      <c r="AE992" s="14"/>
      <c r="AF992" s="14"/>
      <c r="AG992" s="14"/>
      <c r="AH992" s="14"/>
      <c r="AJ992" s="13"/>
      <c r="AL992" s="42" t="s">
        <v>114</v>
      </c>
      <c r="AM992" s="42" t="s">
        <v>227</v>
      </c>
      <c r="AO992" s="14"/>
      <c r="AP992" s="14"/>
    </row>
    <row r="993" spans="10:42">
      <c r="J993" s="13"/>
      <c r="K993" s="13"/>
      <c r="L993" s="13"/>
      <c r="M993" s="13"/>
      <c r="N993" s="13"/>
      <c r="X993" s="14"/>
      <c r="Y993" s="14"/>
      <c r="Z993" s="14"/>
      <c r="AA993" s="14"/>
      <c r="AB993" s="14"/>
      <c r="AC993" s="14"/>
      <c r="AD993" s="14"/>
      <c r="AE993" s="14"/>
      <c r="AF993" s="14"/>
      <c r="AG993" s="14"/>
      <c r="AH993" s="14"/>
      <c r="AJ993" s="13"/>
      <c r="AL993" s="42" t="s">
        <v>114</v>
      </c>
      <c r="AM993" s="42" t="s">
        <v>838</v>
      </c>
      <c r="AO993" s="14"/>
      <c r="AP993" s="14"/>
    </row>
    <row r="994" spans="10:42">
      <c r="J994" s="13"/>
      <c r="K994" s="13"/>
      <c r="L994" s="13"/>
      <c r="M994" s="13"/>
      <c r="N994" s="13"/>
      <c r="X994" s="14"/>
      <c r="Y994" s="14"/>
      <c r="Z994" s="14"/>
      <c r="AA994" s="14"/>
      <c r="AB994" s="14"/>
      <c r="AC994" s="14"/>
      <c r="AD994" s="14"/>
      <c r="AE994" s="14"/>
      <c r="AF994" s="14"/>
      <c r="AG994" s="14"/>
      <c r="AH994" s="14"/>
      <c r="AJ994" s="13"/>
      <c r="AL994" s="42" t="s">
        <v>114</v>
      </c>
      <c r="AM994" s="42" t="s">
        <v>520</v>
      </c>
      <c r="AO994" s="14"/>
      <c r="AP994" s="14"/>
    </row>
    <row r="995" spans="10:42">
      <c r="J995" s="13"/>
      <c r="K995" s="13"/>
      <c r="L995" s="13"/>
      <c r="M995" s="13"/>
      <c r="N995" s="13"/>
      <c r="X995" s="14"/>
      <c r="Y995" s="14"/>
      <c r="Z995" s="14"/>
      <c r="AA995" s="14"/>
      <c r="AB995" s="14"/>
      <c r="AC995" s="14"/>
      <c r="AD995" s="14"/>
      <c r="AE995" s="14"/>
      <c r="AF995" s="14"/>
      <c r="AG995" s="14"/>
      <c r="AH995" s="14"/>
      <c r="AJ995" s="13"/>
      <c r="AL995" s="42" t="s">
        <v>114</v>
      </c>
      <c r="AM995" s="42" t="s">
        <v>522</v>
      </c>
      <c r="AO995" s="14"/>
      <c r="AP995" s="14"/>
    </row>
    <row r="996" spans="10:42">
      <c r="J996" s="13"/>
      <c r="K996" s="13"/>
      <c r="L996" s="13"/>
      <c r="M996" s="13"/>
      <c r="N996" s="13"/>
      <c r="X996" s="14"/>
      <c r="Y996" s="14"/>
      <c r="Z996" s="14"/>
      <c r="AA996" s="14"/>
      <c r="AB996" s="14"/>
      <c r="AC996" s="14"/>
      <c r="AD996" s="14"/>
      <c r="AE996" s="14"/>
      <c r="AF996" s="14"/>
      <c r="AG996" s="14"/>
      <c r="AH996" s="14"/>
      <c r="AJ996" s="13"/>
      <c r="AL996" s="42" t="s">
        <v>114</v>
      </c>
      <c r="AM996" s="42" t="s">
        <v>1324</v>
      </c>
      <c r="AO996" s="14"/>
      <c r="AP996" s="14"/>
    </row>
    <row r="997" spans="10:42">
      <c r="J997" s="13"/>
      <c r="K997" s="13"/>
      <c r="L997" s="13"/>
      <c r="M997" s="13"/>
      <c r="N997" s="13"/>
      <c r="X997" s="14"/>
      <c r="Y997" s="14"/>
      <c r="Z997" s="14"/>
      <c r="AA997" s="14"/>
      <c r="AB997" s="14"/>
      <c r="AC997" s="14"/>
      <c r="AD997" s="14"/>
      <c r="AE997" s="14"/>
      <c r="AF997" s="14"/>
      <c r="AG997" s="14"/>
      <c r="AH997" s="14"/>
      <c r="AJ997" s="13"/>
      <c r="AL997" s="42" t="s">
        <v>114</v>
      </c>
      <c r="AM997" s="42" t="s">
        <v>840</v>
      </c>
      <c r="AO997" s="14"/>
      <c r="AP997" s="14"/>
    </row>
    <row r="998" spans="10:42">
      <c r="J998" s="13"/>
      <c r="K998" s="13"/>
      <c r="L998" s="13"/>
      <c r="M998" s="13"/>
      <c r="N998" s="13"/>
      <c r="X998" s="14"/>
      <c r="Y998" s="14"/>
      <c r="Z998" s="14"/>
      <c r="AA998" s="14"/>
      <c r="AB998" s="14"/>
      <c r="AC998" s="14"/>
      <c r="AD998" s="14"/>
      <c r="AE998" s="14"/>
      <c r="AF998" s="14"/>
      <c r="AG998" s="14"/>
      <c r="AH998" s="14"/>
      <c r="AJ998" s="13"/>
      <c r="AL998" s="42" t="s">
        <v>114</v>
      </c>
      <c r="AM998" s="42" t="s">
        <v>525</v>
      </c>
      <c r="AO998" s="14"/>
      <c r="AP998" s="14"/>
    </row>
    <row r="999" spans="10:42">
      <c r="J999" s="13"/>
      <c r="K999" s="13"/>
      <c r="L999" s="13"/>
      <c r="M999" s="13"/>
      <c r="N999" s="13"/>
      <c r="X999" s="14"/>
      <c r="Y999" s="14"/>
      <c r="Z999" s="14"/>
      <c r="AA999" s="14"/>
      <c r="AB999" s="14"/>
      <c r="AC999" s="14"/>
      <c r="AD999" s="14"/>
      <c r="AE999" s="14"/>
      <c r="AF999" s="14"/>
      <c r="AG999" s="14"/>
      <c r="AH999" s="14"/>
      <c r="AJ999" s="13"/>
      <c r="AL999" s="42" t="s">
        <v>114</v>
      </c>
      <c r="AM999" s="42" t="s">
        <v>842</v>
      </c>
      <c r="AO999" s="14"/>
      <c r="AP999" s="14"/>
    </row>
    <row r="1000" spans="10:42">
      <c r="J1000" s="13"/>
      <c r="K1000" s="13"/>
      <c r="L1000" s="13"/>
      <c r="M1000" s="13"/>
      <c r="N1000" s="13"/>
      <c r="X1000" s="14"/>
      <c r="Y1000" s="14"/>
      <c r="Z1000" s="14"/>
      <c r="AA1000" s="14"/>
      <c r="AB1000" s="14"/>
      <c r="AC1000" s="14"/>
      <c r="AD1000" s="14"/>
      <c r="AE1000" s="14"/>
      <c r="AF1000" s="14"/>
      <c r="AG1000" s="14"/>
      <c r="AH1000" s="14"/>
      <c r="AJ1000" s="13"/>
      <c r="AL1000" s="42" t="s">
        <v>114</v>
      </c>
      <c r="AM1000" s="42" t="s">
        <v>527</v>
      </c>
      <c r="AO1000" s="14"/>
      <c r="AP1000" s="14"/>
    </row>
    <row r="1001" spans="10:42">
      <c r="J1001" s="13"/>
      <c r="K1001" s="13"/>
      <c r="L1001" s="13"/>
      <c r="M1001" s="13"/>
      <c r="N1001" s="13"/>
      <c r="X1001" s="14"/>
      <c r="Y1001" s="14"/>
      <c r="Z1001" s="14"/>
      <c r="AA1001" s="14"/>
      <c r="AB1001" s="14"/>
      <c r="AC1001" s="14"/>
      <c r="AD1001" s="14"/>
      <c r="AE1001" s="14"/>
      <c r="AF1001" s="14"/>
      <c r="AG1001" s="14"/>
      <c r="AH1001" s="14"/>
      <c r="AJ1001" s="13"/>
      <c r="AL1001" s="42" t="s">
        <v>114</v>
      </c>
      <c r="AM1001" s="42" t="s">
        <v>529</v>
      </c>
      <c r="AO1001" s="14"/>
      <c r="AP1001" s="14"/>
    </row>
    <row r="1002" spans="10:42">
      <c r="J1002" s="13"/>
      <c r="K1002" s="13"/>
      <c r="L1002" s="13"/>
      <c r="M1002" s="13"/>
      <c r="N1002" s="13"/>
      <c r="X1002" s="14"/>
      <c r="Y1002" s="14"/>
      <c r="Z1002" s="14"/>
      <c r="AA1002" s="14"/>
      <c r="AB1002" s="14"/>
      <c r="AC1002" s="14"/>
      <c r="AD1002" s="14"/>
      <c r="AE1002" s="14"/>
      <c r="AF1002" s="14"/>
      <c r="AG1002" s="14"/>
      <c r="AH1002" s="14"/>
      <c r="AJ1002" s="13"/>
      <c r="AL1002" s="42" t="s">
        <v>114</v>
      </c>
      <c r="AM1002" s="42" t="s">
        <v>229</v>
      </c>
      <c r="AO1002" s="14"/>
      <c r="AP1002" s="14"/>
    </row>
    <row r="1003" spans="10:42">
      <c r="J1003" s="13"/>
      <c r="K1003" s="13"/>
      <c r="L1003" s="13"/>
      <c r="M1003" s="13"/>
      <c r="N1003" s="13"/>
      <c r="X1003" s="14"/>
      <c r="Y1003" s="14"/>
      <c r="Z1003" s="14"/>
      <c r="AA1003" s="14"/>
      <c r="AB1003" s="14"/>
      <c r="AC1003" s="14"/>
      <c r="AD1003" s="14"/>
      <c r="AE1003" s="14"/>
      <c r="AF1003" s="14"/>
      <c r="AG1003" s="14"/>
      <c r="AH1003" s="14"/>
      <c r="AJ1003" s="13"/>
      <c r="AL1003" s="42" t="s">
        <v>114</v>
      </c>
      <c r="AM1003" s="42" t="s">
        <v>231</v>
      </c>
      <c r="AO1003" s="14"/>
      <c r="AP1003" s="14"/>
    </row>
    <row r="1004" spans="10:42">
      <c r="J1004" s="13"/>
      <c r="K1004" s="13"/>
      <c r="L1004" s="13"/>
      <c r="M1004" s="13"/>
      <c r="N1004" s="13"/>
      <c r="X1004" s="14"/>
      <c r="Y1004" s="14"/>
      <c r="Z1004" s="14"/>
      <c r="AA1004" s="14"/>
      <c r="AB1004" s="14"/>
      <c r="AC1004" s="14"/>
      <c r="AD1004" s="14"/>
      <c r="AE1004" s="14"/>
      <c r="AF1004" s="14"/>
      <c r="AG1004" s="14"/>
      <c r="AH1004" s="14"/>
      <c r="AJ1004" s="13"/>
      <c r="AL1004" s="42" t="s">
        <v>114</v>
      </c>
      <c r="AM1004" s="42" t="s">
        <v>531</v>
      </c>
      <c r="AO1004" s="14"/>
      <c r="AP1004" s="14"/>
    </row>
    <row r="1005" spans="10:42">
      <c r="J1005" s="13"/>
      <c r="K1005" s="13"/>
      <c r="L1005" s="13"/>
      <c r="M1005" s="13"/>
      <c r="N1005" s="13"/>
      <c r="X1005" s="14"/>
      <c r="Y1005" s="14"/>
      <c r="Z1005" s="14"/>
      <c r="AA1005" s="14"/>
      <c r="AB1005" s="14"/>
      <c r="AC1005" s="14"/>
      <c r="AD1005" s="14"/>
      <c r="AE1005" s="14"/>
      <c r="AF1005" s="14"/>
      <c r="AG1005" s="14"/>
      <c r="AH1005" s="14"/>
      <c r="AJ1005" s="13"/>
      <c r="AL1005" s="42" t="s">
        <v>114</v>
      </c>
      <c r="AM1005" s="42" t="s">
        <v>533</v>
      </c>
      <c r="AO1005" s="14"/>
      <c r="AP1005" s="14"/>
    </row>
    <row r="1006" spans="10:42">
      <c r="J1006" s="13"/>
      <c r="K1006" s="13"/>
      <c r="L1006" s="13"/>
      <c r="M1006" s="13"/>
      <c r="N1006" s="13"/>
      <c r="X1006" s="14"/>
      <c r="Y1006" s="14"/>
      <c r="Z1006" s="14"/>
      <c r="AA1006" s="14"/>
      <c r="AB1006" s="14"/>
      <c r="AC1006" s="14"/>
      <c r="AD1006" s="14"/>
      <c r="AE1006" s="14"/>
      <c r="AF1006" s="14"/>
      <c r="AG1006" s="14"/>
      <c r="AH1006" s="14"/>
      <c r="AJ1006" s="13"/>
      <c r="AL1006" s="42" t="s">
        <v>114</v>
      </c>
      <c r="AM1006" s="42" t="s">
        <v>844</v>
      </c>
      <c r="AO1006" s="14"/>
      <c r="AP1006" s="14"/>
    </row>
    <row r="1007" spans="10:42">
      <c r="J1007" s="13"/>
      <c r="K1007" s="13"/>
      <c r="L1007" s="13"/>
      <c r="M1007" s="13"/>
      <c r="N1007" s="13"/>
      <c r="X1007" s="14"/>
      <c r="Y1007" s="14"/>
      <c r="Z1007" s="14"/>
      <c r="AA1007" s="14"/>
      <c r="AB1007" s="14"/>
      <c r="AC1007" s="14"/>
      <c r="AD1007" s="14"/>
      <c r="AE1007" s="14"/>
      <c r="AF1007" s="14"/>
      <c r="AG1007" s="14"/>
      <c r="AH1007" s="14"/>
      <c r="AJ1007" s="13"/>
      <c r="AL1007" s="42" t="s">
        <v>114</v>
      </c>
      <c r="AM1007" s="42" t="s">
        <v>535</v>
      </c>
      <c r="AO1007" s="14"/>
      <c r="AP1007" s="14"/>
    </row>
    <row r="1008" spans="10:42">
      <c r="J1008" s="13"/>
      <c r="K1008" s="13"/>
      <c r="L1008" s="13"/>
      <c r="M1008" s="13"/>
      <c r="N1008" s="13"/>
      <c r="X1008" s="14"/>
      <c r="Y1008" s="14"/>
      <c r="Z1008" s="14"/>
      <c r="AA1008" s="14"/>
      <c r="AB1008" s="14"/>
      <c r="AC1008" s="14"/>
      <c r="AD1008" s="14"/>
      <c r="AE1008" s="14"/>
      <c r="AF1008" s="14"/>
      <c r="AG1008" s="14"/>
      <c r="AH1008" s="14"/>
      <c r="AJ1008" s="13"/>
      <c r="AL1008" s="42" t="s">
        <v>114</v>
      </c>
      <c r="AM1008" s="42" t="s">
        <v>846</v>
      </c>
      <c r="AO1008" s="14"/>
      <c r="AP1008" s="14"/>
    </row>
    <row r="1009" spans="10:42">
      <c r="J1009" s="13"/>
      <c r="K1009" s="13"/>
      <c r="L1009" s="13"/>
      <c r="M1009" s="13"/>
      <c r="N1009" s="13"/>
      <c r="X1009" s="14"/>
      <c r="Y1009" s="14"/>
      <c r="Z1009" s="14"/>
      <c r="AA1009" s="14"/>
      <c r="AB1009" s="14"/>
      <c r="AC1009" s="14"/>
      <c r="AD1009" s="14"/>
      <c r="AE1009" s="14"/>
      <c r="AF1009" s="14"/>
      <c r="AG1009" s="14"/>
      <c r="AH1009" s="14"/>
      <c r="AJ1009" s="13"/>
      <c r="AL1009" s="42" t="s">
        <v>114</v>
      </c>
      <c r="AM1009" s="42" t="s">
        <v>537</v>
      </c>
      <c r="AO1009" s="14"/>
      <c r="AP1009" s="14"/>
    </row>
    <row r="1010" spans="10:42">
      <c r="J1010" s="13"/>
      <c r="K1010" s="13"/>
      <c r="L1010" s="13"/>
      <c r="M1010" s="13"/>
      <c r="N1010" s="13"/>
      <c r="X1010" s="14"/>
      <c r="Y1010" s="14"/>
      <c r="Z1010" s="14"/>
      <c r="AA1010" s="14"/>
      <c r="AB1010" s="14"/>
      <c r="AC1010" s="14"/>
      <c r="AD1010" s="14"/>
      <c r="AE1010" s="14"/>
      <c r="AF1010" s="14"/>
      <c r="AG1010" s="14"/>
      <c r="AH1010" s="14"/>
      <c r="AJ1010" s="13"/>
      <c r="AL1010" s="42" t="s">
        <v>114</v>
      </c>
      <c r="AM1010" s="42" t="s">
        <v>848</v>
      </c>
      <c r="AO1010" s="14"/>
      <c r="AP1010" s="14"/>
    </row>
    <row r="1011" spans="10:42">
      <c r="J1011" s="13"/>
      <c r="K1011" s="13"/>
      <c r="L1011" s="13"/>
      <c r="M1011" s="13"/>
      <c r="N1011" s="13"/>
      <c r="X1011" s="14"/>
      <c r="Y1011" s="14"/>
      <c r="Z1011" s="14"/>
      <c r="AA1011" s="14"/>
      <c r="AB1011" s="14"/>
      <c r="AC1011" s="14"/>
      <c r="AD1011" s="14"/>
      <c r="AE1011" s="14"/>
      <c r="AF1011" s="14"/>
      <c r="AG1011" s="14"/>
      <c r="AH1011" s="14"/>
      <c r="AJ1011" s="13"/>
      <c r="AL1011" s="42" t="s">
        <v>114</v>
      </c>
      <c r="AM1011" s="42" t="s">
        <v>539</v>
      </c>
      <c r="AO1011" s="14"/>
      <c r="AP1011" s="14"/>
    </row>
    <row r="1012" spans="10:42">
      <c r="J1012" s="13"/>
      <c r="K1012" s="13"/>
      <c r="L1012" s="13"/>
      <c r="M1012" s="13"/>
      <c r="N1012" s="13"/>
      <c r="X1012" s="14"/>
      <c r="Y1012" s="14"/>
      <c r="Z1012" s="14"/>
      <c r="AA1012" s="14"/>
      <c r="AB1012" s="14"/>
      <c r="AC1012" s="14"/>
      <c r="AD1012" s="14"/>
      <c r="AE1012" s="14"/>
      <c r="AF1012" s="14"/>
      <c r="AG1012" s="14"/>
      <c r="AH1012" s="14"/>
      <c r="AJ1012" s="13"/>
      <c r="AL1012" s="42" t="s">
        <v>114</v>
      </c>
      <c r="AM1012" s="42" t="s">
        <v>850</v>
      </c>
      <c r="AO1012" s="14"/>
      <c r="AP1012" s="14"/>
    </row>
    <row r="1013" spans="10:42">
      <c r="J1013" s="13"/>
      <c r="K1013" s="13"/>
      <c r="L1013" s="13"/>
      <c r="M1013" s="13"/>
      <c r="N1013" s="13"/>
      <c r="X1013" s="14"/>
      <c r="Y1013" s="14"/>
      <c r="Z1013" s="14"/>
      <c r="AA1013" s="14"/>
      <c r="AB1013" s="14"/>
      <c r="AC1013" s="14"/>
      <c r="AD1013" s="14"/>
      <c r="AE1013" s="14"/>
      <c r="AF1013" s="14"/>
      <c r="AG1013" s="14"/>
      <c r="AH1013" s="14"/>
      <c r="AJ1013" s="13"/>
      <c r="AL1013" s="42" t="s">
        <v>114</v>
      </c>
      <c r="AM1013" s="42" t="s">
        <v>852</v>
      </c>
      <c r="AO1013" s="14"/>
      <c r="AP1013" s="14"/>
    </row>
    <row r="1014" spans="10:42">
      <c r="J1014" s="13"/>
      <c r="K1014" s="13"/>
      <c r="L1014" s="13"/>
      <c r="M1014" s="13"/>
      <c r="N1014" s="13"/>
      <c r="X1014" s="14"/>
      <c r="Y1014" s="14"/>
      <c r="Z1014" s="14"/>
      <c r="AA1014" s="14"/>
      <c r="AB1014" s="14"/>
      <c r="AC1014" s="14"/>
      <c r="AD1014" s="14"/>
      <c r="AE1014" s="14"/>
      <c r="AF1014" s="14"/>
      <c r="AG1014" s="14"/>
      <c r="AH1014" s="14"/>
      <c r="AJ1014" s="13"/>
      <c r="AL1014" s="42" t="s">
        <v>114</v>
      </c>
      <c r="AM1014" s="42" t="s">
        <v>854</v>
      </c>
      <c r="AO1014" s="14"/>
      <c r="AP1014" s="14"/>
    </row>
    <row r="1015" spans="10:42">
      <c r="J1015" s="13"/>
      <c r="K1015" s="13"/>
      <c r="L1015" s="13"/>
      <c r="M1015" s="13"/>
      <c r="N1015" s="13"/>
      <c r="X1015" s="14"/>
      <c r="Y1015" s="14"/>
      <c r="Z1015" s="14"/>
      <c r="AA1015" s="14"/>
      <c r="AB1015" s="14"/>
      <c r="AC1015" s="14"/>
      <c r="AD1015" s="14"/>
      <c r="AE1015" s="14"/>
      <c r="AF1015" s="14"/>
      <c r="AG1015" s="14"/>
      <c r="AH1015" s="14"/>
      <c r="AJ1015" s="13"/>
      <c r="AL1015" s="42" t="s">
        <v>114</v>
      </c>
      <c r="AM1015" s="42" t="s">
        <v>856</v>
      </c>
      <c r="AO1015" s="14"/>
      <c r="AP1015" s="14"/>
    </row>
    <row r="1016" spans="10:42">
      <c r="J1016" s="13"/>
      <c r="K1016" s="13"/>
      <c r="L1016" s="13"/>
      <c r="M1016" s="13"/>
      <c r="N1016" s="13"/>
      <c r="X1016" s="14"/>
      <c r="Y1016" s="14"/>
      <c r="Z1016" s="14"/>
      <c r="AA1016" s="14"/>
      <c r="AB1016" s="14"/>
      <c r="AC1016" s="14"/>
      <c r="AD1016" s="14"/>
      <c r="AE1016" s="14"/>
      <c r="AF1016" s="14"/>
      <c r="AG1016" s="14"/>
      <c r="AH1016" s="14"/>
      <c r="AJ1016" s="13"/>
      <c r="AL1016" s="42" t="s">
        <v>114</v>
      </c>
      <c r="AM1016" s="42" t="s">
        <v>362</v>
      </c>
      <c r="AO1016" s="14"/>
      <c r="AP1016" s="14"/>
    </row>
    <row r="1017" spans="10:42">
      <c r="J1017" s="13"/>
      <c r="K1017" s="13"/>
      <c r="L1017" s="13"/>
      <c r="M1017" s="13"/>
      <c r="N1017" s="13"/>
      <c r="X1017" s="14"/>
      <c r="Y1017" s="14"/>
      <c r="Z1017" s="14"/>
      <c r="AA1017" s="14"/>
      <c r="AB1017" s="14"/>
      <c r="AC1017" s="14"/>
      <c r="AD1017" s="14"/>
      <c r="AE1017" s="14"/>
      <c r="AF1017" s="14"/>
      <c r="AG1017" s="14"/>
      <c r="AH1017" s="14"/>
      <c r="AJ1017" s="13"/>
      <c r="AL1017" s="42" t="s">
        <v>114</v>
      </c>
      <c r="AM1017" s="42" t="s">
        <v>541</v>
      </c>
      <c r="AO1017" s="14"/>
      <c r="AP1017" s="14"/>
    </row>
    <row r="1018" spans="10:42">
      <c r="J1018" s="13"/>
      <c r="K1018" s="13"/>
      <c r="L1018" s="13"/>
      <c r="M1018" s="13"/>
      <c r="N1018" s="13"/>
      <c r="X1018" s="14"/>
      <c r="Y1018" s="14"/>
      <c r="Z1018" s="14"/>
      <c r="AA1018" s="14"/>
      <c r="AB1018" s="14"/>
      <c r="AC1018" s="14"/>
      <c r="AD1018" s="14"/>
      <c r="AE1018" s="14"/>
      <c r="AF1018" s="14"/>
      <c r="AG1018" s="14"/>
      <c r="AH1018" s="14"/>
      <c r="AJ1018" s="13"/>
      <c r="AL1018" s="42" t="s">
        <v>114</v>
      </c>
      <c r="AM1018" s="42" t="s">
        <v>858</v>
      </c>
      <c r="AO1018" s="14"/>
      <c r="AP1018" s="14"/>
    </row>
    <row r="1019" spans="10:42">
      <c r="J1019" s="13"/>
      <c r="K1019" s="13"/>
      <c r="L1019" s="13"/>
      <c r="M1019" s="13"/>
      <c r="N1019" s="13"/>
      <c r="X1019" s="14"/>
      <c r="Y1019" s="14"/>
      <c r="Z1019" s="14"/>
      <c r="AA1019" s="14"/>
      <c r="AB1019" s="14"/>
      <c r="AC1019" s="14"/>
      <c r="AD1019" s="14"/>
      <c r="AE1019" s="14"/>
      <c r="AF1019" s="14"/>
      <c r="AG1019" s="14"/>
      <c r="AH1019" s="14"/>
      <c r="AJ1019" s="13"/>
      <c r="AL1019" s="42" t="s">
        <v>114</v>
      </c>
      <c r="AM1019" s="42" t="s">
        <v>543</v>
      </c>
      <c r="AO1019" s="14"/>
      <c r="AP1019" s="14"/>
    </row>
    <row r="1020" spans="10:42">
      <c r="J1020" s="13"/>
      <c r="K1020" s="13"/>
      <c r="L1020" s="13"/>
      <c r="M1020" s="13"/>
      <c r="N1020" s="13"/>
      <c r="X1020" s="14"/>
      <c r="Y1020" s="14"/>
      <c r="Z1020" s="14"/>
      <c r="AA1020" s="14"/>
      <c r="AB1020" s="14"/>
      <c r="AC1020" s="14"/>
      <c r="AD1020" s="14"/>
      <c r="AE1020" s="14"/>
      <c r="AF1020" s="14"/>
      <c r="AG1020" s="14"/>
      <c r="AH1020" s="14"/>
      <c r="AJ1020" s="13"/>
      <c r="AL1020" s="42" t="s">
        <v>114</v>
      </c>
      <c r="AM1020" s="42" t="s">
        <v>364</v>
      </c>
      <c r="AO1020" s="14"/>
      <c r="AP1020" s="14"/>
    </row>
    <row r="1021" spans="10:42">
      <c r="J1021" s="13"/>
      <c r="K1021" s="13"/>
      <c r="L1021" s="13"/>
      <c r="M1021" s="13"/>
      <c r="N1021" s="13"/>
      <c r="X1021" s="14"/>
      <c r="Y1021" s="14"/>
      <c r="Z1021" s="14"/>
      <c r="AA1021" s="14"/>
      <c r="AB1021" s="14"/>
      <c r="AC1021" s="14"/>
      <c r="AD1021" s="14"/>
      <c r="AE1021" s="14"/>
      <c r="AF1021" s="14"/>
      <c r="AG1021" s="14"/>
      <c r="AH1021" s="14"/>
      <c r="AJ1021" s="13"/>
      <c r="AL1021" s="42" t="s">
        <v>114</v>
      </c>
      <c r="AM1021" s="42" t="s">
        <v>545</v>
      </c>
      <c r="AO1021" s="14"/>
      <c r="AP1021" s="14"/>
    </row>
    <row r="1022" spans="10:42">
      <c r="J1022" s="13"/>
      <c r="K1022" s="13"/>
      <c r="L1022" s="13"/>
      <c r="M1022" s="13"/>
      <c r="N1022" s="13"/>
      <c r="X1022" s="14"/>
      <c r="Y1022" s="14"/>
      <c r="Z1022" s="14"/>
      <c r="AA1022" s="14"/>
      <c r="AB1022" s="14"/>
      <c r="AC1022" s="14"/>
      <c r="AD1022" s="14"/>
      <c r="AE1022" s="14"/>
      <c r="AF1022" s="14"/>
      <c r="AG1022" s="14"/>
      <c r="AH1022" s="14"/>
      <c r="AJ1022" s="13"/>
      <c r="AL1022" s="42" t="s">
        <v>114</v>
      </c>
      <c r="AM1022" s="42" t="s">
        <v>860</v>
      </c>
      <c r="AO1022" s="14"/>
      <c r="AP1022" s="14"/>
    </row>
    <row r="1023" spans="10:42">
      <c r="J1023" s="13"/>
      <c r="K1023" s="13"/>
      <c r="L1023" s="13"/>
      <c r="M1023" s="13"/>
      <c r="N1023" s="13"/>
      <c r="X1023" s="14"/>
      <c r="Y1023" s="14"/>
      <c r="Z1023" s="14"/>
      <c r="AA1023" s="14"/>
      <c r="AB1023" s="14"/>
      <c r="AC1023" s="14"/>
      <c r="AD1023" s="14"/>
      <c r="AE1023" s="14"/>
      <c r="AF1023" s="14"/>
      <c r="AG1023" s="14"/>
      <c r="AH1023" s="14"/>
      <c r="AJ1023" s="13"/>
      <c r="AL1023" s="42" t="s">
        <v>114</v>
      </c>
      <c r="AM1023" s="42" t="s">
        <v>547</v>
      </c>
      <c r="AO1023" s="14"/>
      <c r="AP1023" s="14"/>
    </row>
    <row r="1024" spans="10:42">
      <c r="J1024" s="13"/>
      <c r="K1024" s="13"/>
      <c r="L1024" s="13"/>
      <c r="M1024" s="13"/>
      <c r="N1024" s="13"/>
      <c r="X1024" s="14"/>
      <c r="Y1024" s="14"/>
      <c r="Z1024" s="14"/>
      <c r="AA1024" s="14"/>
      <c r="AB1024" s="14"/>
      <c r="AC1024" s="14"/>
      <c r="AD1024" s="14"/>
      <c r="AE1024" s="14"/>
      <c r="AF1024" s="14"/>
      <c r="AG1024" s="14"/>
      <c r="AH1024" s="14"/>
      <c r="AJ1024" s="13"/>
      <c r="AL1024" s="42" t="s">
        <v>114</v>
      </c>
      <c r="AM1024" s="42" t="s">
        <v>1325</v>
      </c>
      <c r="AO1024" s="14"/>
      <c r="AP1024" s="14"/>
    </row>
    <row r="1025" spans="10:42">
      <c r="J1025" s="13"/>
      <c r="K1025" s="13"/>
      <c r="L1025" s="13"/>
      <c r="M1025" s="13"/>
      <c r="N1025" s="13"/>
      <c r="X1025" s="14"/>
      <c r="Y1025" s="14"/>
      <c r="Z1025" s="14"/>
      <c r="AA1025" s="14"/>
      <c r="AB1025" s="14"/>
      <c r="AC1025" s="14"/>
      <c r="AD1025" s="14"/>
      <c r="AE1025" s="14"/>
      <c r="AF1025" s="14"/>
      <c r="AG1025" s="14"/>
      <c r="AH1025" s="14"/>
      <c r="AJ1025" s="13"/>
      <c r="AL1025" s="42" t="s">
        <v>114</v>
      </c>
      <c r="AM1025" s="42" t="s">
        <v>550</v>
      </c>
      <c r="AO1025" s="14"/>
      <c r="AP1025" s="14"/>
    </row>
    <row r="1026" spans="10:42">
      <c r="J1026" s="13"/>
      <c r="K1026" s="13"/>
      <c r="L1026" s="13"/>
      <c r="M1026" s="13"/>
      <c r="N1026" s="13"/>
      <c r="X1026" s="14"/>
      <c r="Y1026" s="14"/>
      <c r="Z1026" s="14"/>
      <c r="AA1026" s="14"/>
      <c r="AB1026" s="14"/>
      <c r="AC1026" s="14"/>
      <c r="AD1026" s="14"/>
      <c r="AE1026" s="14"/>
      <c r="AF1026" s="14"/>
      <c r="AG1026" s="14"/>
      <c r="AH1026" s="14"/>
      <c r="AJ1026" s="13"/>
      <c r="AL1026" s="42" t="s">
        <v>114</v>
      </c>
      <c r="AM1026" s="42" t="s">
        <v>552</v>
      </c>
      <c r="AO1026" s="14"/>
      <c r="AP1026" s="14"/>
    </row>
    <row r="1027" spans="10:42">
      <c r="J1027" s="13"/>
      <c r="K1027" s="13"/>
      <c r="L1027" s="13"/>
      <c r="M1027" s="13"/>
      <c r="N1027" s="13"/>
      <c r="X1027" s="14"/>
      <c r="Y1027" s="14"/>
      <c r="Z1027" s="14"/>
      <c r="AA1027" s="14"/>
      <c r="AB1027" s="14"/>
      <c r="AC1027" s="14"/>
      <c r="AD1027" s="14"/>
      <c r="AE1027" s="14"/>
      <c r="AF1027" s="14"/>
      <c r="AG1027" s="14"/>
      <c r="AH1027" s="14"/>
      <c r="AJ1027" s="13"/>
      <c r="AL1027" s="42" t="s">
        <v>114</v>
      </c>
      <c r="AM1027" s="42" t="s">
        <v>1326</v>
      </c>
      <c r="AO1027" s="14"/>
      <c r="AP1027" s="14"/>
    </row>
    <row r="1028" spans="10:42">
      <c r="J1028" s="13"/>
      <c r="K1028" s="13"/>
      <c r="L1028" s="13"/>
      <c r="M1028" s="13"/>
      <c r="N1028" s="13"/>
      <c r="X1028" s="14"/>
      <c r="Y1028" s="14"/>
      <c r="Z1028" s="14"/>
      <c r="AA1028" s="14"/>
      <c r="AB1028" s="14"/>
      <c r="AC1028" s="14"/>
      <c r="AD1028" s="14"/>
      <c r="AE1028" s="14"/>
      <c r="AF1028" s="14"/>
      <c r="AG1028" s="14"/>
      <c r="AH1028" s="14"/>
      <c r="AJ1028" s="13"/>
      <c r="AL1028" s="42" t="s">
        <v>114</v>
      </c>
      <c r="AM1028" s="42" t="s">
        <v>554</v>
      </c>
      <c r="AO1028" s="14"/>
      <c r="AP1028" s="14"/>
    </row>
    <row r="1029" spans="10:42">
      <c r="J1029" s="13"/>
      <c r="K1029" s="13"/>
      <c r="L1029" s="13"/>
      <c r="M1029" s="13"/>
      <c r="N1029" s="13"/>
      <c r="X1029" s="14"/>
      <c r="Y1029" s="14"/>
      <c r="Z1029" s="14"/>
      <c r="AA1029" s="14"/>
      <c r="AB1029" s="14"/>
      <c r="AC1029" s="14"/>
      <c r="AD1029" s="14"/>
      <c r="AE1029" s="14"/>
      <c r="AF1029" s="14"/>
      <c r="AG1029" s="14"/>
      <c r="AH1029" s="14"/>
      <c r="AJ1029" s="13"/>
      <c r="AL1029" s="42" t="s">
        <v>114</v>
      </c>
      <c r="AM1029" s="42" t="s">
        <v>556</v>
      </c>
      <c r="AO1029" s="14"/>
      <c r="AP1029" s="14"/>
    </row>
    <row r="1030" spans="10:42">
      <c r="J1030" s="13"/>
      <c r="K1030" s="13"/>
      <c r="L1030" s="13"/>
      <c r="M1030" s="13"/>
      <c r="N1030" s="13"/>
      <c r="X1030" s="14"/>
      <c r="Y1030" s="14"/>
      <c r="Z1030" s="14"/>
      <c r="AA1030" s="14"/>
      <c r="AB1030" s="14"/>
      <c r="AC1030" s="14"/>
      <c r="AD1030" s="14"/>
      <c r="AE1030" s="14"/>
      <c r="AF1030" s="14"/>
      <c r="AG1030" s="14"/>
      <c r="AH1030" s="14"/>
      <c r="AJ1030" s="13"/>
      <c r="AL1030" s="42" t="s">
        <v>114</v>
      </c>
      <c r="AM1030" s="42" t="s">
        <v>558</v>
      </c>
      <c r="AO1030" s="14"/>
      <c r="AP1030" s="14"/>
    </row>
    <row r="1031" spans="10:42">
      <c r="J1031" s="13"/>
      <c r="K1031" s="13"/>
      <c r="L1031" s="13"/>
      <c r="M1031" s="13"/>
      <c r="N1031" s="13"/>
      <c r="X1031" s="14"/>
      <c r="Y1031" s="14"/>
      <c r="Z1031" s="14"/>
      <c r="AA1031" s="14"/>
      <c r="AB1031" s="14"/>
      <c r="AC1031" s="14"/>
      <c r="AD1031" s="14"/>
      <c r="AE1031" s="14"/>
      <c r="AF1031" s="14"/>
      <c r="AG1031" s="14"/>
      <c r="AH1031" s="14"/>
      <c r="AJ1031" s="13"/>
      <c r="AL1031" s="42" t="s">
        <v>114</v>
      </c>
      <c r="AM1031" s="42" t="s">
        <v>1327</v>
      </c>
      <c r="AO1031" s="14"/>
      <c r="AP1031" s="14"/>
    </row>
    <row r="1032" spans="10:42">
      <c r="J1032" s="13"/>
      <c r="K1032" s="13"/>
      <c r="L1032" s="13"/>
      <c r="M1032" s="13"/>
      <c r="N1032" s="13"/>
      <c r="X1032" s="14"/>
      <c r="Y1032" s="14"/>
      <c r="Z1032" s="14"/>
      <c r="AA1032" s="14"/>
      <c r="AB1032" s="14"/>
      <c r="AC1032" s="14"/>
      <c r="AD1032" s="14"/>
      <c r="AE1032" s="14"/>
      <c r="AF1032" s="14"/>
      <c r="AG1032" s="14"/>
      <c r="AH1032" s="14"/>
      <c r="AJ1032" s="13"/>
      <c r="AL1032" s="42" t="s">
        <v>114</v>
      </c>
      <c r="AM1032" s="42" t="s">
        <v>862</v>
      </c>
      <c r="AO1032" s="14"/>
      <c r="AP1032" s="14"/>
    </row>
    <row r="1033" spans="10:42">
      <c r="J1033" s="13"/>
      <c r="K1033" s="13"/>
      <c r="L1033" s="13"/>
      <c r="M1033" s="13"/>
      <c r="N1033" s="13"/>
      <c r="X1033" s="14"/>
      <c r="Y1033" s="14"/>
      <c r="Z1033" s="14"/>
      <c r="AA1033" s="14"/>
      <c r="AB1033" s="14"/>
      <c r="AC1033" s="14"/>
      <c r="AD1033" s="14"/>
      <c r="AE1033" s="14"/>
      <c r="AF1033" s="14"/>
      <c r="AG1033" s="14"/>
      <c r="AH1033" s="14"/>
      <c r="AJ1033" s="13"/>
      <c r="AL1033" s="42" t="s">
        <v>114</v>
      </c>
      <c r="AM1033" s="42" t="s">
        <v>864</v>
      </c>
      <c r="AO1033" s="14"/>
      <c r="AP1033" s="14"/>
    </row>
    <row r="1034" spans="10:42">
      <c r="J1034" s="13"/>
      <c r="K1034" s="13"/>
      <c r="L1034" s="13"/>
      <c r="M1034" s="13"/>
      <c r="N1034" s="13"/>
      <c r="X1034" s="14"/>
      <c r="Y1034" s="14"/>
      <c r="Z1034" s="14"/>
      <c r="AA1034" s="14"/>
      <c r="AB1034" s="14"/>
      <c r="AC1034" s="14"/>
      <c r="AD1034" s="14"/>
      <c r="AE1034" s="14"/>
      <c r="AF1034" s="14"/>
      <c r="AG1034" s="14"/>
      <c r="AH1034" s="14"/>
      <c r="AJ1034" s="13"/>
      <c r="AL1034" s="42" t="s">
        <v>114</v>
      </c>
      <c r="AM1034" s="42" t="s">
        <v>560</v>
      </c>
      <c r="AO1034" s="14"/>
      <c r="AP1034" s="14"/>
    </row>
    <row r="1035" spans="10:42">
      <c r="J1035" s="13"/>
      <c r="K1035" s="13"/>
      <c r="L1035" s="13"/>
      <c r="M1035" s="13"/>
      <c r="N1035" s="13"/>
      <c r="X1035" s="14"/>
      <c r="Y1035" s="14"/>
      <c r="Z1035" s="14"/>
      <c r="AA1035" s="14"/>
      <c r="AB1035" s="14"/>
      <c r="AC1035" s="14"/>
      <c r="AD1035" s="14"/>
      <c r="AE1035" s="14"/>
      <c r="AF1035" s="14"/>
      <c r="AG1035" s="14"/>
      <c r="AH1035" s="14"/>
      <c r="AJ1035" s="13"/>
      <c r="AL1035" s="42" t="s">
        <v>114</v>
      </c>
      <c r="AM1035" s="42" t="s">
        <v>562</v>
      </c>
      <c r="AO1035" s="14"/>
      <c r="AP1035" s="14"/>
    </row>
    <row r="1036" spans="10:42">
      <c r="J1036" s="13"/>
      <c r="K1036" s="13"/>
      <c r="L1036" s="13"/>
      <c r="M1036" s="13"/>
      <c r="N1036" s="13"/>
      <c r="X1036" s="14"/>
      <c r="Y1036" s="14"/>
      <c r="Z1036" s="14"/>
      <c r="AA1036" s="14"/>
      <c r="AB1036" s="14"/>
      <c r="AC1036" s="14"/>
      <c r="AD1036" s="14"/>
      <c r="AE1036" s="14"/>
      <c r="AF1036" s="14"/>
      <c r="AG1036" s="14"/>
      <c r="AH1036" s="14"/>
      <c r="AJ1036" s="13"/>
      <c r="AL1036" s="42" t="s">
        <v>114</v>
      </c>
      <c r="AM1036" s="42" t="s">
        <v>1328</v>
      </c>
      <c r="AO1036" s="14"/>
      <c r="AP1036" s="14"/>
    </row>
    <row r="1037" spans="10:42">
      <c r="J1037" s="13"/>
      <c r="K1037" s="13"/>
      <c r="L1037" s="13"/>
      <c r="M1037" s="13"/>
      <c r="N1037" s="13"/>
      <c r="X1037" s="14"/>
      <c r="Y1037" s="14"/>
      <c r="Z1037" s="14"/>
      <c r="AA1037" s="14"/>
      <c r="AB1037" s="14"/>
      <c r="AC1037" s="14"/>
      <c r="AD1037" s="14"/>
      <c r="AE1037" s="14"/>
      <c r="AF1037" s="14"/>
      <c r="AG1037" s="14"/>
      <c r="AH1037" s="14"/>
      <c r="AJ1037" s="13"/>
      <c r="AL1037" s="42" t="s">
        <v>114</v>
      </c>
      <c r="AM1037" s="42" t="s">
        <v>866</v>
      </c>
      <c r="AO1037" s="14"/>
      <c r="AP1037" s="14"/>
    </row>
    <row r="1038" spans="10:42">
      <c r="J1038" s="13"/>
      <c r="K1038" s="13"/>
      <c r="L1038" s="13"/>
      <c r="M1038" s="13"/>
      <c r="N1038" s="13"/>
      <c r="X1038" s="14"/>
      <c r="Y1038" s="14"/>
      <c r="Z1038" s="14"/>
      <c r="AA1038" s="14"/>
      <c r="AB1038" s="14"/>
      <c r="AC1038" s="14"/>
      <c r="AD1038" s="14"/>
      <c r="AE1038" s="14"/>
      <c r="AF1038" s="14"/>
      <c r="AG1038" s="14"/>
      <c r="AH1038" s="14"/>
      <c r="AJ1038" s="13"/>
      <c r="AL1038" s="42" t="s">
        <v>114</v>
      </c>
      <c r="AM1038" s="42" t="s">
        <v>867</v>
      </c>
      <c r="AO1038" s="14"/>
      <c r="AP1038" s="14"/>
    </row>
    <row r="1039" spans="10:42">
      <c r="J1039" s="13"/>
      <c r="K1039" s="13"/>
      <c r="L1039" s="13"/>
      <c r="M1039" s="13"/>
      <c r="N1039" s="13"/>
      <c r="X1039" s="14"/>
      <c r="Y1039" s="14"/>
      <c r="Z1039" s="14"/>
      <c r="AA1039" s="14"/>
      <c r="AB1039" s="14"/>
      <c r="AC1039" s="14"/>
      <c r="AD1039" s="14"/>
      <c r="AE1039" s="14"/>
      <c r="AF1039" s="14"/>
      <c r="AG1039" s="14"/>
      <c r="AH1039" s="14"/>
      <c r="AJ1039" s="13"/>
      <c r="AL1039" s="42" t="s">
        <v>114</v>
      </c>
      <c r="AM1039" s="42" t="s">
        <v>1329</v>
      </c>
      <c r="AO1039" s="14"/>
      <c r="AP1039" s="14"/>
    </row>
    <row r="1040" spans="10:42">
      <c r="J1040" s="13"/>
      <c r="K1040" s="13"/>
      <c r="L1040" s="13"/>
      <c r="M1040" s="13"/>
      <c r="N1040" s="13"/>
      <c r="X1040" s="14"/>
      <c r="Y1040" s="14"/>
      <c r="Z1040" s="14"/>
      <c r="AA1040" s="14"/>
      <c r="AB1040" s="14"/>
      <c r="AC1040" s="14"/>
      <c r="AD1040" s="14"/>
      <c r="AE1040" s="14"/>
      <c r="AF1040" s="14"/>
      <c r="AG1040" s="14"/>
      <c r="AH1040" s="14"/>
      <c r="AJ1040" s="13"/>
      <c r="AL1040" s="42" t="s">
        <v>114</v>
      </c>
      <c r="AM1040" s="42" t="s">
        <v>1173</v>
      </c>
      <c r="AO1040" s="14"/>
      <c r="AP1040" s="14"/>
    </row>
    <row r="1041" spans="10:42">
      <c r="J1041" s="13"/>
      <c r="K1041" s="13"/>
      <c r="L1041" s="13"/>
      <c r="M1041" s="13"/>
      <c r="N1041" s="13"/>
      <c r="X1041" s="14"/>
      <c r="Y1041" s="14"/>
      <c r="Z1041" s="14"/>
      <c r="AA1041" s="14"/>
      <c r="AB1041" s="14"/>
      <c r="AC1041" s="14"/>
      <c r="AD1041" s="14"/>
      <c r="AE1041" s="14"/>
      <c r="AF1041" s="14"/>
      <c r="AG1041" s="14"/>
      <c r="AH1041" s="14"/>
      <c r="AJ1041" s="13"/>
      <c r="AL1041" s="42" t="s">
        <v>114</v>
      </c>
      <c r="AM1041" s="42" t="s">
        <v>1330</v>
      </c>
      <c r="AO1041" s="14"/>
      <c r="AP1041" s="14"/>
    </row>
    <row r="1042" spans="10:42">
      <c r="J1042" s="13"/>
      <c r="K1042" s="13"/>
      <c r="L1042" s="13"/>
      <c r="M1042" s="13"/>
      <c r="N1042" s="13"/>
      <c r="X1042" s="14"/>
      <c r="Y1042" s="14"/>
      <c r="Z1042" s="14"/>
      <c r="AA1042" s="14"/>
      <c r="AB1042" s="14"/>
      <c r="AC1042" s="14"/>
      <c r="AD1042" s="14"/>
      <c r="AE1042" s="14"/>
      <c r="AF1042" s="14"/>
      <c r="AG1042" s="14"/>
      <c r="AH1042" s="14"/>
      <c r="AJ1042" s="13"/>
      <c r="AL1042" s="42" t="s">
        <v>114</v>
      </c>
      <c r="AM1042" s="42" t="s">
        <v>870</v>
      </c>
      <c r="AO1042" s="14"/>
      <c r="AP1042" s="14"/>
    </row>
    <row r="1043" spans="10:42">
      <c r="J1043" s="13"/>
      <c r="K1043" s="13"/>
      <c r="L1043" s="13"/>
      <c r="M1043" s="13"/>
      <c r="N1043" s="13"/>
      <c r="X1043" s="14"/>
      <c r="Y1043" s="14"/>
      <c r="Z1043" s="14"/>
      <c r="AA1043" s="14"/>
      <c r="AB1043" s="14"/>
      <c r="AC1043" s="14"/>
      <c r="AD1043" s="14"/>
      <c r="AE1043" s="14"/>
      <c r="AF1043" s="14"/>
      <c r="AG1043" s="14"/>
      <c r="AH1043" s="14"/>
      <c r="AJ1043" s="13"/>
      <c r="AL1043" s="42" t="s">
        <v>114</v>
      </c>
      <c r="AM1043" s="42" t="s">
        <v>872</v>
      </c>
      <c r="AO1043" s="14"/>
      <c r="AP1043" s="14"/>
    </row>
    <row r="1044" spans="10:42">
      <c r="J1044" s="13"/>
      <c r="K1044" s="13"/>
      <c r="L1044" s="13"/>
      <c r="M1044" s="13"/>
      <c r="N1044" s="13"/>
      <c r="X1044" s="14"/>
      <c r="Y1044" s="14"/>
      <c r="Z1044" s="14"/>
      <c r="AA1044" s="14"/>
      <c r="AB1044" s="14"/>
      <c r="AC1044" s="14"/>
      <c r="AD1044" s="14"/>
      <c r="AE1044" s="14"/>
      <c r="AF1044" s="14"/>
      <c r="AG1044" s="14"/>
      <c r="AH1044" s="14"/>
      <c r="AJ1044" s="13"/>
      <c r="AL1044" s="42" t="s">
        <v>114</v>
      </c>
      <c r="AM1044" s="42" t="s">
        <v>874</v>
      </c>
      <c r="AO1044" s="14"/>
      <c r="AP1044" s="14"/>
    </row>
    <row r="1045" spans="10:42">
      <c r="J1045" s="13"/>
      <c r="K1045" s="13"/>
      <c r="L1045" s="13"/>
      <c r="M1045" s="13"/>
      <c r="N1045" s="13"/>
      <c r="X1045" s="14"/>
      <c r="Y1045" s="14"/>
      <c r="Z1045" s="14"/>
      <c r="AA1045" s="14"/>
      <c r="AB1045" s="14"/>
      <c r="AC1045" s="14"/>
      <c r="AD1045" s="14"/>
      <c r="AE1045" s="14"/>
      <c r="AF1045" s="14"/>
      <c r="AG1045" s="14"/>
      <c r="AH1045" s="14"/>
      <c r="AJ1045" s="13"/>
      <c r="AL1045" s="42" t="s">
        <v>114</v>
      </c>
      <c r="AM1045" s="42" t="s">
        <v>876</v>
      </c>
      <c r="AO1045" s="14"/>
      <c r="AP1045" s="14"/>
    </row>
    <row r="1046" spans="10:42">
      <c r="J1046" s="13"/>
      <c r="K1046" s="13"/>
      <c r="L1046" s="13"/>
      <c r="M1046" s="13"/>
      <c r="N1046" s="13"/>
      <c r="X1046" s="14"/>
      <c r="Y1046" s="14"/>
      <c r="Z1046" s="14"/>
      <c r="AA1046" s="14"/>
      <c r="AB1046" s="14"/>
      <c r="AC1046" s="14"/>
      <c r="AD1046" s="14"/>
      <c r="AE1046" s="14"/>
      <c r="AF1046" s="14"/>
      <c r="AG1046" s="14"/>
      <c r="AH1046" s="14"/>
      <c r="AJ1046" s="13"/>
      <c r="AL1046" s="42" t="s">
        <v>118</v>
      </c>
      <c r="AM1046" s="42" t="s">
        <v>566</v>
      </c>
      <c r="AO1046" s="14"/>
      <c r="AP1046" s="14"/>
    </row>
    <row r="1047" spans="10:42">
      <c r="J1047" s="13"/>
      <c r="K1047" s="13"/>
      <c r="L1047" s="13"/>
      <c r="M1047" s="13"/>
      <c r="N1047" s="13"/>
      <c r="X1047" s="14"/>
      <c r="Y1047" s="14"/>
      <c r="Z1047" s="14"/>
      <c r="AA1047" s="14"/>
      <c r="AB1047" s="14"/>
      <c r="AC1047" s="14"/>
      <c r="AD1047" s="14"/>
      <c r="AE1047" s="14"/>
      <c r="AF1047" s="14"/>
      <c r="AG1047" s="14"/>
      <c r="AH1047" s="14"/>
      <c r="AJ1047" s="13"/>
      <c r="AL1047" s="42" t="s">
        <v>118</v>
      </c>
      <c r="AM1047" s="42" t="s">
        <v>568</v>
      </c>
      <c r="AO1047" s="14"/>
      <c r="AP1047" s="14"/>
    </row>
    <row r="1048" spans="10:42">
      <c r="J1048" s="13"/>
      <c r="K1048" s="13"/>
      <c r="L1048" s="13"/>
      <c r="M1048" s="13"/>
      <c r="N1048" s="13"/>
      <c r="X1048" s="14"/>
      <c r="Y1048" s="14"/>
      <c r="Z1048" s="14"/>
      <c r="AA1048" s="14"/>
      <c r="AB1048" s="14"/>
      <c r="AC1048" s="14"/>
      <c r="AD1048" s="14"/>
      <c r="AE1048" s="14"/>
      <c r="AF1048" s="14"/>
      <c r="AG1048" s="14"/>
      <c r="AH1048" s="14"/>
      <c r="AJ1048" s="13"/>
      <c r="AL1048" s="42" t="s">
        <v>118</v>
      </c>
      <c r="AM1048" s="42" t="s">
        <v>1331</v>
      </c>
      <c r="AO1048" s="14"/>
      <c r="AP1048" s="14"/>
    </row>
    <row r="1049" spans="10:42">
      <c r="J1049" s="13"/>
      <c r="K1049" s="13"/>
      <c r="L1049" s="13"/>
      <c r="M1049" s="13"/>
      <c r="N1049" s="13"/>
      <c r="X1049" s="14"/>
      <c r="Y1049" s="14"/>
      <c r="Z1049" s="14"/>
      <c r="AA1049" s="14"/>
      <c r="AB1049" s="14"/>
      <c r="AC1049" s="14"/>
      <c r="AD1049" s="14"/>
      <c r="AE1049" s="14"/>
      <c r="AF1049" s="14"/>
      <c r="AG1049" s="14"/>
      <c r="AH1049" s="14"/>
      <c r="AJ1049" s="13"/>
      <c r="AL1049" s="42" t="s">
        <v>118</v>
      </c>
      <c r="AM1049" s="42" t="s">
        <v>1332</v>
      </c>
      <c r="AO1049" s="14"/>
      <c r="AP1049" s="14"/>
    </row>
    <row r="1050" spans="10:42">
      <c r="J1050" s="13"/>
      <c r="K1050" s="13"/>
      <c r="L1050" s="13"/>
      <c r="M1050" s="13"/>
      <c r="N1050" s="13"/>
      <c r="X1050" s="14"/>
      <c r="Y1050" s="14"/>
      <c r="Z1050" s="14"/>
      <c r="AA1050" s="14"/>
      <c r="AB1050" s="14"/>
      <c r="AC1050" s="14"/>
      <c r="AD1050" s="14"/>
      <c r="AE1050" s="14"/>
      <c r="AF1050" s="14"/>
      <c r="AG1050" s="14"/>
      <c r="AH1050" s="14"/>
      <c r="AJ1050" s="13"/>
      <c r="AL1050" s="42" t="s">
        <v>118</v>
      </c>
      <c r="AM1050" s="42" t="s">
        <v>570</v>
      </c>
      <c r="AO1050" s="14"/>
      <c r="AP1050" s="14"/>
    </row>
    <row r="1051" spans="10:42">
      <c r="J1051" s="13"/>
      <c r="K1051" s="13"/>
      <c r="L1051" s="13"/>
      <c r="M1051" s="13"/>
      <c r="N1051" s="13"/>
      <c r="X1051" s="14"/>
      <c r="Y1051" s="14"/>
      <c r="Z1051" s="14"/>
      <c r="AA1051" s="14"/>
      <c r="AB1051" s="14"/>
      <c r="AC1051" s="14"/>
      <c r="AD1051" s="14"/>
      <c r="AE1051" s="14"/>
      <c r="AF1051" s="14"/>
      <c r="AG1051" s="14"/>
      <c r="AH1051" s="14"/>
      <c r="AJ1051" s="13"/>
      <c r="AL1051" s="42" t="s">
        <v>118</v>
      </c>
      <c r="AM1051" s="42" t="s">
        <v>572</v>
      </c>
      <c r="AO1051" s="14"/>
      <c r="AP1051" s="14"/>
    </row>
    <row r="1052" spans="10:42">
      <c r="J1052" s="13"/>
      <c r="K1052" s="13"/>
      <c r="L1052" s="13"/>
      <c r="M1052" s="13"/>
      <c r="N1052" s="13"/>
      <c r="X1052" s="14"/>
      <c r="Y1052" s="14"/>
      <c r="Z1052" s="14"/>
      <c r="AA1052" s="14"/>
      <c r="AB1052" s="14"/>
      <c r="AC1052" s="14"/>
      <c r="AD1052" s="14"/>
      <c r="AE1052" s="14"/>
      <c r="AF1052" s="14"/>
      <c r="AG1052" s="14"/>
      <c r="AH1052" s="14"/>
      <c r="AJ1052" s="13"/>
      <c r="AL1052" s="42" t="s">
        <v>118</v>
      </c>
      <c r="AM1052" s="42" t="s">
        <v>878</v>
      </c>
      <c r="AO1052" s="14"/>
      <c r="AP1052" s="14"/>
    </row>
    <row r="1053" spans="10:42">
      <c r="J1053" s="13"/>
      <c r="K1053" s="13"/>
      <c r="L1053" s="13"/>
      <c r="M1053" s="13"/>
      <c r="N1053" s="13"/>
      <c r="X1053" s="14"/>
      <c r="Y1053" s="14"/>
      <c r="Z1053" s="14"/>
      <c r="AA1053" s="14"/>
      <c r="AB1053" s="14"/>
      <c r="AC1053" s="14"/>
      <c r="AD1053" s="14"/>
      <c r="AE1053" s="14"/>
      <c r="AF1053" s="14"/>
      <c r="AG1053" s="14"/>
      <c r="AH1053" s="14"/>
      <c r="AJ1053" s="13"/>
      <c r="AL1053" s="42" t="s">
        <v>118</v>
      </c>
      <c r="AM1053" s="42" t="s">
        <v>1333</v>
      </c>
      <c r="AO1053" s="14"/>
      <c r="AP1053" s="14"/>
    </row>
    <row r="1054" spans="10:42">
      <c r="J1054" s="13"/>
      <c r="K1054" s="13"/>
      <c r="L1054" s="13"/>
      <c r="M1054" s="13"/>
      <c r="N1054" s="13"/>
      <c r="X1054" s="14"/>
      <c r="Y1054" s="14"/>
      <c r="Z1054" s="14"/>
      <c r="AA1054" s="14"/>
      <c r="AB1054" s="14"/>
      <c r="AC1054" s="14"/>
      <c r="AD1054" s="14"/>
      <c r="AE1054" s="14"/>
      <c r="AF1054" s="14"/>
      <c r="AG1054" s="14"/>
      <c r="AH1054" s="14"/>
      <c r="AJ1054" s="13"/>
      <c r="AL1054" s="42" t="s">
        <v>118</v>
      </c>
      <c r="AM1054" s="42" t="s">
        <v>574</v>
      </c>
      <c r="AO1054" s="14"/>
      <c r="AP1054" s="14"/>
    </row>
    <row r="1055" spans="10:42">
      <c r="J1055" s="13"/>
      <c r="K1055" s="13"/>
      <c r="L1055" s="13"/>
      <c r="M1055" s="13"/>
      <c r="N1055" s="13"/>
      <c r="X1055" s="14"/>
      <c r="Y1055" s="14"/>
      <c r="Z1055" s="14"/>
      <c r="AA1055" s="14"/>
      <c r="AB1055" s="14"/>
      <c r="AC1055" s="14"/>
      <c r="AD1055" s="14"/>
      <c r="AE1055" s="14"/>
      <c r="AF1055" s="14"/>
      <c r="AG1055" s="14"/>
      <c r="AH1055" s="14"/>
      <c r="AJ1055" s="13"/>
      <c r="AL1055" s="42" t="s">
        <v>118</v>
      </c>
      <c r="AM1055" s="42" t="s">
        <v>1334</v>
      </c>
      <c r="AO1055" s="14"/>
      <c r="AP1055" s="14"/>
    </row>
    <row r="1056" spans="10:42">
      <c r="J1056" s="13"/>
      <c r="K1056" s="13"/>
      <c r="L1056" s="13"/>
      <c r="M1056" s="13"/>
      <c r="N1056" s="13"/>
      <c r="X1056" s="14"/>
      <c r="Y1056" s="14"/>
      <c r="Z1056" s="14"/>
      <c r="AA1056" s="14"/>
      <c r="AB1056" s="14"/>
      <c r="AC1056" s="14"/>
      <c r="AD1056" s="14"/>
      <c r="AE1056" s="14"/>
      <c r="AF1056" s="14"/>
      <c r="AG1056" s="14"/>
      <c r="AH1056" s="14"/>
      <c r="AJ1056" s="13"/>
      <c r="AL1056" s="42" t="s">
        <v>118</v>
      </c>
      <c r="AM1056" s="42" t="s">
        <v>1335</v>
      </c>
      <c r="AO1056" s="14"/>
      <c r="AP1056" s="14"/>
    </row>
    <row r="1057" spans="10:42">
      <c r="J1057" s="13"/>
      <c r="K1057" s="13"/>
      <c r="L1057" s="13"/>
      <c r="M1057" s="13"/>
      <c r="N1057" s="13"/>
      <c r="X1057" s="14"/>
      <c r="Y1057" s="14"/>
      <c r="Z1057" s="14"/>
      <c r="AA1057" s="14"/>
      <c r="AB1057" s="14"/>
      <c r="AC1057" s="14"/>
      <c r="AD1057" s="14"/>
      <c r="AE1057" s="14"/>
      <c r="AF1057" s="14"/>
      <c r="AG1057" s="14"/>
      <c r="AH1057" s="14"/>
      <c r="AJ1057" s="13"/>
      <c r="AL1057" s="42" t="s">
        <v>118</v>
      </c>
      <c r="AM1057" s="42" t="s">
        <v>880</v>
      </c>
      <c r="AO1057" s="14"/>
      <c r="AP1057" s="14"/>
    </row>
    <row r="1058" spans="10:42">
      <c r="J1058" s="13"/>
      <c r="K1058" s="13"/>
      <c r="L1058" s="13"/>
      <c r="M1058" s="13"/>
      <c r="N1058" s="13"/>
      <c r="X1058" s="14"/>
      <c r="Y1058" s="14"/>
      <c r="Z1058" s="14"/>
      <c r="AA1058" s="14"/>
      <c r="AB1058" s="14"/>
      <c r="AC1058" s="14"/>
      <c r="AD1058" s="14"/>
      <c r="AE1058" s="14"/>
      <c r="AF1058" s="14"/>
      <c r="AG1058" s="14"/>
      <c r="AH1058" s="14"/>
      <c r="AJ1058" s="13"/>
      <c r="AL1058" s="42" t="s">
        <v>118</v>
      </c>
      <c r="AM1058" s="42" t="s">
        <v>1336</v>
      </c>
      <c r="AO1058" s="14"/>
      <c r="AP1058" s="14"/>
    </row>
    <row r="1059" spans="10:42">
      <c r="J1059" s="13"/>
      <c r="K1059" s="13"/>
      <c r="L1059" s="13"/>
      <c r="M1059" s="13"/>
      <c r="N1059" s="13"/>
      <c r="X1059" s="14"/>
      <c r="Y1059" s="14"/>
      <c r="Z1059" s="14"/>
      <c r="AA1059" s="14"/>
      <c r="AB1059" s="14"/>
      <c r="AC1059" s="14"/>
      <c r="AD1059" s="14"/>
      <c r="AE1059" s="14"/>
      <c r="AF1059" s="14"/>
      <c r="AG1059" s="14"/>
      <c r="AH1059" s="14"/>
      <c r="AJ1059" s="13"/>
      <c r="AL1059" s="42" t="s">
        <v>118</v>
      </c>
      <c r="AM1059" s="42" t="s">
        <v>882</v>
      </c>
      <c r="AO1059" s="14"/>
      <c r="AP1059" s="14"/>
    </row>
    <row r="1060" spans="10:42">
      <c r="J1060" s="13"/>
      <c r="K1060" s="13"/>
      <c r="L1060" s="13"/>
      <c r="M1060" s="13"/>
      <c r="N1060" s="13"/>
      <c r="X1060" s="14"/>
      <c r="Y1060" s="14"/>
      <c r="Z1060" s="14"/>
      <c r="AA1060" s="14"/>
      <c r="AB1060" s="14"/>
      <c r="AC1060" s="14"/>
      <c r="AD1060" s="14"/>
      <c r="AE1060" s="14"/>
      <c r="AF1060" s="14"/>
      <c r="AG1060" s="14"/>
      <c r="AH1060" s="14"/>
      <c r="AJ1060" s="13"/>
      <c r="AL1060" s="42" t="s">
        <v>118</v>
      </c>
      <c r="AM1060" s="42" t="s">
        <v>884</v>
      </c>
      <c r="AO1060" s="14"/>
      <c r="AP1060" s="14"/>
    </row>
    <row r="1061" spans="10:42">
      <c r="J1061" s="13"/>
      <c r="K1061" s="13"/>
      <c r="L1061" s="13"/>
      <c r="M1061" s="13"/>
      <c r="N1061" s="13"/>
      <c r="X1061" s="14"/>
      <c r="Y1061" s="14"/>
      <c r="Z1061" s="14"/>
      <c r="AA1061" s="14"/>
      <c r="AB1061" s="14"/>
      <c r="AC1061" s="14"/>
      <c r="AD1061" s="14"/>
      <c r="AE1061" s="14"/>
      <c r="AF1061" s="14"/>
      <c r="AG1061" s="14"/>
      <c r="AH1061" s="14"/>
      <c r="AJ1061" s="13"/>
      <c r="AL1061" s="42" t="s">
        <v>118</v>
      </c>
      <c r="AM1061" s="42" t="s">
        <v>886</v>
      </c>
      <c r="AO1061" s="14"/>
      <c r="AP1061" s="14"/>
    </row>
    <row r="1062" spans="10:42">
      <c r="J1062" s="13"/>
      <c r="K1062" s="13"/>
      <c r="L1062" s="13"/>
      <c r="M1062" s="13"/>
      <c r="N1062" s="13"/>
      <c r="X1062" s="14"/>
      <c r="Y1062" s="14"/>
      <c r="Z1062" s="14"/>
      <c r="AA1062" s="14"/>
      <c r="AB1062" s="14"/>
      <c r="AC1062" s="14"/>
      <c r="AD1062" s="14"/>
      <c r="AE1062" s="14"/>
      <c r="AF1062" s="14"/>
      <c r="AG1062" s="14"/>
      <c r="AH1062" s="14"/>
      <c r="AJ1062" s="13"/>
      <c r="AL1062" s="42" t="s">
        <v>118</v>
      </c>
      <c r="AM1062" s="42" t="s">
        <v>888</v>
      </c>
      <c r="AO1062" s="14"/>
      <c r="AP1062" s="14"/>
    </row>
    <row r="1063" spans="10:42">
      <c r="J1063" s="13"/>
      <c r="K1063" s="13"/>
      <c r="L1063" s="13"/>
      <c r="M1063" s="13"/>
      <c r="N1063" s="13"/>
      <c r="X1063" s="14"/>
      <c r="Y1063" s="14"/>
      <c r="Z1063" s="14"/>
      <c r="AA1063" s="14"/>
      <c r="AB1063" s="14"/>
      <c r="AC1063" s="14"/>
      <c r="AD1063" s="14"/>
      <c r="AE1063" s="14"/>
      <c r="AF1063" s="14"/>
      <c r="AG1063" s="14"/>
      <c r="AH1063" s="14"/>
      <c r="AJ1063" s="13"/>
      <c r="AL1063" s="42" t="s">
        <v>118</v>
      </c>
      <c r="AM1063" s="42" t="s">
        <v>773</v>
      </c>
      <c r="AO1063" s="14"/>
      <c r="AP1063" s="14"/>
    </row>
    <row r="1064" spans="10:42">
      <c r="J1064" s="13"/>
      <c r="K1064" s="13"/>
      <c r="L1064" s="13"/>
      <c r="M1064" s="13"/>
      <c r="N1064" s="13"/>
      <c r="X1064" s="14"/>
      <c r="Y1064" s="14"/>
      <c r="Z1064" s="14"/>
      <c r="AA1064" s="14"/>
      <c r="AB1064" s="14"/>
      <c r="AC1064" s="14"/>
      <c r="AD1064" s="14"/>
      <c r="AE1064" s="14"/>
      <c r="AF1064" s="14"/>
      <c r="AG1064" s="14"/>
      <c r="AH1064" s="14"/>
      <c r="AJ1064" s="13"/>
      <c r="AL1064" s="42" t="s">
        <v>118</v>
      </c>
      <c r="AM1064" s="42" t="s">
        <v>892</v>
      </c>
      <c r="AO1064" s="14"/>
      <c r="AP1064" s="14"/>
    </row>
    <row r="1065" spans="10:42">
      <c r="J1065" s="13"/>
      <c r="K1065" s="13"/>
      <c r="L1065" s="13"/>
      <c r="M1065" s="13"/>
      <c r="N1065" s="13"/>
      <c r="X1065" s="14"/>
      <c r="Y1065" s="14"/>
      <c r="Z1065" s="14"/>
      <c r="AA1065" s="14"/>
      <c r="AB1065" s="14"/>
      <c r="AC1065" s="14"/>
      <c r="AD1065" s="14"/>
      <c r="AE1065" s="14"/>
      <c r="AF1065" s="14"/>
      <c r="AG1065" s="14"/>
      <c r="AH1065" s="14"/>
      <c r="AJ1065" s="13"/>
      <c r="AL1065" s="42" t="s">
        <v>118</v>
      </c>
      <c r="AM1065" s="42" t="s">
        <v>1337</v>
      </c>
      <c r="AO1065" s="14"/>
      <c r="AP1065" s="14"/>
    </row>
    <row r="1066" spans="10:42">
      <c r="J1066" s="13"/>
      <c r="K1066" s="13"/>
      <c r="L1066" s="13"/>
      <c r="M1066" s="13"/>
      <c r="N1066" s="13"/>
      <c r="X1066" s="14"/>
      <c r="Y1066" s="14"/>
      <c r="Z1066" s="14"/>
      <c r="AA1066" s="14"/>
      <c r="AB1066" s="14"/>
      <c r="AC1066" s="14"/>
      <c r="AD1066" s="14"/>
      <c r="AE1066" s="14"/>
      <c r="AF1066" s="14"/>
      <c r="AG1066" s="14"/>
      <c r="AH1066" s="14"/>
      <c r="AJ1066" s="13"/>
      <c r="AL1066" s="42" t="s">
        <v>118</v>
      </c>
      <c r="AM1066" s="42" t="s">
        <v>1010</v>
      </c>
      <c r="AO1066" s="14"/>
      <c r="AP1066" s="14"/>
    </row>
    <row r="1067" spans="10:42">
      <c r="J1067" s="13"/>
      <c r="K1067" s="13"/>
      <c r="L1067" s="13"/>
      <c r="M1067" s="13"/>
      <c r="N1067" s="13"/>
      <c r="X1067" s="14"/>
      <c r="Y1067" s="14"/>
      <c r="Z1067" s="14"/>
      <c r="AA1067" s="14"/>
      <c r="AB1067" s="14"/>
      <c r="AC1067" s="14"/>
      <c r="AD1067" s="14"/>
      <c r="AE1067" s="14"/>
      <c r="AF1067" s="14"/>
      <c r="AG1067" s="14"/>
      <c r="AH1067" s="14"/>
      <c r="AJ1067" s="13"/>
      <c r="AL1067" s="42" t="s">
        <v>118</v>
      </c>
      <c r="AM1067" s="42" t="s">
        <v>1338</v>
      </c>
      <c r="AO1067" s="14"/>
      <c r="AP1067" s="14"/>
    </row>
    <row r="1068" spans="10:42">
      <c r="J1068" s="13"/>
      <c r="K1068" s="13"/>
      <c r="L1068" s="13"/>
      <c r="M1068" s="13"/>
      <c r="N1068" s="13"/>
      <c r="X1068" s="14"/>
      <c r="Y1068" s="14"/>
      <c r="Z1068" s="14"/>
      <c r="AA1068" s="14"/>
      <c r="AB1068" s="14"/>
      <c r="AC1068" s="14"/>
      <c r="AD1068" s="14"/>
      <c r="AE1068" s="14"/>
      <c r="AF1068" s="14"/>
      <c r="AG1068" s="14"/>
      <c r="AH1068" s="14"/>
      <c r="AJ1068" s="13"/>
      <c r="AL1068" s="42" t="s">
        <v>118</v>
      </c>
      <c r="AM1068" s="42" t="s">
        <v>1339</v>
      </c>
      <c r="AO1068" s="14"/>
      <c r="AP1068" s="14"/>
    </row>
    <row r="1069" spans="10:42">
      <c r="J1069" s="13"/>
      <c r="K1069" s="13"/>
      <c r="L1069" s="13"/>
      <c r="M1069" s="13"/>
      <c r="N1069" s="13"/>
      <c r="X1069" s="14"/>
      <c r="Y1069" s="14"/>
      <c r="Z1069" s="14"/>
      <c r="AA1069" s="14"/>
      <c r="AB1069" s="14"/>
      <c r="AC1069" s="14"/>
      <c r="AD1069" s="14"/>
      <c r="AE1069" s="14"/>
      <c r="AF1069" s="14"/>
      <c r="AG1069" s="14"/>
      <c r="AH1069" s="14"/>
      <c r="AJ1069" s="13"/>
      <c r="AL1069" s="42" t="s">
        <v>118</v>
      </c>
      <c r="AM1069" s="42" t="s">
        <v>1340</v>
      </c>
      <c r="AO1069" s="14"/>
      <c r="AP1069" s="14"/>
    </row>
    <row r="1070" spans="10:42">
      <c r="J1070" s="13"/>
      <c r="K1070" s="13"/>
      <c r="L1070" s="13"/>
      <c r="M1070" s="13"/>
      <c r="N1070" s="13"/>
      <c r="X1070" s="14"/>
      <c r="Y1070" s="14"/>
      <c r="Z1070" s="14"/>
      <c r="AA1070" s="14"/>
      <c r="AB1070" s="14"/>
      <c r="AC1070" s="14"/>
      <c r="AD1070" s="14"/>
      <c r="AE1070" s="14"/>
      <c r="AF1070" s="14"/>
      <c r="AG1070" s="14"/>
      <c r="AH1070" s="14"/>
      <c r="AJ1070" s="13"/>
      <c r="AL1070" s="42" t="s">
        <v>118</v>
      </c>
      <c r="AM1070" s="42" t="s">
        <v>1341</v>
      </c>
      <c r="AO1070" s="14"/>
      <c r="AP1070" s="14"/>
    </row>
    <row r="1071" spans="10:42">
      <c r="J1071" s="13"/>
      <c r="K1071" s="13"/>
      <c r="L1071" s="13"/>
      <c r="M1071" s="13"/>
      <c r="N1071" s="13"/>
      <c r="X1071" s="14"/>
      <c r="Y1071" s="14"/>
      <c r="Z1071" s="14"/>
      <c r="AA1071" s="14"/>
      <c r="AB1071" s="14"/>
      <c r="AC1071" s="14"/>
      <c r="AD1071" s="14"/>
      <c r="AE1071" s="14"/>
      <c r="AF1071" s="14"/>
      <c r="AG1071" s="14"/>
      <c r="AH1071" s="14"/>
      <c r="AJ1071" s="13"/>
      <c r="AL1071" s="42" t="s">
        <v>118</v>
      </c>
      <c r="AM1071" s="42" t="s">
        <v>1342</v>
      </c>
      <c r="AO1071" s="14"/>
      <c r="AP1071" s="14"/>
    </row>
    <row r="1072" spans="10:42">
      <c r="J1072" s="13"/>
      <c r="K1072" s="13"/>
      <c r="L1072" s="13"/>
      <c r="M1072" s="13"/>
      <c r="N1072" s="13"/>
      <c r="X1072" s="14"/>
      <c r="Y1072" s="14"/>
      <c r="Z1072" s="14"/>
      <c r="AA1072" s="14"/>
      <c r="AB1072" s="14"/>
      <c r="AC1072" s="14"/>
      <c r="AD1072" s="14"/>
      <c r="AE1072" s="14"/>
      <c r="AF1072" s="14"/>
      <c r="AG1072" s="14"/>
      <c r="AH1072" s="14"/>
      <c r="AJ1072" s="13"/>
      <c r="AL1072" s="42" t="s">
        <v>118</v>
      </c>
      <c r="AM1072" s="42" t="s">
        <v>1343</v>
      </c>
      <c r="AO1072" s="14"/>
      <c r="AP1072" s="14"/>
    </row>
    <row r="1073" spans="10:42">
      <c r="J1073" s="13"/>
      <c r="K1073" s="13"/>
      <c r="L1073" s="13"/>
      <c r="M1073" s="13"/>
      <c r="N1073" s="13"/>
      <c r="X1073" s="14"/>
      <c r="Y1073" s="14"/>
      <c r="Z1073" s="14"/>
      <c r="AA1073" s="14"/>
      <c r="AB1073" s="14"/>
      <c r="AC1073" s="14"/>
      <c r="AD1073" s="14"/>
      <c r="AE1073" s="14"/>
      <c r="AF1073" s="14"/>
      <c r="AG1073" s="14"/>
      <c r="AH1073" s="14"/>
      <c r="AJ1073" s="13"/>
      <c r="AL1073" s="42" t="s">
        <v>118</v>
      </c>
      <c r="AM1073" s="42" t="s">
        <v>1344</v>
      </c>
      <c r="AO1073" s="14"/>
      <c r="AP1073" s="14"/>
    </row>
    <row r="1074" spans="10:42">
      <c r="J1074" s="13"/>
      <c r="K1074" s="13"/>
      <c r="L1074" s="13"/>
      <c r="M1074" s="13"/>
      <c r="N1074" s="13"/>
      <c r="X1074" s="14"/>
      <c r="Y1074" s="14"/>
      <c r="Z1074" s="14"/>
      <c r="AA1074" s="14"/>
      <c r="AB1074" s="14"/>
      <c r="AC1074" s="14"/>
      <c r="AD1074" s="14"/>
      <c r="AE1074" s="14"/>
      <c r="AF1074" s="14"/>
      <c r="AG1074" s="14"/>
      <c r="AH1074" s="14"/>
      <c r="AJ1074" s="13"/>
      <c r="AL1074" s="42" t="s">
        <v>118</v>
      </c>
      <c r="AM1074" s="42" t="s">
        <v>1345</v>
      </c>
      <c r="AO1074" s="14"/>
      <c r="AP1074" s="14"/>
    </row>
    <row r="1075" spans="10:42">
      <c r="J1075" s="13"/>
      <c r="K1075" s="13"/>
      <c r="L1075" s="13"/>
      <c r="M1075" s="13"/>
      <c r="N1075" s="13"/>
      <c r="X1075" s="14"/>
      <c r="Y1075" s="14"/>
      <c r="Z1075" s="14"/>
      <c r="AA1075" s="14"/>
      <c r="AB1075" s="14"/>
      <c r="AC1075" s="14"/>
      <c r="AD1075" s="14"/>
      <c r="AE1075" s="14"/>
      <c r="AF1075" s="14"/>
      <c r="AG1075" s="14"/>
      <c r="AH1075" s="14"/>
      <c r="AJ1075" s="13"/>
      <c r="AL1075" s="42" t="s">
        <v>124</v>
      </c>
      <c r="AM1075" s="42" t="s">
        <v>367</v>
      </c>
      <c r="AO1075" s="14"/>
      <c r="AP1075" s="14"/>
    </row>
    <row r="1076" spans="10:42">
      <c r="J1076" s="13"/>
      <c r="K1076" s="13"/>
      <c r="L1076" s="13"/>
      <c r="M1076" s="13"/>
      <c r="N1076" s="13"/>
      <c r="X1076" s="14"/>
      <c r="Y1076" s="14"/>
      <c r="Z1076" s="14"/>
      <c r="AA1076" s="14"/>
      <c r="AB1076" s="14"/>
      <c r="AC1076" s="14"/>
      <c r="AD1076" s="14"/>
      <c r="AE1076" s="14"/>
      <c r="AF1076" s="14"/>
      <c r="AG1076" s="14"/>
      <c r="AH1076" s="14"/>
      <c r="AJ1076" s="13"/>
      <c r="AL1076" s="42" t="s">
        <v>124</v>
      </c>
      <c r="AM1076" s="42" t="s">
        <v>576</v>
      </c>
      <c r="AO1076" s="14"/>
      <c r="AP1076" s="14"/>
    </row>
    <row r="1077" spans="10:42">
      <c r="J1077" s="13"/>
      <c r="K1077" s="13"/>
      <c r="L1077" s="13"/>
      <c r="M1077" s="13"/>
      <c r="N1077" s="13"/>
      <c r="X1077" s="14"/>
      <c r="Y1077" s="14"/>
      <c r="Z1077" s="14"/>
      <c r="AA1077" s="14"/>
      <c r="AB1077" s="14"/>
      <c r="AC1077" s="14"/>
      <c r="AD1077" s="14"/>
      <c r="AE1077" s="14"/>
      <c r="AF1077" s="14"/>
      <c r="AG1077" s="14"/>
      <c r="AH1077" s="14"/>
      <c r="AJ1077" s="13"/>
      <c r="AL1077" s="42" t="s">
        <v>124</v>
      </c>
      <c r="AM1077" s="42" t="s">
        <v>894</v>
      </c>
      <c r="AO1077" s="14"/>
      <c r="AP1077" s="14"/>
    </row>
    <row r="1078" spans="10:42">
      <c r="J1078" s="13"/>
      <c r="K1078" s="13"/>
      <c r="L1078" s="13"/>
      <c r="M1078" s="13"/>
      <c r="N1078" s="13"/>
      <c r="X1078" s="14"/>
      <c r="Y1078" s="14"/>
      <c r="Z1078" s="14"/>
      <c r="AA1078" s="14"/>
      <c r="AB1078" s="14"/>
      <c r="AC1078" s="14"/>
      <c r="AD1078" s="14"/>
      <c r="AE1078" s="14"/>
      <c r="AF1078" s="14"/>
      <c r="AG1078" s="14"/>
      <c r="AH1078" s="14"/>
      <c r="AJ1078" s="13"/>
      <c r="AL1078" s="42" t="s">
        <v>124</v>
      </c>
      <c r="AM1078" s="42" t="s">
        <v>1346</v>
      </c>
      <c r="AO1078" s="14"/>
      <c r="AP1078" s="14"/>
    </row>
    <row r="1079" spans="10:42">
      <c r="J1079" s="13"/>
      <c r="K1079" s="13"/>
      <c r="L1079" s="13"/>
      <c r="M1079" s="13"/>
      <c r="N1079" s="13"/>
      <c r="X1079" s="14"/>
      <c r="Y1079" s="14"/>
      <c r="Z1079" s="14"/>
      <c r="AA1079" s="14"/>
      <c r="AB1079" s="14"/>
      <c r="AC1079" s="14"/>
      <c r="AD1079" s="14"/>
      <c r="AE1079" s="14"/>
      <c r="AF1079" s="14"/>
      <c r="AG1079" s="14"/>
      <c r="AH1079" s="14"/>
      <c r="AJ1079" s="13"/>
      <c r="AL1079" s="42" t="s">
        <v>124</v>
      </c>
      <c r="AM1079" s="42" t="s">
        <v>369</v>
      </c>
      <c r="AO1079" s="14"/>
      <c r="AP1079" s="14"/>
    </row>
    <row r="1080" spans="10:42">
      <c r="J1080" s="13"/>
      <c r="K1080" s="13"/>
      <c r="L1080" s="13"/>
      <c r="M1080" s="13"/>
      <c r="N1080" s="13"/>
      <c r="X1080" s="14"/>
      <c r="Y1080" s="14"/>
      <c r="Z1080" s="14"/>
      <c r="AA1080" s="14"/>
      <c r="AB1080" s="14"/>
      <c r="AC1080" s="14"/>
      <c r="AD1080" s="14"/>
      <c r="AE1080" s="14"/>
      <c r="AF1080" s="14"/>
      <c r="AG1080" s="14"/>
      <c r="AH1080" s="14"/>
      <c r="AJ1080" s="13"/>
      <c r="AL1080" s="42" t="s">
        <v>124</v>
      </c>
      <c r="AM1080" s="42" t="s">
        <v>578</v>
      </c>
      <c r="AO1080" s="14"/>
      <c r="AP1080" s="14"/>
    </row>
    <row r="1081" spans="10:42">
      <c r="J1081" s="13"/>
      <c r="K1081" s="13"/>
      <c r="L1081" s="13"/>
      <c r="M1081" s="13"/>
      <c r="N1081" s="13"/>
      <c r="X1081" s="14"/>
      <c r="Y1081" s="14"/>
      <c r="Z1081" s="14"/>
      <c r="AA1081" s="14"/>
      <c r="AB1081" s="14"/>
      <c r="AC1081" s="14"/>
      <c r="AD1081" s="14"/>
      <c r="AE1081" s="14"/>
      <c r="AF1081" s="14"/>
      <c r="AG1081" s="14"/>
      <c r="AH1081" s="14"/>
      <c r="AJ1081" s="13"/>
      <c r="AL1081" s="42" t="s">
        <v>124</v>
      </c>
      <c r="AM1081" s="42" t="s">
        <v>1347</v>
      </c>
      <c r="AO1081" s="14"/>
      <c r="AP1081" s="14"/>
    </row>
    <row r="1082" spans="10:42">
      <c r="J1082" s="13"/>
      <c r="K1082" s="13"/>
      <c r="L1082" s="13"/>
      <c r="M1082" s="13"/>
      <c r="N1082" s="13"/>
      <c r="X1082" s="14"/>
      <c r="Y1082" s="14"/>
      <c r="Z1082" s="14"/>
      <c r="AA1082" s="14"/>
      <c r="AB1082" s="14"/>
      <c r="AC1082" s="14"/>
      <c r="AD1082" s="14"/>
      <c r="AE1082" s="14"/>
      <c r="AF1082" s="14"/>
      <c r="AG1082" s="14"/>
      <c r="AH1082" s="14"/>
      <c r="AJ1082" s="13"/>
      <c r="AL1082" s="42" t="s">
        <v>124</v>
      </c>
      <c r="AM1082" s="42" t="s">
        <v>580</v>
      </c>
      <c r="AO1082" s="14"/>
      <c r="AP1082" s="14"/>
    </row>
    <row r="1083" spans="10:42">
      <c r="J1083" s="13"/>
      <c r="K1083" s="13"/>
      <c r="L1083" s="13"/>
      <c r="M1083" s="13"/>
      <c r="N1083" s="13"/>
      <c r="X1083" s="14"/>
      <c r="Y1083" s="14"/>
      <c r="Z1083" s="14"/>
      <c r="AA1083" s="14"/>
      <c r="AB1083" s="14"/>
      <c r="AC1083" s="14"/>
      <c r="AD1083" s="14"/>
      <c r="AE1083" s="14"/>
      <c r="AF1083" s="14"/>
      <c r="AG1083" s="14"/>
      <c r="AH1083" s="14"/>
      <c r="AJ1083" s="13"/>
      <c r="AL1083" s="42" t="s">
        <v>124</v>
      </c>
      <c r="AM1083" s="42" t="s">
        <v>897</v>
      </c>
      <c r="AO1083" s="14"/>
      <c r="AP1083" s="14"/>
    </row>
    <row r="1084" spans="10:42">
      <c r="J1084" s="13"/>
      <c r="K1084" s="13"/>
      <c r="L1084" s="13"/>
      <c r="M1084" s="13"/>
      <c r="N1084" s="13"/>
      <c r="X1084" s="14"/>
      <c r="Y1084" s="14"/>
      <c r="Z1084" s="14"/>
      <c r="AA1084" s="14"/>
      <c r="AB1084" s="14"/>
      <c r="AC1084" s="14"/>
      <c r="AD1084" s="14"/>
      <c r="AE1084" s="14"/>
      <c r="AF1084" s="14"/>
      <c r="AG1084" s="14"/>
      <c r="AH1084" s="14"/>
      <c r="AJ1084" s="13"/>
      <c r="AL1084" s="42" t="s">
        <v>124</v>
      </c>
      <c r="AM1084" s="42" t="s">
        <v>899</v>
      </c>
      <c r="AO1084" s="14"/>
      <c r="AP1084" s="14"/>
    </row>
    <row r="1085" spans="10:42">
      <c r="J1085" s="13"/>
      <c r="K1085" s="13"/>
      <c r="L1085" s="13"/>
      <c r="M1085" s="13"/>
      <c r="N1085" s="13"/>
      <c r="X1085" s="14"/>
      <c r="Y1085" s="14"/>
      <c r="Z1085" s="14"/>
      <c r="AA1085" s="14"/>
      <c r="AB1085" s="14"/>
      <c r="AC1085" s="14"/>
      <c r="AD1085" s="14"/>
      <c r="AE1085" s="14"/>
      <c r="AF1085" s="14"/>
      <c r="AG1085" s="14"/>
      <c r="AH1085" s="14"/>
      <c r="AJ1085" s="13"/>
      <c r="AL1085" s="42" t="s">
        <v>124</v>
      </c>
      <c r="AM1085" s="42" t="s">
        <v>1348</v>
      </c>
      <c r="AO1085" s="14"/>
      <c r="AP1085" s="14"/>
    </row>
    <row r="1086" spans="10:42">
      <c r="J1086" s="13"/>
      <c r="K1086" s="13"/>
      <c r="L1086" s="13"/>
      <c r="M1086" s="13"/>
      <c r="N1086" s="13"/>
      <c r="X1086" s="14"/>
      <c r="Y1086" s="14"/>
      <c r="Z1086" s="14"/>
      <c r="AA1086" s="14"/>
      <c r="AB1086" s="14"/>
      <c r="AC1086" s="14"/>
      <c r="AD1086" s="14"/>
      <c r="AE1086" s="14"/>
      <c r="AF1086" s="14"/>
      <c r="AG1086" s="14"/>
      <c r="AH1086" s="14"/>
      <c r="AJ1086" s="13"/>
      <c r="AL1086" s="42" t="s">
        <v>124</v>
      </c>
      <c r="AM1086" s="42" t="s">
        <v>902</v>
      </c>
      <c r="AO1086" s="14"/>
      <c r="AP1086" s="14"/>
    </row>
    <row r="1087" spans="10:42">
      <c r="J1087" s="13"/>
      <c r="K1087" s="13"/>
      <c r="L1087" s="13"/>
      <c r="M1087" s="13"/>
      <c r="N1087" s="13"/>
      <c r="X1087" s="14"/>
      <c r="Y1087" s="14"/>
      <c r="Z1087" s="14"/>
      <c r="AA1087" s="14"/>
      <c r="AB1087" s="14"/>
      <c r="AC1087" s="14"/>
      <c r="AD1087" s="14"/>
      <c r="AE1087" s="14"/>
      <c r="AF1087" s="14"/>
      <c r="AG1087" s="14"/>
      <c r="AH1087" s="14"/>
      <c r="AJ1087" s="13"/>
      <c r="AL1087" s="42" t="s">
        <v>124</v>
      </c>
      <c r="AM1087" s="42" t="s">
        <v>1349</v>
      </c>
      <c r="AO1087" s="14"/>
      <c r="AP1087" s="14"/>
    </row>
    <row r="1088" spans="10:42">
      <c r="J1088" s="13"/>
      <c r="K1088" s="13"/>
      <c r="L1088" s="13"/>
      <c r="M1088" s="13"/>
      <c r="N1088" s="13"/>
      <c r="X1088" s="14"/>
      <c r="Y1088" s="14"/>
      <c r="Z1088" s="14"/>
      <c r="AA1088" s="14"/>
      <c r="AB1088" s="14"/>
      <c r="AC1088" s="14"/>
      <c r="AD1088" s="14"/>
      <c r="AE1088" s="14"/>
      <c r="AF1088" s="14"/>
      <c r="AG1088" s="14"/>
      <c r="AH1088" s="14"/>
      <c r="AJ1088" s="13"/>
      <c r="AL1088" s="42" t="s">
        <v>124</v>
      </c>
      <c r="AM1088" s="42" t="s">
        <v>1350</v>
      </c>
      <c r="AO1088" s="14"/>
      <c r="AP1088" s="14"/>
    </row>
    <row r="1089" spans="10:42">
      <c r="J1089" s="13"/>
      <c r="K1089" s="13"/>
      <c r="L1089" s="13"/>
      <c r="M1089" s="13"/>
      <c r="N1089" s="13"/>
      <c r="X1089" s="14"/>
      <c r="Y1089" s="14"/>
      <c r="Z1089" s="14"/>
      <c r="AA1089" s="14"/>
      <c r="AB1089" s="14"/>
      <c r="AC1089" s="14"/>
      <c r="AD1089" s="14"/>
      <c r="AE1089" s="14"/>
      <c r="AF1089" s="14"/>
      <c r="AG1089" s="14"/>
      <c r="AH1089" s="14"/>
      <c r="AJ1089" s="13"/>
      <c r="AL1089" s="42" t="s">
        <v>124</v>
      </c>
      <c r="AM1089" s="42" t="s">
        <v>1351</v>
      </c>
      <c r="AO1089" s="14"/>
      <c r="AP1089" s="14"/>
    </row>
    <row r="1090" spans="10:42">
      <c r="J1090" s="13"/>
      <c r="K1090" s="13"/>
      <c r="L1090" s="13"/>
      <c r="M1090" s="13"/>
      <c r="N1090" s="13"/>
      <c r="X1090" s="14"/>
      <c r="Y1090" s="14"/>
      <c r="Z1090" s="14"/>
      <c r="AA1090" s="14"/>
      <c r="AB1090" s="14"/>
      <c r="AC1090" s="14"/>
      <c r="AD1090" s="14"/>
      <c r="AE1090" s="14"/>
      <c r="AF1090" s="14"/>
      <c r="AG1090" s="14"/>
      <c r="AH1090" s="14"/>
      <c r="AJ1090" s="13"/>
      <c r="AL1090" s="42" t="s">
        <v>124</v>
      </c>
      <c r="AM1090" s="42" t="s">
        <v>1352</v>
      </c>
      <c r="AO1090" s="14"/>
      <c r="AP1090" s="14"/>
    </row>
    <row r="1091" spans="10:42">
      <c r="J1091" s="13"/>
      <c r="K1091" s="13"/>
      <c r="L1091" s="13"/>
      <c r="M1091" s="13"/>
      <c r="N1091" s="13"/>
      <c r="X1091" s="14"/>
      <c r="Y1091" s="14"/>
      <c r="Z1091" s="14"/>
      <c r="AA1091" s="14"/>
      <c r="AB1091" s="14"/>
      <c r="AC1091" s="14"/>
      <c r="AD1091" s="14"/>
      <c r="AE1091" s="14"/>
      <c r="AF1091" s="14"/>
      <c r="AG1091" s="14"/>
      <c r="AH1091" s="14"/>
      <c r="AJ1091" s="13"/>
      <c r="AL1091" s="42" t="s">
        <v>124</v>
      </c>
      <c r="AM1091" s="42" t="s">
        <v>1353</v>
      </c>
      <c r="AO1091" s="14"/>
      <c r="AP1091" s="14"/>
    </row>
    <row r="1092" spans="10:42">
      <c r="J1092" s="13"/>
      <c r="K1092" s="13"/>
      <c r="L1092" s="13"/>
      <c r="M1092" s="13"/>
      <c r="N1092" s="13"/>
      <c r="X1092" s="14"/>
      <c r="Y1092" s="14"/>
      <c r="Z1092" s="14"/>
      <c r="AA1092" s="14"/>
      <c r="AB1092" s="14"/>
      <c r="AC1092" s="14"/>
      <c r="AD1092" s="14"/>
      <c r="AE1092" s="14"/>
      <c r="AF1092" s="14"/>
      <c r="AG1092" s="14"/>
      <c r="AH1092" s="14"/>
      <c r="AJ1092" s="13"/>
      <c r="AL1092" s="42" t="s">
        <v>124</v>
      </c>
      <c r="AM1092" s="42" t="s">
        <v>1354</v>
      </c>
      <c r="AO1092" s="14"/>
      <c r="AP1092" s="14"/>
    </row>
    <row r="1093" spans="10:42">
      <c r="J1093" s="13"/>
      <c r="K1093" s="13"/>
      <c r="L1093" s="13"/>
      <c r="M1093" s="13"/>
      <c r="N1093" s="13"/>
      <c r="X1093" s="14"/>
      <c r="Y1093" s="14"/>
      <c r="Z1093" s="14"/>
      <c r="AA1093" s="14"/>
      <c r="AB1093" s="14"/>
      <c r="AC1093" s="14"/>
      <c r="AD1093" s="14"/>
      <c r="AE1093" s="14"/>
      <c r="AF1093" s="14"/>
      <c r="AG1093" s="14"/>
      <c r="AH1093" s="14"/>
      <c r="AJ1093" s="13"/>
      <c r="AL1093" s="42" t="s">
        <v>124</v>
      </c>
      <c r="AM1093" s="42" t="s">
        <v>1355</v>
      </c>
      <c r="AO1093" s="14"/>
      <c r="AP1093" s="14"/>
    </row>
    <row r="1094" spans="10:42">
      <c r="J1094" s="13"/>
      <c r="K1094" s="13"/>
      <c r="L1094" s="13"/>
      <c r="M1094" s="13"/>
      <c r="N1094" s="13"/>
      <c r="X1094" s="14"/>
      <c r="Y1094" s="14"/>
      <c r="Z1094" s="14"/>
      <c r="AA1094" s="14"/>
      <c r="AB1094" s="14"/>
      <c r="AC1094" s="14"/>
      <c r="AD1094" s="14"/>
      <c r="AE1094" s="14"/>
      <c r="AF1094" s="14"/>
      <c r="AG1094" s="14"/>
      <c r="AH1094" s="14"/>
      <c r="AJ1094" s="13"/>
      <c r="AL1094" s="42" t="s">
        <v>128</v>
      </c>
      <c r="AM1094" s="42" t="s">
        <v>372</v>
      </c>
      <c r="AO1094" s="14"/>
      <c r="AP1094" s="14"/>
    </row>
    <row r="1095" spans="10:42">
      <c r="J1095" s="13"/>
      <c r="K1095" s="13"/>
      <c r="L1095" s="13"/>
      <c r="M1095" s="13"/>
      <c r="N1095" s="13"/>
      <c r="X1095" s="14"/>
      <c r="Y1095" s="14"/>
      <c r="Z1095" s="14"/>
      <c r="AA1095" s="14"/>
      <c r="AB1095" s="14"/>
      <c r="AC1095" s="14"/>
      <c r="AD1095" s="14"/>
      <c r="AE1095" s="14"/>
      <c r="AF1095" s="14"/>
      <c r="AG1095" s="14"/>
      <c r="AH1095" s="14"/>
      <c r="AJ1095" s="13"/>
      <c r="AL1095" s="42" t="s">
        <v>128</v>
      </c>
      <c r="AM1095" s="42" t="s">
        <v>1356</v>
      </c>
      <c r="AO1095" s="14"/>
      <c r="AP1095" s="14"/>
    </row>
    <row r="1096" spans="10:42">
      <c r="J1096" s="13"/>
      <c r="K1096" s="13"/>
      <c r="L1096" s="13"/>
      <c r="M1096" s="13"/>
      <c r="N1096" s="13"/>
      <c r="X1096" s="14"/>
      <c r="Y1096" s="14"/>
      <c r="Z1096" s="14"/>
      <c r="AA1096" s="14"/>
      <c r="AB1096" s="14"/>
      <c r="AC1096" s="14"/>
      <c r="AD1096" s="14"/>
      <c r="AE1096" s="14"/>
      <c r="AF1096" s="14"/>
      <c r="AG1096" s="14"/>
      <c r="AH1096" s="14"/>
      <c r="AJ1096" s="13"/>
      <c r="AL1096" s="42" t="s">
        <v>128</v>
      </c>
      <c r="AM1096" s="42" t="s">
        <v>1357</v>
      </c>
      <c r="AO1096" s="14"/>
      <c r="AP1096" s="14"/>
    </row>
    <row r="1097" spans="10:42">
      <c r="J1097" s="13"/>
      <c r="K1097" s="13"/>
      <c r="L1097" s="13"/>
      <c r="M1097" s="13"/>
      <c r="N1097" s="13"/>
      <c r="X1097" s="14"/>
      <c r="Y1097" s="14"/>
      <c r="Z1097" s="14"/>
      <c r="AA1097" s="14"/>
      <c r="AB1097" s="14"/>
      <c r="AC1097" s="14"/>
      <c r="AD1097" s="14"/>
      <c r="AE1097" s="14"/>
      <c r="AF1097" s="14"/>
      <c r="AG1097" s="14"/>
      <c r="AH1097" s="14"/>
      <c r="AJ1097" s="13"/>
      <c r="AL1097" s="42" t="s">
        <v>128</v>
      </c>
      <c r="AM1097" s="42" t="s">
        <v>1358</v>
      </c>
      <c r="AO1097" s="14"/>
      <c r="AP1097" s="14"/>
    </row>
    <row r="1098" spans="10:42">
      <c r="J1098" s="13"/>
      <c r="K1098" s="13"/>
      <c r="L1098" s="13"/>
      <c r="M1098" s="13"/>
      <c r="N1098" s="13"/>
      <c r="X1098" s="14"/>
      <c r="Y1098" s="14"/>
      <c r="Z1098" s="14"/>
      <c r="AA1098" s="14"/>
      <c r="AB1098" s="14"/>
      <c r="AC1098" s="14"/>
      <c r="AD1098" s="14"/>
      <c r="AE1098" s="14"/>
      <c r="AF1098" s="14"/>
      <c r="AG1098" s="14"/>
      <c r="AH1098" s="14"/>
      <c r="AJ1098" s="13"/>
      <c r="AL1098" s="42" t="s">
        <v>128</v>
      </c>
      <c r="AM1098" s="42" t="s">
        <v>582</v>
      </c>
      <c r="AO1098" s="14"/>
      <c r="AP1098" s="14"/>
    </row>
    <row r="1099" spans="10:42">
      <c r="J1099" s="13"/>
      <c r="K1099" s="13"/>
      <c r="L1099" s="13"/>
      <c r="M1099" s="13"/>
      <c r="N1099" s="13"/>
      <c r="X1099" s="14"/>
      <c r="Y1099" s="14"/>
      <c r="Z1099" s="14"/>
      <c r="AA1099" s="14"/>
      <c r="AB1099" s="14"/>
      <c r="AC1099" s="14"/>
      <c r="AD1099" s="14"/>
      <c r="AE1099" s="14"/>
      <c r="AF1099" s="14"/>
      <c r="AG1099" s="14"/>
      <c r="AH1099" s="14"/>
      <c r="AJ1099" s="13"/>
      <c r="AL1099" s="42" t="s">
        <v>128</v>
      </c>
      <c r="AM1099" s="42" t="s">
        <v>1359</v>
      </c>
      <c r="AO1099" s="14"/>
      <c r="AP1099" s="14"/>
    </row>
    <row r="1100" spans="10:42">
      <c r="J1100" s="13"/>
      <c r="K1100" s="13"/>
      <c r="L1100" s="13"/>
      <c r="M1100" s="13"/>
      <c r="N1100" s="13"/>
      <c r="X1100" s="14"/>
      <c r="Y1100" s="14"/>
      <c r="Z1100" s="14"/>
      <c r="AA1100" s="14"/>
      <c r="AB1100" s="14"/>
      <c r="AC1100" s="14"/>
      <c r="AD1100" s="14"/>
      <c r="AE1100" s="14"/>
      <c r="AF1100" s="14"/>
      <c r="AG1100" s="14"/>
      <c r="AH1100" s="14"/>
      <c r="AJ1100" s="13"/>
      <c r="AL1100" s="42" t="s">
        <v>128</v>
      </c>
      <c r="AM1100" s="42" t="s">
        <v>584</v>
      </c>
      <c r="AO1100" s="14"/>
      <c r="AP1100" s="14"/>
    </row>
    <row r="1101" spans="10:42">
      <c r="J1101" s="13"/>
      <c r="K1101" s="13"/>
      <c r="L1101" s="13"/>
      <c r="M1101" s="13"/>
      <c r="N1101" s="13"/>
      <c r="X1101" s="14"/>
      <c r="Y1101" s="14"/>
      <c r="Z1101" s="14"/>
      <c r="AA1101" s="14"/>
      <c r="AB1101" s="14"/>
      <c r="AC1101" s="14"/>
      <c r="AD1101" s="14"/>
      <c r="AE1101" s="14"/>
      <c r="AF1101" s="14"/>
      <c r="AG1101" s="14"/>
      <c r="AH1101" s="14"/>
      <c r="AJ1101" s="13"/>
      <c r="AL1101" s="42" t="s">
        <v>128</v>
      </c>
      <c r="AM1101" s="42" t="s">
        <v>586</v>
      </c>
      <c r="AO1101" s="14"/>
      <c r="AP1101" s="14"/>
    </row>
    <row r="1102" spans="10:42">
      <c r="J1102" s="13"/>
      <c r="K1102" s="13"/>
      <c r="L1102" s="13"/>
      <c r="M1102" s="13"/>
      <c r="N1102" s="13"/>
      <c r="X1102" s="14"/>
      <c r="Y1102" s="14"/>
      <c r="Z1102" s="14"/>
      <c r="AA1102" s="14"/>
      <c r="AB1102" s="14"/>
      <c r="AC1102" s="14"/>
      <c r="AD1102" s="14"/>
      <c r="AE1102" s="14"/>
      <c r="AF1102" s="14"/>
      <c r="AG1102" s="14"/>
      <c r="AH1102" s="14"/>
      <c r="AJ1102" s="13"/>
      <c r="AL1102" s="42" t="s">
        <v>128</v>
      </c>
      <c r="AM1102" s="42" t="s">
        <v>588</v>
      </c>
      <c r="AO1102" s="14"/>
      <c r="AP1102" s="14"/>
    </row>
    <row r="1103" spans="10:42">
      <c r="J1103" s="13"/>
      <c r="K1103" s="13"/>
      <c r="L1103" s="13"/>
      <c r="M1103" s="13"/>
      <c r="N1103" s="13"/>
      <c r="X1103" s="14"/>
      <c r="Y1103" s="14"/>
      <c r="Z1103" s="14"/>
      <c r="AA1103" s="14"/>
      <c r="AB1103" s="14"/>
      <c r="AC1103" s="14"/>
      <c r="AD1103" s="14"/>
      <c r="AE1103" s="14"/>
      <c r="AF1103" s="14"/>
      <c r="AG1103" s="14"/>
      <c r="AH1103" s="14"/>
      <c r="AJ1103" s="13"/>
      <c r="AL1103" s="42" t="s">
        <v>128</v>
      </c>
      <c r="AM1103" s="42" t="s">
        <v>374</v>
      </c>
      <c r="AO1103" s="14"/>
      <c r="AP1103" s="14"/>
    </row>
    <row r="1104" spans="10:42">
      <c r="J1104" s="13"/>
      <c r="K1104" s="13"/>
      <c r="L1104" s="13"/>
      <c r="M1104" s="13"/>
      <c r="N1104" s="13"/>
      <c r="X1104" s="14"/>
      <c r="Y1104" s="14"/>
      <c r="Z1104" s="14"/>
      <c r="AA1104" s="14"/>
      <c r="AB1104" s="14"/>
      <c r="AC1104" s="14"/>
      <c r="AD1104" s="14"/>
      <c r="AE1104" s="14"/>
      <c r="AF1104" s="14"/>
      <c r="AG1104" s="14"/>
      <c r="AH1104" s="14"/>
      <c r="AJ1104" s="13"/>
      <c r="AL1104" s="42" t="s">
        <v>128</v>
      </c>
      <c r="AM1104" s="42" t="s">
        <v>589</v>
      </c>
      <c r="AO1104" s="14"/>
      <c r="AP1104" s="14"/>
    </row>
    <row r="1105" spans="10:42">
      <c r="J1105" s="13"/>
      <c r="K1105" s="13"/>
      <c r="L1105" s="13"/>
      <c r="M1105" s="13"/>
      <c r="N1105" s="13"/>
      <c r="X1105" s="14"/>
      <c r="Y1105" s="14"/>
      <c r="Z1105" s="14"/>
      <c r="AA1105" s="14"/>
      <c r="AB1105" s="14"/>
      <c r="AC1105" s="14"/>
      <c r="AD1105" s="14"/>
      <c r="AE1105" s="14"/>
      <c r="AF1105" s="14"/>
      <c r="AG1105" s="14"/>
      <c r="AH1105" s="14"/>
      <c r="AJ1105" s="13"/>
      <c r="AL1105" s="42" t="s">
        <v>128</v>
      </c>
      <c r="AM1105" s="42" t="s">
        <v>591</v>
      </c>
      <c r="AO1105" s="14"/>
      <c r="AP1105" s="14"/>
    </row>
    <row r="1106" spans="10:42">
      <c r="J1106" s="13"/>
      <c r="K1106" s="13"/>
      <c r="L1106" s="13"/>
      <c r="M1106" s="13"/>
      <c r="N1106" s="13"/>
      <c r="X1106" s="14"/>
      <c r="Y1106" s="14"/>
      <c r="Z1106" s="14"/>
      <c r="AA1106" s="14"/>
      <c r="AB1106" s="14"/>
      <c r="AC1106" s="14"/>
      <c r="AD1106" s="14"/>
      <c r="AE1106" s="14"/>
      <c r="AF1106" s="14"/>
      <c r="AG1106" s="14"/>
      <c r="AH1106" s="14"/>
      <c r="AJ1106" s="13"/>
      <c r="AL1106" s="42" t="s">
        <v>128</v>
      </c>
      <c r="AM1106" s="42" t="s">
        <v>1360</v>
      </c>
      <c r="AO1106" s="14"/>
      <c r="AP1106" s="14"/>
    </row>
    <row r="1107" spans="10:42">
      <c r="J1107" s="13"/>
      <c r="K1107" s="13"/>
      <c r="L1107" s="13"/>
      <c r="M1107" s="13"/>
      <c r="N1107" s="13"/>
      <c r="X1107" s="14"/>
      <c r="Y1107" s="14"/>
      <c r="Z1107" s="14"/>
      <c r="AA1107" s="14"/>
      <c r="AB1107" s="14"/>
      <c r="AC1107" s="14"/>
      <c r="AD1107" s="14"/>
      <c r="AE1107" s="14"/>
      <c r="AF1107" s="14"/>
      <c r="AG1107" s="14"/>
      <c r="AH1107" s="14"/>
      <c r="AJ1107" s="13"/>
      <c r="AL1107" s="42" t="s">
        <v>128</v>
      </c>
      <c r="AM1107" s="42" t="s">
        <v>1361</v>
      </c>
      <c r="AO1107" s="14"/>
      <c r="AP1107" s="14"/>
    </row>
    <row r="1108" spans="10:42">
      <c r="J1108" s="13"/>
      <c r="K1108" s="13"/>
      <c r="L1108" s="13"/>
      <c r="M1108" s="13"/>
      <c r="N1108" s="13"/>
      <c r="X1108" s="14"/>
      <c r="Y1108" s="14"/>
      <c r="Z1108" s="14"/>
      <c r="AA1108" s="14"/>
      <c r="AB1108" s="14"/>
      <c r="AC1108" s="14"/>
      <c r="AD1108" s="14"/>
      <c r="AE1108" s="14"/>
      <c r="AF1108" s="14"/>
      <c r="AG1108" s="14"/>
      <c r="AH1108" s="14"/>
      <c r="AJ1108" s="13"/>
      <c r="AL1108" s="42" t="s">
        <v>128</v>
      </c>
      <c r="AM1108" s="42" t="s">
        <v>593</v>
      </c>
      <c r="AO1108" s="14"/>
      <c r="AP1108" s="14"/>
    </row>
    <row r="1109" spans="10:42">
      <c r="J1109" s="13"/>
      <c r="K1109" s="13"/>
      <c r="L1109" s="13"/>
      <c r="M1109" s="13"/>
      <c r="N1109" s="13"/>
      <c r="X1109" s="14"/>
      <c r="Y1109" s="14"/>
      <c r="Z1109" s="14"/>
      <c r="AA1109" s="14"/>
      <c r="AB1109" s="14"/>
      <c r="AC1109" s="14"/>
      <c r="AD1109" s="14"/>
      <c r="AE1109" s="14"/>
      <c r="AF1109" s="14"/>
      <c r="AG1109" s="14"/>
      <c r="AH1109" s="14"/>
      <c r="AJ1109" s="13"/>
      <c r="AL1109" s="42" t="s">
        <v>128</v>
      </c>
      <c r="AM1109" s="42" t="s">
        <v>595</v>
      </c>
      <c r="AO1109" s="14"/>
      <c r="AP1109" s="14"/>
    </row>
    <row r="1110" spans="10:42">
      <c r="J1110" s="13"/>
      <c r="K1110" s="13"/>
      <c r="L1110" s="13"/>
      <c r="M1110" s="13"/>
      <c r="N1110" s="13"/>
      <c r="X1110" s="14"/>
      <c r="Y1110" s="14"/>
      <c r="Z1110" s="14"/>
      <c r="AA1110" s="14"/>
      <c r="AB1110" s="14"/>
      <c r="AC1110" s="14"/>
      <c r="AD1110" s="14"/>
      <c r="AE1110" s="14"/>
      <c r="AF1110" s="14"/>
      <c r="AG1110" s="14"/>
      <c r="AH1110" s="14"/>
      <c r="AJ1110" s="13"/>
      <c r="AL1110" s="42" t="s">
        <v>128</v>
      </c>
      <c r="AM1110" s="42" t="s">
        <v>906</v>
      </c>
      <c r="AO1110" s="14"/>
      <c r="AP1110" s="14"/>
    </row>
    <row r="1111" spans="10:42">
      <c r="J1111" s="13"/>
      <c r="K1111" s="13"/>
      <c r="L1111" s="13"/>
      <c r="M1111" s="13"/>
      <c r="N1111" s="13"/>
      <c r="X1111" s="14"/>
      <c r="Y1111" s="14"/>
      <c r="Z1111" s="14"/>
      <c r="AA1111" s="14"/>
      <c r="AB1111" s="14"/>
      <c r="AC1111" s="14"/>
      <c r="AD1111" s="14"/>
      <c r="AE1111" s="14"/>
      <c r="AF1111" s="14"/>
      <c r="AG1111" s="14"/>
      <c r="AH1111" s="14"/>
      <c r="AJ1111" s="13"/>
      <c r="AL1111" s="42" t="s">
        <v>128</v>
      </c>
      <c r="AM1111" s="42" t="s">
        <v>1362</v>
      </c>
      <c r="AO1111" s="14"/>
      <c r="AP1111" s="14"/>
    </row>
    <row r="1112" spans="10:42">
      <c r="J1112" s="13"/>
      <c r="K1112" s="13"/>
      <c r="L1112" s="13"/>
      <c r="M1112" s="13"/>
      <c r="N1112" s="13"/>
      <c r="X1112" s="14"/>
      <c r="Y1112" s="14"/>
      <c r="Z1112" s="14"/>
      <c r="AA1112" s="14"/>
      <c r="AB1112" s="14"/>
      <c r="AC1112" s="14"/>
      <c r="AD1112" s="14"/>
      <c r="AE1112" s="14"/>
      <c r="AF1112" s="14"/>
      <c r="AG1112" s="14"/>
      <c r="AH1112" s="14"/>
      <c r="AJ1112" s="13"/>
      <c r="AL1112" s="42" t="s">
        <v>128</v>
      </c>
      <c r="AM1112" s="42" t="s">
        <v>1363</v>
      </c>
      <c r="AO1112" s="14"/>
      <c r="AP1112" s="14"/>
    </row>
    <row r="1113" spans="10:42">
      <c r="J1113" s="13"/>
      <c r="K1113" s="13"/>
      <c r="L1113" s="13"/>
      <c r="M1113" s="13"/>
      <c r="N1113" s="13"/>
      <c r="X1113" s="14"/>
      <c r="Y1113" s="14"/>
      <c r="Z1113" s="14"/>
      <c r="AA1113" s="14"/>
      <c r="AB1113" s="14"/>
      <c r="AC1113" s="14"/>
      <c r="AD1113" s="14"/>
      <c r="AE1113" s="14"/>
      <c r="AF1113" s="14"/>
      <c r="AG1113" s="14"/>
      <c r="AH1113" s="14"/>
      <c r="AJ1113" s="13"/>
      <c r="AL1113" s="42" t="s">
        <v>128</v>
      </c>
      <c r="AM1113" s="42" t="s">
        <v>1364</v>
      </c>
      <c r="AO1113" s="14"/>
      <c r="AP1113" s="14"/>
    </row>
    <row r="1114" spans="10:42">
      <c r="J1114" s="13"/>
      <c r="K1114" s="13"/>
      <c r="L1114" s="13"/>
      <c r="M1114" s="13"/>
      <c r="N1114" s="13"/>
      <c r="X1114" s="14"/>
      <c r="Y1114" s="14"/>
      <c r="Z1114" s="14"/>
      <c r="AA1114" s="14"/>
      <c r="AB1114" s="14"/>
      <c r="AC1114" s="14"/>
      <c r="AD1114" s="14"/>
      <c r="AE1114" s="14"/>
      <c r="AF1114" s="14"/>
      <c r="AG1114" s="14"/>
      <c r="AH1114" s="14"/>
      <c r="AJ1114" s="13"/>
      <c r="AL1114" s="42" t="s">
        <v>128</v>
      </c>
      <c r="AM1114" s="42" t="s">
        <v>1365</v>
      </c>
      <c r="AO1114" s="14"/>
      <c r="AP1114" s="14"/>
    </row>
    <row r="1115" spans="10:42">
      <c r="J1115" s="13"/>
      <c r="K1115" s="13"/>
      <c r="L1115" s="13"/>
      <c r="M1115" s="13"/>
      <c r="N1115" s="13"/>
      <c r="X1115" s="14"/>
      <c r="Y1115" s="14"/>
      <c r="Z1115" s="14"/>
      <c r="AA1115" s="14"/>
      <c r="AB1115" s="14"/>
      <c r="AC1115" s="14"/>
      <c r="AD1115" s="14"/>
      <c r="AE1115" s="14"/>
      <c r="AF1115" s="14"/>
      <c r="AG1115" s="14"/>
      <c r="AH1115" s="14"/>
      <c r="AJ1115" s="13"/>
      <c r="AL1115" s="42" t="s">
        <v>128</v>
      </c>
      <c r="AM1115" s="42" t="s">
        <v>597</v>
      </c>
      <c r="AO1115" s="14"/>
      <c r="AP1115" s="14"/>
    </row>
    <row r="1116" spans="10:42">
      <c r="J1116" s="13"/>
      <c r="K1116" s="13"/>
      <c r="L1116" s="13"/>
      <c r="M1116" s="13"/>
      <c r="N1116" s="13"/>
      <c r="X1116" s="14"/>
      <c r="Y1116" s="14"/>
      <c r="Z1116" s="14"/>
      <c r="AA1116" s="14"/>
      <c r="AB1116" s="14"/>
      <c r="AC1116" s="14"/>
      <c r="AD1116" s="14"/>
      <c r="AE1116" s="14"/>
      <c r="AF1116" s="14"/>
      <c r="AG1116" s="14"/>
      <c r="AH1116" s="14"/>
      <c r="AJ1116" s="13"/>
      <c r="AL1116" s="42" t="s">
        <v>128</v>
      </c>
      <c r="AM1116" s="42" t="s">
        <v>1366</v>
      </c>
      <c r="AO1116" s="14"/>
      <c r="AP1116" s="14"/>
    </row>
    <row r="1117" spans="10:42">
      <c r="J1117" s="13"/>
      <c r="K1117" s="13"/>
      <c r="L1117" s="13"/>
      <c r="M1117" s="13"/>
      <c r="N1117" s="13"/>
      <c r="X1117" s="14"/>
      <c r="Y1117" s="14"/>
      <c r="Z1117" s="14"/>
      <c r="AA1117" s="14"/>
      <c r="AB1117" s="14"/>
      <c r="AC1117" s="14"/>
      <c r="AD1117" s="14"/>
      <c r="AE1117" s="14"/>
      <c r="AF1117" s="14"/>
      <c r="AG1117" s="14"/>
      <c r="AH1117" s="14"/>
      <c r="AJ1117" s="13"/>
      <c r="AL1117" s="42" t="s">
        <v>128</v>
      </c>
      <c r="AM1117" s="42" t="s">
        <v>1367</v>
      </c>
      <c r="AO1117" s="14"/>
      <c r="AP1117" s="14"/>
    </row>
    <row r="1118" spans="10:42">
      <c r="J1118" s="13"/>
      <c r="K1118" s="13"/>
      <c r="L1118" s="13"/>
      <c r="M1118" s="13"/>
      <c r="N1118" s="13"/>
      <c r="X1118" s="14"/>
      <c r="Y1118" s="14"/>
      <c r="Z1118" s="14"/>
      <c r="AA1118" s="14"/>
      <c r="AB1118" s="14"/>
      <c r="AC1118" s="14"/>
      <c r="AD1118" s="14"/>
      <c r="AE1118" s="14"/>
      <c r="AF1118" s="14"/>
      <c r="AG1118" s="14"/>
      <c r="AH1118" s="14"/>
      <c r="AJ1118" s="13"/>
      <c r="AL1118" s="42" t="s">
        <v>128</v>
      </c>
      <c r="AM1118" s="42" t="s">
        <v>1368</v>
      </c>
      <c r="AO1118" s="14"/>
      <c r="AP1118" s="14"/>
    </row>
    <row r="1119" spans="10:42">
      <c r="J1119" s="13"/>
      <c r="K1119" s="13"/>
      <c r="L1119" s="13"/>
      <c r="M1119" s="13"/>
      <c r="N1119" s="13"/>
      <c r="X1119" s="14"/>
      <c r="Y1119" s="14"/>
      <c r="Z1119" s="14"/>
      <c r="AA1119" s="14"/>
      <c r="AB1119" s="14"/>
      <c r="AC1119" s="14"/>
      <c r="AD1119" s="14"/>
      <c r="AE1119" s="14"/>
      <c r="AF1119" s="14"/>
      <c r="AG1119" s="14"/>
      <c r="AH1119" s="14"/>
      <c r="AJ1119" s="13"/>
      <c r="AL1119" s="42" t="s">
        <v>128</v>
      </c>
      <c r="AM1119" s="42" t="s">
        <v>1369</v>
      </c>
      <c r="AO1119" s="14"/>
      <c r="AP1119" s="14"/>
    </row>
    <row r="1120" spans="10:42">
      <c r="J1120" s="13"/>
      <c r="K1120" s="13"/>
      <c r="L1120" s="13"/>
      <c r="M1120" s="13"/>
      <c r="N1120" s="13"/>
      <c r="X1120" s="14"/>
      <c r="Y1120" s="14"/>
      <c r="Z1120" s="14"/>
      <c r="AA1120" s="14"/>
      <c r="AB1120" s="14"/>
      <c r="AC1120" s="14"/>
      <c r="AD1120" s="14"/>
      <c r="AE1120" s="14"/>
      <c r="AF1120" s="14"/>
      <c r="AG1120" s="14"/>
      <c r="AH1120" s="14"/>
      <c r="AJ1120" s="13"/>
      <c r="AL1120" s="42" t="s">
        <v>132</v>
      </c>
      <c r="AM1120" s="42" t="s">
        <v>1370</v>
      </c>
      <c r="AO1120" s="14"/>
      <c r="AP1120" s="14"/>
    </row>
    <row r="1121" spans="10:42">
      <c r="J1121" s="13"/>
      <c r="K1121" s="13"/>
      <c r="L1121" s="13"/>
      <c r="M1121" s="13"/>
      <c r="N1121" s="13"/>
      <c r="X1121" s="14"/>
      <c r="Y1121" s="14"/>
      <c r="Z1121" s="14"/>
      <c r="AA1121" s="14"/>
      <c r="AB1121" s="14"/>
      <c r="AC1121" s="14"/>
      <c r="AD1121" s="14"/>
      <c r="AE1121" s="14"/>
      <c r="AF1121" s="14"/>
      <c r="AG1121" s="14"/>
      <c r="AH1121" s="14"/>
      <c r="AJ1121" s="13"/>
      <c r="AL1121" s="42" t="s">
        <v>132</v>
      </c>
      <c r="AM1121" s="42" t="s">
        <v>376</v>
      </c>
      <c r="AO1121" s="14"/>
      <c r="AP1121" s="14"/>
    </row>
    <row r="1122" spans="10:42">
      <c r="J1122" s="13"/>
      <c r="K1122" s="13"/>
      <c r="L1122" s="13"/>
      <c r="M1122" s="13"/>
      <c r="N1122" s="13"/>
      <c r="X1122" s="14"/>
      <c r="Y1122" s="14"/>
      <c r="Z1122" s="14"/>
      <c r="AA1122" s="14"/>
      <c r="AB1122" s="14"/>
      <c r="AC1122" s="14"/>
      <c r="AD1122" s="14"/>
      <c r="AE1122" s="14"/>
      <c r="AF1122" s="14"/>
      <c r="AG1122" s="14"/>
      <c r="AH1122" s="14"/>
      <c r="AJ1122" s="13"/>
      <c r="AL1122" s="42" t="s">
        <v>132</v>
      </c>
      <c r="AM1122" s="42" t="s">
        <v>599</v>
      </c>
      <c r="AO1122" s="14"/>
      <c r="AP1122" s="14"/>
    </row>
    <row r="1123" spans="10:42">
      <c r="J1123" s="13"/>
      <c r="K1123" s="13"/>
      <c r="L1123" s="13"/>
      <c r="M1123" s="13"/>
      <c r="N1123" s="13"/>
      <c r="X1123" s="14"/>
      <c r="Y1123" s="14"/>
      <c r="Z1123" s="14"/>
      <c r="AA1123" s="14"/>
      <c r="AB1123" s="14"/>
      <c r="AC1123" s="14"/>
      <c r="AD1123" s="14"/>
      <c r="AE1123" s="14"/>
      <c r="AF1123" s="14"/>
      <c r="AG1123" s="14"/>
      <c r="AH1123" s="14"/>
      <c r="AJ1123" s="13"/>
      <c r="AL1123" s="42" t="s">
        <v>132</v>
      </c>
      <c r="AM1123" s="42" t="s">
        <v>276</v>
      </c>
      <c r="AO1123" s="14"/>
      <c r="AP1123" s="14"/>
    </row>
    <row r="1124" spans="10:42">
      <c r="J1124" s="13"/>
      <c r="K1124" s="13"/>
      <c r="L1124" s="13"/>
      <c r="M1124" s="13"/>
      <c r="N1124" s="13"/>
      <c r="X1124" s="14"/>
      <c r="Y1124" s="14"/>
      <c r="Z1124" s="14"/>
      <c r="AA1124" s="14"/>
      <c r="AB1124" s="14"/>
      <c r="AC1124" s="14"/>
      <c r="AD1124" s="14"/>
      <c r="AE1124" s="14"/>
      <c r="AF1124" s="14"/>
      <c r="AG1124" s="14"/>
      <c r="AH1124" s="14"/>
      <c r="AJ1124" s="13"/>
      <c r="AL1124" s="42" t="s">
        <v>132</v>
      </c>
      <c r="AM1124" s="42" t="s">
        <v>278</v>
      </c>
      <c r="AO1124" s="14"/>
      <c r="AP1124" s="14"/>
    </row>
    <row r="1125" spans="10:42">
      <c r="J1125" s="13"/>
      <c r="K1125" s="13"/>
      <c r="L1125" s="13"/>
      <c r="M1125" s="13"/>
      <c r="N1125" s="13"/>
      <c r="X1125" s="14"/>
      <c r="Y1125" s="14"/>
      <c r="Z1125" s="14"/>
      <c r="AA1125" s="14"/>
      <c r="AB1125" s="14"/>
      <c r="AC1125" s="14"/>
      <c r="AD1125" s="14"/>
      <c r="AE1125" s="14"/>
      <c r="AF1125" s="14"/>
      <c r="AG1125" s="14"/>
      <c r="AH1125" s="14"/>
      <c r="AJ1125" s="13"/>
      <c r="AL1125" s="42" t="s">
        <v>132</v>
      </c>
      <c r="AM1125" s="42" t="s">
        <v>280</v>
      </c>
      <c r="AO1125" s="14"/>
      <c r="AP1125" s="14"/>
    </row>
    <row r="1126" spans="10:42">
      <c r="J1126" s="13"/>
      <c r="K1126" s="13"/>
      <c r="L1126" s="13"/>
      <c r="M1126" s="13"/>
      <c r="N1126" s="13"/>
      <c r="X1126" s="14"/>
      <c r="Y1126" s="14"/>
      <c r="Z1126" s="14"/>
      <c r="AA1126" s="14"/>
      <c r="AB1126" s="14"/>
      <c r="AC1126" s="14"/>
      <c r="AD1126" s="14"/>
      <c r="AE1126" s="14"/>
      <c r="AF1126" s="14"/>
      <c r="AG1126" s="14"/>
      <c r="AH1126" s="14"/>
      <c r="AJ1126" s="13"/>
      <c r="AL1126" s="42" t="s">
        <v>132</v>
      </c>
      <c r="AM1126" s="42" t="s">
        <v>601</v>
      </c>
      <c r="AO1126" s="14"/>
      <c r="AP1126" s="14"/>
    </row>
    <row r="1127" spans="10:42">
      <c r="J1127" s="13"/>
      <c r="K1127" s="13"/>
      <c r="L1127" s="13"/>
      <c r="M1127" s="13"/>
      <c r="N1127" s="13"/>
      <c r="X1127" s="14"/>
      <c r="Y1127" s="14"/>
      <c r="Z1127" s="14"/>
      <c r="AA1127" s="14"/>
      <c r="AB1127" s="14"/>
      <c r="AC1127" s="14"/>
      <c r="AD1127" s="14"/>
      <c r="AE1127" s="14"/>
      <c r="AF1127" s="14"/>
      <c r="AG1127" s="14"/>
      <c r="AH1127" s="14"/>
      <c r="AJ1127" s="13"/>
      <c r="AL1127" s="42" t="s">
        <v>132</v>
      </c>
      <c r="AM1127" s="42" t="s">
        <v>282</v>
      </c>
      <c r="AO1127" s="14"/>
      <c r="AP1127" s="14"/>
    </row>
    <row r="1128" spans="10:42">
      <c r="J1128" s="13"/>
      <c r="K1128" s="13"/>
      <c r="L1128" s="13"/>
      <c r="M1128" s="13"/>
      <c r="N1128" s="13"/>
      <c r="X1128" s="14"/>
      <c r="Y1128" s="14"/>
      <c r="Z1128" s="14"/>
      <c r="AA1128" s="14"/>
      <c r="AB1128" s="14"/>
      <c r="AC1128" s="14"/>
      <c r="AD1128" s="14"/>
      <c r="AE1128" s="14"/>
      <c r="AF1128" s="14"/>
      <c r="AG1128" s="14"/>
      <c r="AH1128" s="14"/>
      <c r="AJ1128" s="13"/>
      <c r="AL1128" s="42" t="s">
        <v>132</v>
      </c>
      <c r="AM1128" s="42" t="s">
        <v>603</v>
      </c>
      <c r="AO1128" s="14"/>
      <c r="AP1128" s="14"/>
    </row>
    <row r="1129" spans="10:42">
      <c r="J1129" s="13"/>
      <c r="K1129" s="13"/>
      <c r="L1129" s="13"/>
      <c r="M1129" s="13"/>
      <c r="N1129" s="13"/>
      <c r="X1129" s="14"/>
      <c r="Y1129" s="14"/>
      <c r="Z1129" s="14"/>
      <c r="AA1129" s="14"/>
      <c r="AB1129" s="14"/>
      <c r="AC1129" s="14"/>
      <c r="AD1129" s="14"/>
      <c r="AE1129" s="14"/>
      <c r="AF1129" s="14"/>
      <c r="AG1129" s="14"/>
      <c r="AH1129" s="14"/>
      <c r="AJ1129" s="13"/>
      <c r="AL1129" s="42" t="s">
        <v>132</v>
      </c>
      <c r="AM1129" s="42" t="s">
        <v>233</v>
      </c>
      <c r="AO1129" s="14"/>
      <c r="AP1129" s="14"/>
    </row>
    <row r="1130" spans="10:42">
      <c r="J1130" s="13"/>
      <c r="K1130" s="13"/>
      <c r="L1130" s="13"/>
      <c r="M1130" s="13"/>
      <c r="N1130" s="13"/>
      <c r="X1130" s="14"/>
      <c r="Y1130" s="14"/>
      <c r="Z1130" s="14"/>
      <c r="AA1130" s="14"/>
      <c r="AB1130" s="14"/>
      <c r="AC1130" s="14"/>
      <c r="AD1130" s="14"/>
      <c r="AE1130" s="14"/>
      <c r="AF1130" s="14"/>
      <c r="AG1130" s="14"/>
      <c r="AH1130" s="14"/>
      <c r="AJ1130" s="13"/>
      <c r="AL1130" s="42" t="s">
        <v>132</v>
      </c>
      <c r="AM1130" s="42" t="s">
        <v>378</v>
      </c>
      <c r="AO1130" s="14"/>
      <c r="AP1130" s="14"/>
    </row>
    <row r="1131" spans="10:42">
      <c r="J1131" s="13"/>
      <c r="K1131" s="13"/>
      <c r="L1131" s="13"/>
      <c r="M1131" s="13"/>
      <c r="N1131" s="13"/>
      <c r="X1131" s="14"/>
      <c r="Y1131" s="14"/>
      <c r="Z1131" s="14"/>
      <c r="AA1131" s="14"/>
      <c r="AB1131" s="14"/>
      <c r="AC1131" s="14"/>
      <c r="AD1131" s="14"/>
      <c r="AE1131" s="14"/>
      <c r="AF1131" s="14"/>
      <c r="AG1131" s="14"/>
      <c r="AH1131" s="14"/>
      <c r="AJ1131" s="13"/>
      <c r="AL1131" s="42" t="s">
        <v>132</v>
      </c>
      <c r="AM1131" s="42" t="s">
        <v>380</v>
      </c>
      <c r="AO1131" s="14"/>
      <c r="AP1131" s="14"/>
    </row>
    <row r="1132" spans="10:42">
      <c r="J1132" s="13"/>
      <c r="K1132" s="13"/>
      <c r="L1132" s="13"/>
      <c r="M1132" s="13"/>
      <c r="N1132" s="13"/>
      <c r="X1132" s="14"/>
      <c r="Y1132" s="14"/>
      <c r="Z1132" s="14"/>
      <c r="AA1132" s="14"/>
      <c r="AB1132" s="14"/>
      <c r="AC1132" s="14"/>
      <c r="AD1132" s="14"/>
      <c r="AE1132" s="14"/>
      <c r="AF1132" s="14"/>
      <c r="AG1132" s="14"/>
      <c r="AH1132" s="14"/>
      <c r="AJ1132" s="13"/>
      <c r="AL1132" s="42" t="s">
        <v>132</v>
      </c>
      <c r="AM1132" s="42" t="s">
        <v>382</v>
      </c>
      <c r="AO1132" s="14"/>
      <c r="AP1132" s="14"/>
    </row>
    <row r="1133" spans="10:42">
      <c r="J1133" s="13"/>
      <c r="K1133" s="13"/>
      <c r="L1133" s="13"/>
      <c r="M1133" s="13"/>
      <c r="N1133" s="13"/>
      <c r="X1133" s="14"/>
      <c r="Y1133" s="14"/>
      <c r="Z1133" s="14"/>
      <c r="AA1133" s="14"/>
      <c r="AB1133" s="14"/>
      <c r="AC1133" s="14"/>
      <c r="AD1133" s="14"/>
      <c r="AE1133" s="14"/>
      <c r="AF1133" s="14"/>
      <c r="AG1133" s="14"/>
      <c r="AH1133" s="14"/>
      <c r="AJ1133" s="13"/>
      <c r="AL1133" s="42" t="s">
        <v>132</v>
      </c>
      <c r="AM1133" s="42" t="s">
        <v>605</v>
      </c>
      <c r="AO1133" s="14"/>
      <c r="AP1133" s="14"/>
    </row>
    <row r="1134" spans="10:42">
      <c r="J1134" s="13"/>
      <c r="K1134" s="13"/>
      <c r="L1134" s="13"/>
      <c r="M1134" s="13"/>
      <c r="N1134" s="13"/>
      <c r="X1134" s="14"/>
      <c r="Y1134" s="14"/>
      <c r="Z1134" s="14"/>
      <c r="AA1134" s="14"/>
      <c r="AB1134" s="14"/>
      <c r="AC1134" s="14"/>
      <c r="AD1134" s="14"/>
      <c r="AE1134" s="14"/>
      <c r="AF1134" s="14"/>
      <c r="AG1134" s="14"/>
      <c r="AH1134" s="14"/>
      <c r="AJ1134" s="13"/>
      <c r="AL1134" s="42" t="s">
        <v>132</v>
      </c>
      <c r="AM1134" s="42" t="s">
        <v>607</v>
      </c>
      <c r="AO1134" s="14"/>
      <c r="AP1134" s="14"/>
    </row>
    <row r="1135" spans="10:42">
      <c r="J1135" s="13"/>
      <c r="K1135" s="13"/>
      <c r="L1135" s="13"/>
      <c r="M1135" s="13"/>
      <c r="N1135" s="13"/>
      <c r="X1135" s="14"/>
      <c r="Y1135" s="14"/>
      <c r="Z1135" s="14"/>
      <c r="AA1135" s="14"/>
      <c r="AB1135" s="14"/>
      <c r="AC1135" s="14"/>
      <c r="AD1135" s="14"/>
      <c r="AE1135" s="14"/>
      <c r="AF1135" s="14"/>
      <c r="AG1135" s="14"/>
      <c r="AH1135" s="14"/>
      <c r="AJ1135" s="13"/>
      <c r="AL1135" s="42" t="s">
        <v>132</v>
      </c>
      <c r="AM1135" s="42" t="s">
        <v>284</v>
      </c>
      <c r="AO1135" s="14"/>
      <c r="AP1135" s="14"/>
    </row>
    <row r="1136" spans="10:42">
      <c r="J1136" s="13"/>
      <c r="K1136" s="13"/>
      <c r="L1136" s="13"/>
      <c r="M1136" s="13"/>
      <c r="N1136" s="13"/>
      <c r="X1136" s="14"/>
      <c r="Y1136" s="14"/>
      <c r="Z1136" s="14"/>
      <c r="AA1136" s="14"/>
      <c r="AB1136" s="14"/>
      <c r="AC1136" s="14"/>
      <c r="AD1136" s="14"/>
      <c r="AE1136" s="14"/>
      <c r="AF1136" s="14"/>
      <c r="AG1136" s="14"/>
      <c r="AH1136" s="14"/>
      <c r="AJ1136" s="13"/>
      <c r="AL1136" s="42" t="s">
        <v>132</v>
      </c>
      <c r="AM1136" s="42" t="s">
        <v>609</v>
      </c>
      <c r="AO1136" s="14"/>
      <c r="AP1136" s="14"/>
    </row>
    <row r="1137" spans="10:42">
      <c r="J1137" s="13"/>
      <c r="K1137" s="13"/>
      <c r="L1137" s="13"/>
      <c r="M1137" s="13"/>
      <c r="N1137" s="13"/>
      <c r="X1137" s="14"/>
      <c r="Y1137" s="14"/>
      <c r="Z1137" s="14"/>
      <c r="AA1137" s="14"/>
      <c r="AB1137" s="14"/>
      <c r="AC1137" s="14"/>
      <c r="AD1137" s="14"/>
      <c r="AE1137" s="14"/>
      <c r="AF1137" s="14"/>
      <c r="AG1137" s="14"/>
      <c r="AH1137" s="14"/>
      <c r="AJ1137" s="13"/>
      <c r="AL1137" s="42" t="s">
        <v>132</v>
      </c>
      <c r="AM1137" s="42" t="s">
        <v>384</v>
      </c>
      <c r="AO1137" s="14"/>
      <c r="AP1137" s="14"/>
    </row>
    <row r="1138" spans="10:42">
      <c r="J1138" s="13"/>
      <c r="K1138" s="13"/>
      <c r="L1138" s="13"/>
      <c r="M1138" s="13"/>
      <c r="N1138" s="13"/>
      <c r="X1138" s="14"/>
      <c r="Y1138" s="14"/>
      <c r="Z1138" s="14"/>
      <c r="AA1138" s="14"/>
      <c r="AB1138" s="14"/>
      <c r="AC1138" s="14"/>
      <c r="AD1138" s="14"/>
      <c r="AE1138" s="14"/>
      <c r="AF1138" s="14"/>
      <c r="AG1138" s="14"/>
      <c r="AH1138" s="14"/>
      <c r="AJ1138" s="13"/>
      <c r="AL1138" s="42" t="s">
        <v>132</v>
      </c>
      <c r="AM1138" s="42" t="s">
        <v>235</v>
      </c>
      <c r="AO1138" s="14"/>
      <c r="AP1138" s="14"/>
    </row>
    <row r="1139" spans="10:42">
      <c r="J1139" s="13"/>
      <c r="K1139" s="13"/>
      <c r="L1139" s="13"/>
      <c r="M1139" s="13"/>
      <c r="N1139" s="13"/>
      <c r="X1139" s="14"/>
      <c r="Y1139" s="14"/>
      <c r="Z1139" s="14"/>
      <c r="AA1139" s="14"/>
      <c r="AB1139" s="14"/>
      <c r="AC1139" s="14"/>
      <c r="AD1139" s="14"/>
      <c r="AE1139" s="14"/>
      <c r="AF1139" s="14"/>
      <c r="AG1139" s="14"/>
      <c r="AH1139" s="14"/>
      <c r="AJ1139" s="13"/>
      <c r="AL1139" s="42" t="s">
        <v>132</v>
      </c>
      <c r="AM1139" s="42" t="s">
        <v>611</v>
      </c>
      <c r="AO1139" s="14"/>
      <c r="AP1139" s="14"/>
    </row>
    <row r="1140" spans="10:42">
      <c r="J1140" s="13"/>
      <c r="K1140" s="13"/>
      <c r="L1140" s="13"/>
      <c r="M1140" s="13"/>
      <c r="N1140" s="13"/>
      <c r="X1140" s="14"/>
      <c r="Y1140" s="14"/>
      <c r="Z1140" s="14"/>
      <c r="AA1140" s="14"/>
      <c r="AB1140" s="14"/>
      <c r="AC1140" s="14"/>
      <c r="AD1140" s="14"/>
      <c r="AE1140" s="14"/>
      <c r="AF1140" s="14"/>
      <c r="AG1140" s="14"/>
      <c r="AH1140" s="14"/>
      <c r="AJ1140" s="13"/>
      <c r="AL1140" s="42" t="s">
        <v>132</v>
      </c>
      <c r="AM1140" s="42" t="s">
        <v>286</v>
      </c>
      <c r="AO1140" s="14"/>
      <c r="AP1140" s="14"/>
    </row>
    <row r="1141" spans="10:42">
      <c r="J1141" s="13"/>
      <c r="K1141" s="13"/>
      <c r="L1141" s="13"/>
      <c r="M1141" s="13"/>
      <c r="N1141" s="13"/>
      <c r="X1141" s="14"/>
      <c r="Y1141" s="14"/>
      <c r="Z1141" s="14"/>
      <c r="AA1141" s="14"/>
      <c r="AB1141" s="14"/>
      <c r="AC1141" s="14"/>
      <c r="AD1141" s="14"/>
      <c r="AE1141" s="14"/>
      <c r="AF1141" s="14"/>
      <c r="AG1141" s="14"/>
      <c r="AH1141" s="14"/>
      <c r="AJ1141" s="13"/>
      <c r="AL1141" s="42" t="s">
        <v>132</v>
      </c>
      <c r="AM1141" s="42" t="s">
        <v>613</v>
      </c>
      <c r="AO1141" s="14"/>
      <c r="AP1141" s="14"/>
    </row>
    <row r="1142" spans="10:42">
      <c r="J1142" s="13"/>
      <c r="K1142" s="13"/>
      <c r="L1142" s="13"/>
      <c r="M1142" s="13"/>
      <c r="N1142" s="13"/>
      <c r="X1142" s="14"/>
      <c r="Y1142" s="14"/>
      <c r="Z1142" s="14"/>
      <c r="AA1142" s="14"/>
      <c r="AB1142" s="14"/>
      <c r="AC1142" s="14"/>
      <c r="AD1142" s="14"/>
      <c r="AE1142" s="14"/>
      <c r="AF1142" s="14"/>
      <c r="AG1142" s="14"/>
      <c r="AH1142" s="14"/>
      <c r="AJ1142" s="13"/>
      <c r="AL1142" s="42" t="s">
        <v>132</v>
      </c>
      <c r="AM1142" s="42" t="s">
        <v>615</v>
      </c>
      <c r="AO1142" s="14"/>
      <c r="AP1142" s="14"/>
    </row>
    <row r="1143" spans="10:42">
      <c r="J1143" s="13"/>
      <c r="K1143" s="13"/>
      <c r="L1143" s="13"/>
      <c r="M1143" s="13"/>
      <c r="N1143" s="13"/>
      <c r="X1143" s="14"/>
      <c r="Y1143" s="14"/>
      <c r="Z1143" s="14"/>
      <c r="AA1143" s="14"/>
      <c r="AB1143" s="14"/>
      <c r="AC1143" s="14"/>
      <c r="AD1143" s="14"/>
      <c r="AE1143" s="14"/>
      <c r="AF1143" s="14"/>
      <c r="AG1143" s="14"/>
      <c r="AH1143" s="14"/>
      <c r="AJ1143" s="13"/>
      <c r="AL1143" s="42" t="s">
        <v>132</v>
      </c>
      <c r="AM1143" s="42" t="s">
        <v>237</v>
      </c>
      <c r="AO1143" s="14"/>
      <c r="AP1143" s="14"/>
    </row>
    <row r="1144" spans="10:42">
      <c r="J1144" s="13"/>
      <c r="K1144" s="13"/>
      <c r="L1144" s="13"/>
      <c r="M1144" s="13"/>
      <c r="N1144" s="13"/>
      <c r="X1144" s="14"/>
      <c r="Y1144" s="14"/>
      <c r="Z1144" s="14"/>
      <c r="AA1144" s="14"/>
      <c r="AB1144" s="14"/>
      <c r="AC1144" s="14"/>
      <c r="AD1144" s="14"/>
      <c r="AE1144" s="14"/>
      <c r="AF1144" s="14"/>
      <c r="AG1144" s="14"/>
      <c r="AH1144" s="14"/>
      <c r="AJ1144" s="13"/>
      <c r="AL1144" s="42" t="s">
        <v>132</v>
      </c>
      <c r="AM1144" s="42" t="s">
        <v>386</v>
      </c>
      <c r="AO1144" s="14"/>
      <c r="AP1144" s="14"/>
    </row>
    <row r="1145" spans="10:42">
      <c r="J1145" s="13"/>
      <c r="K1145" s="13"/>
      <c r="L1145" s="13"/>
      <c r="M1145" s="13"/>
      <c r="N1145" s="13"/>
      <c r="X1145" s="14"/>
      <c r="Y1145" s="14"/>
      <c r="Z1145" s="14"/>
      <c r="AA1145" s="14"/>
      <c r="AB1145" s="14"/>
      <c r="AC1145" s="14"/>
      <c r="AD1145" s="14"/>
      <c r="AE1145" s="14"/>
      <c r="AF1145" s="14"/>
      <c r="AG1145" s="14"/>
      <c r="AH1145" s="14"/>
      <c r="AJ1145" s="13"/>
      <c r="AL1145" s="42" t="s">
        <v>132</v>
      </c>
      <c r="AM1145" s="42" t="s">
        <v>388</v>
      </c>
      <c r="AO1145" s="14"/>
      <c r="AP1145" s="14"/>
    </row>
    <row r="1146" spans="10:42">
      <c r="J1146" s="13"/>
      <c r="K1146" s="13"/>
      <c r="L1146" s="13"/>
      <c r="M1146" s="13"/>
      <c r="N1146" s="13"/>
      <c r="X1146" s="14"/>
      <c r="Y1146" s="14"/>
      <c r="Z1146" s="14"/>
      <c r="AA1146" s="14"/>
      <c r="AB1146" s="14"/>
      <c r="AC1146" s="14"/>
      <c r="AD1146" s="14"/>
      <c r="AE1146" s="14"/>
      <c r="AF1146" s="14"/>
      <c r="AG1146" s="14"/>
      <c r="AH1146" s="14"/>
      <c r="AJ1146" s="13"/>
      <c r="AL1146" s="42" t="s">
        <v>132</v>
      </c>
      <c r="AM1146" s="42" t="s">
        <v>617</v>
      </c>
      <c r="AO1146" s="14"/>
      <c r="AP1146" s="14"/>
    </row>
    <row r="1147" spans="10:42">
      <c r="J1147" s="13"/>
      <c r="K1147" s="13"/>
      <c r="L1147" s="13"/>
      <c r="M1147" s="13"/>
      <c r="N1147" s="13"/>
      <c r="X1147" s="14"/>
      <c r="Y1147" s="14"/>
      <c r="Z1147" s="14"/>
      <c r="AA1147" s="14"/>
      <c r="AB1147" s="14"/>
      <c r="AC1147" s="14"/>
      <c r="AD1147" s="14"/>
      <c r="AE1147" s="14"/>
      <c r="AF1147" s="14"/>
      <c r="AG1147" s="14"/>
      <c r="AH1147" s="14"/>
      <c r="AJ1147" s="13"/>
      <c r="AL1147" s="42" t="s">
        <v>132</v>
      </c>
      <c r="AM1147" s="42" t="s">
        <v>390</v>
      </c>
      <c r="AO1147" s="14"/>
      <c r="AP1147" s="14"/>
    </row>
    <row r="1148" spans="10:42">
      <c r="J1148" s="13"/>
      <c r="K1148" s="13"/>
      <c r="L1148" s="13"/>
      <c r="M1148" s="13"/>
      <c r="N1148" s="13"/>
      <c r="X1148" s="14"/>
      <c r="Y1148" s="14"/>
      <c r="Z1148" s="14"/>
      <c r="AA1148" s="14"/>
      <c r="AB1148" s="14"/>
      <c r="AC1148" s="14"/>
      <c r="AD1148" s="14"/>
      <c r="AE1148" s="14"/>
      <c r="AF1148" s="14"/>
      <c r="AG1148" s="14"/>
      <c r="AH1148" s="14"/>
      <c r="AJ1148" s="13"/>
      <c r="AL1148" s="42" t="s">
        <v>132</v>
      </c>
      <c r="AM1148" s="42" t="s">
        <v>619</v>
      </c>
      <c r="AO1148" s="14"/>
      <c r="AP1148" s="14"/>
    </row>
    <row r="1149" spans="10:42">
      <c r="J1149" s="13"/>
      <c r="K1149" s="13"/>
      <c r="L1149" s="13"/>
      <c r="M1149" s="13"/>
      <c r="N1149" s="13"/>
      <c r="X1149" s="14"/>
      <c r="Y1149" s="14"/>
      <c r="Z1149" s="14"/>
      <c r="AA1149" s="14"/>
      <c r="AB1149" s="14"/>
      <c r="AC1149" s="14"/>
      <c r="AD1149" s="14"/>
      <c r="AE1149" s="14"/>
      <c r="AF1149" s="14"/>
      <c r="AG1149" s="14"/>
      <c r="AH1149" s="14"/>
      <c r="AJ1149" s="13"/>
      <c r="AL1149" s="42" t="s">
        <v>132</v>
      </c>
      <c r="AM1149" s="42" t="s">
        <v>288</v>
      </c>
      <c r="AO1149" s="14"/>
      <c r="AP1149" s="14"/>
    </row>
    <row r="1150" spans="10:42">
      <c r="J1150" s="13"/>
      <c r="K1150" s="13"/>
      <c r="L1150" s="13"/>
      <c r="M1150" s="13"/>
      <c r="N1150" s="13"/>
      <c r="X1150" s="14"/>
      <c r="Y1150" s="14"/>
      <c r="Z1150" s="14"/>
      <c r="AA1150" s="14"/>
      <c r="AB1150" s="14"/>
      <c r="AC1150" s="14"/>
      <c r="AD1150" s="14"/>
      <c r="AE1150" s="14"/>
      <c r="AF1150" s="14"/>
      <c r="AG1150" s="14"/>
      <c r="AH1150" s="14"/>
      <c r="AJ1150" s="13"/>
      <c r="AL1150" s="42" t="s">
        <v>132</v>
      </c>
      <c r="AM1150" s="42" t="s">
        <v>392</v>
      </c>
      <c r="AO1150" s="14"/>
      <c r="AP1150" s="14"/>
    </row>
    <row r="1151" spans="10:42">
      <c r="J1151" s="13"/>
      <c r="K1151" s="13"/>
      <c r="L1151" s="13"/>
      <c r="M1151" s="13"/>
      <c r="N1151" s="13"/>
      <c r="X1151" s="14"/>
      <c r="Y1151" s="14"/>
      <c r="Z1151" s="14"/>
      <c r="AA1151" s="14"/>
      <c r="AB1151" s="14"/>
      <c r="AC1151" s="14"/>
      <c r="AD1151" s="14"/>
      <c r="AE1151" s="14"/>
      <c r="AF1151" s="14"/>
      <c r="AG1151" s="14"/>
      <c r="AH1151" s="14"/>
      <c r="AJ1151" s="13"/>
      <c r="AL1151" s="42" t="s">
        <v>132</v>
      </c>
      <c r="AM1151" s="42" t="s">
        <v>621</v>
      </c>
      <c r="AO1151" s="14"/>
      <c r="AP1151" s="14"/>
    </row>
    <row r="1152" spans="10:42">
      <c r="J1152" s="13"/>
      <c r="K1152" s="13"/>
      <c r="L1152" s="13"/>
      <c r="M1152" s="13"/>
      <c r="N1152" s="13"/>
      <c r="X1152" s="14"/>
      <c r="Y1152" s="14"/>
      <c r="Z1152" s="14"/>
      <c r="AA1152" s="14"/>
      <c r="AB1152" s="14"/>
      <c r="AC1152" s="14"/>
      <c r="AD1152" s="14"/>
      <c r="AE1152" s="14"/>
      <c r="AF1152" s="14"/>
      <c r="AG1152" s="14"/>
      <c r="AH1152" s="14"/>
      <c r="AJ1152" s="13"/>
      <c r="AL1152" s="42" t="s">
        <v>132</v>
      </c>
      <c r="AM1152" s="42" t="s">
        <v>623</v>
      </c>
      <c r="AO1152" s="14"/>
      <c r="AP1152" s="14"/>
    </row>
    <row r="1153" spans="10:42">
      <c r="J1153" s="13"/>
      <c r="K1153" s="13"/>
      <c r="L1153" s="13"/>
      <c r="M1153" s="13"/>
      <c r="N1153" s="13"/>
      <c r="X1153" s="14"/>
      <c r="Y1153" s="14"/>
      <c r="Z1153" s="14"/>
      <c r="AA1153" s="14"/>
      <c r="AB1153" s="14"/>
      <c r="AC1153" s="14"/>
      <c r="AD1153" s="14"/>
      <c r="AE1153" s="14"/>
      <c r="AF1153" s="14"/>
      <c r="AG1153" s="14"/>
      <c r="AH1153" s="14"/>
      <c r="AJ1153" s="13"/>
      <c r="AL1153" s="42" t="s">
        <v>132</v>
      </c>
      <c r="AM1153" s="42" t="s">
        <v>625</v>
      </c>
      <c r="AO1153" s="14"/>
      <c r="AP1153" s="14"/>
    </row>
    <row r="1154" spans="10:42">
      <c r="J1154" s="13"/>
      <c r="K1154" s="13"/>
      <c r="L1154" s="13"/>
      <c r="M1154" s="13"/>
      <c r="N1154" s="13"/>
      <c r="X1154" s="14"/>
      <c r="Y1154" s="14"/>
      <c r="Z1154" s="14"/>
      <c r="AA1154" s="14"/>
      <c r="AB1154" s="14"/>
      <c r="AC1154" s="14"/>
      <c r="AD1154" s="14"/>
      <c r="AE1154" s="14"/>
      <c r="AF1154" s="14"/>
      <c r="AG1154" s="14"/>
      <c r="AH1154" s="14"/>
      <c r="AJ1154" s="13"/>
      <c r="AL1154" s="42" t="s">
        <v>132</v>
      </c>
      <c r="AM1154" s="42" t="s">
        <v>627</v>
      </c>
      <c r="AO1154" s="14"/>
      <c r="AP1154" s="14"/>
    </row>
    <row r="1155" spans="10:42">
      <c r="J1155" s="13"/>
      <c r="K1155" s="13"/>
      <c r="L1155" s="13"/>
      <c r="M1155" s="13"/>
      <c r="N1155" s="13"/>
      <c r="X1155" s="14"/>
      <c r="Y1155" s="14"/>
      <c r="Z1155" s="14"/>
      <c r="AA1155" s="14"/>
      <c r="AB1155" s="14"/>
      <c r="AC1155" s="14"/>
      <c r="AD1155" s="14"/>
      <c r="AE1155" s="14"/>
      <c r="AF1155" s="14"/>
      <c r="AG1155" s="14"/>
      <c r="AH1155" s="14"/>
      <c r="AJ1155" s="13"/>
      <c r="AL1155" s="42" t="s">
        <v>132</v>
      </c>
      <c r="AM1155" s="42" t="s">
        <v>628</v>
      </c>
      <c r="AO1155" s="14"/>
      <c r="AP1155" s="14"/>
    </row>
    <row r="1156" spans="10:42">
      <c r="J1156" s="13"/>
      <c r="K1156" s="13"/>
      <c r="L1156" s="13"/>
      <c r="M1156" s="13"/>
      <c r="N1156" s="13"/>
      <c r="X1156" s="14"/>
      <c r="Y1156" s="14"/>
      <c r="Z1156" s="14"/>
      <c r="AA1156" s="14"/>
      <c r="AB1156" s="14"/>
      <c r="AC1156" s="14"/>
      <c r="AD1156" s="14"/>
      <c r="AE1156" s="14"/>
      <c r="AF1156" s="14"/>
      <c r="AG1156" s="14"/>
      <c r="AH1156" s="14"/>
      <c r="AJ1156" s="13"/>
      <c r="AL1156" s="42" t="s">
        <v>132</v>
      </c>
      <c r="AM1156" s="42" t="s">
        <v>630</v>
      </c>
      <c r="AO1156" s="14"/>
      <c r="AP1156" s="14"/>
    </row>
    <row r="1157" spans="10:42">
      <c r="J1157" s="13"/>
      <c r="K1157" s="13"/>
      <c r="L1157" s="13"/>
      <c r="M1157" s="13"/>
      <c r="N1157" s="13"/>
      <c r="X1157" s="14"/>
      <c r="Y1157" s="14"/>
      <c r="Z1157" s="14"/>
      <c r="AA1157" s="14"/>
      <c r="AB1157" s="14"/>
      <c r="AC1157" s="14"/>
      <c r="AD1157" s="14"/>
      <c r="AE1157" s="14"/>
      <c r="AF1157" s="14"/>
      <c r="AG1157" s="14"/>
      <c r="AH1157" s="14"/>
      <c r="AJ1157" s="13"/>
      <c r="AL1157" s="42" t="s">
        <v>132</v>
      </c>
      <c r="AM1157" s="42" t="s">
        <v>632</v>
      </c>
      <c r="AO1157" s="14"/>
      <c r="AP1157" s="14"/>
    </row>
    <row r="1158" spans="10:42">
      <c r="J1158" s="13"/>
      <c r="K1158" s="13"/>
      <c r="L1158" s="13"/>
      <c r="M1158" s="13"/>
      <c r="N1158" s="13"/>
      <c r="X1158" s="14"/>
      <c r="Y1158" s="14"/>
      <c r="Z1158" s="14"/>
      <c r="AA1158" s="14"/>
      <c r="AB1158" s="14"/>
      <c r="AC1158" s="14"/>
      <c r="AD1158" s="14"/>
      <c r="AE1158" s="14"/>
      <c r="AF1158" s="14"/>
      <c r="AG1158" s="14"/>
      <c r="AH1158" s="14"/>
      <c r="AJ1158" s="13"/>
      <c r="AL1158" s="42" t="s">
        <v>132</v>
      </c>
      <c r="AM1158" s="42" t="s">
        <v>634</v>
      </c>
      <c r="AO1158" s="14"/>
      <c r="AP1158" s="14"/>
    </row>
    <row r="1159" spans="10:42">
      <c r="J1159" s="13"/>
      <c r="K1159" s="13"/>
      <c r="L1159" s="13"/>
      <c r="M1159" s="13"/>
      <c r="N1159" s="13"/>
      <c r="X1159" s="14"/>
      <c r="Y1159" s="14"/>
      <c r="Z1159" s="14"/>
      <c r="AA1159" s="14"/>
      <c r="AB1159" s="14"/>
      <c r="AC1159" s="14"/>
      <c r="AD1159" s="14"/>
      <c r="AE1159" s="14"/>
      <c r="AF1159" s="14"/>
      <c r="AG1159" s="14"/>
      <c r="AH1159" s="14"/>
      <c r="AJ1159" s="13"/>
      <c r="AL1159" s="42" t="s">
        <v>132</v>
      </c>
      <c r="AM1159" s="42" t="s">
        <v>636</v>
      </c>
      <c r="AO1159" s="14"/>
      <c r="AP1159" s="14"/>
    </row>
    <row r="1160" spans="10:42">
      <c r="J1160" s="13"/>
      <c r="K1160" s="13"/>
      <c r="L1160" s="13"/>
      <c r="M1160" s="13"/>
      <c r="N1160" s="13"/>
      <c r="X1160" s="14"/>
      <c r="Y1160" s="14"/>
      <c r="Z1160" s="14"/>
      <c r="AA1160" s="14"/>
      <c r="AB1160" s="14"/>
      <c r="AC1160" s="14"/>
      <c r="AD1160" s="14"/>
      <c r="AE1160" s="14"/>
      <c r="AF1160" s="14"/>
      <c r="AG1160" s="14"/>
      <c r="AH1160" s="14"/>
      <c r="AJ1160" s="13"/>
      <c r="AL1160" s="42" t="s">
        <v>132</v>
      </c>
      <c r="AM1160" s="42" t="s">
        <v>1371</v>
      </c>
      <c r="AO1160" s="14"/>
      <c r="AP1160" s="14"/>
    </row>
    <row r="1161" spans="10:42">
      <c r="J1161" s="13"/>
      <c r="K1161" s="13"/>
      <c r="L1161" s="13"/>
      <c r="M1161" s="13"/>
      <c r="N1161" s="13"/>
      <c r="X1161" s="14"/>
      <c r="Y1161" s="14"/>
      <c r="Z1161" s="14"/>
      <c r="AA1161" s="14"/>
      <c r="AB1161" s="14"/>
      <c r="AC1161" s="14"/>
      <c r="AD1161" s="14"/>
      <c r="AE1161" s="14"/>
      <c r="AF1161" s="14"/>
      <c r="AG1161" s="14"/>
      <c r="AH1161" s="14"/>
      <c r="AJ1161" s="13"/>
      <c r="AL1161" s="42" t="s">
        <v>132</v>
      </c>
      <c r="AM1161" s="42" t="s">
        <v>640</v>
      </c>
      <c r="AO1161" s="14"/>
      <c r="AP1161" s="14"/>
    </row>
    <row r="1162" spans="10:42">
      <c r="J1162" s="13"/>
      <c r="K1162" s="13"/>
      <c r="L1162" s="13"/>
      <c r="M1162" s="13"/>
      <c r="N1162" s="13"/>
      <c r="X1162" s="14"/>
      <c r="Y1162" s="14"/>
      <c r="Z1162" s="14"/>
      <c r="AA1162" s="14"/>
      <c r="AB1162" s="14"/>
      <c r="AC1162" s="14"/>
      <c r="AD1162" s="14"/>
      <c r="AE1162" s="14"/>
      <c r="AF1162" s="14"/>
      <c r="AG1162" s="14"/>
      <c r="AH1162" s="14"/>
      <c r="AJ1162" s="13"/>
      <c r="AL1162" s="42" t="s">
        <v>132</v>
      </c>
      <c r="AM1162" s="42" t="s">
        <v>642</v>
      </c>
      <c r="AO1162" s="14"/>
      <c r="AP1162" s="14"/>
    </row>
    <row r="1163" spans="10:42">
      <c r="J1163" s="13"/>
      <c r="K1163" s="13"/>
      <c r="L1163" s="13"/>
      <c r="M1163" s="13"/>
      <c r="N1163" s="13"/>
      <c r="X1163" s="14"/>
      <c r="Y1163" s="14"/>
      <c r="Z1163" s="14"/>
      <c r="AA1163" s="14"/>
      <c r="AB1163" s="14"/>
      <c r="AC1163" s="14"/>
      <c r="AD1163" s="14"/>
      <c r="AE1163" s="14"/>
      <c r="AF1163" s="14"/>
      <c r="AG1163" s="14"/>
      <c r="AH1163" s="14"/>
      <c r="AJ1163" s="13"/>
      <c r="AL1163" s="42" t="s">
        <v>135</v>
      </c>
      <c r="AM1163" s="42" t="s">
        <v>290</v>
      </c>
      <c r="AO1163" s="14"/>
      <c r="AP1163" s="14"/>
    </row>
    <row r="1164" spans="10:42">
      <c r="J1164" s="13"/>
      <c r="K1164" s="13"/>
      <c r="L1164" s="13"/>
      <c r="M1164" s="13"/>
      <c r="N1164" s="13"/>
      <c r="X1164" s="14"/>
      <c r="Y1164" s="14"/>
      <c r="Z1164" s="14"/>
      <c r="AA1164" s="14"/>
      <c r="AB1164" s="14"/>
      <c r="AC1164" s="14"/>
      <c r="AD1164" s="14"/>
      <c r="AE1164" s="14"/>
      <c r="AF1164" s="14"/>
      <c r="AG1164" s="14"/>
      <c r="AH1164" s="14"/>
      <c r="AJ1164" s="13"/>
      <c r="AL1164" s="42" t="s">
        <v>135</v>
      </c>
      <c r="AM1164" s="42" t="s">
        <v>908</v>
      </c>
      <c r="AO1164" s="14"/>
      <c r="AP1164" s="14"/>
    </row>
    <row r="1165" spans="10:42">
      <c r="J1165" s="13"/>
      <c r="K1165" s="13"/>
      <c r="L1165" s="13"/>
      <c r="M1165" s="13"/>
      <c r="N1165" s="13"/>
      <c r="X1165" s="14"/>
      <c r="Y1165" s="14"/>
      <c r="Z1165" s="14"/>
      <c r="AA1165" s="14"/>
      <c r="AB1165" s="14"/>
      <c r="AC1165" s="14"/>
      <c r="AD1165" s="14"/>
      <c r="AE1165" s="14"/>
      <c r="AF1165" s="14"/>
      <c r="AG1165" s="14"/>
      <c r="AH1165" s="14"/>
      <c r="AJ1165" s="13"/>
      <c r="AL1165" s="42" t="s">
        <v>135</v>
      </c>
      <c r="AM1165" s="42" t="s">
        <v>394</v>
      </c>
      <c r="AO1165" s="14"/>
      <c r="AP1165" s="14"/>
    </row>
    <row r="1166" spans="10:42">
      <c r="J1166" s="13"/>
      <c r="K1166" s="13"/>
      <c r="L1166" s="13"/>
      <c r="M1166" s="13"/>
      <c r="N1166" s="13"/>
      <c r="X1166" s="14"/>
      <c r="Y1166" s="14"/>
      <c r="Z1166" s="14"/>
      <c r="AA1166" s="14"/>
      <c r="AB1166" s="14"/>
      <c r="AC1166" s="14"/>
      <c r="AD1166" s="14"/>
      <c r="AE1166" s="14"/>
      <c r="AF1166" s="14"/>
      <c r="AG1166" s="14"/>
      <c r="AH1166" s="14"/>
      <c r="AJ1166" s="13"/>
      <c r="AL1166" s="42" t="s">
        <v>135</v>
      </c>
      <c r="AM1166" s="42" t="s">
        <v>644</v>
      </c>
      <c r="AO1166" s="14"/>
      <c r="AP1166" s="14"/>
    </row>
    <row r="1167" spans="10:42">
      <c r="J1167" s="13"/>
      <c r="K1167" s="13"/>
      <c r="L1167" s="13"/>
      <c r="M1167" s="13"/>
      <c r="N1167" s="13"/>
      <c r="X1167" s="14"/>
      <c r="Y1167" s="14"/>
      <c r="Z1167" s="14"/>
      <c r="AA1167" s="14"/>
      <c r="AB1167" s="14"/>
      <c r="AC1167" s="14"/>
      <c r="AD1167" s="14"/>
      <c r="AE1167" s="14"/>
      <c r="AF1167" s="14"/>
      <c r="AG1167" s="14"/>
      <c r="AH1167" s="14"/>
      <c r="AJ1167" s="13"/>
      <c r="AL1167" s="42" t="s">
        <v>135</v>
      </c>
      <c r="AM1167" s="42" t="s">
        <v>240</v>
      </c>
      <c r="AO1167" s="14"/>
      <c r="AP1167" s="14"/>
    </row>
    <row r="1168" spans="10:42">
      <c r="J1168" s="13"/>
      <c r="K1168" s="13"/>
      <c r="L1168" s="13"/>
      <c r="M1168" s="13"/>
      <c r="N1168" s="13"/>
      <c r="X1168" s="14"/>
      <c r="Y1168" s="14"/>
      <c r="Z1168" s="14"/>
      <c r="AA1168" s="14"/>
      <c r="AB1168" s="14"/>
      <c r="AC1168" s="14"/>
      <c r="AD1168" s="14"/>
      <c r="AE1168" s="14"/>
      <c r="AF1168" s="14"/>
      <c r="AG1168" s="14"/>
      <c r="AH1168" s="14"/>
      <c r="AJ1168" s="13"/>
      <c r="AL1168" s="42" t="s">
        <v>135</v>
      </c>
      <c r="AM1168" s="42" t="s">
        <v>1372</v>
      </c>
      <c r="AO1168" s="14"/>
      <c r="AP1168" s="14"/>
    </row>
    <row r="1169" spans="10:42">
      <c r="J1169" s="13"/>
      <c r="K1169" s="13"/>
      <c r="L1169" s="13"/>
      <c r="M1169" s="13"/>
      <c r="N1169" s="13"/>
      <c r="X1169" s="14"/>
      <c r="Y1169" s="14"/>
      <c r="Z1169" s="14"/>
      <c r="AA1169" s="14"/>
      <c r="AB1169" s="14"/>
      <c r="AC1169" s="14"/>
      <c r="AD1169" s="14"/>
      <c r="AE1169" s="14"/>
      <c r="AF1169" s="14"/>
      <c r="AG1169" s="14"/>
      <c r="AH1169" s="14"/>
      <c r="AJ1169" s="13"/>
      <c r="AL1169" s="42" t="s">
        <v>135</v>
      </c>
      <c r="AM1169" s="42" t="s">
        <v>242</v>
      </c>
      <c r="AO1169" s="14"/>
      <c r="AP1169" s="14"/>
    </row>
    <row r="1170" spans="10:42">
      <c r="J1170" s="13"/>
      <c r="K1170" s="13"/>
      <c r="L1170" s="13"/>
      <c r="M1170" s="13"/>
      <c r="N1170" s="13"/>
      <c r="X1170" s="14"/>
      <c r="Y1170" s="14"/>
      <c r="Z1170" s="14"/>
      <c r="AA1170" s="14"/>
      <c r="AB1170" s="14"/>
      <c r="AC1170" s="14"/>
      <c r="AD1170" s="14"/>
      <c r="AE1170" s="14"/>
      <c r="AF1170" s="14"/>
      <c r="AG1170" s="14"/>
      <c r="AH1170" s="14"/>
      <c r="AJ1170" s="13"/>
      <c r="AL1170" s="42" t="s">
        <v>135</v>
      </c>
      <c r="AM1170" s="42" t="s">
        <v>396</v>
      </c>
      <c r="AO1170" s="14"/>
      <c r="AP1170" s="14"/>
    </row>
    <row r="1171" spans="10:42">
      <c r="J1171" s="13"/>
      <c r="K1171" s="13"/>
      <c r="L1171" s="13"/>
      <c r="M1171" s="13"/>
      <c r="N1171" s="13"/>
      <c r="X1171" s="14"/>
      <c r="Y1171" s="14"/>
      <c r="Z1171" s="14"/>
      <c r="AA1171" s="14"/>
      <c r="AB1171" s="14"/>
      <c r="AC1171" s="14"/>
      <c r="AD1171" s="14"/>
      <c r="AE1171" s="14"/>
      <c r="AF1171" s="14"/>
      <c r="AG1171" s="14"/>
      <c r="AH1171" s="14"/>
      <c r="AJ1171" s="13"/>
      <c r="AL1171" s="42" t="s">
        <v>135</v>
      </c>
      <c r="AM1171" s="42" t="s">
        <v>1373</v>
      </c>
      <c r="AO1171" s="14"/>
      <c r="AP1171" s="14"/>
    </row>
    <row r="1172" spans="10:42">
      <c r="J1172" s="13"/>
      <c r="K1172" s="13"/>
      <c r="L1172" s="13"/>
      <c r="M1172" s="13"/>
      <c r="N1172" s="13"/>
      <c r="X1172" s="14"/>
      <c r="Y1172" s="14"/>
      <c r="Z1172" s="14"/>
      <c r="AA1172" s="14"/>
      <c r="AB1172" s="14"/>
      <c r="AC1172" s="14"/>
      <c r="AD1172" s="14"/>
      <c r="AE1172" s="14"/>
      <c r="AF1172" s="14"/>
      <c r="AG1172" s="14"/>
      <c r="AH1172" s="14"/>
      <c r="AJ1172" s="13"/>
      <c r="AL1172" s="42" t="s">
        <v>135</v>
      </c>
      <c r="AM1172" s="42" t="s">
        <v>1374</v>
      </c>
      <c r="AO1172" s="14"/>
      <c r="AP1172" s="14"/>
    </row>
    <row r="1173" spans="10:42">
      <c r="J1173" s="13"/>
      <c r="K1173" s="13"/>
      <c r="L1173" s="13"/>
      <c r="M1173" s="13"/>
      <c r="N1173" s="13"/>
      <c r="X1173" s="14"/>
      <c r="Y1173" s="14"/>
      <c r="Z1173" s="14"/>
      <c r="AA1173" s="14"/>
      <c r="AB1173" s="14"/>
      <c r="AC1173" s="14"/>
      <c r="AD1173" s="14"/>
      <c r="AE1173" s="14"/>
      <c r="AF1173" s="14"/>
      <c r="AG1173" s="14"/>
      <c r="AH1173" s="14"/>
      <c r="AJ1173" s="13"/>
      <c r="AL1173" s="42" t="s">
        <v>135</v>
      </c>
      <c r="AM1173" s="42" t="s">
        <v>910</v>
      </c>
      <c r="AO1173" s="14"/>
      <c r="AP1173" s="14"/>
    </row>
    <row r="1174" spans="10:42">
      <c r="J1174" s="13"/>
      <c r="K1174" s="13"/>
      <c r="L1174" s="13"/>
      <c r="M1174" s="13"/>
      <c r="N1174" s="13"/>
      <c r="X1174" s="14"/>
      <c r="Y1174" s="14"/>
      <c r="Z1174" s="14"/>
      <c r="AA1174" s="14"/>
      <c r="AB1174" s="14"/>
      <c r="AC1174" s="14"/>
      <c r="AD1174" s="14"/>
      <c r="AE1174" s="14"/>
      <c r="AF1174" s="14"/>
      <c r="AG1174" s="14"/>
      <c r="AH1174" s="14"/>
      <c r="AJ1174" s="13"/>
      <c r="AL1174" s="42" t="s">
        <v>135</v>
      </c>
      <c r="AM1174" s="42" t="s">
        <v>1375</v>
      </c>
      <c r="AO1174" s="14"/>
      <c r="AP1174" s="14"/>
    </row>
    <row r="1175" spans="10:42">
      <c r="J1175" s="13"/>
      <c r="K1175" s="13"/>
      <c r="L1175" s="13"/>
      <c r="M1175" s="13"/>
      <c r="N1175" s="13"/>
      <c r="X1175" s="14"/>
      <c r="Y1175" s="14"/>
      <c r="Z1175" s="14"/>
      <c r="AA1175" s="14"/>
      <c r="AB1175" s="14"/>
      <c r="AC1175" s="14"/>
      <c r="AD1175" s="14"/>
      <c r="AE1175" s="14"/>
      <c r="AF1175" s="14"/>
      <c r="AG1175" s="14"/>
      <c r="AH1175" s="14"/>
      <c r="AJ1175" s="13"/>
      <c r="AL1175" s="42" t="s">
        <v>135</v>
      </c>
      <c r="AM1175" s="42" t="s">
        <v>1376</v>
      </c>
      <c r="AO1175" s="14"/>
      <c r="AP1175" s="14"/>
    </row>
    <row r="1176" spans="10:42">
      <c r="J1176" s="13"/>
      <c r="K1176" s="13"/>
      <c r="L1176" s="13"/>
      <c r="M1176" s="13"/>
      <c r="N1176" s="13"/>
      <c r="X1176" s="14"/>
      <c r="Y1176" s="14"/>
      <c r="Z1176" s="14"/>
      <c r="AA1176" s="14"/>
      <c r="AB1176" s="14"/>
      <c r="AC1176" s="14"/>
      <c r="AD1176" s="14"/>
      <c r="AE1176" s="14"/>
      <c r="AF1176" s="14"/>
      <c r="AG1176" s="14"/>
      <c r="AH1176" s="14"/>
      <c r="AJ1176" s="13"/>
      <c r="AL1176" s="42" t="s">
        <v>135</v>
      </c>
      <c r="AM1176" s="42" t="s">
        <v>244</v>
      </c>
      <c r="AO1176" s="14"/>
      <c r="AP1176" s="14"/>
    </row>
    <row r="1177" spans="10:42">
      <c r="J1177" s="13"/>
      <c r="K1177" s="13"/>
      <c r="L1177" s="13"/>
      <c r="M1177" s="13"/>
      <c r="N1177" s="13"/>
      <c r="X1177" s="14"/>
      <c r="Y1177" s="14"/>
      <c r="Z1177" s="14"/>
      <c r="AA1177" s="14"/>
      <c r="AB1177" s="14"/>
      <c r="AC1177" s="14"/>
      <c r="AD1177" s="14"/>
      <c r="AE1177" s="14"/>
      <c r="AF1177" s="14"/>
      <c r="AG1177" s="14"/>
      <c r="AH1177" s="14"/>
      <c r="AJ1177" s="13"/>
      <c r="AL1177" s="42" t="s">
        <v>135</v>
      </c>
      <c r="AM1177" s="42" t="s">
        <v>912</v>
      </c>
      <c r="AO1177" s="14"/>
      <c r="AP1177" s="14"/>
    </row>
    <row r="1178" spans="10:42">
      <c r="J1178" s="13"/>
      <c r="K1178" s="13"/>
      <c r="L1178" s="13"/>
      <c r="M1178" s="13"/>
      <c r="N1178" s="13"/>
      <c r="X1178" s="14"/>
      <c r="Y1178" s="14"/>
      <c r="Z1178" s="14"/>
      <c r="AA1178" s="14"/>
      <c r="AB1178" s="14"/>
      <c r="AC1178" s="14"/>
      <c r="AD1178" s="14"/>
      <c r="AE1178" s="14"/>
      <c r="AF1178" s="14"/>
      <c r="AG1178" s="14"/>
      <c r="AH1178" s="14"/>
      <c r="AJ1178" s="13"/>
      <c r="AL1178" s="42" t="s">
        <v>135</v>
      </c>
      <c r="AM1178" s="42" t="s">
        <v>914</v>
      </c>
      <c r="AO1178" s="14"/>
      <c r="AP1178" s="14"/>
    </row>
    <row r="1179" spans="10:42">
      <c r="J1179" s="13"/>
      <c r="K1179" s="13"/>
      <c r="L1179" s="13"/>
      <c r="M1179" s="13"/>
      <c r="N1179" s="13"/>
      <c r="X1179" s="14"/>
      <c r="Y1179" s="14"/>
      <c r="Z1179" s="14"/>
      <c r="AA1179" s="14"/>
      <c r="AB1179" s="14"/>
      <c r="AC1179" s="14"/>
      <c r="AD1179" s="14"/>
      <c r="AE1179" s="14"/>
      <c r="AF1179" s="14"/>
      <c r="AG1179" s="14"/>
      <c r="AH1179" s="14"/>
      <c r="AJ1179" s="13"/>
      <c r="AL1179" s="42" t="s">
        <v>135</v>
      </c>
      <c r="AM1179" s="42" t="s">
        <v>398</v>
      </c>
      <c r="AO1179" s="14"/>
      <c r="AP1179" s="14"/>
    </row>
    <row r="1180" spans="10:42">
      <c r="J1180" s="13"/>
      <c r="K1180" s="13"/>
      <c r="L1180" s="13"/>
      <c r="M1180" s="13"/>
      <c r="N1180" s="13"/>
      <c r="X1180" s="14"/>
      <c r="Y1180" s="14"/>
      <c r="Z1180" s="14"/>
      <c r="AA1180" s="14"/>
      <c r="AB1180" s="14"/>
      <c r="AC1180" s="14"/>
      <c r="AD1180" s="14"/>
      <c r="AE1180" s="14"/>
      <c r="AF1180" s="14"/>
      <c r="AG1180" s="14"/>
      <c r="AH1180" s="14"/>
      <c r="AJ1180" s="13"/>
      <c r="AL1180" s="42" t="s">
        <v>135</v>
      </c>
      <c r="AM1180" s="42" t="s">
        <v>1377</v>
      </c>
      <c r="AO1180" s="14"/>
      <c r="AP1180" s="14"/>
    </row>
    <row r="1181" spans="10:42">
      <c r="J1181" s="13"/>
      <c r="K1181" s="13"/>
      <c r="L1181" s="13"/>
      <c r="M1181" s="13"/>
      <c r="N1181" s="13"/>
      <c r="X1181" s="14"/>
      <c r="Y1181" s="14"/>
      <c r="Z1181" s="14"/>
      <c r="AA1181" s="14"/>
      <c r="AB1181" s="14"/>
      <c r="AC1181" s="14"/>
      <c r="AD1181" s="14"/>
      <c r="AE1181" s="14"/>
      <c r="AF1181" s="14"/>
      <c r="AG1181" s="14"/>
      <c r="AH1181" s="14"/>
      <c r="AJ1181" s="13"/>
      <c r="AL1181" s="42" t="s">
        <v>135</v>
      </c>
      <c r="AM1181" s="42" t="s">
        <v>400</v>
      </c>
      <c r="AO1181" s="14"/>
      <c r="AP1181" s="14"/>
    </row>
    <row r="1182" spans="10:42">
      <c r="J1182" s="13"/>
      <c r="K1182" s="13"/>
      <c r="L1182" s="13"/>
      <c r="M1182" s="13"/>
      <c r="N1182" s="13"/>
      <c r="X1182" s="14"/>
      <c r="Y1182" s="14"/>
      <c r="Z1182" s="14"/>
      <c r="AA1182" s="14"/>
      <c r="AB1182" s="14"/>
      <c r="AC1182" s="14"/>
      <c r="AD1182" s="14"/>
      <c r="AE1182" s="14"/>
      <c r="AF1182" s="14"/>
      <c r="AG1182" s="14"/>
      <c r="AH1182" s="14"/>
      <c r="AJ1182" s="13"/>
      <c r="AL1182" s="42" t="s">
        <v>135</v>
      </c>
      <c r="AM1182" s="42" t="s">
        <v>1378</v>
      </c>
      <c r="AO1182" s="14"/>
      <c r="AP1182" s="14"/>
    </row>
    <row r="1183" spans="10:42">
      <c r="J1183" s="13"/>
      <c r="K1183" s="13"/>
      <c r="L1183" s="13"/>
      <c r="M1183" s="13"/>
      <c r="N1183" s="13"/>
      <c r="X1183" s="14"/>
      <c r="Y1183" s="14"/>
      <c r="Z1183" s="14"/>
      <c r="AA1183" s="14"/>
      <c r="AB1183" s="14"/>
      <c r="AC1183" s="14"/>
      <c r="AD1183" s="14"/>
      <c r="AE1183" s="14"/>
      <c r="AF1183" s="14"/>
      <c r="AG1183" s="14"/>
      <c r="AH1183" s="14"/>
      <c r="AJ1183" s="13"/>
      <c r="AL1183" s="42" t="s">
        <v>135</v>
      </c>
      <c r="AM1183" s="42" t="s">
        <v>1379</v>
      </c>
      <c r="AO1183" s="14"/>
      <c r="AP1183" s="14"/>
    </row>
    <row r="1184" spans="10:42">
      <c r="J1184" s="13"/>
      <c r="K1184" s="13"/>
      <c r="L1184" s="13"/>
      <c r="M1184" s="13"/>
      <c r="N1184" s="13"/>
      <c r="X1184" s="14"/>
      <c r="Y1184" s="14"/>
      <c r="Z1184" s="14"/>
      <c r="AA1184" s="14"/>
      <c r="AB1184" s="14"/>
      <c r="AC1184" s="14"/>
      <c r="AD1184" s="14"/>
      <c r="AE1184" s="14"/>
      <c r="AF1184" s="14"/>
      <c r="AG1184" s="14"/>
      <c r="AH1184" s="14"/>
      <c r="AJ1184" s="13"/>
      <c r="AL1184" s="42" t="s">
        <v>135</v>
      </c>
      <c r="AM1184" s="42" t="s">
        <v>1380</v>
      </c>
      <c r="AO1184" s="14"/>
      <c r="AP1184" s="14"/>
    </row>
    <row r="1185" spans="10:42">
      <c r="J1185" s="13"/>
      <c r="K1185" s="13"/>
      <c r="L1185" s="13"/>
      <c r="M1185" s="13"/>
      <c r="N1185" s="13"/>
      <c r="X1185" s="14"/>
      <c r="Y1185" s="14"/>
      <c r="Z1185" s="14"/>
      <c r="AA1185" s="14"/>
      <c r="AB1185" s="14"/>
      <c r="AC1185" s="14"/>
      <c r="AD1185" s="14"/>
      <c r="AE1185" s="14"/>
      <c r="AF1185" s="14"/>
      <c r="AG1185" s="14"/>
      <c r="AH1185" s="14"/>
      <c r="AJ1185" s="13"/>
      <c r="AL1185" s="42" t="s">
        <v>135</v>
      </c>
      <c r="AM1185" s="42" t="s">
        <v>1381</v>
      </c>
      <c r="AO1185" s="14"/>
      <c r="AP1185" s="14"/>
    </row>
    <row r="1186" spans="10:42">
      <c r="J1186" s="13"/>
      <c r="K1186" s="13"/>
      <c r="L1186" s="13"/>
      <c r="M1186" s="13"/>
      <c r="N1186" s="13"/>
      <c r="X1186" s="14"/>
      <c r="Y1186" s="14"/>
      <c r="Z1186" s="14"/>
      <c r="AA1186" s="14"/>
      <c r="AB1186" s="14"/>
      <c r="AC1186" s="14"/>
      <c r="AD1186" s="14"/>
      <c r="AE1186" s="14"/>
      <c r="AF1186" s="14"/>
      <c r="AG1186" s="14"/>
      <c r="AH1186" s="14"/>
      <c r="AJ1186" s="13"/>
      <c r="AL1186" s="42" t="s">
        <v>135</v>
      </c>
      <c r="AM1186" s="42" t="s">
        <v>1382</v>
      </c>
      <c r="AO1186" s="14"/>
      <c r="AP1186" s="14"/>
    </row>
    <row r="1187" spans="10:42">
      <c r="J1187" s="13"/>
      <c r="K1187" s="13"/>
      <c r="L1187" s="13"/>
      <c r="M1187" s="13"/>
      <c r="N1187" s="13"/>
      <c r="X1187" s="14"/>
      <c r="Y1187" s="14"/>
      <c r="Z1187" s="14"/>
      <c r="AA1187" s="14"/>
      <c r="AB1187" s="14"/>
      <c r="AC1187" s="14"/>
      <c r="AD1187" s="14"/>
      <c r="AE1187" s="14"/>
      <c r="AF1187" s="14"/>
      <c r="AG1187" s="14"/>
      <c r="AH1187" s="14"/>
      <c r="AJ1187" s="13"/>
      <c r="AL1187" s="42" t="s">
        <v>135</v>
      </c>
      <c r="AM1187" s="42" t="s">
        <v>1383</v>
      </c>
      <c r="AO1187" s="14"/>
      <c r="AP1187" s="14"/>
    </row>
    <row r="1188" spans="10:42">
      <c r="J1188" s="13"/>
      <c r="K1188" s="13"/>
      <c r="L1188" s="13"/>
      <c r="M1188" s="13"/>
      <c r="N1188" s="13"/>
      <c r="X1188" s="14"/>
      <c r="Y1188" s="14"/>
      <c r="Z1188" s="14"/>
      <c r="AA1188" s="14"/>
      <c r="AB1188" s="14"/>
      <c r="AC1188" s="14"/>
      <c r="AD1188" s="14"/>
      <c r="AE1188" s="14"/>
      <c r="AF1188" s="14"/>
      <c r="AG1188" s="14"/>
      <c r="AH1188" s="14"/>
      <c r="AJ1188" s="13"/>
      <c r="AL1188" s="42" t="s">
        <v>135</v>
      </c>
      <c r="AM1188" s="42" t="s">
        <v>1384</v>
      </c>
      <c r="AO1188" s="14"/>
      <c r="AP1188" s="14"/>
    </row>
    <row r="1189" spans="10:42">
      <c r="J1189" s="13"/>
      <c r="K1189" s="13"/>
      <c r="L1189" s="13"/>
      <c r="M1189" s="13"/>
      <c r="N1189" s="13"/>
      <c r="X1189" s="14"/>
      <c r="Y1189" s="14"/>
      <c r="Z1189" s="14"/>
      <c r="AA1189" s="14"/>
      <c r="AB1189" s="14"/>
      <c r="AC1189" s="14"/>
      <c r="AD1189" s="14"/>
      <c r="AE1189" s="14"/>
      <c r="AF1189" s="14"/>
      <c r="AG1189" s="14"/>
      <c r="AH1189" s="14"/>
      <c r="AJ1189" s="13"/>
      <c r="AL1189" s="42" t="s">
        <v>135</v>
      </c>
      <c r="AM1189" s="42" t="s">
        <v>1385</v>
      </c>
      <c r="AO1189" s="14"/>
      <c r="AP1189" s="14"/>
    </row>
    <row r="1190" spans="10:42">
      <c r="J1190" s="13"/>
      <c r="K1190" s="13"/>
      <c r="L1190" s="13"/>
      <c r="M1190" s="13"/>
      <c r="N1190" s="13"/>
      <c r="X1190" s="14"/>
      <c r="Y1190" s="14"/>
      <c r="Z1190" s="14"/>
      <c r="AA1190" s="14"/>
      <c r="AB1190" s="14"/>
      <c r="AC1190" s="14"/>
      <c r="AD1190" s="14"/>
      <c r="AE1190" s="14"/>
      <c r="AF1190" s="14"/>
      <c r="AG1190" s="14"/>
      <c r="AH1190" s="14"/>
      <c r="AJ1190" s="13"/>
      <c r="AL1190" s="42" t="s">
        <v>135</v>
      </c>
      <c r="AM1190" s="42" t="s">
        <v>1386</v>
      </c>
      <c r="AO1190" s="14"/>
      <c r="AP1190" s="14"/>
    </row>
    <row r="1191" spans="10:42">
      <c r="J1191" s="13"/>
      <c r="K1191" s="13"/>
      <c r="L1191" s="13"/>
      <c r="M1191" s="13"/>
      <c r="N1191" s="13"/>
      <c r="X1191" s="14"/>
      <c r="Y1191" s="14"/>
      <c r="Z1191" s="14"/>
      <c r="AA1191" s="14"/>
      <c r="AB1191" s="14"/>
      <c r="AC1191" s="14"/>
      <c r="AD1191" s="14"/>
      <c r="AE1191" s="14"/>
      <c r="AF1191" s="14"/>
      <c r="AG1191" s="14"/>
      <c r="AH1191" s="14"/>
      <c r="AJ1191" s="13"/>
      <c r="AL1191" s="42" t="s">
        <v>135</v>
      </c>
      <c r="AM1191" s="42" t="s">
        <v>1387</v>
      </c>
      <c r="AO1191" s="14"/>
      <c r="AP1191" s="14"/>
    </row>
    <row r="1192" spans="10:42">
      <c r="J1192" s="13"/>
      <c r="K1192" s="13"/>
      <c r="L1192" s="13"/>
      <c r="M1192" s="13"/>
      <c r="N1192" s="13"/>
      <c r="X1192" s="14"/>
      <c r="Y1192" s="14"/>
      <c r="Z1192" s="14"/>
      <c r="AA1192" s="14"/>
      <c r="AB1192" s="14"/>
      <c r="AC1192" s="14"/>
      <c r="AD1192" s="14"/>
      <c r="AE1192" s="14"/>
      <c r="AF1192" s="14"/>
      <c r="AG1192" s="14"/>
      <c r="AH1192" s="14"/>
      <c r="AJ1192" s="13"/>
      <c r="AL1192" s="42" t="s">
        <v>135</v>
      </c>
      <c r="AM1192" s="42" t="s">
        <v>646</v>
      </c>
      <c r="AO1192" s="14"/>
      <c r="AP1192" s="14"/>
    </row>
    <row r="1193" spans="10:42">
      <c r="J1193" s="13"/>
      <c r="K1193" s="13"/>
      <c r="L1193" s="13"/>
      <c r="M1193" s="13"/>
      <c r="N1193" s="13"/>
      <c r="X1193" s="14"/>
      <c r="Y1193" s="14"/>
      <c r="Z1193" s="14"/>
      <c r="AA1193" s="14"/>
      <c r="AB1193" s="14"/>
      <c r="AC1193" s="14"/>
      <c r="AD1193" s="14"/>
      <c r="AE1193" s="14"/>
      <c r="AF1193" s="14"/>
      <c r="AG1193" s="14"/>
      <c r="AH1193" s="14"/>
      <c r="AJ1193" s="13"/>
      <c r="AL1193" s="42" t="s">
        <v>135</v>
      </c>
      <c r="AM1193" s="42" t="s">
        <v>1388</v>
      </c>
      <c r="AO1193" s="14"/>
      <c r="AP1193" s="14"/>
    </row>
    <row r="1194" spans="10:42">
      <c r="J1194" s="13"/>
      <c r="K1194" s="13"/>
      <c r="L1194" s="13"/>
      <c r="M1194" s="13"/>
      <c r="N1194" s="13"/>
      <c r="X1194" s="14"/>
      <c r="Y1194" s="14"/>
      <c r="Z1194" s="14"/>
      <c r="AA1194" s="14"/>
      <c r="AB1194" s="14"/>
      <c r="AC1194" s="14"/>
      <c r="AD1194" s="14"/>
      <c r="AE1194" s="14"/>
      <c r="AF1194" s="14"/>
      <c r="AG1194" s="14"/>
      <c r="AH1194" s="14"/>
      <c r="AJ1194" s="13"/>
      <c r="AL1194" s="42" t="s">
        <v>135</v>
      </c>
      <c r="AM1194" s="42" t="s">
        <v>916</v>
      </c>
      <c r="AO1194" s="14"/>
      <c r="AP1194" s="14"/>
    </row>
    <row r="1195" spans="10:42">
      <c r="J1195" s="13"/>
      <c r="K1195" s="13"/>
      <c r="L1195" s="13"/>
      <c r="M1195" s="13"/>
      <c r="N1195" s="13"/>
      <c r="X1195" s="14"/>
      <c r="Y1195" s="14"/>
      <c r="Z1195" s="14"/>
      <c r="AA1195" s="14"/>
      <c r="AB1195" s="14"/>
      <c r="AC1195" s="14"/>
      <c r="AD1195" s="14"/>
      <c r="AE1195" s="14"/>
      <c r="AF1195" s="14"/>
      <c r="AG1195" s="14"/>
      <c r="AH1195" s="14"/>
      <c r="AJ1195" s="13"/>
      <c r="AL1195" s="42" t="s">
        <v>135</v>
      </c>
      <c r="AM1195" s="42" t="s">
        <v>917</v>
      </c>
      <c r="AO1195" s="14"/>
      <c r="AP1195" s="14"/>
    </row>
    <row r="1196" spans="10:42">
      <c r="J1196" s="13"/>
      <c r="K1196" s="13"/>
      <c r="L1196" s="13"/>
      <c r="M1196" s="13"/>
      <c r="N1196" s="13"/>
      <c r="X1196" s="14"/>
      <c r="Y1196" s="14"/>
      <c r="Z1196" s="14"/>
      <c r="AA1196" s="14"/>
      <c r="AB1196" s="14"/>
      <c r="AC1196" s="14"/>
      <c r="AD1196" s="14"/>
      <c r="AE1196" s="14"/>
      <c r="AF1196" s="14"/>
      <c r="AG1196" s="14"/>
      <c r="AH1196" s="14"/>
      <c r="AJ1196" s="13"/>
      <c r="AL1196" s="42" t="s">
        <v>135</v>
      </c>
      <c r="AM1196" s="42" t="s">
        <v>1389</v>
      </c>
      <c r="AO1196" s="14"/>
      <c r="AP1196" s="14"/>
    </row>
    <row r="1197" spans="10:42">
      <c r="J1197" s="13"/>
      <c r="K1197" s="13"/>
      <c r="L1197" s="13"/>
      <c r="M1197" s="13"/>
      <c r="N1197" s="13"/>
      <c r="X1197" s="14"/>
      <c r="Y1197" s="14"/>
      <c r="Z1197" s="14"/>
      <c r="AA1197" s="14"/>
      <c r="AB1197" s="14"/>
      <c r="AC1197" s="14"/>
      <c r="AD1197" s="14"/>
      <c r="AE1197" s="14"/>
      <c r="AF1197" s="14"/>
      <c r="AG1197" s="14"/>
      <c r="AH1197" s="14"/>
      <c r="AJ1197" s="13"/>
      <c r="AL1197" s="42" t="s">
        <v>135</v>
      </c>
      <c r="AM1197" s="42" t="s">
        <v>1390</v>
      </c>
      <c r="AO1197" s="14"/>
      <c r="AP1197" s="14"/>
    </row>
    <row r="1198" spans="10:42">
      <c r="J1198" s="13"/>
      <c r="K1198" s="13"/>
      <c r="L1198" s="13"/>
      <c r="M1198" s="13"/>
      <c r="N1198" s="13"/>
      <c r="X1198" s="14"/>
      <c r="Y1198" s="14"/>
      <c r="Z1198" s="14"/>
      <c r="AA1198" s="14"/>
      <c r="AB1198" s="14"/>
      <c r="AC1198" s="14"/>
      <c r="AD1198" s="14"/>
      <c r="AE1198" s="14"/>
      <c r="AF1198" s="14"/>
      <c r="AG1198" s="14"/>
      <c r="AH1198" s="14"/>
      <c r="AJ1198" s="13"/>
      <c r="AL1198" s="42" t="s">
        <v>135</v>
      </c>
      <c r="AM1198" s="42" t="s">
        <v>1391</v>
      </c>
      <c r="AO1198" s="14"/>
      <c r="AP1198" s="14"/>
    </row>
    <row r="1199" spans="10:42">
      <c r="J1199" s="13"/>
      <c r="K1199" s="13"/>
      <c r="L1199" s="13"/>
      <c r="M1199" s="13"/>
      <c r="N1199" s="13"/>
      <c r="X1199" s="14"/>
      <c r="Y1199" s="14"/>
      <c r="Z1199" s="14"/>
      <c r="AA1199" s="14"/>
      <c r="AB1199" s="14"/>
      <c r="AC1199" s="14"/>
      <c r="AD1199" s="14"/>
      <c r="AE1199" s="14"/>
      <c r="AF1199" s="14"/>
      <c r="AG1199" s="14"/>
      <c r="AH1199" s="14"/>
      <c r="AJ1199" s="13"/>
      <c r="AL1199" s="42" t="s">
        <v>135</v>
      </c>
      <c r="AM1199" s="42" t="s">
        <v>1371</v>
      </c>
      <c r="AO1199" s="14"/>
      <c r="AP1199" s="14"/>
    </row>
    <row r="1200" spans="10:42">
      <c r="J1200" s="13"/>
      <c r="K1200" s="13"/>
      <c r="L1200" s="13"/>
      <c r="M1200" s="13"/>
      <c r="N1200" s="13"/>
      <c r="X1200" s="14"/>
      <c r="Y1200" s="14"/>
      <c r="Z1200" s="14"/>
      <c r="AA1200" s="14"/>
      <c r="AB1200" s="14"/>
      <c r="AC1200" s="14"/>
      <c r="AD1200" s="14"/>
      <c r="AE1200" s="14"/>
      <c r="AF1200" s="14"/>
      <c r="AG1200" s="14"/>
      <c r="AH1200" s="14"/>
      <c r="AJ1200" s="13"/>
      <c r="AL1200" s="42" t="s">
        <v>135</v>
      </c>
      <c r="AM1200" s="42" t="s">
        <v>1392</v>
      </c>
      <c r="AO1200" s="14"/>
      <c r="AP1200" s="14"/>
    </row>
    <row r="1201" spans="10:42">
      <c r="J1201" s="13"/>
      <c r="K1201" s="13"/>
      <c r="L1201" s="13"/>
      <c r="M1201" s="13"/>
      <c r="N1201" s="13"/>
      <c r="X1201" s="14"/>
      <c r="Y1201" s="14"/>
      <c r="Z1201" s="14"/>
      <c r="AA1201" s="14"/>
      <c r="AB1201" s="14"/>
      <c r="AC1201" s="14"/>
      <c r="AD1201" s="14"/>
      <c r="AE1201" s="14"/>
      <c r="AF1201" s="14"/>
      <c r="AG1201" s="14"/>
      <c r="AH1201" s="14"/>
      <c r="AJ1201" s="13"/>
      <c r="AL1201" s="42" t="s">
        <v>135</v>
      </c>
      <c r="AM1201" s="42" t="s">
        <v>1393</v>
      </c>
      <c r="AO1201" s="14"/>
      <c r="AP1201" s="14"/>
    </row>
    <row r="1202" spans="10:42">
      <c r="J1202" s="13"/>
      <c r="K1202" s="13"/>
      <c r="L1202" s="13"/>
      <c r="M1202" s="13"/>
      <c r="N1202" s="13"/>
      <c r="X1202" s="14"/>
      <c r="Y1202" s="14"/>
      <c r="Z1202" s="14"/>
      <c r="AA1202" s="14"/>
      <c r="AB1202" s="14"/>
      <c r="AC1202" s="14"/>
      <c r="AD1202" s="14"/>
      <c r="AE1202" s="14"/>
      <c r="AF1202" s="14"/>
      <c r="AG1202" s="14"/>
      <c r="AH1202" s="14"/>
      <c r="AJ1202" s="13"/>
      <c r="AL1202" s="42" t="s">
        <v>135</v>
      </c>
      <c r="AM1202" s="42" t="s">
        <v>1394</v>
      </c>
      <c r="AO1202" s="14"/>
      <c r="AP1202" s="14"/>
    </row>
    <row r="1203" spans="10:42">
      <c r="J1203" s="13"/>
      <c r="K1203" s="13"/>
      <c r="L1203" s="13"/>
      <c r="M1203" s="13"/>
      <c r="N1203" s="13"/>
      <c r="X1203" s="14"/>
      <c r="Y1203" s="14"/>
      <c r="Z1203" s="14"/>
      <c r="AA1203" s="14"/>
      <c r="AB1203" s="14"/>
      <c r="AC1203" s="14"/>
      <c r="AD1203" s="14"/>
      <c r="AE1203" s="14"/>
      <c r="AF1203" s="14"/>
      <c r="AG1203" s="14"/>
      <c r="AH1203" s="14"/>
      <c r="AJ1203" s="13"/>
      <c r="AL1203" s="42" t="s">
        <v>135</v>
      </c>
      <c r="AM1203" s="42" t="s">
        <v>1395</v>
      </c>
      <c r="AO1203" s="14"/>
      <c r="AP1203" s="14"/>
    </row>
    <row r="1204" spans="10:42">
      <c r="J1204" s="13"/>
      <c r="K1204" s="13"/>
      <c r="L1204" s="13"/>
      <c r="M1204" s="13"/>
      <c r="N1204" s="13"/>
      <c r="X1204" s="14"/>
      <c r="Y1204" s="14"/>
      <c r="Z1204" s="14"/>
      <c r="AA1204" s="14"/>
      <c r="AB1204" s="14"/>
      <c r="AC1204" s="14"/>
      <c r="AD1204" s="14"/>
      <c r="AE1204" s="14"/>
      <c r="AF1204" s="14"/>
      <c r="AG1204" s="14"/>
      <c r="AH1204" s="14"/>
      <c r="AJ1204" s="13"/>
      <c r="AL1204" s="42" t="s">
        <v>139</v>
      </c>
      <c r="AM1204" s="42" t="s">
        <v>648</v>
      </c>
      <c r="AO1204" s="14"/>
      <c r="AP1204" s="14"/>
    </row>
    <row r="1205" spans="10:42">
      <c r="J1205" s="13"/>
      <c r="K1205" s="13"/>
      <c r="L1205" s="13"/>
      <c r="M1205" s="13"/>
      <c r="N1205" s="13"/>
      <c r="X1205" s="14"/>
      <c r="Y1205" s="14"/>
      <c r="Z1205" s="14"/>
      <c r="AA1205" s="14"/>
      <c r="AB1205" s="14"/>
      <c r="AC1205" s="14"/>
      <c r="AD1205" s="14"/>
      <c r="AE1205" s="14"/>
      <c r="AF1205" s="14"/>
      <c r="AG1205" s="14"/>
      <c r="AH1205" s="14"/>
      <c r="AJ1205" s="13"/>
      <c r="AL1205" s="42" t="s">
        <v>139</v>
      </c>
      <c r="AM1205" s="42" t="s">
        <v>918</v>
      </c>
      <c r="AO1205" s="14"/>
      <c r="AP1205" s="14"/>
    </row>
    <row r="1206" spans="10:42">
      <c r="J1206" s="13"/>
      <c r="K1206" s="13"/>
      <c r="L1206" s="13"/>
      <c r="M1206" s="13"/>
      <c r="N1206" s="13"/>
      <c r="X1206" s="14"/>
      <c r="Y1206" s="14"/>
      <c r="Z1206" s="14"/>
      <c r="AA1206" s="14"/>
      <c r="AB1206" s="14"/>
      <c r="AC1206" s="14"/>
      <c r="AD1206" s="14"/>
      <c r="AE1206" s="14"/>
      <c r="AF1206" s="14"/>
      <c r="AG1206" s="14"/>
      <c r="AH1206" s="14"/>
      <c r="AJ1206" s="13"/>
      <c r="AL1206" s="42" t="s">
        <v>139</v>
      </c>
      <c r="AM1206" s="42" t="s">
        <v>650</v>
      </c>
      <c r="AO1206" s="14"/>
      <c r="AP1206" s="14"/>
    </row>
    <row r="1207" spans="10:42">
      <c r="J1207" s="13"/>
      <c r="K1207" s="13"/>
      <c r="L1207" s="13"/>
      <c r="M1207" s="13"/>
      <c r="N1207" s="13"/>
      <c r="X1207" s="14"/>
      <c r="Y1207" s="14"/>
      <c r="Z1207" s="14"/>
      <c r="AA1207" s="14"/>
      <c r="AB1207" s="14"/>
      <c r="AC1207" s="14"/>
      <c r="AD1207" s="14"/>
      <c r="AE1207" s="14"/>
      <c r="AF1207" s="14"/>
      <c r="AG1207" s="14"/>
      <c r="AH1207" s="14"/>
      <c r="AJ1207" s="13"/>
      <c r="AL1207" s="42" t="s">
        <v>139</v>
      </c>
      <c r="AM1207" s="42" t="s">
        <v>919</v>
      </c>
      <c r="AO1207" s="14"/>
      <c r="AP1207" s="14"/>
    </row>
    <row r="1208" spans="10:42">
      <c r="J1208" s="13"/>
      <c r="K1208" s="13"/>
      <c r="L1208" s="13"/>
      <c r="M1208" s="13"/>
      <c r="N1208" s="13"/>
      <c r="X1208" s="14"/>
      <c r="Y1208" s="14"/>
      <c r="Z1208" s="14"/>
      <c r="AA1208" s="14"/>
      <c r="AB1208" s="14"/>
      <c r="AC1208" s="14"/>
      <c r="AD1208" s="14"/>
      <c r="AE1208" s="14"/>
      <c r="AF1208" s="14"/>
      <c r="AG1208" s="14"/>
      <c r="AH1208" s="14"/>
      <c r="AJ1208" s="13"/>
      <c r="AL1208" s="42" t="s">
        <v>139</v>
      </c>
      <c r="AM1208" s="42" t="s">
        <v>920</v>
      </c>
      <c r="AO1208" s="14"/>
      <c r="AP1208" s="14"/>
    </row>
    <row r="1209" spans="10:42">
      <c r="J1209" s="13"/>
      <c r="K1209" s="13"/>
      <c r="L1209" s="13"/>
      <c r="M1209" s="13"/>
      <c r="N1209" s="13"/>
      <c r="X1209" s="14"/>
      <c r="Y1209" s="14"/>
      <c r="Z1209" s="14"/>
      <c r="AA1209" s="14"/>
      <c r="AB1209" s="14"/>
      <c r="AC1209" s="14"/>
      <c r="AD1209" s="14"/>
      <c r="AE1209" s="14"/>
      <c r="AF1209" s="14"/>
      <c r="AG1209" s="14"/>
      <c r="AH1209" s="14"/>
      <c r="AJ1209" s="13"/>
      <c r="AL1209" s="42" t="s">
        <v>139</v>
      </c>
      <c r="AM1209" s="42" t="s">
        <v>922</v>
      </c>
      <c r="AO1209" s="14"/>
      <c r="AP1209" s="14"/>
    </row>
    <row r="1210" spans="10:42">
      <c r="J1210" s="13"/>
      <c r="K1210" s="13"/>
      <c r="L1210" s="13"/>
      <c r="M1210" s="13"/>
      <c r="N1210" s="13"/>
      <c r="X1210" s="14"/>
      <c r="Y1210" s="14"/>
      <c r="Z1210" s="14"/>
      <c r="AA1210" s="14"/>
      <c r="AB1210" s="14"/>
      <c r="AC1210" s="14"/>
      <c r="AD1210" s="14"/>
      <c r="AE1210" s="14"/>
      <c r="AF1210" s="14"/>
      <c r="AG1210" s="14"/>
      <c r="AH1210" s="14"/>
      <c r="AJ1210" s="13"/>
      <c r="AL1210" s="42" t="s">
        <v>139</v>
      </c>
      <c r="AM1210" s="42" t="s">
        <v>1396</v>
      </c>
      <c r="AO1210" s="14"/>
      <c r="AP1210" s="14"/>
    </row>
    <row r="1211" spans="10:42">
      <c r="J1211" s="13"/>
      <c r="K1211" s="13"/>
      <c r="L1211" s="13"/>
      <c r="M1211" s="13"/>
      <c r="N1211" s="13"/>
      <c r="X1211" s="14"/>
      <c r="Y1211" s="14"/>
      <c r="Z1211" s="14"/>
      <c r="AA1211" s="14"/>
      <c r="AB1211" s="14"/>
      <c r="AC1211" s="14"/>
      <c r="AD1211" s="14"/>
      <c r="AE1211" s="14"/>
      <c r="AF1211" s="14"/>
      <c r="AG1211" s="14"/>
      <c r="AH1211" s="14"/>
      <c r="AJ1211" s="13"/>
      <c r="AL1211" s="42" t="s">
        <v>139</v>
      </c>
      <c r="AM1211" s="42" t="s">
        <v>923</v>
      </c>
      <c r="AO1211" s="14"/>
      <c r="AP1211" s="14"/>
    </row>
    <row r="1212" spans="10:42">
      <c r="J1212" s="13"/>
      <c r="K1212" s="13"/>
      <c r="L1212" s="13"/>
      <c r="M1212" s="13"/>
      <c r="N1212" s="13"/>
      <c r="X1212" s="14"/>
      <c r="Y1212" s="14"/>
      <c r="Z1212" s="14"/>
      <c r="AA1212" s="14"/>
      <c r="AB1212" s="14"/>
      <c r="AC1212" s="14"/>
      <c r="AD1212" s="14"/>
      <c r="AE1212" s="14"/>
      <c r="AF1212" s="14"/>
      <c r="AG1212" s="14"/>
      <c r="AH1212" s="14"/>
      <c r="AJ1212" s="13"/>
      <c r="AL1212" s="42" t="s">
        <v>139</v>
      </c>
      <c r="AM1212" s="42" t="s">
        <v>652</v>
      </c>
      <c r="AO1212" s="14"/>
      <c r="AP1212" s="14"/>
    </row>
    <row r="1213" spans="10:42">
      <c r="J1213" s="13"/>
      <c r="K1213" s="13"/>
      <c r="L1213" s="13"/>
      <c r="M1213" s="13"/>
      <c r="N1213" s="13"/>
      <c r="X1213" s="14"/>
      <c r="Y1213" s="14"/>
      <c r="Z1213" s="14"/>
      <c r="AA1213" s="14"/>
      <c r="AB1213" s="14"/>
      <c r="AC1213" s="14"/>
      <c r="AD1213" s="14"/>
      <c r="AE1213" s="14"/>
      <c r="AF1213" s="14"/>
      <c r="AG1213" s="14"/>
      <c r="AH1213" s="14"/>
      <c r="AJ1213" s="13"/>
      <c r="AL1213" s="42" t="s">
        <v>139</v>
      </c>
      <c r="AM1213" s="42" t="s">
        <v>924</v>
      </c>
      <c r="AO1213" s="14"/>
      <c r="AP1213" s="14"/>
    </row>
    <row r="1214" spans="10:42">
      <c r="J1214" s="13"/>
      <c r="K1214" s="13"/>
      <c r="L1214" s="13"/>
      <c r="M1214" s="13"/>
      <c r="N1214" s="13"/>
      <c r="X1214" s="14"/>
      <c r="Y1214" s="14"/>
      <c r="Z1214" s="14"/>
      <c r="AA1214" s="14"/>
      <c r="AB1214" s="14"/>
      <c r="AC1214" s="14"/>
      <c r="AD1214" s="14"/>
      <c r="AE1214" s="14"/>
      <c r="AF1214" s="14"/>
      <c r="AG1214" s="14"/>
      <c r="AH1214" s="14"/>
      <c r="AJ1214" s="13"/>
      <c r="AL1214" s="42" t="s">
        <v>139</v>
      </c>
      <c r="AM1214" s="42" t="s">
        <v>925</v>
      </c>
      <c r="AO1214" s="14"/>
      <c r="AP1214" s="14"/>
    </row>
    <row r="1215" spans="10:42">
      <c r="J1215" s="13"/>
      <c r="K1215" s="13"/>
      <c r="L1215" s="13"/>
      <c r="M1215" s="13"/>
      <c r="N1215" s="13"/>
      <c r="X1215" s="14"/>
      <c r="Y1215" s="14"/>
      <c r="Z1215" s="14"/>
      <c r="AA1215" s="14"/>
      <c r="AB1215" s="14"/>
      <c r="AC1215" s="14"/>
      <c r="AD1215" s="14"/>
      <c r="AE1215" s="14"/>
      <c r="AF1215" s="14"/>
      <c r="AG1215" s="14"/>
      <c r="AH1215" s="14"/>
      <c r="AJ1215" s="13"/>
      <c r="AL1215" s="42" t="s">
        <v>139</v>
      </c>
      <c r="AM1215" s="42" t="s">
        <v>926</v>
      </c>
      <c r="AO1215" s="14"/>
      <c r="AP1215" s="14"/>
    </row>
    <row r="1216" spans="10:42">
      <c r="J1216" s="13"/>
      <c r="K1216" s="13"/>
      <c r="L1216" s="13"/>
      <c r="M1216" s="13"/>
      <c r="N1216" s="13"/>
      <c r="X1216" s="14"/>
      <c r="Y1216" s="14"/>
      <c r="Z1216" s="14"/>
      <c r="AA1216" s="14"/>
      <c r="AB1216" s="14"/>
      <c r="AC1216" s="14"/>
      <c r="AD1216" s="14"/>
      <c r="AE1216" s="14"/>
      <c r="AF1216" s="14"/>
      <c r="AG1216" s="14"/>
      <c r="AH1216" s="14"/>
      <c r="AJ1216" s="13"/>
      <c r="AL1216" s="42" t="s">
        <v>139</v>
      </c>
      <c r="AM1216" s="42" t="s">
        <v>928</v>
      </c>
      <c r="AO1216" s="14"/>
      <c r="AP1216" s="14"/>
    </row>
    <row r="1217" spans="10:42">
      <c r="J1217" s="13"/>
      <c r="K1217" s="13"/>
      <c r="L1217" s="13"/>
      <c r="M1217" s="13"/>
      <c r="N1217" s="13"/>
      <c r="X1217" s="14"/>
      <c r="Y1217" s="14"/>
      <c r="Z1217" s="14"/>
      <c r="AA1217" s="14"/>
      <c r="AB1217" s="14"/>
      <c r="AC1217" s="14"/>
      <c r="AD1217" s="14"/>
      <c r="AE1217" s="14"/>
      <c r="AF1217" s="14"/>
      <c r="AG1217" s="14"/>
      <c r="AH1217" s="14"/>
      <c r="AJ1217" s="13"/>
      <c r="AL1217" s="42" t="s">
        <v>139</v>
      </c>
      <c r="AM1217" s="42" t="s">
        <v>930</v>
      </c>
      <c r="AO1217" s="14"/>
      <c r="AP1217" s="14"/>
    </row>
    <row r="1218" spans="10:42">
      <c r="J1218" s="13"/>
      <c r="K1218" s="13"/>
      <c r="L1218" s="13"/>
      <c r="M1218" s="13"/>
      <c r="N1218" s="13"/>
      <c r="X1218" s="14"/>
      <c r="Y1218" s="14"/>
      <c r="Z1218" s="14"/>
      <c r="AA1218" s="14"/>
      <c r="AB1218" s="14"/>
      <c r="AC1218" s="14"/>
      <c r="AD1218" s="14"/>
      <c r="AE1218" s="14"/>
      <c r="AF1218" s="14"/>
      <c r="AG1218" s="14"/>
      <c r="AH1218" s="14"/>
      <c r="AJ1218" s="13"/>
      <c r="AL1218" s="42" t="s">
        <v>139</v>
      </c>
      <c r="AM1218" s="42" t="s">
        <v>932</v>
      </c>
      <c r="AO1218" s="14"/>
      <c r="AP1218" s="14"/>
    </row>
    <row r="1219" spans="10:42">
      <c r="J1219" s="13"/>
      <c r="K1219" s="13"/>
      <c r="L1219" s="13"/>
      <c r="M1219" s="13"/>
      <c r="N1219" s="13"/>
      <c r="X1219" s="14"/>
      <c r="Y1219" s="14"/>
      <c r="Z1219" s="14"/>
      <c r="AA1219" s="14"/>
      <c r="AB1219" s="14"/>
      <c r="AC1219" s="14"/>
      <c r="AD1219" s="14"/>
      <c r="AE1219" s="14"/>
      <c r="AF1219" s="14"/>
      <c r="AG1219" s="14"/>
      <c r="AH1219" s="14"/>
      <c r="AJ1219" s="13"/>
      <c r="AL1219" s="42" t="s">
        <v>139</v>
      </c>
      <c r="AM1219" s="42" t="s">
        <v>933</v>
      </c>
      <c r="AO1219" s="14"/>
      <c r="AP1219" s="14"/>
    </row>
    <row r="1220" spans="10:42">
      <c r="J1220" s="13"/>
      <c r="K1220" s="13"/>
      <c r="L1220" s="13"/>
      <c r="M1220" s="13"/>
      <c r="N1220" s="13"/>
      <c r="X1220" s="14"/>
      <c r="Y1220" s="14"/>
      <c r="Z1220" s="14"/>
      <c r="AA1220" s="14"/>
      <c r="AB1220" s="14"/>
      <c r="AC1220" s="14"/>
      <c r="AD1220" s="14"/>
      <c r="AE1220" s="14"/>
      <c r="AF1220" s="14"/>
      <c r="AG1220" s="14"/>
      <c r="AH1220" s="14"/>
      <c r="AJ1220" s="13"/>
      <c r="AL1220" s="42" t="s">
        <v>139</v>
      </c>
      <c r="AM1220" s="42" t="s">
        <v>934</v>
      </c>
      <c r="AO1220" s="14"/>
      <c r="AP1220" s="14"/>
    </row>
    <row r="1221" spans="10:42">
      <c r="J1221" s="13"/>
      <c r="K1221" s="13"/>
      <c r="L1221" s="13"/>
      <c r="M1221" s="13"/>
      <c r="N1221" s="13"/>
      <c r="X1221" s="14"/>
      <c r="Y1221" s="14"/>
      <c r="Z1221" s="14"/>
      <c r="AA1221" s="14"/>
      <c r="AB1221" s="14"/>
      <c r="AC1221" s="14"/>
      <c r="AD1221" s="14"/>
      <c r="AE1221" s="14"/>
      <c r="AF1221" s="14"/>
      <c r="AG1221" s="14"/>
      <c r="AH1221" s="14"/>
      <c r="AJ1221" s="13"/>
      <c r="AL1221" s="42" t="s">
        <v>139</v>
      </c>
      <c r="AM1221" s="42" t="s">
        <v>793</v>
      </c>
      <c r="AO1221" s="14"/>
      <c r="AP1221" s="14"/>
    </row>
    <row r="1222" spans="10:42">
      <c r="J1222" s="13"/>
      <c r="K1222" s="13"/>
      <c r="L1222" s="13"/>
      <c r="M1222" s="13"/>
      <c r="N1222" s="13"/>
      <c r="X1222" s="14"/>
      <c r="Y1222" s="14"/>
      <c r="Z1222" s="14"/>
      <c r="AA1222" s="14"/>
      <c r="AB1222" s="14"/>
      <c r="AC1222" s="14"/>
      <c r="AD1222" s="14"/>
      <c r="AE1222" s="14"/>
      <c r="AF1222" s="14"/>
      <c r="AG1222" s="14"/>
      <c r="AH1222" s="14"/>
      <c r="AJ1222" s="13"/>
      <c r="AL1222" s="42" t="s">
        <v>139</v>
      </c>
      <c r="AM1222" s="42" t="s">
        <v>936</v>
      </c>
      <c r="AO1222" s="14"/>
      <c r="AP1222" s="14"/>
    </row>
    <row r="1223" spans="10:42">
      <c r="J1223" s="13"/>
      <c r="K1223" s="13"/>
      <c r="L1223" s="13"/>
      <c r="M1223" s="13"/>
      <c r="N1223" s="13"/>
      <c r="X1223" s="14"/>
      <c r="Y1223" s="14"/>
      <c r="Z1223" s="14"/>
      <c r="AA1223" s="14"/>
      <c r="AB1223" s="14"/>
      <c r="AC1223" s="14"/>
      <c r="AD1223" s="14"/>
      <c r="AE1223" s="14"/>
      <c r="AF1223" s="14"/>
      <c r="AG1223" s="14"/>
      <c r="AH1223" s="14"/>
      <c r="AJ1223" s="13"/>
      <c r="AL1223" s="42" t="s">
        <v>139</v>
      </c>
      <c r="AM1223" s="42" t="s">
        <v>937</v>
      </c>
      <c r="AO1223" s="14"/>
      <c r="AP1223" s="14"/>
    </row>
    <row r="1224" spans="10:42">
      <c r="J1224" s="13"/>
      <c r="K1224" s="13"/>
      <c r="L1224" s="13"/>
      <c r="M1224" s="13"/>
      <c r="N1224" s="13"/>
      <c r="X1224" s="14"/>
      <c r="Y1224" s="14"/>
      <c r="Z1224" s="14"/>
      <c r="AA1224" s="14"/>
      <c r="AB1224" s="14"/>
      <c r="AC1224" s="14"/>
      <c r="AD1224" s="14"/>
      <c r="AE1224" s="14"/>
      <c r="AF1224" s="14"/>
      <c r="AG1224" s="14"/>
      <c r="AH1224" s="14"/>
      <c r="AJ1224" s="13"/>
      <c r="AL1224" s="42" t="s">
        <v>139</v>
      </c>
      <c r="AM1224" s="42" t="s">
        <v>939</v>
      </c>
      <c r="AO1224" s="14"/>
      <c r="AP1224" s="14"/>
    </row>
    <row r="1225" spans="10:42">
      <c r="J1225" s="13"/>
      <c r="K1225" s="13"/>
      <c r="L1225" s="13"/>
      <c r="M1225" s="13"/>
      <c r="N1225" s="13"/>
      <c r="X1225" s="14"/>
      <c r="Y1225" s="14"/>
      <c r="Z1225" s="14"/>
      <c r="AA1225" s="14"/>
      <c r="AB1225" s="14"/>
      <c r="AC1225" s="14"/>
      <c r="AD1225" s="14"/>
      <c r="AE1225" s="14"/>
      <c r="AF1225" s="14"/>
      <c r="AG1225" s="14"/>
      <c r="AH1225" s="14"/>
      <c r="AJ1225" s="13"/>
      <c r="AL1225" s="42" t="s">
        <v>139</v>
      </c>
      <c r="AM1225" s="42" t="s">
        <v>1397</v>
      </c>
      <c r="AO1225" s="14"/>
      <c r="AP1225" s="14"/>
    </row>
    <row r="1226" spans="10:42">
      <c r="J1226" s="13"/>
      <c r="K1226" s="13"/>
      <c r="L1226" s="13"/>
      <c r="M1226" s="13"/>
      <c r="N1226" s="13"/>
      <c r="X1226" s="14"/>
      <c r="Y1226" s="14"/>
      <c r="Z1226" s="14"/>
      <c r="AA1226" s="14"/>
      <c r="AB1226" s="14"/>
      <c r="AC1226" s="14"/>
      <c r="AD1226" s="14"/>
      <c r="AE1226" s="14"/>
      <c r="AF1226" s="14"/>
      <c r="AG1226" s="14"/>
      <c r="AH1226" s="14"/>
      <c r="AJ1226" s="13"/>
      <c r="AL1226" s="42" t="s">
        <v>139</v>
      </c>
      <c r="AM1226" s="42" t="s">
        <v>1398</v>
      </c>
      <c r="AO1226" s="14"/>
      <c r="AP1226" s="14"/>
    </row>
    <row r="1227" spans="10:42">
      <c r="J1227" s="13"/>
      <c r="K1227" s="13"/>
      <c r="L1227" s="13"/>
      <c r="M1227" s="13"/>
      <c r="N1227" s="13"/>
      <c r="X1227" s="14"/>
      <c r="Y1227" s="14"/>
      <c r="Z1227" s="14"/>
      <c r="AA1227" s="14"/>
      <c r="AB1227" s="14"/>
      <c r="AC1227" s="14"/>
      <c r="AD1227" s="14"/>
      <c r="AE1227" s="14"/>
      <c r="AF1227" s="14"/>
      <c r="AG1227" s="14"/>
      <c r="AH1227" s="14"/>
      <c r="AJ1227" s="13"/>
      <c r="AL1227" s="42" t="s">
        <v>139</v>
      </c>
      <c r="AM1227" s="42" t="s">
        <v>941</v>
      </c>
      <c r="AO1227" s="14"/>
      <c r="AP1227" s="14"/>
    </row>
    <row r="1228" spans="10:42">
      <c r="J1228" s="13"/>
      <c r="K1228" s="13"/>
      <c r="L1228" s="13"/>
      <c r="M1228" s="13"/>
      <c r="N1228" s="13"/>
      <c r="X1228" s="14"/>
      <c r="Y1228" s="14"/>
      <c r="Z1228" s="14"/>
      <c r="AA1228" s="14"/>
      <c r="AB1228" s="14"/>
      <c r="AC1228" s="14"/>
      <c r="AD1228" s="14"/>
      <c r="AE1228" s="14"/>
      <c r="AF1228" s="14"/>
      <c r="AG1228" s="14"/>
      <c r="AH1228" s="14"/>
      <c r="AJ1228" s="13"/>
      <c r="AL1228" s="42" t="s">
        <v>139</v>
      </c>
      <c r="AM1228" s="42" t="s">
        <v>942</v>
      </c>
      <c r="AO1228" s="14"/>
      <c r="AP1228" s="14"/>
    </row>
    <row r="1229" spans="10:42">
      <c r="J1229" s="13"/>
      <c r="K1229" s="13"/>
      <c r="L1229" s="13"/>
      <c r="M1229" s="13"/>
      <c r="N1229" s="13"/>
      <c r="X1229" s="14"/>
      <c r="Y1229" s="14"/>
      <c r="Z1229" s="14"/>
      <c r="AA1229" s="14"/>
      <c r="AB1229" s="14"/>
      <c r="AC1229" s="14"/>
      <c r="AD1229" s="14"/>
      <c r="AE1229" s="14"/>
      <c r="AF1229" s="14"/>
      <c r="AG1229" s="14"/>
      <c r="AH1229" s="14"/>
      <c r="AJ1229" s="13"/>
      <c r="AL1229" s="42" t="s">
        <v>139</v>
      </c>
      <c r="AM1229" s="42" t="s">
        <v>944</v>
      </c>
      <c r="AO1229" s="14"/>
      <c r="AP1229" s="14"/>
    </row>
    <row r="1230" spans="10:42">
      <c r="J1230" s="13"/>
      <c r="K1230" s="13"/>
      <c r="L1230" s="13"/>
      <c r="M1230" s="13"/>
      <c r="N1230" s="13"/>
      <c r="X1230" s="14"/>
      <c r="Y1230" s="14"/>
      <c r="Z1230" s="14"/>
      <c r="AA1230" s="14"/>
      <c r="AB1230" s="14"/>
      <c r="AC1230" s="14"/>
      <c r="AD1230" s="14"/>
      <c r="AE1230" s="14"/>
      <c r="AF1230" s="14"/>
      <c r="AG1230" s="14"/>
      <c r="AH1230" s="14"/>
      <c r="AJ1230" s="13"/>
      <c r="AL1230" s="42" t="s">
        <v>139</v>
      </c>
      <c r="AM1230" s="42" t="s">
        <v>945</v>
      </c>
      <c r="AO1230" s="14"/>
      <c r="AP1230" s="14"/>
    </row>
    <row r="1231" spans="10:42">
      <c r="J1231" s="13"/>
      <c r="K1231" s="13"/>
      <c r="L1231" s="13"/>
      <c r="M1231" s="13"/>
      <c r="N1231" s="13"/>
      <c r="X1231" s="14"/>
      <c r="Y1231" s="14"/>
      <c r="Z1231" s="14"/>
      <c r="AA1231" s="14"/>
      <c r="AB1231" s="14"/>
      <c r="AC1231" s="14"/>
      <c r="AD1231" s="14"/>
      <c r="AE1231" s="14"/>
      <c r="AF1231" s="14"/>
      <c r="AG1231" s="14"/>
      <c r="AH1231" s="14"/>
      <c r="AJ1231" s="13"/>
      <c r="AL1231" s="42" t="s">
        <v>139</v>
      </c>
      <c r="AM1231" s="42" t="s">
        <v>946</v>
      </c>
      <c r="AO1231" s="14"/>
      <c r="AP1231" s="14"/>
    </row>
    <row r="1232" spans="10:42">
      <c r="J1232" s="13"/>
      <c r="K1232" s="13"/>
      <c r="L1232" s="13"/>
      <c r="M1232" s="13"/>
      <c r="N1232" s="13"/>
      <c r="X1232" s="14"/>
      <c r="Y1232" s="14"/>
      <c r="Z1232" s="14"/>
      <c r="AA1232" s="14"/>
      <c r="AB1232" s="14"/>
      <c r="AC1232" s="14"/>
      <c r="AD1232" s="14"/>
      <c r="AE1232" s="14"/>
      <c r="AF1232" s="14"/>
      <c r="AG1232" s="14"/>
      <c r="AH1232" s="14"/>
      <c r="AJ1232" s="13"/>
      <c r="AL1232" s="42" t="s">
        <v>139</v>
      </c>
      <c r="AM1232" s="42" t="s">
        <v>1399</v>
      </c>
      <c r="AO1232" s="14"/>
      <c r="AP1232" s="14"/>
    </row>
    <row r="1233" spans="10:42">
      <c r="J1233" s="13"/>
      <c r="K1233" s="13"/>
      <c r="L1233" s="13"/>
      <c r="M1233" s="13"/>
      <c r="N1233" s="13"/>
      <c r="X1233" s="14"/>
      <c r="Y1233" s="14"/>
      <c r="Z1233" s="14"/>
      <c r="AA1233" s="14"/>
      <c r="AB1233" s="14"/>
      <c r="AC1233" s="14"/>
      <c r="AD1233" s="14"/>
      <c r="AE1233" s="14"/>
      <c r="AF1233" s="14"/>
      <c r="AG1233" s="14"/>
      <c r="AH1233" s="14"/>
      <c r="AJ1233" s="13"/>
      <c r="AL1233" s="42" t="s">
        <v>139</v>
      </c>
      <c r="AM1233" s="42" t="s">
        <v>1400</v>
      </c>
      <c r="AO1233" s="14"/>
      <c r="AP1233" s="14"/>
    </row>
    <row r="1234" spans="10:42">
      <c r="J1234" s="13"/>
      <c r="K1234" s="13"/>
      <c r="L1234" s="13"/>
      <c r="M1234" s="13"/>
      <c r="N1234" s="13"/>
      <c r="X1234" s="14"/>
      <c r="Y1234" s="14"/>
      <c r="Z1234" s="14"/>
      <c r="AA1234" s="14"/>
      <c r="AB1234" s="14"/>
      <c r="AC1234" s="14"/>
      <c r="AD1234" s="14"/>
      <c r="AE1234" s="14"/>
      <c r="AF1234" s="14"/>
      <c r="AG1234" s="14"/>
      <c r="AH1234" s="14"/>
      <c r="AJ1234" s="13"/>
      <c r="AL1234" s="42" t="s">
        <v>139</v>
      </c>
      <c r="AM1234" s="42" t="s">
        <v>1401</v>
      </c>
      <c r="AO1234" s="14"/>
      <c r="AP1234" s="14"/>
    </row>
    <row r="1235" spans="10:42">
      <c r="J1235" s="13"/>
      <c r="K1235" s="13"/>
      <c r="L1235" s="13"/>
      <c r="M1235" s="13"/>
      <c r="N1235" s="13"/>
      <c r="X1235" s="14"/>
      <c r="Y1235" s="14"/>
      <c r="Z1235" s="14"/>
      <c r="AA1235" s="14"/>
      <c r="AB1235" s="14"/>
      <c r="AC1235" s="14"/>
      <c r="AD1235" s="14"/>
      <c r="AE1235" s="14"/>
      <c r="AF1235" s="14"/>
      <c r="AG1235" s="14"/>
      <c r="AH1235" s="14"/>
      <c r="AJ1235" s="13"/>
      <c r="AL1235" s="42" t="s">
        <v>139</v>
      </c>
      <c r="AM1235" s="42" t="s">
        <v>1402</v>
      </c>
      <c r="AO1235" s="14"/>
      <c r="AP1235" s="14"/>
    </row>
    <row r="1236" spans="10:42">
      <c r="J1236" s="13"/>
      <c r="K1236" s="13"/>
      <c r="L1236" s="13"/>
      <c r="M1236" s="13"/>
      <c r="N1236" s="13"/>
      <c r="X1236" s="14"/>
      <c r="Y1236" s="14"/>
      <c r="Z1236" s="14"/>
      <c r="AA1236" s="14"/>
      <c r="AB1236" s="14"/>
      <c r="AC1236" s="14"/>
      <c r="AD1236" s="14"/>
      <c r="AE1236" s="14"/>
      <c r="AF1236" s="14"/>
      <c r="AG1236" s="14"/>
      <c r="AH1236" s="14"/>
      <c r="AJ1236" s="13"/>
      <c r="AL1236" s="42" t="s">
        <v>139</v>
      </c>
      <c r="AM1236" s="42" t="s">
        <v>1403</v>
      </c>
      <c r="AO1236" s="14"/>
      <c r="AP1236" s="14"/>
    </row>
    <row r="1237" spans="10:42">
      <c r="J1237" s="13"/>
      <c r="K1237" s="13"/>
      <c r="L1237" s="13"/>
      <c r="M1237" s="13"/>
      <c r="N1237" s="13"/>
      <c r="X1237" s="14"/>
      <c r="Y1237" s="14"/>
      <c r="Z1237" s="14"/>
      <c r="AA1237" s="14"/>
      <c r="AB1237" s="14"/>
      <c r="AC1237" s="14"/>
      <c r="AD1237" s="14"/>
      <c r="AE1237" s="14"/>
      <c r="AF1237" s="14"/>
      <c r="AG1237" s="14"/>
      <c r="AH1237" s="14"/>
      <c r="AJ1237" s="13"/>
      <c r="AL1237" s="42" t="s">
        <v>139</v>
      </c>
      <c r="AM1237" s="42" t="s">
        <v>1404</v>
      </c>
      <c r="AO1237" s="14"/>
      <c r="AP1237" s="14"/>
    </row>
    <row r="1238" spans="10:42">
      <c r="J1238" s="13"/>
      <c r="K1238" s="13"/>
      <c r="L1238" s="13"/>
      <c r="M1238" s="13"/>
      <c r="N1238" s="13"/>
      <c r="X1238" s="14"/>
      <c r="Y1238" s="14"/>
      <c r="Z1238" s="14"/>
      <c r="AA1238" s="14"/>
      <c r="AB1238" s="14"/>
      <c r="AC1238" s="14"/>
      <c r="AD1238" s="14"/>
      <c r="AE1238" s="14"/>
      <c r="AF1238" s="14"/>
      <c r="AG1238" s="14"/>
      <c r="AH1238" s="14"/>
      <c r="AJ1238" s="13"/>
      <c r="AL1238" s="42" t="s">
        <v>139</v>
      </c>
      <c r="AM1238" s="42" t="s">
        <v>1405</v>
      </c>
      <c r="AO1238" s="14"/>
      <c r="AP1238" s="14"/>
    </row>
    <row r="1239" spans="10:42">
      <c r="J1239" s="13"/>
      <c r="K1239" s="13"/>
      <c r="L1239" s="13"/>
      <c r="M1239" s="13"/>
      <c r="N1239" s="13"/>
      <c r="X1239" s="14"/>
      <c r="Y1239" s="14"/>
      <c r="Z1239" s="14"/>
      <c r="AA1239" s="14"/>
      <c r="AB1239" s="14"/>
      <c r="AC1239" s="14"/>
      <c r="AD1239" s="14"/>
      <c r="AE1239" s="14"/>
      <c r="AF1239" s="14"/>
      <c r="AG1239" s="14"/>
      <c r="AH1239" s="14"/>
      <c r="AJ1239" s="13"/>
      <c r="AL1239" s="42" t="s">
        <v>139</v>
      </c>
      <c r="AM1239" s="42" t="s">
        <v>1406</v>
      </c>
      <c r="AO1239" s="14"/>
      <c r="AP1239" s="14"/>
    </row>
    <row r="1240" spans="10:42">
      <c r="J1240" s="13"/>
      <c r="K1240" s="13"/>
      <c r="L1240" s="13"/>
      <c r="M1240" s="13"/>
      <c r="N1240" s="13"/>
      <c r="X1240" s="14"/>
      <c r="Y1240" s="14"/>
      <c r="Z1240" s="14"/>
      <c r="AA1240" s="14"/>
      <c r="AB1240" s="14"/>
      <c r="AC1240" s="14"/>
      <c r="AD1240" s="14"/>
      <c r="AE1240" s="14"/>
      <c r="AF1240" s="14"/>
      <c r="AG1240" s="14"/>
      <c r="AH1240" s="14"/>
      <c r="AJ1240" s="13"/>
      <c r="AL1240" s="42" t="s">
        <v>139</v>
      </c>
      <c r="AM1240" s="42" t="s">
        <v>1407</v>
      </c>
      <c r="AO1240" s="14"/>
      <c r="AP1240" s="14"/>
    </row>
    <row r="1241" spans="10:42">
      <c r="J1241" s="13"/>
      <c r="K1241" s="13"/>
      <c r="L1241" s="13"/>
      <c r="M1241" s="13"/>
      <c r="N1241" s="13"/>
      <c r="X1241" s="14"/>
      <c r="Y1241" s="14"/>
      <c r="Z1241" s="14"/>
      <c r="AA1241" s="14"/>
      <c r="AB1241" s="14"/>
      <c r="AC1241" s="14"/>
      <c r="AD1241" s="14"/>
      <c r="AE1241" s="14"/>
      <c r="AF1241" s="14"/>
      <c r="AG1241" s="14"/>
      <c r="AH1241" s="14"/>
      <c r="AJ1241" s="13"/>
      <c r="AL1241" s="42" t="s">
        <v>139</v>
      </c>
      <c r="AM1241" s="42" t="s">
        <v>1219</v>
      </c>
      <c r="AO1241" s="14"/>
      <c r="AP1241" s="14"/>
    </row>
    <row r="1242" spans="10:42">
      <c r="J1242" s="13"/>
      <c r="K1242" s="13"/>
      <c r="L1242" s="13"/>
      <c r="M1242" s="13"/>
      <c r="N1242" s="13"/>
      <c r="X1242" s="14"/>
      <c r="Y1242" s="14"/>
      <c r="Z1242" s="14"/>
      <c r="AA1242" s="14"/>
      <c r="AB1242" s="14"/>
      <c r="AC1242" s="14"/>
      <c r="AD1242" s="14"/>
      <c r="AE1242" s="14"/>
      <c r="AF1242" s="14"/>
      <c r="AG1242" s="14"/>
      <c r="AH1242" s="14"/>
      <c r="AJ1242" s="13"/>
      <c r="AL1242" s="42" t="s">
        <v>139</v>
      </c>
      <c r="AM1242" s="42" t="s">
        <v>1408</v>
      </c>
      <c r="AO1242" s="14"/>
      <c r="AP1242" s="14"/>
    </row>
    <row r="1243" spans="10:42">
      <c r="J1243" s="13"/>
      <c r="K1243" s="13"/>
      <c r="L1243" s="13"/>
      <c r="M1243" s="13"/>
      <c r="N1243" s="13"/>
      <c r="X1243" s="14"/>
      <c r="Y1243" s="14"/>
      <c r="Z1243" s="14"/>
      <c r="AA1243" s="14"/>
      <c r="AB1243" s="14"/>
      <c r="AC1243" s="14"/>
      <c r="AD1243" s="14"/>
      <c r="AE1243" s="14"/>
      <c r="AF1243" s="14"/>
      <c r="AG1243" s="14"/>
      <c r="AH1243" s="14"/>
      <c r="AJ1243" s="13"/>
      <c r="AL1243" s="42" t="s">
        <v>143</v>
      </c>
      <c r="AM1243" s="42" t="s">
        <v>653</v>
      </c>
      <c r="AO1243" s="14"/>
      <c r="AP1243" s="14"/>
    </row>
    <row r="1244" spans="10:42">
      <c r="J1244" s="13"/>
      <c r="K1244" s="13"/>
      <c r="L1244" s="13"/>
      <c r="M1244" s="13"/>
      <c r="N1244" s="13"/>
      <c r="X1244" s="14"/>
      <c r="Y1244" s="14"/>
      <c r="Z1244" s="14"/>
      <c r="AA1244" s="14"/>
      <c r="AB1244" s="14"/>
      <c r="AC1244" s="14"/>
      <c r="AD1244" s="14"/>
      <c r="AE1244" s="14"/>
      <c r="AF1244" s="14"/>
      <c r="AG1244" s="14"/>
      <c r="AH1244" s="14"/>
      <c r="AJ1244" s="13"/>
      <c r="AL1244" s="42" t="s">
        <v>143</v>
      </c>
      <c r="AM1244" s="42" t="s">
        <v>1409</v>
      </c>
      <c r="AO1244" s="14"/>
      <c r="AP1244" s="14"/>
    </row>
    <row r="1245" spans="10:42">
      <c r="J1245" s="13"/>
      <c r="K1245" s="13"/>
      <c r="L1245" s="13"/>
      <c r="M1245" s="13"/>
      <c r="N1245" s="13"/>
      <c r="X1245" s="14"/>
      <c r="Y1245" s="14"/>
      <c r="Z1245" s="14"/>
      <c r="AA1245" s="14"/>
      <c r="AB1245" s="14"/>
      <c r="AC1245" s="14"/>
      <c r="AD1245" s="14"/>
      <c r="AE1245" s="14"/>
      <c r="AF1245" s="14"/>
      <c r="AG1245" s="14"/>
      <c r="AH1245" s="14"/>
      <c r="AJ1245" s="13"/>
      <c r="AL1245" s="42" t="s">
        <v>143</v>
      </c>
      <c r="AM1245" s="42" t="s">
        <v>655</v>
      </c>
      <c r="AO1245" s="14"/>
      <c r="AP1245" s="14"/>
    </row>
    <row r="1246" spans="10:42">
      <c r="J1246" s="13"/>
      <c r="K1246" s="13"/>
      <c r="L1246" s="13"/>
      <c r="M1246" s="13"/>
      <c r="N1246" s="13"/>
      <c r="X1246" s="14"/>
      <c r="Y1246" s="14"/>
      <c r="Z1246" s="14"/>
      <c r="AA1246" s="14"/>
      <c r="AB1246" s="14"/>
      <c r="AC1246" s="14"/>
      <c r="AD1246" s="14"/>
      <c r="AE1246" s="14"/>
      <c r="AF1246" s="14"/>
      <c r="AG1246" s="14"/>
      <c r="AH1246" s="14"/>
      <c r="AJ1246" s="13"/>
      <c r="AL1246" s="42" t="s">
        <v>143</v>
      </c>
      <c r="AM1246" s="42" t="s">
        <v>1410</v>
      </c>
      <c r="AO1246" s="14"/>
      <c r="AP1246" s="14"/>
    </row>
    <row r="1247" spans="10:42">
      <c r="J1247" s="13"/>
      <c r="K1247" s="13"/>
      <c r="L1247" s="13"/>
      <c r="M1247" s="13"/>
      <c r="N1247" s="13"/>
      <c r="X1247" s="14"/>
      <c r="Y1247" s="14"/>
      <c r="Z1247" s="14"/>
      <c r="AA1247" s="14"/>
      <c r="AB1247" s="14"/>
      <c r="AC1247" s="14"/>
      <c r="AD1247" s="14"/>
      <c r="AE1247" s="14"/>
      <c r="AF1247" s="14"/>
      <c r="AG1247" s="14"/>
      <c r="AH1247" s="14"/>
      <c r="AJ1247" s="13"/>
      <c r="AL1247" s="42" t="s">
        <v>143</v>
      </c>
      <c r="AM1247" s="42" t="s">
        <v>1411</v>
      </c>
      <c r="AO1247" s="14"/>
      <c r="AP1247" s="14"/>
    </row>
    <row r="1248" spans="10:42">
      <c r="J1248" s="13"/>
      <c r="K1248" s="13"/>
      <c r="L1248" s="13"/>
      <c r="M1248" s="13"/>
      <c r="N1248" s="13"/>
      <c r="X1248" s="14"/>
      <c r="Y1248" s="14"/>
      <c r="Z1248" s="14"/>
      <c r="AA1248" s="14"/>
      <c r="AB1248" s="14"/>
      <c r="AC1248" s="14"/>
      <c r="AD1248" s="14"/>
      <c r="AE1248" s="14"/>
      <c r="AF1248" s="14"/>
      <c r="AG1248" s="14"/>
      <c r="AH1248" s="14"/>
      <c r="AJ1248" s="13"/>
      <c r="AL1248" s="42" t="s">
        <v>143</v>
      </c>
      <c r="AM1248" s="42" t="s">
        <v>1412</v>
      </c>
      <c r="AO1248" s="14"/>
      <c r="AP1248" s="14"/>
    </row>
    <row r="1249" spans="10:42">
      <c r="J1249" s="13"/>
      <c r="K1249" s="13"/>
      <c r="L1249" s="13"/>
      <c r="M1249" s="13"/>
      <c r="N1249" s="13"/>
      <c r="X1249" s="14"/>
      <c r="Y1249" s="14"/>
      <c r="Z1249" s="14"/>
      <c r="AA1249" s="14"/>
      <c r="AB1249" s="14"/>
      <c r="AC1249" s="14"/>
      <c r="AD1249" s="14"/>
      <c r="AE1249" s="14"/>
      <c r="AF1249" s="14"/>
      <c r="AG1249" s="14"/>
      <c r="AH1249" s="14"/>
      <c r="AJ1249" s="13"/>
      <c r="AL1249" s="42" t="s">
        <v>143</v>
      </c>
      <c r="AM1249" s="42" t="s">
        <v>1413</v>
      </c>
      <c r="AO1249" s="14"/>
      <c r="AP1249" s="14"/>
    </row>
    <row r="1250" spans="10:42">
      <c r="J1250" s="13"/>
      <c r="K1250" s="13"/>
      <c r="L1250" s="13"/>
      <c r="M1250" s="13"/>
      <c r="N1250" s="13"/>
      <c r="X1250" s="14"/>
      <c r="Y1250" s="14"/>
      <c r="Z1250" s="14"/>
      <c r="AA1250" s="14"/>
      <c r="AB1250" s="14"/>
      <c r="AC1250" s="14"/>
      <c r="AD1250" s="14"/>
      <c r="AE1250" s="14"/>
      <c r="AF1250" s="14"/>
      <c r="AG1250" s="14"/>
      <c r="AH1250" s="14"/>
      <c r="AJ1250" s="13"/>
      <c r="AL1250" s="42" t="s">
        <v>143</v>
      </c>
      <c r="AM1250" s="42" t="s">
        <v>1414</v>
      </c>
      <c r="AO1250" s="14"/>
      <c r="AP1250" s="14"/>
    </row>
    <row r="1251" spans="10:42">
      <c r="J1251" s="13"/>
      <c r="K1251" s="13"/>
      <c r="L1251" s="13"/>
      <c r="M1251" s="13"/>
      <c r="N1251" s="13"/>
      <c r="X1251" s="14"/>
      <c r="Y1251" s="14"/>
      <c r="Z1251" s="14"/>
      <c r="AA1251" s="14"/>
      <c r="AB1251" s="14"/>
      <c r="AC1251" s="14"/>
      <c r="AD1251" s="14"/>
      <c r="AE1251" s="14"/>
      <c r="AF1251" s="14"/>
      <c r="AG1251" s="14"/>
      <c r="AH1251" s="14"/>
      <c r="AJ1251" s="13"/>
      <c r="AL1251" s="42" t="s">
        <v>143</v>
      </c>
      <c r="AM1251" s="42" t="s">
        <v>1415</v>
      </c>
      <c r="AO1251" s="14"/>
      <c r="AP1251" s="14"/>
    </row>
    <row r="1252" spans="10:42">
      <c r="J1252" s="13"/>
      <c r="K1252" s="13"/>
      <c r="L1252" s="13"/>
      <c r="M1252" s="13"/>
      <c r="N1252" s="13"/>
      <c r="X1252" s="14"/>
      <c r="Y1252" s="14"/>
      <c r="Z1252" s="14"/>
      <c r="AA1252" s="14"/>
      <c r="AB1252" s="14"/>
      <c r="AC1252" s="14"/>
      <c r="AD1252" s="14"/>
      <c r="AE1252" s="14"/>
      <c r="AF1252" s="14"/>
      <c r="AG1252" s="14"/>
      <c r="AH1252" s="14"/>
      <c r="AJ1252" s="13"/>
      <c r="AL1252" s="42" t="s">
        <v>143</v>
      </c>
      <c r="AM1252" s="42" t="s">
        <v>1416</v>
      </c>
      <c r="AO1252" s="14"/>
      <c r="AP1252" s="14"/>
    </row>
    <row r="1253" spans="10:42">
      <c r="J1253" s="13"/>
      <c r="K1253" s="13"/>
      <c r="L1253" s="13"/>
      <c r="M1253" s="13"/>
      <c r="N1253" s="13"/>
      <c r="X1253" s="14"/>
      <c r="Y1253" s="14"/>
      <c r="Z1253" s="14"/>
      <c r="AA1253" s="14"/>
      <c r="AB1253" s="14"/>
      <c r="AC1253" s="14"/>
      <c r="AD1253" s="14"/>
      <c r="AE1253" s="14"/>
      <c r="AF1253" s="14"/>
      <c r="AG1253" s="14"/>
      <c r="AH1253" s="14"/>
      <c r="AJ1253" s="13"/>
      <c r="AL1253" s="42" t="s">
        <v>143</v>
      </c>
      <c r="AM1253" s="42" t="s">
        <v>1417</v>
      </c>
      <c r="AO1253" s="14"/>
      <c r="AP1253" s="14"/>
    </row>
    <row r="1254" spans="10:42">
      <c r="J1254" s="13"/>
      <c r="K1254" s="13"/>
      <c r="L1254" s="13"/>
      <c r="M1254" s="13"/>
      <c r="N1254" s="13"/>
      <c r="X1254" s="14"/>
      <c r="Y1254" s="14"/>
      <c r="Z1254" s="14"/>
      <c r="AA1254" s="14"/>
      <c r="AB1254" s="14"/>
      <c r="AC1254" s="14"/>
      <c r="AD1254" s="14"/>
      <c r="AE1254" s="14"/>
      <c r="AF1254" s="14"/>
      <c r="AG1254" s="14"/>
      <c r="AH1254" s="14"/>
      <c r="AJ1254" s="13"/>
      <c r="AL1254" s="42" t="s">
        <v>143</v>
      </c>
      <c r="AM1254" s="42" t="s">
        <v>1418</v>
      </c>
      <c r="AO1254" s="14"/>
      <c r="AP1254" s="14"/>
    </row>
    <row r="1255" spans="10:42">
      <c r="J1255" s="13"/>
      <c r="K1255" s="13"/>
      <c r="L1255" s="13"/>
      <c r="M1255" s="13"/>
      <c r="N1255" s="13"/>
      <c r="X1255" s="14"/>
      <c r="Y1255" s="14"/>
      <c r="Z1255" s="14"/>
      <c r="AA1255" s="14"/>
      <c r="AB1255" s="14"/>
      <c r="AC1255" s="14"/>
      <c r="AD1255" s="14"/>
      <c r="AE1255" s="14"/>
      <c r="AF1255" s="14"/>
      <c r="AG1255" s="14"/>
      <c r="AH1255" s="14"/>
      <c r="AJ1255" s="13"/>
      <c r="AL1255" s="42" t="s">
        <v>143</v>
      </c>
      <c r="AM1255" s="42" t="s">
        <v>1419</v>
      </c>
      <c r="AO1255" s="14"/>
      <c r="AP1255" s="14"/>
    </row>
    <row r="1256" spans="10:42">
      <c r="J1256" s="13"/>
      <c r="K1256" s="13"/>
      <c r="L1256" s="13"/>
      <c r="M1256" s="13"/>
      <c r="N1256" s="13"/>
      <c r="X1256" s="14"/>
      <c r="Y1256" s="14"/>
      <c r="Z1256" s="14"/>
      <c r="AA1256" s="14"/>
      <c r="AB1256" s="14"/>
      <c r="AC1256" s="14"/>
      <c r="AD1256" s="14"/>
      <c r="AE1256" s="14"/>
      <c r="AF1256" s="14"/>
      <c r="AG1256" s="14"/>
      <c r="AH1256" s="14"/>
      <c r="AJ1256" s="13"/>
      <c r="AL1256" s="42" t="s">
        <v>143</v>
      </c>
      <c r="AM1256" s="42" t="s">
        <v>1420</v>
      </c>
      <c r="AO1256" s="14"/>
      <c r="AP1256" s="14"/>
    </row>
    <row r="1257" spans="10:42">
      <c r="J1257" s="13"/>
      <c r="K1257" s="13"/>
      <c r="L1257" s="13"/>
      <c r="M1257" s="13"/>
      <c r="N1257" s="13"/>
      <c r="X1257" s="14"/>
      <c r="Y1257" s="14"/>
      <c r="Z1257" s="14"/>
      <c r="AA1257" s="14"/>
      <c r="AB1257" s="14"/>
      <c r="AC1257" s="14"/>
      <c r="AD1257" s="14"/>
      <c r="AE1257" s="14"/>
      <c r="AF1257" s="14"/>
      <c r="AG1257" s="14"/>
      <c r="AH1257" s="14"/>
      <c r="AJ1257" s="13"/>
      <c r="AL1257" s="42" t="s">
        <v>143</v>
      </c>
      <c r="AM1257" s="42" t="s">
        <v>1421</v>
      </c>
      <c r="AO1257" s="14"/>
      <c r="AP1257" s="14"/>
    </row>
    <row r="1258" spans="10:42">
      <c r="J1258" s="13"/>
      <c r="K1258" s="13"/>
      <c r="L1258" s="13"/>
      <c r="M1258" s="13"/>
      <c r="N1258" s="13"/>
      <c r="X1258" s="14"/>
      <c r="Y1258" s="14"/>
      <c r="Z1258" s="14"/>
      <c r="AA1258" s="14"/>
      <c r="AB1258" s="14"/>
      <c r="AC1258" s="14"/>
      <c r="AD1258" s="14"/>
      <c r="AE1258" s="14"/>
      <c r="AF1258" s="14"/>
      <c r="AG1258" s="14"/>
      <c r="AH1258" s="14"/>
      <c r="AJ1258" s="13"/>
      <c r="AL1258" s="42" t="s">
        <v>143</v>
      </c>
      <c r="AM1258" s="42" t="s">
        <v>1422</v>
      </c>
      <c r="AO1258" s="14"/>
      <c r="AP1258" s="14"/>
    </row>
    <row r="1259" spans="10:42">
      <c r="J1259" s="13"/>
      <c r="K1259" s="13"/>
      <c r="L1259" s="13"/>
      <c r="M1259" s="13"/>
      <c r="N1259" s="13"/>
      <c r="X1259" s="14"/>
      <c r="Y1259" s="14"/>
      <c r="Z1259" s="14"/>
      <c r="AA1259" s="14"/>
      <c r="AB1259" s="14"/>
      <c r="AC1259" s="14"/>
      <c r="AD1259" s="14"/>
      <c r="AE1259" s="14"/>
      <c r="AF1259" s="14"/>
      <c r="AG1259" s="14"/>
      <c r="AH1259" s="14"/>
      <c r="AJ1259" s="13"/>
      <c r="AL1259" s="42" t="s">
        <v>143</v>
      </c>
      <c r="AM1259" s="42" t="s">
        <v>1173</v>
      </c>
      <c r="AO1259" s="14"/>
      <c r="AP1259" s="14"/>
    </row>
    <row r="1260" spans="10:42">
      <c r="J1260" s="13"/>
      <c r="K1260" s="13"/>
      <c r="L1260" s="13"/>
      <c r="M1260" s="13"/>
      <c r="N1260" s="13"/>
      <c r="X1260" s="14"/>
      <c r="Y1260" s="14"/>
      <c r="Z1260" s="14"/>
      <c r="AA1260" s="14"/>
      <c r="AB1260" s="14"/>
      <c r="AC1260" s="14"/>
      <c r="AD1260" s="14"/>
      <c r="AE1260" s="14"/>
      <c r="AF1260" s="14"/>
      <c r="AG1260" s="14"/>
      <c r="AH1260" s="14"/>
      <c r="AJ1260" s="13"/>
      <c r="AL1260" s="42" t="s">
        <v>143</v>
      </c>
      <c r="AM1260" s="42" t="s">
        <v>410</v>
      </c>
      <c r="AO1260" s="14"/>
      <c r="AP1260" s="14"/>
    </row>
    <row r="1261" spans="10:42">
      <c r="J1261" s="13"/>
      <c r="K1261" s="13"/>
      <c r="L1261" s="13"/>
      <c r="M1261" s="13"/>
      <c r="N1261" s="13"/>
      <c r="X1261" s="14"/>
      <c r="Y1261" s="14"/>
      <c r="Z1261" s="14"/>
      <c r="AA1261" s="14"/>
      <c r="AB1261" s="14"/>
      <c r="AC1261" s="14"/>
      <c r="AD1261" s="14"/>
      <c r="AE1261" s="14"/>
      <c r="AF1261" s="14"/>
      <c r="AG1261" s="14"/>
      <c r="AH1261" s="14"/>
      <c r="AJ1261" s="13"/>
      <c r="AL1261" s="42" t="s">
        <v>143</v>
      </c>
      <c r="AM1261" s="42" t="s">
        <v>1423</v>
      </c>
      <c r="AO1261" s="14"/>
      <c r="AP1261" s="14"/>
    </row>
    <row r="1262" spans="10:42">
      <c r="J1262" s="13"/>
      <c r="K1262" s="13"/>
      <c r="L1262" s="13"/>
      <c r="M1262" s="13"/>
      <c r="N1262" s="13"/>
      <c r="X1262" s="14"/>
      <c r="Y1262" s="14"/>
      <c r="Z1262" s="14"/>
      <c r="AA1262" s="14"/>
      <c r="AB1262" s="14"/>
      <c r="AC1262" s="14"/>
      <c r="AD1262" s="14"/>
      <c r="AE1262" s="14"/>
      <c r="AF1262" s="14"/>
      <c r="AG1262" s="14"/>
      <c r="AH1262" s="14"/>
      <c r="AJ1262" s="13"/>
      <c r="AL1262" s="42" t="s">
        <v>143</v>
      </c>
      <c r="AM1262" s="42" t="s">
        <v>1424</v>
      </c>
      <c r="AO1262" s="14"/>
      <c r="AP1262" s="14"/>
    </row>
    <row r="1263" spans="10:42">
      <c r="J1263" s="13"/>
      <c r="K1263" s="13"/>
      <c r="L1263" s="13"/>
      <c r="M1263" s="13"/>
      <c r="N1263" s="13"/>
      <c r="X1263" s="14"/>
      <c r="Y1263" s="14"/>
      <c r="Z1263" s="14"/>
      <c r="AA1263" s="14"/>
      <c r="AB1263" s="14"/>
      <c r="AC1263" s="14"/>
      <c r="AD1263" s="14"/>
      <c r="AE1263" s="14"/>
      <c r="AF1263" s="14"/>
      <c r="AG1263" s="14"/>
      <c r="AH1263" s="14"/>
      <c r="AJ1263" s="13"/>
      <c r="AL1263" s="42" t="s">
        <v>143</v>
      </c>
      <c r="AM1263" s="42" t="s">
        <v>1425</v>
      </c>
      <c r="AO1263" s="14"/>
      <c r="AP1263" s="14"/>
    </row>
    <row r="1264" spans="10:42">
      <c r="J1264" s="13"/>
      <c r="K1264" s="13"/>
      <c r="L1264" s="13"/>
      <c r="M1264" s="13"/>
      <c r="N1264" s="13"/>
      <c r="X1264" s="14"/>
      <c r="Y1264" s="14"/>
      <c r="Z1264" s="14"/>
      <c r="AA1264" s="14"/>
      <c r="AB1264" s="14"/>
      <c r="AC1264" s="14"/>
      <c r="AD1264" s="14"/>
      <c r="AE1264" s="14"/>
      <c r="AF1264" s="14"/>
      <c r="AG1264" s="14"/>
      <c r="AH1264" s="14"/>
      <c r="AJ1264" s="13"/>
      <c r="AL1264" s="42" t="s">
        <v>143</v>
      </c>
      <c r="AM1264" s="42" t="s">
        <v>1426</v>
      </c>
      <c r="AO1264" s="14"/>
      <c r="AP1264" s="14"/>
    </row>
    <row r="1265" spans="10:42">
      <c r="J1265" s="13"/>
      <c r="K1265" s="13"/>
      <c r="L1265" s="13"/>
      <c r="M1265" s="13"/>
      <c r="N1265" s="13"/>
      <c r="X1265" s="14"/>
      <c r="Y1265" s="14"/>
      <c r="Z1265" s="14"/>
      <c r="AA1265" s="14"/>
      <c r="AB1265" s="14"/>
      <c r="AC1265" s="14"/>
      <c r="AD1265" s="14"/>
      <c r="AE1265" s="14"/>
      <c r="AF1265" s="14"/>
      <c r="AG1265" s="14"/>
      <c r="AH1265" s="14"/>
      <c r="AJ1265" s="13"/>
      <c r="AL1265" s="42" t="s">
        <v>143</v>
      </c>
      <c r="AM1265" s="42" t="s">
        <v>1427</v>
      </c>
      <c r="AO1265" s="14"/>
      <c r="AP1265" s="14"/>
    </row>
    <row r="1266" spans="10:42">
      <c r="J1266" s="13"/>
      <c r="K1266" s="13"/>
      <c r="L1266" s="13"/>
      <c r="M1266" s="13"/>
      <c r="N1266" s="13"/>
      <c r="X1266" s="14"/>
      <c r="Y1266" s="14"/>
      <c r="Z1266" s="14"/>
      <c r="AA1266" s="14"/>
      <c r="AB1266" s="14"/>
      <c r="AC1266" s="14"/>
      <c r="AD1266" s="14"/>
      <c r="AE1266" s="14"/>
      <c r="AF1266" s="14"/>
      <c r="AG1266" s="14"/>
      <c r="AH1266" s="14"/>
      <c r="AJ1266" s="13"/>
      <c r="AL1266" s="42" t="s">
        <v>143</v>
      </c>
      <c r="AM1266" s="42" t="s">
        <v>1428</v>
      </c>
      <c r="AO1266" s="14"/>
      <c r="AP1266" s="14"/>
    </row>
    <row r="1267" spans="10:42">
      <c r="J1267" s="13"/>
      <c r="K1267" s="13"/>
      <c r="L1267" s="13"/>
      <c r="M1267" s="13"/>
      <c r="N1267" s="13"/>
      <c r="X1267" s="14"/>
      <c r="Y1267" s="14"/>
      <c r="Z1267" s="14"/>
      <c r="AA1267" s="14"/>
      <c r="AB1267" s="14"/>
      <c r="AC1267" s="14"/>
      <c r="AD1267" s="14"/>
      <c r="AE1267" s="14"/>
      <c r="AF1267" s="14"/>
      <c r="AG1267" s="14"/>
      <c r="AH1267" s="14"/>
      <c r="AJ1267" s="13"/>
      <c r="AL1267" s="42" t="s">
        <v>143</v>
      </c>
      <c r="AM1267" s="42" t="s">
        <v>1429</v>
      </c>
      <c r="AO1267" s="14"/>
      <c r="AP1267" s="14"/>
    </row>
    <row r="1268" spans="10:42">
      <c r="J1268" s="13"/>
      <c r="K1268" s="13"/>
      <c r="L1268" s="13"/>
      <c r="M1268" s="13"/>
      <c r="N1268" s="13"/>
      <c r="X1268" s="14"/>
      <c r="Y1268" s="14"/>
      <c r="Z1268" s="14"/>
      <c r="AA1268" s="14"/>
      <c r="AB1268" s="14"/>
      <c r="AC1268" s="14"/>
      <c r="AD1268" s="14"/>
      <c r="AE1268" s="14"/>
      <c r="AF1268" s="14"/>
      <c r="AG1268" s="14"/>
      <c r="AH1268" s="14"/>
      <c r="AJ1268" s="13"/>
      <c r="AL1268" s="42" t="s">
        <v>143</v>
      </c>
      <c r="AM1268" s="42" t="s">
        <v>1430</v>
      </c>
      <c r="AO1268" s="14"/>
      <c r="AP1268" s="14"/>
    </row>
    <row r="1269" spans="10:42">
      <c r="J1269" s="13"/>
      <c r="K1269" s="13"/>
      <c r="L1269" s="13"/>
      <c r="M1269" s="13"/>
      <c r="N1269" s="13"/>
      <c r="X1269" s="14"/>
      <c r="Y1269" s="14"/>
      <c r="Z1269" s="14"/>
      <c r="AA1269" s="14"/>
      <c r="AB1269" s="14"/>
      <c r="AC1269" s="14"/>
      <c r="AD1269" s="14"/>
      <c r="AE1269" s="14"/>
      <c r="AF1269" s="14"/>
      <c r="AG1269" s="14"/>
      <c r="AH1269" s="14"/>
      <c r="AJ1269" s="13"/>
      <c r="AL1269" s="42" t="s">
        <v>143</v>
      </c>
      <c r="AM1269" s="42" t="s">
        <v>1431</v>
      </c>
      <c r="AO1269" s="14"/>
      <c r="AP1269" s="14"/>
    </row>
    <row r="1270" spans="10:42">
      <c r="J1270" s="13"/>
      <c r="K1270" s="13"/>
      <c r="L1270" s="13"/>
      <c r="M1270" s="13"/>
      <c r="N1270" s="13"/>
      <c r="X1270" s="14"/>
      <c r="Y1270" s="14"/>
      <c r="Z1270" s="14"/>
      <c r="AA1270" s="14"/>
      <c r="AB1270" s="14"/>
      <c r="AC1270" s="14"/>
      <c r="AD1270" s="14"/>
      <c r="AE1270" s="14"/>
      <c r="AF1270" s="14"/>
      <c r="AG1270" s="14"/>
      <c r="AH1270" s="14"/>
      <c r="AJ1270" s="13"/>
      <c r="AL1270" s="42" t="s">
        <v>143</v>
      </c>
      <c r="AM1270" s="42" t="s">
        <v>1432</v>
      </c>
      <c r="AO1270" s="14"/>
      <c r="AP1270" s="14"/>
    </row>
    <row r="1271" spans="10:42">
      <c r="J1271" s="13"/>
      <c r="K1271" s="13"/>
      <c r="L1271" s="13"/>
      <c r="M1271" s="13"/>
      <c r="N1271" s="13"/>
      <c r="X1271" s="14"/>
      <c r="Y1271" s="14"/>
      <c r="Z1271" s="14"/>
      <c r="AA1271" s="14"/>
      <c r="AB1271" s="14"/>
      <c r="AC1271" s="14"/>
      <c r="AD1271" s="14"/>
      <c r="AE1271" s="14"/>
      <c r="AF1271" s="14"/>
      <c r="AG1271" s="14"/>
      <c r="AH1271" s="14"/>
      <c r="AJ1271" s="13"/>
      <c r="AL1271" s="42" t="s">
        <v>143</v>
      </c>
      <c r="AM1271" s="42" t="s">
        <v>1433</v>
      </c>
      <c r="AO1271" s="14"/>
      <c r="AP1271" s="14"/>
    </row>
    <row r="1272" spans="10:42">
      <c r="J1272" s="13"/>
      <c r="K1272" s="13"/>
      <c r="L1272" s="13"/>
      <c r="M1272" s="13"/>
      <c r="N1272" s="13"/>
      <c r="X1272" s="14"/>
      <c r="Y1272" s="14"/>
      <c r="Z1272" s="14"/>
      <c r="AA1272" s="14"/>
      <c r="AB1272" s="14"/>
      <c r="AC1272" s="14"/>
      <c r="AD1272" s="14"/>
      <c r="AE1272" s="14"/>
      <c r="AF1272" s="14"/>
      <c r="AG1272" s="14"/>
      <c r="AH1272" s="14"/>
      <c r="AJ1272" s="13"/>
      <c r="AL1272" s="42" t="s">
        <v>143</v>
      </c>
      <c r="AM1272" s="42" t="s">
        <v>1434</v>
      </c>
      <c r="AO1272" s="14"/>
      <c r="AP1272" s="14"/>
    </row>
    <row r="1273" spans="10:42">
      <c r="J1273" s="13"/>
      <c r="K1273" s="13"/>
      <c r="L1273" s="13"/>
      <c r="M1273" s="13"/>
      <c r="N1273" s="13"/>
      <c r="X1273" s="14"/>
      <c r="Y1273" s="14"/>
      <c r="Z1273" s="14"/>
      <c r="AA1273" s="14"/>
      <c r="AB1273" s="14"/>
      <c r="AC1273" s="14"/>
      <c r="AD1273" s="14"/>
      <c r="AE1273" s="14"/>
      <c r="AF1273" s="14"/>
      <c r="AG1273" s="14"/>
      <c r="AH1273" s="14"/>
      <c r="AJ1273" s="13"/>
      <c r="AL1273" s="42" t="s">
        <v>148</v>
      </c>
      <c r="AM1273" s="42" t="s">
        <v>1435</v>
      </c>
      <c r="AO1273" s="14"/>
      <c r="AP1273" s="14"/>
    </row>
    <row r="1274" spans="10:42">
      <c r="J1274" s="13"/>
      <c r="K1274" s="13"/>
      <c r="L1274" s="13"/>
      <c r="M1274" s="13"/>
      <c r="N1274" s="13"/>
      <c r="X1274" s="14"/>
      <c r="Y1274" s="14"/>
      <c r="Z1274" s="14"/>
      <c r="AA1274" s="14"/>
      <c r="AB1274" s="14"/>
      <c r="AC1274" s="14"/>
      <c r="AD1274" s="14"/>
      <c r="AE1274" s="14"/>
      <c r="AF1274" s="14"/>
      <c r="AG1274" s="14"/>
      <c r="AH1274" s="14"/>
      <c r="AJ1274" s="13"/>
      <c r="AL1274" s="42" t="s">
        <v>148</v>
      </c>
      <c r="AM1274" s="42" t="s">
        <v>1436</v>
      </c>
      <c r="AO1274" s="14"/>
      <c r="AP1274" s="14"/>
    </row>
    <row r="1275" spans="10:42">
      <c r="J1275" s="13"/>
      <c r="K1275" s="13"/>
      <c r="L1275" s="13"/>
      <c r="M1275" s="13"/>
      <c r="N1275" s="13"/>
      <c r="X1275" s="14"/>
      <c r="Y1275" s="14"/>
      <c r="Z1275" s="14"/>
      <c r="AA1275" s="14"/>
      <c r="AB1275" s="14"/>
      <c r="AC1275" s="14"/>
      <c r="AD1275" s="14"/>
      <c r="AE1275" s="14"/>
      <c r="AF1275" s="14"/>
      <c r="AG1275" s="14"/>
      <c r="AH1275" s="14"/>
      <c r="AJ1275" s="13"/>
      <c r="AL1275" s="42" t="s">
        <v>148</v>
      </c>
      <c r="AM1275" s="42" t="s">
        <v>1437</v>
      </c>
      <c r="AO1275" s="14"/>
      <c r="AP1275" s="14"/>
    </row>
    <row r="1276" spans="10:42">
      <c r="J1276" s="13"/>
      <c r="K1276" s="13"/>
      <c r="L1276" s="13"/>
      <c r="M1276" s="13"/>
      <c r="N1276" s="13"/>
      <c r="X1276" s="14"/>
      <c r="Y1276" s="14"/>
      <c r="Z1276" s="14"/>
      <c r="AA1276" s="14"/>
      <c r="AB1276" s="14"/>
      <c r="AC1276" s="14"/>
      <c r="AD1276" s="14"/>
      <c r="AE1276" s="14"/>
      <c r="AF1276" s="14"/>
      <c r="AG1276" s="14"/>
      <c r="AH1276" s="14"/>
      <c r="AJ1276" s="13"/>
      <c r="AL1276" s="42" t="s">
        <v>148</v>
      </c>
      <c r="AM1276" s="42" t="s">
        <v>1438</v>
      </c>
      <c r="AO1276" s="14"/>
      <c r="AP1276" s="14"/>
    </row>
    <row r="1277" spans="10:42">
      <c r="J1277" s="13"/>
      <c r="K1277" s="13"/>
      <c r="L1277" s="13"/>
      <c r="M1277" s="13"/>
      <c r="N1277" s="13"/>
      <c r="X1277" s="14"/>
      <c r="Y1277" s="14"/>
      <c r="Z1277" s="14"/>
      <c r="AA1277" s="14"/>
      <c r="AB1277" s="14"/>
      <c r="AC1277" s="14"/>
      <c r="AD1277" s="14"/>
      <c r="AE1277" s="14"/>
      <c r="AF1277" s="14"/>
      <c r="AG1277" s="14"/>
      <c r="AH1277" s="14"/>
      <c r="AJ1277" s="13"/>
      <c r="AL1277" s="42" t="s">
        <v>148</v>
      </c>
      <c r="AM1277" s="42" t="s">
        <v>1439</v>
      </c>
      <c r="AO1277" s="14"/>
      <c r="AP1277" s="14"/>
    </row>
    <row r="1278" spans="10:42">
      <c r="J1278" s="13"/>
      <c r="K1278" s="13"/>
      <c r="L1278" s="13"/>
      <c r="M1278" s="13"/>
      <c r="N1278" s="13"/>
      <c r="X1278" s="14"/>
      <c r="Y1278" s="14"/>
      <c r="Z1278" s="14"/>
      <c r="AA1278" s="14"/>
      <c r="AB1278" s="14"/>
      <c r="AC1278" s="14"/>
      <c r="AD1278" s="14"/>
      <c r="AE1278" s="14"/>
      <c r="AF1278" s="14"/>
      <c r="AG1278" s="14"/>
      <c r="AH1278" s="14"/>
      <c r="AJ1278" s="13"/>
      <c r="AL1278" s="42" t="s">
        <v>148</v>
      </c>
      <c r="AM1278" s="42" t="s">
        <v>1440</v>
      </c>
      <c r="AO1278" s="14"/>
      <c r="AP1278" s="14"/>
    </row>
    <row r="1279" spans="10:42">
      <c r="J1279" s="13"/>
      <c r="K1279" s="13"/>
      <c r="L1279" s="13"/>
      <c r="M1279" s="13"/>
      <c r="N1279" s="13"/>
      <c r="X1279" s="14"/>
      <c r="Y1279" s="14"/>
      <c r="Z1279" s="14"/>
      <c r="AA1279" s="14"/>
      <c r="AB1279" s="14"/>
      <c r="AC1279" s="14"/>
      <c r="AD1279" s="14"/>
      <c r="AE1279" s="14"/>
      <c r="AF1279" s="14"/>
      <c r="AG1279" s="14"/>
      <c r="AH1279" s="14"/>
      <c r="AJ1279" s="13"/>
      <c r="AL1279" s="42" t="s">
        <v>148</v>
      </c>
      <c r="AM1279" s="42" t="s">
        <v>1441</v>
      </c>
      <c r="AO1279" s="14"/>
      <c r="AP1279" s="14"/>
    </row>
    <row r="1280" spans="10:42">
      <c r="J1280" s="13"/>
      <c r="K1280" s="13"/>
      <c r="L1280" s="13"/>
      <c r="M1280" s="13"/>
      <c r="N1280" s="13"/>
      <c r="X1280" s="14"/>
      <c r="Y1280" s="14"/>
      <c r="Z1280" s="14"/>
      <c r="AA1280" s="14"/>
      <c r="AB1280" s="14"/>
      <c r="AC1280" s="14"/>
      <c r="AD1280" s="14"/>
      <c r="AE1280" s="14"/>
      <c r="AF1280" s="14"/>
      <c r="AG1280" s="14"/>
      <c r="AH1280" s="14"/>
      <c r="AJ1280" s="13"/>
      <c r="AL1280" s="42" t="s">
        <v>148</v>
      </c>
      <c r="AM1280" s="42" t="s">
        <v>1442</v>
      </c>
      <c r="AO1280" s="14"/>
      <c r="AP1280" s="14"/>
    </row>
    <row r="1281" spans="10:42">
      <c r="J1281" s="13"/>
      <c r="K1281" s="13"/>
      <c r="L1281" s="13"/>
      <c r="M1281" s="13"/>
      <c r="N1281" s="13"/>
      <c r="X1281" s="14"/>
      <c r="Y1281" s="14"/>
      <c r="Z1281" s="14"/>
      <c r="AA1281" s="14"/>
      <c r="AB1281" s="14"/>
      <c r="AC1281" s="14"/>
      <c r="AD1281" s="14"/>
      <c r="AE1281" s="14"/>
      <c r="AF1281" s="14"/>
      <c r="AG1281" s="14"/>
      <c r="AH1281" s="14"/>
      <c r="AJ1281" s="13"/>
      <c r="AL1281" s="42" t="s">
        <v>148</v>
      </c>
      <c r="AM1281" s="42" t="s">
        <v>1443</v>
      </c>
      <c r="AO1281" s="14"/>
      <c r="AP1281" s="14"/>
    </row>
    <row r="1282" spans="10:42">
      <c r="J1282" s="13"/>
      <c r="K1282" s="13"/>
      <c r="L1282" s="13"/>
      <c r="M1282" s="13"/>
      <c r="N1282" s="13"/>
      <c r="X1282" s="14"/>
      <c r="Y1282" s="14"/>
      <c r="Z1282" s="14"/>
      <c r="AA1282" s="14"/>
      <c r="AB1282" s="14"/>
      <c r="AC1282" s="14"/>
      <c r="AD1282" s="14"/>
      <c r="AE1282" s="14"/>
      <c r="AF1282" s="14"/>
      <c r="AG1282" s="14"/>
      <c r="AH1282" s="14"/>
      <c r="AJ1282" s="13"/>
      <c r="AL1282" s="42" t="s">
        <v>148</v>
      </c>
      <c r="AM1282" s="42" t="s">
        <v>1444</v>
      </c>
      <c r="AO1282" s="14"/>
      <c r="AP1282" s="14"/>
    </row>
    <row r="1283" spans="10:42">
      <c r="J1283" s="13"/>
      <c r="K1283" s="13"/>
      <c r="L1283" s="13"/>
      <c r="M1283" s="13"/>
      <c r="N1283" s="13"/>
      <c r="X1283" s="14"/>
      <c r="Y1283" s="14"/>
      <c r="Z1283" s="14"/>
      <c r="AA1283" s="14"/>
      <c r="AB1283" s="14"/>
      <c r="AC1283" s="14"/>
      <c r="AD1283" s="14"/>
      <c r="AE1283" s="14"/>
      <c r="AF1283" s="14"/>
      <c r="AG1283" s="14"/>
      <c r="AH1283" s="14"/>
      <c r="AJ1283" s="13"/>
      <c r="AL1283" s="42" t="s">
        <v>148</v>
      </c>
      <c r="AM1283" s="42" t="s">
        <v>1445</v>
      </c>
      <c r="AO1283" s="14"/>
      <c r="AP1283" s="14"/>
    </row>
    <row r="1284" spans="10:42">
      <c r="J1284" s="13"/>
      <c r="K1284" s="13"/>
      <c r="L1284" s="13"/>
      <c r="M1284" s="13"/>
      <c r="N1284" s="13"/>
      <c r="X1284" s="14"/>
      <c r="Y1284" s="14"/>
      <c r="Z1284" s="14"/>
      <c r="AA1284" s="14"/>
      <c r="AB1284" s="14"/>
      <c r="AC1284" s="14"/>
      <c r="AD1284" s="14"/>
      <c r="AE1284" s="14"/>
      <c r="AF1284" s="14"/>
      <c r="AG1284" s="14"/>
      <c r="AH1284" s="14"/>
      <c r="AJ1284" s="13"/>
      <c r="AL1284" s="42" t="s">
        <v>148</v>
      </c>
      <c r="AM1284" s="42" t="s">
        <v>1446</v>
      </c>
      <c r="AO1284" s="14"/>
      <c r="AP1284" s="14"/>
    </row>
    <row r="1285" spans="10:42">
      <c r="J1285" s="13"/>
      <c r="K1285" s="13"/>
      <c r="L1285" s="13"/>
      <c r="M1285" s="13"/>
      <c r="N1285" s="13"/>
      <c r="X1285" s="14"/>
      <c r="Y1285" s="14"/>
      <c r="Z1285" s="14"/>
      <c r="AA1285" s="14"/>
      <c r="AB1285" s="14"/>
      <c r="AC1285" s="14"/>
      <c r="AD1285" s="14"/>
      <c r="AE1285" s="14"/>
      <c r="AF1285" s="14"/>
      <c r="AG1285" s="14"/>
      <c r="AH1285" s="14"/>
      <c r="AJ1285" s="13"/>
      <c r="AL1285" s="42" t="s">
        <v>148</v>
      </c>
      <c r="AM1285" s="42" t="s">
        <v>1447</v>
      </c>
      <c r="AO1285" s="14"/>
      <c r="AP1285" s="14"/>
    </row>
    <row r="1286" spans="10:42">
      <c r="J1286" s="13"/>
      <c r="K1286" s="13"/>
      <c r="L1286" s="13"/>
      <c r="M1286" s="13"/>
      <c r="N1286" s="13"/>
      <c r="X1286" s="14"/>
      <c r="Y1286" s="14"/>
      <c r="Z1286" s="14"/>
      <c r="AA1286" s="14"/>
      <c r="AB1286" s="14"/>
      <c r="AC1286" s="14"/>
      <c r="AD1286" s="14"/>
      <c r="AE1286" s="14"/>
      <c r="AF1286" s="14"/>
      <c r="AG1286" s="14"/>
      <c r="AH1286" s="14"/>
      <c r="AJ1286" s="13"/>
      <c r="AL1286" s="42" t="s">
        <v>148</v>
      </c>
      <c r="AM1286" s="42" t="s">
        <v>1448</v>
      </c>
      <c r="AO1286" s="14"/>
      <c r="AP1286" s="14"/>
    </row>
    <row r="1287" spans="10:42">
      <c r="J1287" s="13"/>
      <c r="K1287" s="13"/>
      <c r="L1287" s="13"/>
      <c r="M1287" s="13"/>
      <c r="N1287" s="13"/>
      <c r="X1287" s="14"/>
      <c r="Y1287" s="14"/>
      <c r="Z1287" s="14"/>
      <c r="AA1287" s="14"/>
      <c r="AB1287" s="14"/>
      <c r="AC1287" s="14"/>
      <c r="AD1287" s="14"/>
      <c r="AE1287" s="14"/>
      <c r="AF1287" s="14"/>
      <c r="AG1287" s="14"/>
      <c r="AH1287" s="14"/>
      <c r="AJ1287" s="13"/>
      <c r="AL1287" s="42" t="s">
        <v>148</v>
      </c>
      <c r="AM1287" s="42" t="s">
        <v>559</v>
      </c>
      <c r="AO1287" s="14"/>
      <c r="AP1287" s="14"/>
    </row>
    <row r="1288" spans="10:42">
      <c r="J1288" s="13"/>
      <c r="K1288" s="13"/>
      <c r="L1288" s="13"/>
      <c r="M1288" s="13"/>
      <c r="N1288" s="13"/>
      <c r="X1288" s="14"/>
      <c r="Y1288" s="14"/>
      <c r="Z1288" s="14"/>
      <c r="AA1288" s="14"/>
      <c r="AB1288" s="14"/>
      <c r="AC1288" s="14"/>
      <c r="AD1288" s="14"/>
      <c r="AE1288" s="14"/>
      <c r="AF1288" s="14"/>
      <c r="AG1288" s="14"/>
      <c r="AH1288" s="14"/>
      <c r="AJ1288" s="13"/>
      <c r="AL1288" s="42" t="s">
        <v>148</v>
      </c>
      <c r="AM1288" s="42" t="s">
        <v>1449</v>
      </c>
      <c r="AO1288" s="14"/>
      <c r="AP1288" s="14"/>
    </row>
    <row r="1289" spans="10:42">
      <c r="J1289" s="13"/>
      <c r="K1289" s="13"/>
      <c r="L1289" s="13"/>
      <c r="M1289" s="13"/>
      <c r="N1289" s="13"/>
      <c r="X1289" s="14"/>
      <c r="Y1289" s="14"/>
      <c r="Z1289" s="14"/>
      <c r="AA1289" s="14"/>
      <c r="AB1289" s="14"/>
      <c r="AC1289" s="14"/>
      <c r="AD1289" s="14"/>
      <c r="AE1289" s="14"/>
      <c r="AF1289" s="14"/>
      <c r="AG1289" s="14"/>
      <c r="AH1289" s="14"/>
      <c r="AJ1289" s="13"/>
      <c r="AL1289" s="42" t="s">
        <v>148</v>
      </c>
      <c r="AM1289" s="42" t="s">
        <v>1450</v>
      </c>
      <c r="AO1289" s="14"/>
      <c r="AP1289" s="14"/>
    </row>
    <row r="1290" spans="10:42">
      <c r="J1290" s="13"/>
      <c r="K1290" s="13"/>
      <c r="L1290" s="13"/>
      <c r="M1290" s="13"/>
      <c r="N1290" s="13"/>
      <c r="X1290" s="14"/>
      <c r="Y1290" s="14"/>
      <c r="Z1290" s="14"/>
      <c r="AA1290" s="14"/>
      <c r="AB1290" s="14"/>
      <c r="AC1290" s="14"/>
      <c r="AD1290" s="14"/>
      <c r="AE1290" s="14"/>
      <c r="AF1290" s="14"/>
      <c r="AG1290" s="14"/>
      <c r="AH1290" s="14"/>
      <c r="AJ1290" s="13"/>
      <c r="AL1290" s="42" t="s">
        <v>148</v>
      </c>
      <c r="AM1290" s="42" t="s">
        <v>1350</v>
      </c>
      <c r="AO1290" s="14"/>
      <c r="AP1290" s="14"/>
    </row>
    <row r="1291" spans="10:42">
      <c r="J1291" s="13"/>
      <c r="K1291" s="13"/>
      <c r="L1291" s="13"/>
      <c r="M1291" s="13"/>
      <c r="N1291" s="13"/>
      <c r="X1291" s="14"/>
      <c r="Y1291" s="14"/>
      <c r="Z1291" s="14"/>
      <c r="AA1291" s="14"/>
      <c r="AB1291" s="14"/>
      <c r="AC1291" s="14"/>
      <c r="AD1291" s="14"/>
      <c r="AE1291" s="14"/>
      <c r="AF1291" s="14"/>
      <c r="AG1291" s="14"/>
      <c r="AH1291" s="14"/>
      <c r="AJ1291" s="13"/>
      <c r="AL1291" s="42" t="s">
        <v>148</v>
      </c>
      <c r="AM1291" s="42" t="s">
        <v>1451</v>
      </c>
      <c r="AO1291" s="14"/>
      <c r="AP1291" s="14"/>
    </row>
    <row r="1292" spans="10:42">
      <c r="J1292" s="13"/>
      <c r="K1292" s="13"/>
      <c r="L1292" s="13"/>
      <c r="M1292" s="13"/>
      <c r="N1292" s="13"/>
      <c r="X1292" s="14"/>
      <c r="Y1292" s="14"/>
      <c r="Z1292" s="14"/>
      <c r="AA1292" s="14"/>
      <c r="AB1292" s="14"/>
      <c r="AC1292" s="14"/>
      <c r="AD1292" s="14"/>
      <c r="AE1292" s="14"/>
      <c r="AF1292" s="14"/>
      <c r="AG1292" s="14"/>
      <c r="AH1292" s="14"/>
      <c r="AJ1292" s="13"/>
      <c r="AL1292" s="42" t="s">
        <v>154</v>
      </c>
      <c r="AM1292" s="42" t="s">
        <v>1452</v>
      </c>
      <c r="AO1292" s="14"/>
      <c r="AP1292" s="14"/>
    </row>
    <row r="1293" spans="10:42">
      <c r="J1293" s="13"/>
      <c r="K1293" s="13"/>
      <c r="L1293" s="13"/>
      <c r="M1293" s="13"/>
      <c r="N1293" s="13"/>
      <c r="X1293" s="14"/>
      <c r="Y1293" s="14"/>
      <c r="Z1293" s="14"/>
      <c r="AA1293" s="14"/>
      <c r="AB1293" s="14"/>
      <c r="AC1293" s="14"/>
      <c r="AD1293" s="14"/>
      <c r="AE1293" s="14"/>
      <c r="AF1293" s="14"/>
      <c r="AG1293" s="14"/>
      <c r="AH1293" s="14"/>
      <c r="AJ1293" s="13"/>
      <c r="AL1293" s="42" t="s">
        <v>154</v>
      </c>
      <c r="AM1293" s="42" t="s">
        <v>1453</v>
      </c>
      <c r="AO1293" s="14"/>
      <c r="AP1293" s="14"/>
    </row>
    <row r="1294" spans="10:42">
      <c r="J1294" s="13"/>
      <c r="K1294" s="13"/>
      <c r="L1294" s="13"/>
      <c r="M1294" s="13"/>
      <c r="N1294" s="13"/>
      <c r="X1294" s="14"/>
      <c r="Y1294" s="14"/>
      <c r="Z1294" s="14"/>
      <c r="AA1294" s="14"/>
      <c r="AB1294" s="14"/>
      <c r="AC1294" s="14"/>
      <c r="AD1294" s="14"/>
      <c r="AE1294" s="14"/>
      <c r="AF1294" s="14"/>
      <c r="AG1294" s="14"/>
      <c r="AH1294" s="14"/>
      <c r="AJ1294" s="13"/>
      <c r="AL1294" s="42" t="s">
        <v>154</v>
      </c>
      <c r="AM1294" s="42" t="s">
        <v>1454</v>
      </c>
      <c r="AO1294" s="14"/>
      <c r="AP1294" s="14"/>
    </row>
    <row r="1295" spans="10:42">
      <c r="J1295" s="13"/>
      <c r="K1295" s="13"/>
      <c r="L1295" s="13"/>
      <c r="M1295" s="13"/>
      <c r="N1295" s="13"/>
      <c r="X1295" s="14"/>
      <c r="Y1295" s="14"/>
      <c r="Z1295" s="14"/>
      <c r="AA1295" s="14"/>
      <c r="AB1295" s="14"/>
      <c r="AC1295" s="14"/>
      <c r="AD1295" s="14"/>
      <c r="AE1295" s="14"/>
      <c r="AF1295" s="14"/>
      <c r="AG1295" s="14"/>
      <c r="AH1295" s="14"/>
      <c r="AJ1295" s="13"/>
      <c r="AL1295" s="42" t="s">
        <v>154</v>
      </c>
      <c r="AM1295" s="42" t="s">
        <v>1455</v>
      </c>
      <c r="AO1295" s="14"/>
      <c r="AP1295" s="14"/>
    </row>
    <row r="1296" spans="10:42">
      <c r="J1296" s="13"/>
      <c r="K1296" s="13"/>
      <c r="L1296" s="13"/>
      <c r="M1296" s="13"/>
      <c r="N1296" s="13"/>
      <c r="X1296" s="14"/>
      <c r="Y1296" s="14"/>
      <c r="Z1296" s="14"/>
      <c r="AA1296" s="14"/>
      <c r="AB1296" s="14"/>
      <c r="AC1296" s="14"/>
      <c r="AD1296" s="14"/>
      <c r="AE1296" s="14"/>
      <c r="AF1296" s="14"/>
      <c r="AG1296" s="14"/>
      <c r="AH1296" s="14"/>
      <c r="AJ1296" s="13"/>
      <c r="AL1296" s="42" t="s">
        <v>154</v>
      </c>
      <c r="AM1296" s="42" t="s">
        <v>1456</v>
      </c>
      <c r="AO1296" s="14"/>
      <c r="AP1296" s="14"/>
    </row>
    <row r="1297" spans="10:42">
      <c r="J1297" s="13"/>
      <c r="K1297" s="13"/>
      <c r="L1297" s="13"/>
      <c r="M1297" s="13"/>
      <c r="N1297" s="13"/>
      <c r="X1297" s="14"/>
      <c r="Y1297" s="14"/>
      <c r="Z1297" s="14"/>
      <c r="AA1297" s="14"/>
      <c r="AB1297" s="14"/>
      <c r="AC1297" s="14"/>
      <c r="AD1297" s="14"/>
      <c r="AE1297" s="14"/>
      <c r="AF1297" s="14"/>
      <c r="AG1297" s="14"/>
      <c r="AH1297" s="14"/>
      <c r="AJ1297" s="13"/>
      <c r="AL1297" s="42" t="s">
        <v>154</v>
      </c>
      <c r="AM1297" s="42" t="s">
        <v>1457</v>
      </c>
      <c r="AO1297" s="14"/>
      <c r="AP1297" s="14"/>
    </row>
    <row r="1298" spans="10:42">
      <c r="J1298" s="13"/>
      <c r="K1298" s="13"/>
      <c r="L1298" s="13"/>
      <c r="M1298" s="13"/>
      <c r="N1298" s="13"/>
      <c r="X1298" s="14"/>
      <c r="Y1298" s="14"/>
      <c r="Z1298" s="14"/>
      <c r="AA1298" s="14"/>
      <c r="AB1298" s="14"/>
      <c r="AC1298" s="14"/>
      <c r="AD1298" s="14"/>
      <c r="AE1298" s="14"/>
      <c r="AF1298" s="14"/>
      <c r="AG1298" s="14"/>
      <c r="AH1298" s="14"/>
      <c r="AJ1298" s="13"/>
      <c r="AL1298" s="42" t="s">
        <v>154</v>
      </c>
      <c r="AM1298" s="42" t="s">
        <v>1458</v>
      </c>
      <c r="AO1298" s="14"/>
      <c r="AP1298" s="14"/>
    </row>
    <row r="1299" spans="10:42">
      <c r="J1299" s="13"/>
      <c r="K1299" s="13"/>
      <c r="L1299" s="13"/>
      <c r="M1299" s="13"/>
      <c r="N1299" s="13"/>
      <c r="X1299" s="14"/>
      <c r="Y1299" s="14"/>
      <c r="Z1299" s="14"/>
      <c r="AA1299" s="14"/>
      <c r="AB1299" s="14"/>
      <c r="AC1299" s="14"/>
      <c r="AD1299" s="14"/>
      <c r="AE1299" s="14"/>
      <c r="AF1299" s="14"/>
      <c r="AG1299" s="14"/>
      <c r="AH1299" s="14"/>
      <c r="AJ1299" s="13"/>
      <c r="AL1299" s="42" t="s">
        <v>154</v>
      </c>
      <c r="AM1299" s="42" t="s">
        <v>1459</v>
      </c>
      <c r="AO1299" s="14"/>
      <c r="AP1299" s="14"/>
    </row>
    <row r="1300" spans="10:42">
      <c r="J1300" s="13"/>
      <c r="K1300" s="13"/>
      <c r="L1300" s="13"/>
      <c r="M1300" s="13"/>
      <c r="N1300" s="13"/>
      <c r="X1300" s="14"/>
      <c r="Y1300" s="14"/>
      <c r="Z1300" s="14"/>
      <c r="AA1300" s="14"/>
      <c r="AB1300" s="14"/>
      <c r="AC1300" s="14"/>
      <c r="AD1300" s="14"/>
      <c r="AE1300" s="14"/>
      <c r="AF1300" s="14"/>
      <c r="AG1300" s="14"/>
      <c r="AH1300" s="14"/>
      <c r="AJ1300" s="13"/>
      <c r="AL1300" s="42" t="s">
        <v>154</v>
      </c>
      <c r="AM1300" s="42" t="s">
        <v>1460</v>
      </c>
      <c r="AO1300" s="14"/>
      <c r="AP1300" s="14"/>
    </row>
    <row r="1301" spans="10:42">
      <c r="J1301" s="13"/>
      <c r="K1301" s="13"/>
      <c r="L1301" s="13"/>
      <c r="M1301" s="13"/>
      <c r="N1301" s="13"/>
      <c r="X1301" s="14"/>
      <c r="Y1301" s="14"/>
      <c r="Z1301" s="14"/>
      <c r="AA1301" s="14"/>
      <c r="AB1301" s="14"/>
      <c r="AC1301" s="14"/>
      <c r="AD1301" s="14"/>
      <c r="AE1301" s="14"/>
      <c r="AF1301" s="14"/>
      <c r="AG1301" s="14"/>
      <c r="AH1301" s="14"/>
      <c r="AJ1301" s="13"/>
      <c r="AL1301" s="42" t="s">
        <v>154</v>
      </c>
      <c r="AM1301" s="42" t="s">
        <v>1461</v>
      </c>
      <c r="AO1301" s="14"/>
      <c r="AP1301" s="14"/>
    </row>
    <row r="1302" spans="10:42">
      <c r="J1302" s="13"/>
      <c r="K1302" s="13"/>
      <c r="L1302" s="13"/>
      <c r="M1302" s="13"/>
      <c r="N1302" s="13"/>
      <c r="X1302" s="14"/>
      <c r="Y1302" s="14"/>
      <c r="Z1302" s="14"/>
      <c r="AA1302" s="14"/>
      <c r="AB1302" s="14"/>
      <c r="AC1302" s="14"/>
      <c r="AD1302" s="14"/>
      <c r="AE1302" s="14"/>
      <c r="AF1302" s="14"/>
      <c r="AG1302" s="14"/>
      <c r="AH1302" s="14"/>
      <c r="AJ1302" s="13"/>
      <c r="AL1302" s="42" t="s">
        <v>154</v>
      </c>
      <c r="AM1302" s="42" t="s">
        <v>1462</v>
      </c>
      <c r="AO1302" s="14"/>
      <c r="AP1302" s="14"/>
    </row>
    <row r="1303" spans="10:42">
      <c r="J1303" s="13"/>
      <c r="K1303" s="13"/>
      <c r="L1303" s="13"/>
      <c r="M1303" s="13"/>
      <c r="N1303" s="13"/>
      <c r="X1303" s="14"/>
      <c r="Y1303" s="14"/>
      <c r="Z1303" s="14"/>
      <c r="AA1303" s="14"/>
      <c r="AB1303" s="14"/>
      <c r="AC1303" s="14"/>
      <c r="AD1303" s="14"/>
      <c r="AE1303" s="14"/>
      <c r="AF1303" s="14"/>
      <c r="AG1303" s="14"/>
      <c r="AH1303" s="14"/>
      <c r="AJ1303" s="13"/>
      <c r="AL1303" s="42" t="s">
        <v>154</v>
      </c>
      <c r="AM1303" s="42" t="s">
        <v>737</v>
      </c>
      <c r="AO1303" s="14"/>
      <c r="AP1303" s="14"/>
    </row>
    <row r="1304" spans="10:42">
      <c r="J1304" s="13"/>
      <c r="K1304" s="13"/>
      <c r="L1304" s="13"/>
      <c r="M1304" s="13"/>
      <c r="N1304" s="13"/>
      <c r="X1304" s="14"/>
      <c r="Y1304" s="14"/>
      <c r="Z1304" s="14"/>
      <c r="AA1304" s="14"/>
      <c r="AB1304" s="14"/>
      <c r="AC1304" s="14"/>
      <c r="AD1304" s="14"/>
      <c r="AE1304" s="14"/>
      <c r="AF1304" s="14"/>
      <c r="AG1304" s="14"/>
      <c r="AH1304" s="14"/>
      <c r="AJ1304" s="13"/>
      <c r="AL1304" s="42" t="s">
        <v>154</v>
      </c>
      <c r="AM1304" s="42" t="s">
        <v>1463</v>
      </c>
      <c r="AO1304" s="14"/>
      <c r="AP1304" s="14"/>
    </row>
    <row r="1305" spans="10:42">
      <c r="J1305" s="13"/>
      <c r="K1305" s="13"/>
      <c r="L1305" s="13"/>
      <c r="M1305" s="13"/>
      <c r="N1305" s="13"/>
      <c r="X1305" s="14"/>
      <c r="Y1305" s="14"/>
      <c r="Z1305" s="14"/>
      <c r="AA1305" s="14"/>
      <c r="AB1305" s="14"/>
      <c r="AC1305" s="14"/>
      <c r="AD1305" s="14"/>
      <c r="AE1305" s="14"/>
      <c r="AF1305" s="14"/>
      <c r="AG1305" s="14"/>
      <c r="AH1305" s="14"/>
      <c r="AJ1305" s="13"/>
      <c r="AL1305" s="42" t="s">
        <v>154</v>
      </c>
      <c r="AM1305" s="42" t="s">
        <v>1464</v>
      </c>
      <c r="AO1305" s="14"/>
      <c r="AP1305" s="14"/>
    </row>
    <row r="1306" spans="10:42">
      <c r="J1306" s="13"/>
      <c r="K1306" s="13"/>
      <c r="L1306" s="13"/>
      <c r="M1306" s="13"/>
      <c r="N1306" s="13"/>
      <c r="X1306" s="14"/>
      <c r="Y1306" s="14"/>
      <c r="Z1306" s="14"/>
      <c r="AA1306" s="14"/>
      <c r="AB1306" s="14"/>
      <c r="AC1306" s="14"/>
      <c r="AD1306" s="14"/>
      <c r="AE1306" s="14"/>
      <c r="AF1306" s="14"/>
      <c r="AG1306" s="14"/>
      <c r="AH1306" s="14"/>
      <c r="AJ1306" s="13"/>
      <c r="AL1306" s="42" t="s">
        <v>154</v>
      </c>
      <c r="AM1306" s="42" t="s">
        <v>1465</v>
      </c>
      <c r="AO1306" s="14"/>
      <c r="AP1306" s="14"/>
    </row>
    <row r="1307" spans="10:42">
      <c r="J1307" s="13"/>
      <c r="K1307" s="13"/>
      <c r="L1307" s="13"/>
      <c r="M1307" s="13"/>
      <c r="N1307" s="13"/>
      <c r="X1307" s="14"/>
      <c r="Y1307" s="14"/>
      <c r="Z1307" s="14"/>
      <c r="AA1307" s="14"/>
      <c r="AB1307" s="14"/>
      <c r="AC1307" s="14"/>
      <c r="AD1307" s="14"/>
      <c r="AE1307" s="14"/>
      <c r="AF1307" s="14"/>
      <c r="AG1307" s="14"/>
      <c r="AH1307" s="14"/>
      <c r="AJ1307" s="13"/>
      <c r="AL1307" s="42" t="s">
        <v>154</v>
      </c>
      <c r="AM1307" s="42" t="s">
        <v>1466</v>
      </c>
      <c r="AO1307" s="14"/>
      <c r="AP1307" s="14"/>
    </row>
    <row r="1308" spans="10:42">
      <c r="J1308" s="13"/>
      <c r="K1308" s="13"/>
      <c r="L1308" s="13"/>
      <c r="M1308" s="13"/>
      <c r="N1308" s="13"/>
      <c r="X1308" s="14"/>
      <c r="Y1308" s="14"/>
      <c r="Z1308" s="14"/>
      <c r="AA1308" s="14"/>
      <c r="AB1308" s="14"/>
      <c r="AC1308" s="14"/>
      <c r="AD1308" s="14"/>
      <c r="AE1308" s="14"/>
      <c r="AF1308" s="14"/>
      <c r="AG1308" s="14"/>
      <c r="AH1308" s="14"/>
      <c r="AJ1308" s="13"/>
      <c r="AL1308" s="42" t="s">
        <v>154</v>
      </c>
      <c r="AM1308" s="42" t="s">
        <v>1467</v>
      </c>
      <c r="AO1308" s="14"/>
      <c r="AP1308" s="14"/>
    </row>
    <row r="1309" spans="10:42">
      <c r="J1309" s="13"/>
      <c r="K1309" s="13"/>
      <c r="L1309" s="13"/>
      <c r="M1309" s="13"/>
      <c r="N1309" s="13"/>
      <c r="X1309" s="14"/>
      <c r="Y1309" s="14"/>
      <c r="Z1309" s="14"/>
      <c r="AA1309" s="14"/>
      <c r="AB1309" s="14"/>
      <c r="AC1309" s="14"/>
      <c r="AD1309" s="14"/>
      <c r="AE1309" s="14"/>
      <c r="AF1309" s="14"/>
      <c r="AG1309" s="14"/>
      <c r="AH1309" s="14"/>
      <c r="AJ1309" s="13"/>
      <c r="AL1309" s="42" t="s">
        <v>154</v>
      </c>
      <c r="AM1309" s="42" t="s">
        <v>1468</v>
      </c>
      <c r="AO1309" s="14"/>
      <c r="AP1309" s="14"/>
    </row>
    <row r="1310" spans="10:42">
      <c r="J1310" s="13"/>
      <c r="K1310" s="13"/>
      <c r="L1310" s="13"/>
      <c r="M1310" s="13"/>
      <c r="N1310" s="13"/>
      <c r="X1310" s="14"/>
      <c r="Y1310" s="14"/>
      <c r="Z1310" s="14"/>
      <c r="AA1310" s="14"/>
      <c r="AB1310" s="14"/>
      <c r="AC1310" s="14"/>
      <c r="AD1310" s="14"/>
      <c r="AE1310" s="14"/>
      <c r="AF1310" s="14"/>
      <c r="AG1310" s="14"/>
      <c r="AH1310" s="14"/>
      <c r="AJ1310" s="13"/>
      <c r="AL1310" s="42" t="s">
        <v>154</v>
      </c>
      <c r="AM1310" s="42" t="s">
        <v>1469</v>
      </c>
      <c r="AO1310" s="14"/>
      <c r="AP1310" s="14"/>
    </row>
    <row r="1311" spans="10:42">
      <c r="J1311" s="13"/>
      <c r="K1311" s="13"/>
      <c r="L1311" s="13"/>
      <c r="M1311" s="13"/>
      <c r="N1311" s="13"/>
      <c r="X1311" s="14"/>
      <c r="Y1311" s="14"/>
      <c r="Z1311" s="14"/>
      <c r="AA1311" s="14"/>
      <c r="AB1311" s="14"/>
      <c r="AC1311" s="14"/>
      <c r="AD1311" s="14"/>
      <c r="AE1311" s="14"/>
      <c r="AF1311" s="14"/>
      <c r="AG1311" s="14"/>
      <c r="AH1311" s="14"/>
      <c r="AJ1311" s="13"/>
      <c r="AL1311" s="42" t="s">
        <v>159</v>
      </c>
      <c r="AM1311" s="42" t="s">
        <v>947</v>
      </c>
      <c r="AO1311" s="14"/>
      <c r="AP1311" s="14"/>
    </row>
    <row r="1312" spans="10:42">
      <c r="J1312" s="13"/>
      <c r="K1312" s="13"/>
      <c r="L1312" s="13"/>
      <c r="M1312" s="13"/>
      <c r="N1312" s="13"/>
      <c r="X1312" s="14"/>
      <c r="Y1312" s="14"/>
      <c r="Z1312" s="14"/>
      <c r="AA1312" s="14"/>
      <c r="AB1312" s="14"/>
      <c r="AC1312" s="14"/>
      <c r="AD1312" s="14"/>
      <c r="AE1312" s="14"/>
      <c r="AF1312" s="14"/>
      <c r="AG1312" s="14"/>
      <c r="AH1312" s="14"/>
      <c r="AJ1312" s="13"/>
      <c r="AL1312" s="42" t="s">
        <v>159</v>
      </c>
      <c r="AM1312" s="42" t="s">
        <v>1470</v>
      </c>
      <c r="AO1312" s="14"/>
      <c r="AP1312" s="14"/>
    </row>
    <row r="1313" spans="10:42">
      <c r="J1313" s="13"/>
      <c r="K1313" s="13"/>
      <c r="L1313" s="13"/>
      <c r="M1313" s="13"/>
      <c r="N1313" s="13"/>
      <c r="X1313" s="14"/>
      <c r="Y1313" s="14"/>
      <c r="Z1313" s="14"/>
      <c r="AA1313" s="14"/>
      <c r="AB1313" s="14"/>
      <c r="AC1313" s="14"/>
      <c r="AD1313" s="14"/>
      <c r="AE1313" s="14"/>
      <c r="AF1313" s="14"/>
      <c r="AG1313" s="14"/>
      <c r="AH1313" s="14"/>
      <c r="AJ1313" s="13"/>
      <c r="AL1313" s="42" t="s">
        <v>159</v>
      </c>
      <c r="AM1313" s="42" t="s">
        <v>1471</v>
      </c>
      <c r="AO1313" s="14"/>
      <c r="AP1313" s="14"/>
    </row>
    <row r="1314" spans="10:42">
      <c r="J1314" s="13"/>
      <c r="K1314" s="13"/>
      <c r="L1314" s="13"/>
      <c r="M1314" s="13"/>
      <c r="N1314" s="13"/>
      <c r="X1314" s="14"/>
      <c r="Y1314" s="14"/>
      <c r="Z1314" s="14"/>
      <c r="AA1314" s="14"/>
      <c r="AB1314" s="14"/>
      <c r="AC1314" s="14"/>
      <c r="AD1314" s="14"/>
      <c r="AE1314" s="14"/>
      <c r="AF1314" s="14"/>
      <c r="AG1314" s="14"/>
      <c r="AH1314" s="14"/>
      <c r="AJ1314" s="13"/>
      <c r="AL1314" s="42" t="s">
        <v>159</v>
      </c>
      <c r="AM1314" s="42" t="s">
        <v>1472</v>
      </c>
      <c r="AO1314" s="14"/>
      <c r="AP1314" s="14"/>
    </row>
    <row r="1315" spans="10:42">
      <c r="J1315" s="13"/>
      <c r="K1315" s="13"/>
      <c r="L1315" s="13"/>
      <c r="M1315" s="13"/>
      <c r="N1315" s="13"/>
      <c r="X1315" s="14"/>
      <c r="Y1315" s="14"/>
      <c r="Z1315" s="14"/>
      <c r="AA1315" s="14"/>
      <c r="AB1315" s="14"/>
      <c r="AC1315" s="14"/>
      <c r="AD1315" s="14"/>
      <c r="AE1315" s="14"/>
      <c r="AF1315" s="14"/>
      <c r="AG1315" s="14"/>
      <c r="AH1315" s="14"/>
      <c r="AJ1315" s="13"/>
      <c r="AL1315" s="42" t="s">
        <v>159</v>
      </c>
      <c r="AM1315" s="42" t="s">
        <v>1473</v>
      </c>
      <c r="AO1315" s="14"/>
      <c r="AP1315" s="14"/>
    </row>
    <row r="1316" spans="10:42">
      <c r="J1316" s="13"/>
      <c r="K1316" s="13"/>
      <c r="L1316" s="13"/>
      <c r="M1316" s="13"/>
      <c r="N1316" s="13"/>
      <c r="X1316" s="14"/>
      <c r="Y1316" s="14"/>
      <c r="Z1316" s="14"/>
      <c r="AA1316" s="14"/>
      <c r="AB1316" s="14"/>
      <c r="AC1316" s="14"/>
      <c r="AD1316" s="14"/>
      <c r="AE1316" s="14"/>
      <c r="AF1316" s="14"/>
      <c r="AG1316" s="14"/>
      <c r="AH1316" s="14"/>
      <c r="AJ1316" s="13"/>
      <c r="AL1316" s="42" t="s">
        <v>159</v>
      </c>
      <c r="AM1316" s="42" t="s">
        <v>1474</v>
      </c>
      <c r="AO1316" s="14"/>
      <c r="AP1316" s="14"/>
    </row>
    <row r="1317" spans="10:42">
      <c r="J1317" s="13"/>
      <c r="K1317" s="13"/>
      <c r="L1317" s="13"/>
      <c r="M1317" s="13"/>
      <c r="N1317" s="13"/>
      <c r="X1317" s="14"/>
      <c r="Y1317" s="14"/>
      <c r="Z1317" s="14"/>
      <c r="AA1317" s="14"/>
      <c r="AB1317" s="14"/>
      <c r="AC1317" s="14"/>
      <c r="AD1317" s="14"/>
      <c r="AE1317" s="14"/>
      <c r="AF1317" s="14"/>
      <c r="AG1317" s="14"/>
      <c r="AH1317" s="14"/>
      <c r="AJ1317" s="13"/>
      <c r="AL1317" s="42" t="s">
        <v>159</v>
      </c>
      <c r="AM1317" s="42" t="s">
        <v>1475</v>
      </c>
      <c r="AO1317" s="14"/>
      <c r="AP1317" s="14"/>
    </row>
    <row r="1318" spans="10:42">
      <c r="J1318" s="13"/>
      <c r="K1318" s="13"/>
      <c r="L1318" s="13"/>
      <c r="M1318" s="13"/>
      <c r="N1318" s="13"/>
      <c r="X1318" s="14"/>
      <c r="Y1318" s="14"/>
      <c r="Z1318" s="14"/>
      <c r="AA1318" s="14"/>
      <c r="AB1318" s="14"/>
      <c r="AC1318" s="14"/>
      <c r="AD1318" s="14"/>
      <c r="AE1318" s="14"/>
      <c r="AF1318" s="14"/>
      <c r="AG1318" s="14"/>
      <c r="AH1318" s="14"/>
      <c r="AJ1318" s="13"/>
      <c r="AL1318" s="42" t="s">
        <v>159</v>
      </c>
      <c r="AM1318" s="42" t="s">
        <v>1476</v>
      </c>
      <c r="AO1318" s="14"/>
      <c r="AP1318" s="14"/>
    </row>
    <row r="1319" spans="10:42">
      <c r="J1319" s="13"/>
      <c r="K1319" s="13"/>
      <c r="L1319" s="13"/>
      <c r="M1319" s="13"/>
      <c r="N1319" s="13"/>
      <c r="X1319" s="14"/>
      <c r="Y1319" s="14"/>
      <c r="Z1319" s="14"/>
      <c r="AA1319" s="14"/>
      <c r="AB1319" s="14"/>
      <c r="AC1319" s="14"/>
      <c r="AD1319" s="14"/>
      <c r="AE1319" s="14"/>
      <c r="AF1319" s="14"/>
      <c r="AG1319" s="14"/>
      <c r="AH1319" s="14"/>
      <c r="AJ1319" s="13"/>
      <c r="AL1319" s="42" t="s">
        <v>159</v>
      </c>
      <c r="AM1319" s="42" t="s">
        <v>1477</v>
      </c>
      <c r="AO1319" s="14"/>
      <c r="AP1319" s="14"/>
    </row>
    <row r="1320" spans="10:42">
      <c r="J1320" s="13"/>
      <c r="K1320" s="13"/>
      <c r="L1320" s="13"/>
      <c r="M1320" s="13"/>
      <c r="N1320" s="13"/>
      <c r="X1320" s="14"/>
      <c r="Y1320" s="14"/>
      <c r="Z1320" s="14"/>
      <c r="AA1320" s="14"/>
      <c r="AB1320" s="14"/>
      <c r="AC1320" s="14"/>
      <c r="AD1320" s="14"/>
      <c r="AE1320" s="14"/>
      <c r="AF1320" s="14"/>
      <c r="AG1320" s="14"/>
      <c r="AH1320" s="14"/>
      <c r="AJ1320" s="13"/>
      <c r="AL1320" s="42" t="s">
        <v>159</v>
      </c>
      <c r="AM1320" s="42" t="s">
        <v>1478</v>
      </c>
      <c r="AO1320" s="14"/>
      <c r="AP1320" s="14"/>
    </row>
    <row r="1321" spans="10:42">
      <c r="J1321" s="13"/>
      <c r="K1321" s="13"/>
      <c r="L1321" s="13"/>
      <c r="M1321" s="13"/>
      <c r="N1321" s="13"/>
      <c r="X1321" s="14"/>
      <c r="Y1321" s="14"/>
      <c r="Z1321" s="14"/>
      <c r="AA1321" s="14"/>
      <c r="AB1321" s="14"/>
      <c r="AC1321" s="14"/>
      <c r="AD1321" s="14"/>
      <c r="AE1321" s="14"/>
      <c r="AF1321" s="14"/>
      <c r="AG1321" s="14"/>
      <c r="AH1321" s="14"/>
      <c r="AJ1321" s="13"/>
      <c r="AL1321" s="42" t="s">
        <v>159</v>
      </c>
      <c r="AM1321" s="42" t="s">
        <v>1479</v>
      </c>
      <c r="AO1321" s="14"/>
      <c r="AP1321" s="14"/>
    </row>
    <row r="1322" spans="10:42">
      <c r="J1322" s="13"/>
      <c r="K1322" s="13"/>
      <c r="L1322" s="13"/>
      <c r="M1322" s="13"/>
      <c r="N1322" s="13"/>
      <c r="X1322" s="14"/>
      <c r="Y1322" s="14"/>
      <c r="Z1322" s="14"/>
      <c r="AA1322" s="14"/>
      <c r="AB1322" s="14"/>
      <c r="AC1322" s="14"/>
      <c r="AD1322" s="14"/>
      <c r="AE1322" s="14"/>
      <c r="AF1322" s="14"/>
      <c r="AG1322" s="14"/>
      <c r="AH1322" s="14"/>
      <c r="AJ1322" s="13"/>
      <c r="AL1322" s="42" t="s">
        <v>159</v>
      </c>
      <c r="AM1322" s="42" t="s">
        <v>1480</v>
      </c>
      <c r="AO1322" s="14"/>
      <c r="AP1322" s="14"/>
    </row>
    <row r="1323" spans="10:42">
      <c r="J1323" s="13"/>
      <c r="K1323" s="13"/>
      <c r="L1323" s="13"/>
      <c r="M1323" s="13"/>
      <c r="N1323" s="13"/>
      <c r="X1323" s="14"/>
      <c r="Y1323" s="14"/>
      <c r="Z1323" s="14"/>
      <c r="AA1323" s="14"/>
      <c r="AB1323" s="14"/>
      <c r="AC1323" s="14"/>
      <c r="AD1323" s="14"/>
      <c r="AE1323" s="14"/>
      <c r="AF1323" s="14"/>
      <c r="AG1323" s="14"/>
      <c r="AH1323" s="14"/>
      <c r="AJ1323" s="13"/>
      <c r="AL1323" s="42" t="s">
        <v>159</v>
      </c>
      <c r="AM1323" s="42" t="s">
        <v>1481</v>
      </c>
      <c r="AO1323" s="14"/>
      <c r="AP1323" s="14"/>
    </row>
    <row r="1324" spans="10:42">
      <c r="J1324" s="13"/>
      <c r="K1324" s="13"/>
      <c r="L1324" s="13"/>
      <c r="M1324" s="13"/>
      <c r="N1324" s="13"/>
      <c r="X1324" s="14"/>
      <c r="Y1324" s="14"/>
      <c r="Z1324" s="14"/>
      <c r="AA1324" s="14"/>
      <c r="AB1324" s="14"/>
      <c r="AC1324" s="14"/>
      <c r="AD1324" s="14"/>
      <c r="AE1324" s="14"/>
      <c r="AF1324" s="14"/>
      <c r="AG1324" s="14"/>
      <c r="AH1324" s="14"/>
      <c r="AJ1324" s="13"/>
      <c r="AL1324" s="42" t="s">
        <v>159</v>
      </c>
      <c r="AM1324" s="42" t="s">
        <v>1482</v>
      </c>
      <c r="AO1324" s="14"/>
      <c r="AP1324" s="14"/>
    </row>
    <row r="1325" spans="10:42">
      <c r="J1325" s="13"/>
      <c r="K1325" s="13"/>
      <c r="L1325" s="13"/>
      <c r="M1325" s="13"/>
      <c r="N1325" s="13"/>
      <c r="X1325" s="14"/>
      <c r="Y1325" s="14"/>
      <c r="Z1325" s="14"/>
      <c r="AA1325" s="14"/>
      <c r="AB1325" s="14"/>
      <c r="AC1325" s="14"/>
      <c r="AD1325" s="14"/>
      <c r="AE1325" s="14"/>
      <c r="AF1325" s="14"/>
      <c r="AG1325" s="14"/>
      <c r="AH1325" s="14"/>
      <c r="AJ1325" s="13"/>
      <c r="AL1325" s="42" t="s">
        <v>159</v>
      </c>
      <c r="AM1325" s="42" t="s">
        <v>1483</v>
      </c>
      <c r="AO1325" s="14"/>
      <c r="AP1325" s="14"/>
    </row>
    <row r="1326" spans="10:42">
      <c r="J1326" s="13"/>
      <c r="K1326" s="13"/>
      <c r="L1326" s="13"/>
      <c r="M1326" s="13"/>
      <c r="N1326" s="13"/>
      <c r="X1326" s="14"/>
      <c r="Y1326" s="14"/>
      <c r="Z1326" s="14"/>
      <c r="AA1326" s="14"/>
      <c r="AB1326" s="14"/>
      <c r="AC1326" s="14"/>
      <c r="AD1326" s="14"/>
      <c r="AE1326" s="14"/>
      <c r="AF1326" s="14"/>
      <c r="AG1326" s="14"/>
      <c r="AH1326" s="14"/>
      <c r="AJ1326" s="13"/>
      <c r="AL1326" s="42" t="s">
        <v>159</v>
      </c>
      <c r="AM1326" s="42" t="s">
        <v>1484</v>
      </c>
      <c r="AO1326" s="14"/>
      <c r="AP1326" s="14"/>
    </row>
    <row r="1327" spans="10:42">
      <c r="J1327" s="13"/>
      <c r="K1327" s="13"/>
      <c r="L1327" s="13"/>
      <c r="M1327" s="13"/>
      <c r="N1327" s="13"/>
      <c r="X1327" s="14"/>
      <c r="Y1327" s="14"/>
      <c r="Z1327" s="14"/>
      <c r="AA1327" s="14"/>
      <c r="AB1327" s="14"/>
      <c r="AC1327" s="14"/>
      <c r="AD1327" s="14"/>
      <c r="AE1327" s="14"/>
      <c r="AF1327" s="14"/>
      <c r="AG1327" s="14"/>
      <c r="AH1327" s="14"/>
      <c r="AJ1327" s="13"/>
      <c r="AL1327" s="42" t="s">
        <v>159</v>
      </c>
      <c r="AM1327" s="42" t="s">
        <v>1485</v>
      </c>
      <c r="AO1327" s="14"/>
      <c r="AP1327" s="14"/>
    </row>
    <row r="1328" spans="10:42">
      <c r="J1328" s="13"/>
      <c r="K1328" s="13"/>
      <c r="L1328" s="13"/>
      <c r="M1328" s="13"/>
      <c r="N1328" s="13"/>
      <c r="X1328" s="14"/>
      <c r="Y1328" s="14"/>
      <c r="Z1328" s="14"/>
      <c r="AA1328" s="14"/>
      <c r="AB1328" s="14"/>
      <c r="AC1328" s="14"/>
      <c r="AD1328" s="14"/>
      <c r="AE1328" s="14"/>
      <c r="AF1328" s="14"/>
      <c r="AG1328" s="14"/>
      <c r="AH1328" s="14"/>
      <c r="AJ1328" s="13"/>
      <c r="AL1328" s="42" t="s">
        <v>159</v>
      </c>
      <c r="AM1328" s="42" t="s">
        <v>1486</v>
      </c>
      <c r="AO1328" s="14"/>
      <c r="AP1328" s="14"/>
    </row>
    <row r="1329" spans="10:42">
      <c r="J1329" s="13"/>
      <c r="K1329" s="13"/>
      <c r="L1329" s="13"/>
      <c r="M1329" s="13"/>
      <c r="N1329" s="13"/>
      <c r="X1329" s="14"/>
      <c r="Y1329" s="14"/>
      <c r="Z1329" s="14"/>
      <c r="AA1329" s="14"/>
      <c r="AB1329" s="14"/>
      <c r="AC1329" s="14"/>
      <c r="AD1329" s="14"/>
      <c r="AE1329" s="14"/>
      <c r="AF1329" s="14"/>
      <c r="AG1329" s="14"/>
      <c r="AH1329" s="14"/>
      <c r="AJ1329" s="13"/>
      <c r="AL1329" s="42" t="s">
        <v>159</v>
      </c>
      <c r="AM1329" s="42" t="s">
        <v>1487</v>
      </c>
      <c r="AO1329" s="14"/>
      <c r="AP1329" s="14"/>
    </row>
    <row r="1330" spans="10:42">
      <c r="J1330" s="13"/>
      <c r="K1330" s="13"/>
      <c r="L1330" s="13"/>
      <c r="M1330" s="13"/>
      <c r="N1330" s="13"/>
      <c r="X1330" s="14"/>
      <c r="Y1330" s="14"/>
      <c r="Z1330" s="14"/>
      <c r="AA1330" s="14"/>
      <c r="AB1330" s="14"/>
      <c r="AC1330" s="14"/>
      <c r="AD1330" s="14"/>
      <c r="AE1330" s="14"/>
      <c r="AF1330" s="14"/>
      <c r="AG1330" s="14"/>
      <c r="AH1330" s="14"/>
      <c r="AJ1330" s="13"/>
      <c r="AL1330" s="42" t="s">
        <v>159</v>
      </c>
      <c r="AM1330" s="42" t="s">
        <v>1488</v>
      </c>
      <c r="AO1330" s="14"/>
      <c r="AP1330" s="14"/>
    </row>
    <row r="1331" spans="10:42">
      <c r="J1331" s="13"/>
      <c r="K1331" s="13"/>
      <c r="L1331" s="13"/>
      <c r="M1331" s="13"/>
      <c r="N1331" s="13"/>
      <c r="X1331" s="14"/>
      <c r="Y1331" s="14"/>
      <c r="Z1331" s="14"/>
      <c r="AA1331" s="14"/>
      <c r="AB1331" s="14"/>
      <c r="AC1331" s="14"/>
      <c r="AD1331" s="14"/>
      <c r="AE1331" s="14"/>
      <c r="AF1331" s="14"/>
      <c r="AG1331" s="14"/>
      <c r="AH1331" s="14"/>
      <c r="AJ1331" s="13"/>
      <c r="AL1331" s="42" t="s">
        <v>159</v>
      </c>
      <c r="AM1331" s="42" t="s">
        <v>1489</v>
      </c>
      <c r="AO1331" s="14"/>
      <c r="AP1331" s="14"/>
    </row>
    <row r="1332" spans="10:42">
      <c r="J1332" s="13"/>
      <c r="K1332" s="13"/>
      <c r="L1332" s="13"/>
      <c r="M1332" s="13"/>
      <c r="N1332" s="13"/>
      <c r="X1332" s="14"/>
      <c r="Y1332" s="14"/>
      <c r="Z1332" s="14"/>
      <c r="AA1332" s="14"/>
      <c r="AB1332" s="14"/>
      <c r="AC1332" s="14"/>
      <c r="AD1332" s="14"/>
      <c r="AE1332" s="14"/>
      <c r="AF1332" s="14"/>
      <c r="AG1332" s="14"/>
      <c r="AH1332" s="14"/>
      <c r="AJ1332" s="13"/>
      <c r="AL1332" s="42" t="s">
        <v>159</v>
      </c>
      <c r="AM1332" s="42" t="s">
        <v>1490</v>
      </c>
      <c r="AO1332" s="14"/>
      <c r="AP1332" s="14"/>
    </row>
    <row r="1333" spans="10:42">
      <c r="J1333" s="13"/>
      <c r="K1333" s="13"/>
      <c r="L1333" s="13"/>
      <c r="M1333" s="13"/>
      <c r="N1333" s="13"/>
      <c r="X1333" s="14"/>
      <c r="Y1333" s="14"/>
      <c r="Z1333" s="14"/>
      <c r="AA1333" s="14"/>
      <c r="AB1333" s="14"/>
      <c r="AC1333" s="14"/>
      <c r="AD1333" s="14"/>
      <c r="AE1333" s="14"/>
      <c r="AF1333" s="14"/>
      <c r="AG1333" s="14"/>
      <c r="AH1333" s="14"/>
      <c r="AJ1333" s="13"/>
      <c r="AL1333" s="42" t="s">
        <v>159</v>
      </c>
      <c r="AM1333" s="42" t="s">
        <v>1491</v>
      </c>
      <c r="AO1333" s="14"/>
      <c r="AP1333" s="14"/>
    </row>
    <row r="1334" spans="10:42">
      <c r="J1334" s="13"/>
      <c r="K1334" s="13"/>
      <c r="L1334" s="13"/>
      <c r="M1334" s="13"/>
      <c r="N1334" s="13"/>
      <c r="X1334" s="14"/>
      <c r="Y1334" s="14"/>
      <c r="Z1334" s="14"/>
      <c r="AA1334" s="14"/>
      <c r="AB1334" s="14"/>
      <c r="AC1334" s="14"/>
      <c r="AD1334" s="14"/>
      <c r="AE1334" s="14"/>
      <c r="AF1334" s="14"/>
      <c r="AG1334" s="14"/>
      <c r="AH1334" s="14"/>
      <c r="AJ1334" s="13"/>
      <c r="AL1334" s="42" t="s">
        <v>159</v>
      </c>
      <c r="AM1334" s="42" t="s">
        <v>1492</v>
      </c>
      <c r="AO1334" s="14"/>
      <c r="AP1334" s="14"/>
    </row>
    <row r="1335" spans="10:42">
      <c r="J1335" s="13"/>
      <c r="K1335" s="13"/>
      <c r="L1335" s="13"/>
      <c r="M1335" s="13"/>
      <c r="N1335" s="13"/>
      <c r="X1335" s="14"/>
      <c r="Y1335" s="14"/>
      <c r="Z1335" s="14"/>
      <c r="AA1335" s="14"/>
      <c r="AB1335" s="14"/>
      <c r="AC1335" s="14"/>
      <c r="AD1335" s="14"/>
      <c r="AE1335" s="14"/>
      <c r="AF1335" s="14"/>
      <c r="AG1335" s="14"/>
      <c r="AH1335" s="14"/>
      <c r="AJ1335" s="13"/>
      <c r="AL1335" s="42" t="s">
        <v>159</v>
      </c>
      <c r="AM1335" s="42" t="s">
        <v>1493</v>
      </c>
      <c r="AO1335" s="14"/>
      <c r="AP1335" s="14"/>
    </row>
    <row r="1336" spans="10:42">
      <c r="J1336" s="13"/>
      <c r="K1336" s="13"/>
      <c r="L1336" s="13"/>
      <c r="M1336" s="13"/>
      <c r="N1336" s="13"/>
      <c r="X1336" s="14"/>
      <c r="Y1336" s="14"/>
      <c r="Z1336" s="14"/>
      <c r="AA1336" s="14"/>
      <c r="AB1336" s="14"/>
      <c r="AC1336" s="14"/>
      <c r="AD1336" s="14"/>
      <c r="AE1336" s="14"/>
      <c r="AF1336" s="14"/>
      <c r="AG1336" s="14"/>
      <c r="AH1336" s="14"/>
      <c r="AJ1336" s="13"/>
      <c r="AL1336" s="42" t="s">
        <v>159</v>
      </c>
      <c r="AM1336" s="42" t="s">
        <v>1494</v>
      </c>
      <c r="AO1336" s="14"/>
      <c r="AP1336" s="14"/>
    </row>
    <row r="1337" spans="10:42">
      <c r="J1337" s="13"/>
      <c r="K1337" s="13"/>
      <c r="L1337" s="13"/>
      <c r="M1337" s="13"/>
      <c r="N1337" s="13"/>
      <c r="X1337" s="14"/>
      <c r="Y1337" s="14"/>
      <c r="Z1337" s="14"/>
      <c r="AA1337" s="14"/>
      <c r="AB1337" s="14"/>
      <c r="AC1337" s="14"/>
      <c r="AD1337" s="14"/>
      <c r="AE1337" s="14"/>
      <c r="AF1337" s="14"/>
      <c r="AG1337" s="14"/>
      <c r="AH1337" s="14"/>
      <c r="AJ1337" s="13"/>
      <c r="AL1337" s="42" t="s">
        <v>159</v>
      </c>
      <c r="AM1337" s="42" t="s">
        <v>1495</v>
      </c>
      <c r="AO1337" s="14"/>
      <c r="AP1337" s="14"/>
    </row>
    <row r="1338" spans="10:42">
      <c r="J1338" s="13"/>
      <c r="K1338" s="13"/>
      <c r="L1338" s="13"/>
      <c r="M1338" s="13"/>
      <c r="N1338" s="13"/>
      <c r="X1338" s="14"/>
      <c r="Y1338" s="14"/>
      <c r="Z1338" s="14"/>
      <c r="AA1338" s="14"/>
      <c r="AB1338" s="14"/>
      <c r="AC1338" s="14"/>
      <c r="AD1338" s="14"/>
      <c r="AE1338" s="14"/>
      <c r="AF1338" s="14"/>
      <c r="AG1338" s="14"/>
      <c r="AH1338" s="14"/>
      <c r="AJ1338" s="13"/>
      <c r="AL1338" s="42" t="s">
        <v>163</v>
      </c>
      <c r="AM1338" s="42" t="s">
        <v>402</v>
      </c>
      <c r="AO1338" s="14"/>
      <c r="AP1338" s="14"/>
    </row>
    <row r="1339" spans="10:42">
      <c r="J1339" s="13"/>
      <c r="K1339" s="13"/>
      <c r="L1339" s="13"/>
      <c r="M1339" s="13"/>
      <c r="N1339" s="13"/>
      <c r="X1339" s="14"/>
      <c r="Y1339" s="14"/>
      <c r="Z1339" s="14"/>
      <c r="AA1339" s="14"/>
      <c r="AB1339" s="14"/>
      <c r="AC1339" s="14"/>
      <c r="AD1339" s="14"/>
      <c r="AE1339" s="14"/>
      <c r="AF1339" s="14"/>
      <c r="AG1339" s="14"/>
      <c r="AH1339" s="14"/>
      <c r="AJ1339" s="13"/>
      <c r="AL1339" s="42" t="s">
        <v>163</v>
      </c>
      <c r="AM1339" s="42" t="s">
        <v>1496</v>
      </c>
      <c r="AO1339" s="14"/>
      <c r="AP1339" s="14"/>
    </row>
    <row r="1340" spans="10:42">
      <c r="J1340" s="13"/>
      <c r="K1340" s="13"/>
      <c r="L1340" s="13"/>
      <c r="M1340" s="13"/>
      <c r="N1340" s="13"/>
      <c r="X1340" s="14"/>
      <c r="Y1340" s="14"/>
      <c r="Z1340" s="14"/>
      <c r="AA1340" s="14"/>
      <c r="AB1340" s="14"/>
      <c r="AC1340" s="14"/>
      <c r="AD1340" s="14"/>
      <c r="AE1340" s="14"/>
      <c r="AF1340" s="14"/>
      <c r="AG1340" s="14"/>
      <c r="AH1340" s="14"/>
      <c r="AJ1340" s="13"/>
      <c r="AL1340" s="42" t="s">
        <v>163</v>
      </c>
      <c r="AM1340" s="42" t="s">
        <v>1497</v>
      </c>
      <c r="AO1340" s="14"/>
      <c r="AP1340" s="14"/>
    </row>
    <row r="1341" spans="10:42">
      <c r="J1341" s="13"/>
      <c r="K1341" s="13"/>
      <c r="L1341" s="13"/>
      <c r="M1341" s="13"/>
      <c r="N1341" s="13"/>
      <c r="X1341" s="14"/>
      <c r="Y1341" s="14"/>
      <c r="Z1341" s="14"/>
      <c r="AA1341" s="14"/>
      <c r="AB1341" s="14"/>
      <c r="AC1341" s="14"/>
      <c r="AD1341" s="14"/>
      <c r="AE1341" s="14"/>
      <c r="AF1341" s="14"/>
      <c r="AG1341" s="14"/>
      <c r="AH1341" s="14"/>
      <c r="AJ1341" s="13"/>
      <c r="AL1341" s="42" t="s">
        <v>163</v>
      </c>
      <c r="AM1341" s="42" t="s">
        <v>1498</v>
      </c>
      <c r="AO1341" s="14"/>
      <c r="AP1341" s="14"/>
    </row>
    <row r="1342" spans="10:42">
      <c r="J1342" s="13"/>
      <c r="K1342" s="13"/>
      <c r="L1342" s="13"/>
      <c r="M1342" s="13"/>
      <c r="N1342" s="13"/>
      <c r="X1342" s="14"/>
      <c r="Y1342" s="14"/>
      <c r="Z1342" s="14"/>
      <c r="AA1342" s="14"/>
      <c r="AB1342" s="14"/>
      <c r="AC1342" s="14"/>
      <c r="AD1342" s="14"/>
      <c r="AE1342" s="14"/>
      <c r="AF1342" s="14"/>
      <c r="AG1342" s="14"/>
      <c r="AH1342" s="14"/>
      <c r="AJ1342" s="13"/>
      <c r="AL1342" s="42" t="s">
        <v>163</v>
      </c>
      <c r="AM1342" s="42" t="s">
        <v>1499</v>
      </c>
      <c r="AO1342" s="14"/>
      <c r="AP1342" s="14"/>
    </row>
    <row r="1343" spans="10:42">
      <c r="J1343" s="13"/>
      <c r="K1343" s="13"/>
      <c r="L1343" s="13"/>
      <c r="M1343" s="13"/>
      <c r="N1343" s="13"/>
      <c r="X1343" s="14"/>
      <c r="Y1343" s="14"/>
      <c r="Z1343" s="14"/>
      <c r="AA1343" s="14"/>
      <c r="AB1343" s="14"/>
      <c r="AC1343" s="14"/>
      <c r="AD1343" s="14"/>
      <c r="AE1343" s="14"/>
      <c r="AF1343" s="14"/>
      <c r="AG1343" s="14"/>
      <c r="AH1343" s="14"/>
      <c r="AJ1343" s="13"/>
      <c r="AL1343" s="42" t="s">
        <v>163</v>
      </c>
      <c r="AM1343" s="42" t="s">
        <v>1500</v>
      </c>
      <c r="AO1343" s="14"/>
      <c r="AP1343" s="14"/>
    </row>
    <row r="1344" spans="10:42">
      <c r="J1344" s="13"/>
      <c r="K1344" s="13"/>
      <c r="L1344" s="13"/>
      <c r="M1344" s="13"/>
      <c r="N1344" s="13"/>
      <c r="X1344" s="14"/>
      <c r="Y1344" s="14"/>
      <c r="Z1344" s="14"/>
      <c r="AA1344" s="14"/>
      <c r="AB1344" s="14"/>
      <c r="AC1344" s="14"/>
      <c r="AD1344" s="14"/>
      <c r="AE1344" s="14"/>
      <c r="AF1344" s="14"/>
      <c r="AG1344" s="14"/>
      <c r="AH1344" s="14"/>
      <c r="AJ1344" s="13"/>
      <c r="AL1344" s="42" t="s">
        <v>163</v>
      </c>
      <c r="AM1344" s="42" t="s">
        <v>1075</v>
      </c>
      <c r="AO1344" s="14"/>
      <c r="AP1344" s="14"/>
    </row>
    <row r="1345" spans="10:42">
      <c r="J1345" s="13"/>
      <c r="K1345" s="13"/>
      <c r="L1345" s="13"/>
      <c r="M1345" s="13"/>
      <c r="N1345" s="13"/>
      <c r="X1345" s="14"/>
      <c r="Y1345" s="14"/>
      <c r="Z1345" s="14"/>
      <c r="AA1345" s="14"/>
      <c r="AB1345" s="14"/>
      <c r="AC1345" s="14"/>
      <c r="AD1345" s="14"/>
      <c r="AE1345" s="14"/>
      <c r="AF1345" s="14"/>
      <c r="AG1345" s="14"/>
      <c r="AH1345" s="14"/>
      <c r="AJ1345" s="13"/>
      <c r="AL1345" s="42" t="s">
        <v>163</v>
      </c>
      <c r="AM1345" s="42" t="s">
        <v>1501</v>
      </c>
      <c r="AO1345" s="14"/>
      <c r="AP1345" s="14"/>
    </row>
    <row r="1346" spans="10:42">
      <c r="J1346" s="13"/>
      <c r="K1346" s="13"/>
      <c r="L1346" s="13"/>
      <c r="M1346" s="13"/>
      <c r="N1346" s="13"/>
      <c r="X1346" s="14"/>
      <c r="Y1346" s="14"/>
      <c r="Z1346" s="14"/>
      <c r="AA1346" s="14"/>
      <c r="AB1346" s="14"/>
      <c r="AC1346" s="14"/>
      <c r="AD1346" s="14"/>
      <c r="AE1346" s="14"/>
      <c r="AF1346" s="14"/>
      <c r="AG1346" s="14"/>
      <c r="AH1346" s="14"/>
      <c r="AJ1346" s="13"/>
      <c r="AL1346" s="42" t="s">
        <v>163</v>
      </c>
      <c r="AM1346" s="42" t="s">
        <v>1502</v>
      </c>
      <c r="AO1346" s="14"/>
      <c r="AP1346" s="14"/>
    </row>
    <row r="1347" spans="10:42">
      <c r="J1347" s="13"/>
      <c r="K1347" s="13"/>
      <c r="L1347" s="13"/>
      <c r="M1347" s="13"/>
      <c r="N1347" s="13"/>
      <c r="X1347" s="14"/>
      <c r="Y1347" s="14"/>
      <c r="Z1347" s="14"/>
      <c r="AA1347" s="14"/>
      <c r="AB1347" s="14"/>
      <c r="AC1347" s="14"/>
      <c r="AD1347" s="14"/>
      <c r="AE1347" s="14"/>
      <c r="AF1347" s="14"/>
      <c r="AG1347" s="14"/>
      <c r="AH1347" s="14"/>
      <c r="AJ1347" s="13"/>
      <c r="AL1347" s="42" t="s">
        <v>163</v>
      </c>
      <c r="AM1347" s="42" t="s">
        <v>1503</v>
      </c>
      <c r="AO1347" s="14"/>
      <c r="AP1347" s="14"/>
    </row>
    <row r="1348" spans="10:42">
      <c r="J1348" s="13"/>
      <c r="K1348" s="13"/>
      <c r="L1348" s="13"/>
      <c r="M1348" s="13"/>
      <c r="N1348" s="13"/>
      <c r="X1348" s="14"/>
      <c r="Y1348" s="14"/>
      <c r="Z1348" s="14"/>
      <c r="AA1348" s="14"/>
      <c r="AB1348" s="14"/>
      <c r="AC1348" s="14"/>
      <c r="AD1348" s="14"/>
      <c r="AE1348" s="14"/>
      <c r="AF1348" s="14"/>
      <c r="AG1348" s="14"/>
      <c r="AH1348" s="14"/>
      <c r="AJ1348" s="13"/>
      <c r="AL1348" s="42" t="s">
        <v>163</v>
      </c>
      <c r="AM1348" s="42" t="s">
        <v>948</v>
      </c>
      <c r="AO1348" s="14"/>
      <c r="AP1348" s="14"/>
    </row>
    <row r="1349" spans="10:42">
      <c r="J1349" s="13"/>
      <c r="K1349" s="13"/>
      <c r="L1349" s="13"/>
      <c r="M1349" s="13"/>
      <c r="N1349" s="13"/>
      <c r="X1349" s="14"/>
      <c r="Y1349" s="14"/>
      <c r="Z1349" s="14"/>
      <c r="AA1349" s="14"/>
      <c r="AB1349" s="14"/>
      <c r="AC1349" s="14"/>
      <c r="AD1349" s="14"/>
      <c r="AE1349" s="14"/>
      <c r="AF1349" s="14"/>
      <c r="AG1349" s="14"/>
      <c r="AH1349" s="14"/>
      <c r="AJ1349" s="13"/>
      <c r="AL1349" s="42" t="s">
        <v>163</v>
      </c>
      <c r="AM1349" s="42" t="s">
        <v>950</v>
      </c>
      <c r="AO1349" s="14"/>
      <c r="AP1349" s="14"/>
    </row>
    <row r="1350" spans="10:42">
      <c r="J1350" s="13"/>
      <c r="K1350" s="13"/>
      <c r="L1350" s="13"/>
      <c r="M1350" s="13"/>
      <c r="N1350" s="13"/>
      <c r="X1350" s="14"/>
      <c r="Y1350" s="14"/>
      <c r="Z1350" s="14"/>
      <c r="AA1350" s="14"/>
      <c r="AB1350" s="14"/>
      <c r="AC1350" s="14"/>
      <c r="AD1350" s="14"/>
      <c r="AE1350" s="14"/>
      <c r="AF1350" s="14"/>
      <c r="AG1350" s="14"/>
      <c r="AH1350" s="14"/>
      <c r="AJ1350" s="13"/>
      <c r="AL1350" s="42" t="s">
        <v>163</v>
      </c>
      <c r="AM1350" s="42" t="s">
        <v>1504</v>
      </c>
      <c r="AO1350" s="14"/>
      <c r="AP1350" s="14"/>
    </row>
    <row r="1351" spans="10:42">
      <c r="J1351" s="13"/>
      <c r="K1351" s="13"/>
      <c r="L1351" s="13"/>
      <c r="M1351" s="13"/>
      <c r="N1351" s="13"/>
      <c r="X1351" s="14"/>
      <c r="Y1351" s="14"/>
      <c r="Z1351" s="14"/>
      <c r="AA1351" s="14"/>
      <c r="AB1351" s="14"/>
      <c r="AC1351" s="14"/>
      <c r="AD1351" s="14"/>
      <c r="AE1351" s="14"/>
      <c r="AF1351" s="14"/>
      <c r="AG1351" s="14"/>
      <c r="AH1351" s="14"/>
      <c r="AJ1351" s="13"/>
      <c r="AL1351" s="42" t="s">
        <v>163</v>
      </c>
      <c r="AM1351" s="42" t="s">
        <v>1505</v>
      </c>
      <c r="AO1351" s="14"/>
      <c r="AP1351" s="14"/>
    </row>
    <row r="1352" spans="10:42">
      <c r="J1352" s="13"/>
      <c r="K1352" s="13"/>
      <c r="L1352" s="13"/>
      <c r="M1352" s="13"/>
      <c r="N1352" s="13"/>
      <c r="X1352" s="14"/>
      <c r="Y1352" s="14"/>
      <c r="Z1352" s="14"/>
      <c r="AA1352" s="14"/>
      <c r="AB1352" s="14"/>
      <c r="AC1352" s="14"/>
      <c r="AD1352" s="14"/>
      <c r="AE1352" s="14"/>
      <c r="AF1352" s="14"/>
      <c r="AG1352" s="14"/>
      <c r="AH1352" s="14"/>
      <c r="AJ1352" s="13"/>
      <c r="AL1352" s="42" t="s">
        <v>163</v>
      </c>
      <c r="AM1352" s="42" t="s">
        <v>404</v>
      </c>
      <c r="AO1352" s="14"/>
      <c r="AP1352" s="14"/>
    </row>
    <row r="1353" spans="10:42">
      <c r="J1353" s="13"/>
      <c r="K1353" s="13"/>
      <c r="L1353" s="13"/>
      <c r="M1353" s="13"/>
      <c r="N1353" s="13"/>
      <c r="X1353" s="14"/>
      <c r="Y1353" s="14"/>
      <c r="Z1353" s="14"/>
      <c r="AA1353" s="14"/>
      <c r="AB1353" s="14"/>
      <c r="AC1353" s="14"/>
      <c r="AD1353" s="14"/>
      <c r="AE1353" s="14"/>
      <c r="AF1353" s="14"/>
      <c r="AG1353" s="14"/>
      <c r="AH1353" s="14"/>
      <c r="AJ1353" s="13"/>
      <c r="AL1353" s="42" t="s">
        <v>163</v>
      </c>
      <c r="AM1353" s="42" t="s">
        <v>952</v>
      </c>
      <c r="AO1353" s="14"/>
      <c r="AP1353" s="14"/>
    </row>
    <row r="1354" spans="10:42">
      <c r="J1354" s="13"/>
      <c r="K1354" s="13"/>
      <c r="L1354" s="13"/>
      <c r="M1354" s="13"/>
      <c r="N1354" s="13"/>
      <c r="X1354" s="14"/>
      <c r="Y1354" s="14"/>
      <c r="Z1354" s="14"/>
      <c r="AA1354" s="14"/>
      <c r="AB1354" s="14"/>
      <c r="AC1354" s="14"/>
      <c r="AD1354" s="14"/>
      <c r="AE1354" s="14"/>
      <c r="AF1354" s="14"/>
      <c r="AG1354" s="14"/>
      <c r="AH1354" s="14"/>
      <c r="AJ1354" s="13"/>
      <c r="AL1354" s="42" t="s">
        <v>163</v>
      </c>
      <c r="AM1354" s="42" t="s">
        <v>1506</v>
      </c>
      <c r="AO1354" s="14"/>
      <c r="AP1354" s="14"/>
    </row>
    <row r="1355" spans="10:42">
      <c r="J1355" s="13"/>
      <c r="K1355" s="13"/>
      <c r="L1355" s="13"/>
      <c r="M1355" s="13"/>
      <c r="N1355" s="13"/>
      <c r="X1355" s="14"/>
      <c r="Y1355" s="14"/>
      <c r="Z1355" s="14"/>
      <c r="AA1355" s="14"/>
      <c r="AB1355" s="14"/>
      <c r="AC1355" s="14"/>
      <c r="AD1355" s="14"/>
      <c r="AE1355" s="14"/>
      <c r="AF1355" s="14"/>
      <c r="AG1355" s="14"/>
      <c r="AH1355" s="14"/>
      <c r="AJ1355" s="13"/>
      <c r="AL1355" s="42" t="s">
        <v>163</v>
      </c>
      <c r="AM1355" s="42" t="s">
        <v>955</v>
      </c>
      <c r="AO1355" s="14"/>
      <c r="AP1355" s="14"/>
    </row>
    <row r="1356" spans="10:42">
      <c r="J1356" s="13"/>
      <c r="K1356" s="13"/>
      <c r="L1356" s="13"/>
      <c r="M1356" s="13"/>
      <c r="N1356" s="13"/>
      <c r="X1356" s="14"/>
      <c r="Y1356" s="14"/>
      <c r="Z1356" s="14"/>
      <c r="AA1356" s="14"/>
      <c r="AB1356" s="14"/>
      <c r="AC1356" s="14"/>
      <c r="AD1356" s="14"/>
      <c r="AE1356" s="14"/>
      <c r="AF1356" s="14"/>
      <c r="AG1356" s="14"/>
      <c r="AH1356" s="14"/>
      <c r="AJ1356" s="13"/>
      <c r="AL1356" s="42" t="s">
        <v>163</v>
      </c>
      <c r="AM1356" s="42" t="s">
        <v>1507</v>
      </c>
      <c r="AO1356" s="14"/>
      <c r="AP1356" s="14"/>
    </row>
    <row r="1357" spans="10:42">
      <c r="J1357" s="13"/>
      <c r="K1357" s="13"/>
      <c r="L1357" s="13"/>
      <c r="M1357" s="13"/>
      <c r="N1357" s="13"/>
      <c r="X1357" s="14"/>
      <c r="Y1357" s="14"/>
      <c r="Z1357" s="14"/>
      <c r="AA1357" s="14"/>
      <c r="AB1357" s="14"/>
      <c r="AC1357" s="14"/>
      <c r="AD1357" s="14"/>
      <c r="AE1357" s="14"/>
      <c r="AF1357" s="14"/>
      <c r="AG1357" s="14"/>
      <c r="AH1357" s="14"/>
      <c r="AJ1357" s="13"/>
      <c r="AL1357" s="42" t="s">
        <v>163</v>
      </c>
      <c r="AM1357" s="42" t="s">
        <v>1508</v>
      </c>
      <c r="AO1357" s="14"/>
      <c r="AP1357" s="14"/>
    </row>
    <row r="1358" spans="10:42">
      <c r="J1358" s="13"/>
      <c r="K1358" s="13"/>
      <c r="L1358" s="13"/>
      <c r="M1358" s="13"/>
      <c r="N1358" s="13"/>
      <c r="X1358" s="14"/>
      <c r="Y1358" s="14"/>
      <c r="Z1358" s="14"/>
      <c r="AA1358" s="14"/>
      <c r="AB1358" s="14"/>
      <c r="AC1358" s="14"/>
      <c r="AD1358" s="14"/>
      <c r="AE1358" s="14"/>
      <c r="AF1358" s="14"/>
      <c r="AG1358" s="14"/>
      <c r="AH1358" s="14"/>
      <c r="AJ1358" s="13"/>
      <c r="AL1358" s="42" t="s">
        <v>163</v>
      </c>
      <c r="AM1358" s="42" t="s">
        <v>1509</v>
      </c>
      <c r="AO1358" s="14"/>
      <c r="AP1358" s="14"/>
    </row>
    <row r="1359" spans="10:42">
      <c r="J1359" s="13"/>
      <c r="K1359" s="13"/>
      <c r="L1359" s="13"/>
      <c r="M1359" s="13"/>
      <c r="N1359" s="13"/>
      <c r="X1359" s="14"/>
      <c r="Y1359" s="14"/>
      <c r="Z1359" s="14"/>
      <c r="AA1359" s="14"/>
      <c r="AB1359" s="14"/>
      <c r="AC1359" s="14"/>
      <c r="AD1359" s="14"/>
      <c r="AE1359" s="14"/>
      <c r="AF1359" s="14"/>
      <c r="AG1359" s="14"/>
      <c r="AH1359" s="14"/>
      <c r="AJ1359" s="13"/>
      <c r="AL1359" s="42" t="s">
        <v>163</v>
      </c>
      <c r="AM1359" s="42" t="s">
        <v>1510</v>
      </c>
      <c r="AO1359" s="14"/>
      <c r="AP1359" s="14"/>
    </row>
    <row r="1360" spans="10:42">
      <c r="J1360" s="13"/>
      <c r="K1360" s="13"/>
      <c r="L1360" s="13"/>
      <c r="M1360" s="13"/>
      <c r="N1360" s="13"/>
      <c r="X1360" s="14"/>
      <c r="Y1360" s="14"/>
      <c r="Z1360" s="14"/>
      <c r="AA1360" s="14"/>
      <c r="AB1360" s="14"/>
      <c r="AC1360" s="14"/>
      <c r="AD1360" s="14"/>
      <c r="AE1360" s="14"/>
      <c r="AF1360" s="14"/>
      <c r="AG1360" s="14"/>
      <c r="AH1360" s="14"/>
      <c r="AJ1360" s="13"/>
      <c r="AL1360" s="42" t="s">
        <v>163</v>
      </c>
      <c r="AM1360" s="42" t="s">
        <v>1511</v>
      </c>
      <c r="AO1360" s="14"/>
      <c r="AP1360" s="14"/>
    </row>
    <row r="1361" spans="10:42">
      <c r="J1361" s="13"/>
      <c r="K1361" s="13"/>
      <c r="L1361" s="13"/>
      <c r="M1361" s="13"/>
      <c r="N1361" s="13"/>
      <c r="X1361" s="14"/>
      <c r="Y1361" s="14"/>
      <c r="Z1361" s="14"/>
      <c r="AA1361" s="14"/>
      <c r="AB1361" s="14"/>
      <c r="AC1361" s="14"/>
      <c r="AD1361" s="14"/>
      <c r="AE1361" s="14"/>
      <c r="AF1361" s="14"/>
      <c r="AG1361" s="14"/>
      <c r="AH1361" s="14"/>
      <c r="AJ1361" s="13"/>
      <c r="AL1361" s="42" t="s">
        <v>167</v>
      </c>
      <c r="AM1361" s="42" t="s">
        <v>1512</v>
      </c>
      <c r="AO1361" s="14"/>
      <c r="AP1361" s="14"/>
    </row>
    <row r="1362" spans="10:42">
      <c r="J1362" s="13"/>
      <c r="K1362" s="13"/>
      <c r="L1362" s="13"/>
      <c r="M1362" s="13"/>
      <c r="N1362" s="13"/>
      <c r="X1362" s="14"/>
      <c r="Y1362" s="14"/>
      <c r="Z1362" s="14"/>
      <c r="AA1362" s="14"/>
      <c r="AB1362" s="14"/>
      <c r="AC1362" s="14"/>
      <c r="AD1362" s="14"/>
      <c r="AE1362" s="14"/>
      <c r="AF1362" s="14"/>
      <c r="AG1362" s="14"/>
      <c r="AH1362" s="14"/>
      <c r="AJ1362" s="13"/>
      <c r="AL1362" s="42" t="s">
        <v>167</v>
      </c>
      <c r="AM1362" s="42" t="s">
        <v>1513</v>
      </c>
      <c r="AO1362" s="14"/>
      <c r="AP1362" s="14"/>
    </row>
    <row r="1363" spans="10:42">
      <c r="J1363" s="13"/>
      <c r="K1363" s="13"/>
      <c r="L1363" s="13"/>
      <c r="M1363" s="13"/>
      <c r="N1363" s="13"/>
      <c r="X1363" s="14"/>
      <c r="Y1363" s="14"/>
      <c r="Z1363" s="14"/>
      <c r="AA1363" s="14"/>
      <c r="AB1363" s="14"/>
      <c r="AC1363" s="14"/>
      <c r="AD1363" s="14"/>
      <c r="AE1363" s="14"/>
      <c r="AF1363" s="14"/>
      <c r="AG1363" s="14"/>
      <c r="AH1363" s="14"/>
      <c r="AJ1363" s="13"/>
      <c r="AL1363" s="42" t="s">
        <v>167</v>
      </c>
      <c r="AM1363" s="42" t="s">
        <v>1514</v>
      </c>
      <c r="AO1363" s="14"/>
      <c r="AP1363" s="14"/>
    </row>
    <row r="1364" spans="10:42">
      <c r="J1364" s="13"/>
      <c r="K1364" s="13"/>
      <c r="L1364" s="13"/>
      <c r="M1364" s="13"/>
      <c r="N1364" s="13"/>
      <c r="X1364" s="14"/>
      <c r="Y1364" s="14"/>
      <c r="Z1364" s="14"/>
      <c r="AA1364" s="14"/>
      <c r="AB1364" s="14"/>
      <c r="AC1364" s="14"/>
      <c r="AD1364" s="14"/>
      <c r="AE1364" s="14"/>
      <c r="AF1364" s="14"/>
      <c r="AG1364" s="14"/>
      <c r="AH1364" s="14"/>
      <c r="AJ1364" s="13"/>
      <c r="AL1364" s="42" t="s">
        <v>167</v>
      </c>
      <c r="AM1364" s="42" t="s">
        <v>1515</v>
      </c>
      <c r="AO1364" s="14"/>
      <c r="AP1364" s="14"/>
    </row>
    <row r="1365" spans="10:42">
      <c r="J1365" s="13"/>
      <c r="K1365" s="13"/>
      <c r="L1365" s="13"/>
      <c r="M1365" s="13"/>
      <c r="N1365" s="13"/>
      <c r="X1365" s="14"/>
      <c r="Y1365" s="14"/>
      <c r="Z1365" s="14"/>
      <c r="AA1365" s="14"/>
      <c r="AB1365" s="14"/>
      <c r="AC1365" s="14"/>
      <c r="AD1365" s="14"/>
      <c r="AE1365" s="14"/>
      <c r="AF1365" s="14"/>
      <c r="AG1365" s="14"/>
      <c r="AH1365" s="14"/>
      <c r="AJ1365" s="13"/>
      <c r="AL1365" s="42" t="s">
        <v>167</v>
      </c>
      <c r="AM1365" s="42" t="s">
        <v>1516</v>
      </c>
      <c r="AO1365" s="14"/>
      <c r="AP1365" s="14"/>
    </row>
    <row r="1366" spans="10:42">
      <c r="J1366" s="13"/>
      <c r="K1366" s="13"/>
      <c r="L1366" s="13"/>
      <c r="M1366" s="13"/>
      <c r="N1366" s="13"/>
      <c r="X1366" s="14"/>
      <c r="Y1366" s="14"/>
      <c r="Z1366" s="14"/>
      <c r="AA1366" s="14"/>
      <c r="AB1366" s="14"/>
      <c r="AC1366" s="14"/>
      <c r="AD1366" s="14"/>
      <c r="AE1366" s="14"/>
      <c r="AF1366" s="14"/>
      <c r="AG1366" s="14"/>
      <c r="AH1366" s="14"/>
      <c r="AJ1366" s="13"/>
      <c r="AL1366" s="42" t="s">
        <v>167</v>
      </c>
      <c r="AM1366" s="42" t="s">
        <v>1517</v>
      </c>
      <c r="AO1366" s="14"/>
      <c r="AP1366" s="14"/>
    </row>
    <row r="1367" spans="10:42">
      <c r="J1367" s="13"/>
      <c r="K1367" s="13"/>
      <c r="L1367" s="13"/>
      <c r="M1367" s="13"/>
      <c r="N1367" s="13"/>
      <c r="X1367" s="14"/>
      <c r="Y1367" s="14"/>
      <c r="Z1367" s="14"/>
      <c r="AA1367" s="14"/>
      <c r="AB1367" s="14"/>
      <c r="AC1367" s="14"/>
      <c r="AD1367" s="14"/>
      <c r="AE1367" s="14"/>
      <c r="AF1367" s="14"/>
      <c r="AG1367" s="14"/>
      <c r="AH1367" s="14"/>
      <c r="AJ1367" s="13"/>
      <c r="AL1367" s="42" t="s">
        <v>167</v>
      </c>
      <c r="AM1367" s="42" t="s">
        <v>1518</v>
      </c>
      <c r="AO1367" s="14"/>
      <c r="AP1367" s="14"/>
    </row>
    <row r="1368" spans="10:42">
      <c r="J1368" s="13"/>
      <c r="K1368" s="13"/>
      <c r="L1368" s="13"/>
      <c r="M1368" s="13"/>
      <c r="N1368" s="13"/>
      <c r="X1368" s="14"/>
      <c r="Y1368" s="14"/>
      <c r="Z1368" s="14"/>
      <c r="AA1368" s="14"/>
      <c r="AB1368" s="14"/>
      <c r="AC1368" s="14"/>
      <c r="AD1368" s="14"/>
      <c r="AE1368" s="14"/>
      <c r="AF1368" s="14"/>
      <c r="AG1368" s="14"/>
      <c r="AH1368" s="14"/>
      <c r="AJ1368" s="13"/>
      <c r="AL1368" s="42" t="s">
        <v>167</v>
      </c>
      <c r="AM1368" s="42" t="s">
        <v>1519</v>
      </c>
      <c r="AO1368" s="14"/>
      <c r="AP1368" s="14"/>
    </row>
    <row r="1369" spans="10:42">
      <c r="J1369" s="13"/>
      <c r="K1369" s="13"/>
      <c r="L1369" s="13"/>
      <c r="M1369" s="13"/>
      <c r="N1369" s="13"/>
      <c r="X1369" s="14"/>
      <c r="Y1369" s="14"/>
      <c r="Z1369" s="14"/>
      <c r="AA1369" s="14"/>
      <c r="AB1369" s="14"/>
      <c r="AC1369" s="14"/>
      <c r="AD1369" s="14"/>
      <c r="AE1369" s="14"/>
      <c r="AF1369" s="14"/>
      <c r="AG1369" s="14"/>
      <c r="AH1369" s="14"/>
      <c r="AJ1369" s="13"/>
      <c r="AL1369" s="42" t="s">
        <v>167</v>
      </c>
      <c r="AM1369" s="42" t="s">
        <v>1520</v>
      </c>
      <c r="AO1369" s="14"/>
      <c r="AP1369" s="14"/>
    </row>
    <row r="1370" spans="10:42">
      <c r="J1370" s="13"/>
      <c r="K1370" s="13"/>
      <c r="L1370" s="13"/>
      <c r="M1370" s="13"/>
      <c r="N1370" s="13"/>
      <c r="X1370" s="14"/>
      <c r="Y1370" s="14"/>
      <c r="Z1370" s="14"/>
      <c r="AA1370" s="14"/>
      <c r="AB1370" s="14"/>
      <c r="AC1370" s="14"/>
      <c r="AD1370" s="14"/>
      <c r="AE1370" s="14"/>
      <c r="AF1370" s="14"/>
      <c r="AG1370" s="14"/>
      <c r="AH1370" s="14"/>
      <c r="AJ1370" s="13"/>
      <c r="AL1370" s="42" t="s">
        <v>167</v>
      </c>
      <c r="AM1370" s="42" t="s">
        <v>1521</v>
      </c>
      <c r="AO1370" s="14"/>
      <c r="AP1370" s="14"/>
    </row>
    <row r="1371" spans="10:42">
      <c r="J1371" s="13"/>
      <c r="K1371" s="13"/>
      <c r="L1371" s="13"/>
      <c r="M1371" s="13"/>
      <c r="N1371" s="13"/>
      <c r="X1371" s="14"/>
      <c r="Y1371" s="14"/>
      <c r="Z1371" s="14"/>
      <c r="AA1371" s="14"/>
      <c r="AB1371" s="14"/>
      <c r="AC1371" s="14"/>
      <c r="AD1371" s="14"/>
      <c r="AE1371" s="14"/>
      <c r="AF1371" s="14"/>
      <c r="AG1371" s="14"/>
      <c r="AH1371" s="14"/>
      <c r="AJ1371" s="13"/>
      <c r="AL1371" s="42" t="s">
        <v>167</v>
      </c>
      <c r="AM1371" s="42" t="s">
        <v>1522</v>
      </c>
      <c r="AO1371" s="14"/>
      <c r="AP1371" s="14"/>
    </row>
    <row r="1372" spans="10:42">
      <c r="J1372" s="13"/>
      <c r="K1372" s="13"/>
      <c r="L1372" s="13"/>
      <c r="M1372" s="13"/>
      <c r="N1372" s="13"/>
      <c r="X1372" s="14"/>
      <c r="Y1372" s="14"/>
      <c r="Z1372" s="14"/>
      <c r="AA1372" s="14"/>
      <c r="AB1372" s="14"/>
      <c r="AC1372" s="14"/>
      <c r="AD1372" s="14"/>
      <c r="AE1372" s="14"/>
      <c r="AF1372" s="14"/>
      <c r="AG1372" s="14"/>
      <c r="AH1372" s="14"/>
      <c r="AJ1372" s="13"/>
      <c r="AL1372" s="42" t="s">
        <v>167</v>
      </c>
      <c r="AM1372" s="42" t="s">
        <v>957</v>
      </c>
      <c r="AO1372" s="14"/>
      <c r="AP1372" s="14"/>
    </row>
    <row r="1373" spans="10:42">
      <c r="J1373" s="13"/>
      <c r="K1373" s="13"/>
      <c r="L1373" s="13"/>
      <c r="M1373" s="13"/>
      <c r="N1373" s="13"/>
      <c r="X1373" s="14"/>
      <c r="Y1373" s="14"/>
      <c r="Z1373" s="14"/>
      <c r="AA1373" s="14"/>
      <c r="AB1373" s="14"/>
      <c r="AC1373" s="14"/>
      <c r="AD1373" s="14"/>
      <c r="AE1373" s="14"/>
      <c r="AF1373" s="14"/>
      <c r="AG1373" s="14"/>
      <c r="AH1373" s="14"/>
      <c r="AJ1373" s="13"/>
      <c r="AL1373" s="42" t="s">
        <v>167</v>
      </c>
      <c r="AM1373" s="42" t="s">
        <v>1523</v>
      </c>
      <c r="AO1373" s="14"/>
      <c r="AP1373" s="14"/>
    </row>
    <row r="1374" spans="10:42">
      <c r="J1374" s="13"/>
      <c r="K1374" s="13"/>
      <c r="L1374" s="13"/>
      <c r="M1374" s="13"/>
      <c r="N1374" s="13"/>
      <c r="X1374" s="14"/>
      <c r="Y1374" s="14"/>
      <c r="Z1374" s="14"/>
      <c r="AA1374" s="14"/>
      <c r="AB1374" s="14"/>
      <c r="AC1374" s="14"/>
      <c r="AD1374" s="14"/>
      <c r="AE1374" s="14"/>
      <c r="AF1374" s="14"/>
      <c r="AG1374" s="14"/>
      <c r="AH1374" s="14"/>
      <c r="AJ1374" s="13"/>
      <c r="AL1374" s="42" t="s">
        <v>167</v>
      </c>
      <c r="AM1374" s="42" t="s">
        <v>1524</v>
      </c>
      <c r="AO1374" s="14"/>
      <c r="AP1374" s="14"/>
    </row>
    <row r="1375" spans="10:42">
      <c r="J1375" s="13"/>
      <c r="K1375" s="13"/>
      <c r="L1375" s="13"/>
      <c r="M1375" s="13"/>
      <c r="N1375" s="13"/>
      <c r="X1375" s="14"/>
      <c r="Y1375" s="14"/>
      <c r="Z1375" s="14"/>
      <c r="AA1375" s="14"/>
      <c r="AB1375" s="14"/>
      <c r="AC1375" s="14"/>
      <c r="AD1375" s="14"/>
      <c r="AE1375" s="14"/>
      <c r="AF1375" s="14"/>
      <c r="AG1375" s="14"/>
      <c r="AH1375" s="14"/>
      <c r="AJ1375" s="13"/>
      <c r="AL1375" s="42" t="s">
        <v>167</v>
      </c>
      <c r="AM1375" s="42" t="s">
        <v>1525</v>
      </c>
      <c r="AO1375" s="14"/>
      <c r="AP1375" s="14"/>
    </row>
    <row r="1376" spans="10:42">
      <c r="J1376" s="13"/>
      <c r="K1376" s="13"/>
      <c r="L1376" s="13"/>
      <c r="M1376" s="13"/>
      <c r="N1376" s="13"/>
      <c r="X1376" s="14"/>
      <c r="Y1376" s="14"/>
      <c r="Z1376" s="14"/>
      <c r="AA1376" s="14"/>
      <c r="AB1376" s="14"/>
      <c r="AC1376" s="14"/>
      <c r="AD1376" s="14"/>
      <c r="AE1376" s="14"/>
      <c r="AF1376" s="14"/>
      <c r="AG1376" s="14"/>
      <c r="AH1376" s="14"/>
      <c r="AJ1376" s="13"/>
      <c r="AL1376" s="42" t="s">
        <v>167</v>
      </c>
      <c r="AM1376" s="42" t="s">
        <v>1526</v>
      </c>
      <c r="AO1376" s="14"/>
      <c r="AP1376" s="14"/>
    </row>
    <row r="1377" spans="10:42">
      <c r="J1377" s="13"/>
      <c r="K1377" s="13"/>
      <c r="L1377" s="13"/>
      <c r="M1377" s="13"/>
      <c r="N1377" s="13"/>
      <c r="X1377" s="14"/>
      <c r="Y1377" s="14"/>
      <c r="Z1377" s="14"/>
      <c r="AA1377" s="14"/>
      <c r="AB1377" s="14"/>
      <c r="AC1377" s="14"/>
      <c r="AD1377" s="14"/>
      <c r="AE1377" s="14"/>
      <c r="AF1377" s="14"/>
      <c r="AG1377" s="14"/>
      <c r="AH1377" s="14"/>
      <c r="AJ1377" s="13"/>
      <c r="AL1377" s="42" t="s">
        <v>167</v>
      </c>
      <c r="AM1377" s="42" t="s">
        <v>1527</v>
      </c>
      <c r="AO1377" s="14"/>
      <c r="AP1377" s="14"/>
    </row>
    <row r="1378" spans="10:42">
      <c r="J1378" s="13"/>
      <c r="K1378" s="13"/>
      <c r="L1378" s="13"/>
      <c r="M1378" s="13"/>
      <c r="N1378" s="13"/>
      <c r="X1378" s="14"/>
      <c r="Y1378" s="14"/>
      <c r="Z1378" s="14"/>
      <c r="AA1378" s="14"/>
      <c r="AB1378" s="14"/>
      <c r="AC1378" s="14"/>
      <c r="AD1378" s="14"/>
      <c r="AE1378" s="14"/>
      <c r="AF1378" s="14"/>
      <c r="AG1378" s="14"/>
      <c r="AH1378" s="14"/>
      <c r="AJ1378" s="13"/>
      <c r="AL1378" s="42" t="s">
        <v>167</v>
      </c>
      <c r="AM1378" s="42" t="s">
        <v>1528</v>
      </c>
      <c r="AO1378" s="14"/>
      <c r="AP1378" s="14"/>
    </row>
    <row r="1379" spans="10:42">
      <c r="J1379" s="13"/>
      <c r="K1379" s="13"/>
      <c r="L1379" s="13"/>
      <c r="M1379" s="13"/>
      <c r="N1379" s="13"/>
      <c r="X1379" s="14"/>
      <c r="Y1379" s="14"/>
      <c r="Z1379" s="14"/>
      <c r="AA1379" s="14"/>
      <c r="AB1379" s="14"/>
      <c r="AC1379" s="14"/>
      <c r="AD1379" s="14"/>
      <c r="AE1379" s="14"/>
      <c r="AF1379" s="14"/>
      <c r="AG1379" s="14"/>
      <c r="AH1379" s="14"/>
      <c r="AJ1379" s="13"/>
      <c r="AL1379" s="42" t="s">
        <v>167</v>
      </c>
      <c r="AM1379" s="42" t="s">
        <v>1529</v>
      </c>
      <c r="AO1379" s="14"/>
      <c r="AP1379" s="14"/>
    </row>
    <row r="1380" spans="10:42">
      <c r="J1380" s="13"/>
      <c r="K1380" s="13"/>
      <c r="L1380" s="13"/>
      <c r="M1380" s="13"/>
      <c r="N1380" s="13"/>
      <c r="X1380" s="14"/>
      <c r="Y1380" s="14"/>
      <c r="Z1380" s="14"/>
      <c r="AA1380" s="14"/>
      <c r="AB1380" s="14"/>
      <c r="AC1380" s="14"/>
      <c r="AD1380" s="14"/>
      <c r="AE1380" s="14"/>
      <c r="AF1380" s="14"/>
      <c r="AG1380" s="14"/>
      <c r="AH1380" s="14"/>
      <c r="AJ1380" s="13"/>
      <c r="AL1380" s="42" t="s">
        <v>171</v>
      </c>
      <c r="AM1380" s="42" t="s">
        <v>958</v>
      </c>
      <c r="AO1380" s="14"/>
      <c r="AP1380" s="14"/>
    </row>
    <row r="1381" spans="10:42">
      <c r="J1381" s="13"/>
      <c r="K1381" s="13"/>
      <c r="L1381" s="13"/>
      <c r="M1381" s="13"/>
      <c r="N1381" s="13"/>
      <c r="X1381" s="14"/>
      <c r="Y1381" s="14"/>
      <c r="Z1381" s="14"/>
      <c r="AA1381" s="14"/>
      <c r="AB1381" s="14"/>
      <c r="AC1381" s="14"/>
      <c r="AD1381" s="14"/>
      <c r="AE1381" s="14"/>
      <c r="AF1381" s="14"/>
      <c r="AG1381" s="14"/>
      <c r="AH1381" s="14"/>
      <c r="AJ1381" s="13"/>
      <c r="AL1381" s="42" t="s">
        <v>171</v>
      </c>
      <c r="AM1381" s="42" t="s">
        <v>1530</v>
      </c>
      <c r="AO1381" s="14"/>
      <c r="AP1381" s="14"/>
    </row>
    <row r="1382" spans="10:42">
      <c r="J1382" s="13"/>
      <c r="K1382" s="13"/>
      <c r="L1382" s="13"/>
      <c r="M1382" s="13"/>
      <c r="N1382" s="13"/>
      <c r="X1382" s="14"/>
      <c r="Y1382" s="14"/>
      <c r="Z1382" s="14"/>
      <c r="AA1382" s="14"/>
      <c r="AB1382" s="14"/>
      <c r="AC1382" s="14"/>
      <c r="AD1382" s="14"/>
      <c r="AE1382" s="14"/>
      <c r="AF1382" s="14"/>
      <c r="AG1382" s="14"/>
      <c r="AH1382" s="14"/>
      <c r="AJ1382" s="13"/>
      <c r="AL1382" s="42" t="s">
        <v>171</v>
      </c>
      <c r="AM1382" s="42" t="s">
        <v>1531</v>
      </c>
      <c r="AO1382" s="14"/>
      <c r="AP1382" s="14"/>
    </row>
    <row r="1383" spans="10:42">
      <c r="J1383" s="13"/>
      <c r="K1383" s="13"/>
      <c r="L1383" s="13"/>
      <c r="M1383" s="13"/>
      <c r="N1383" s="13"/>
      <c r="X1383" s="14"/>
      <c r="Y1383" s="14"/>
      <c r="Z1383" s="14"/>
      <c r="AA1383" s="14"/>
      <c r="AB1383" s="14"/>
      <c r="AC1383" s="14"/>
      <c r="AD1383" s="14"/>
      <c r="AE1383" s="14"/>
      <c r="AF1383" s="14"/>
      <c r="AG1383" s="14"/>
      <c r="AH1383" s="14"/>
      <c r="AJ1383" s="13"/>
      <c r="AL1383" s="42" t="s">
        <v>171</v>
      </c>
      <c r="AM1383" s="42" t="s">
        <v>1532</v>
      </c>
      <c r="AO1383" s="14"/>
      <c r="AP1383" s="14"/>
    </row>
    <row r="1384" spans="10:42">
      <c r="J1384" s="13"/>
      <c r="K1384" s="13"/>
      <c r="L1384" s="13"/>
      <c r="M1384" s="13"/>
      <c r="N1384" s="13"/>
      <c r="X1384" s="14"/>
      <c r="Y1384" s="14"/>
      <c r="Z1384" s="14"/>
      <c r="AA1384" s="14"/>
      <c r="AB1384" s="14"/>
      <c r="AC1384" s="14"/>
      <c r="AD1384" s="14"/>
      <c r="AE1384" s="14"/>
      <c r="AF1384" s="14"/>
      <c r="AG1384" s="14"/>
      <c r="AH1384" s="14"/>
      <c r="AJ1384" s="13"/>
      <c r="AL1384" s="42" t="s">
        <v>171</v>
      </c>
      <c r="AM1384" s="42" t="s">
        <v>1533</v>
      </c>
      <c r="AO1384" s="14"/>
      <c r="AP1384" s="14"/>
    </row>
    <row r="1385" spans="10:42">
      <c r="J1385" s="13"/>
      <c r="K1385" s="13"/>
      <c r="L1385" s="13"/>
      <c r="M1385" s="13"/>
      <c r="N1385" s="13"/>
      <c r="X1385" s="14"/>
      <c r="Y1385" s="14"/>
      <c r="Z1385" s="14"/>
      <c r="AA1385" s="14"/>
      <c r="AB1385" s="14"/>
      <c r="AC1385" s="14"/>
      <c r="AD1385" s="14"/>
      <c r="AE1385" s="14"/>
      <c r="AF1385" s="14"/>
      <c r="AG1385" s="14"/>
      <c r="AH1385" s="14"/>
      <c r="AJ1385" s="13"/>
      <c r="AL1385" s="42" t="s">
        <v>171</v>
      </c>
      <c r="AM1385" s="42" t="s">
        <v>1534</v>
      </c>
      <c r="AO1385" s="14"/>
      <c r="AP1385" s="14"/>
    </row>
    <row r="1386" spans="10:42">
      <c r="J1386" s="13"/>
      <c r="K1386" s="13"/>
      <c r="L1386" s="13"/>
      <c r="M1386" s="13"/>
      <c r="N1386" s="13"/>
      <c r="X1386" s="14"/>
      <c r="Y1386" s="14"/>
      <c r="Z1386" s="14"/>
      <c r="AA1386" s="14"/>
      <c r="AB1386" s="14"/>
      <c r="AC1386" s="14"/>
      <c r="AD1386" s="14"/>
      <c r="AE1386" s="14"/>
      <c r="AF1386" s="14"/>
      <c r="AG1386" s="14"/>
      <c r="AH1386" s="14"/>
      <c r="AJ1386" s="13"/>
      <c r="AL1386" s="42" t="s">
        <v>171</v>
      </c>
      <c r="AM1386" s="42" t="s">
        <v>1535</v>
      </c>
      <c r="AO1386" s="14"/>
      <c r="AP1386" s="14"/>
    </row>
    <row r="1387" spans="10:42">
      <c r="J1387" s="13"/>
      <c r="K1387" s="13"/>
      <c r="L1387" s="13"/>
      <c r="M1387" s="13"/>
      <c r="N1387" s="13"/>
      <c r="X1387" s="14"/>
      <c r="Y1387" s="14"/>
      <c r="Z1387" s="14"/>
      <c r="AA1387" s="14"/>
      <c r="AB1387" s="14"/>
      <c r="AC1387" s="14"/>
      <c r="AD1387" s="14"/>
      <c r="AE1387" s="14"/>
      <c r="AF1387" s="14"/>
      <c r="AG1387" s="14"/>
      <c r="AH1387" s="14"/>
      <c r="AJ1387" s="13"/>
      <c r="AL1387" s="42" t="s">
        <v>171</v>
      </c>
      <c r="AM1387" s="42" t="s">
        <v>1536</v>
      </c>
      <c r="AO1387" s="14"/>
      <c r="AP1387" s="14"/>
    </row>
    <row r="1388" spans="10:42">
      <c r="J1388" s="13"/>
      <c r="K1388" s="13"/>
      <c r="L1388" s="13"/>
      <c r="M1388" s="13"/>
      <c r="N1388" s="13"/>
      <c r="X1388" s="14"/>
      <c r="Y1388" s="14"/>
      <c r="Z1388" s="14"/>
      <c r="AA1388" s="14"/>
      <c r="AB1388" s="14"/>
      <c r="AC1388" s="14"/>
      <c r="AD1388" s="14"/>
      <c r="AE1388" s="14"/>
      <c r="AF1388" s="14"/>
      <c r="AG1388" s="14"/>
      <c r="AH1388" s="14"/>
      <c r="AJ1388" s="13"/>
      <c r="AL1388" s="42" t="s">
        <v>171</v>
      </c>
      <c r="AM1388" s="42" t="s">
        <v>1537</v>
      </c>
      <c r="AO1388" s="14"/>
      <c r="AP1388" s="14"/>
    </row>
    <row r="1389" spans="10:42">
      <c r="J1389" s="13"/>
      <c r="K1389" s="13"/>
      <c r="L1389" s="13"/>
      <c r="M1389" s="13"/>
      <c r="N1389" s="13"/>
      <c r="X1389" s="14"/>
      <c r="Y1389" s="14"/>
      <c r="Z1389" s="14"/>
      <c r="AA1389" s="14"/>
      <c r="AB1389" s="14"/>
      <c r="AC1389" s="14"/>
      <c r="AD1389" s="14"/>
      <c r="AE1389" s="14"/>
      <c r="AF1389" s="14"/>
      <c r="AG1389" s="14"/>
      <c r="AH1389" s="14"/>
      <c r="AJ1389" s="13"/>
      <c r="AL1389" s="42" t="s">
        <v>171</v>
      </c>
      <c r="AM1389" s="42" t="s">
        <v>1538</v>
      </c>
      <c r="AO1389" s="14"/>
      <c r="AP1389" s="14"/>
    </row>
    <row r="1390" spans="10:42">
      <c r="J1390" s="13"/>
      <c r="K1390" s="13"/>
      <c r="L1390" s="13"/>
      <c r="M1390" s="13"/>
      <c r="N1390" s="13"/>
      <c r="X1390" s="14"/>
      <c r="Y1390" s="14"/>
      <c r="Z1390" s="14"/>
      <c r="AA1390" s="14"/>
      <c r="AB1390" s="14"/>
      <c r="AC1390" s="14"/>
      <c r="AD1390" s="14"/>
      <c r="AE1390" s="14"/>
      <c r="AF1390" s="14"/>
      <c r="AG1390" s="14"/>
      <c r="AH1390" s="14"/>
      <c r="AJ1390" s="13"/>
      <c r="AL1390" s="42" t="s">
        <v>171</v>
      </c>
      <c r="AM1390" s="42" t="s">
        <v>1539</v>
      </c>
      <c r="AO1390" s="14"/>
      <c r="AP1390" s="14"/>
    </row>
    <row r="1391" spans="10:42">
      <c r="J1391" s="13"/>
      <c r="K1391" s="13"/>
      <c r="L1391" s="13"/>
      <c r="M1391" s="13"/>
      <c r="N1391" s="13"/>
      <c r="X1391" s="14"/>
      <c r="Y1391" s="14"/>
      <c r="Z1391" s="14"/>
      <c r="AA1391" s="14"/>
      <c r="AB1391" s="14"/>
      <c r="AC1391" s="14"/>
      <c r="AD1391" s="14"/>
      <c r="AE1391" s="14"/>
      <c r="AF1391" s="14"/>
      <c r="AG1391" s="14"/>
      <c r="AH1391" s="14"/>
      <c r="AJ1391" s="13"/>
      <c r="AL1391" s="42" t="s">
        <v>171</v>
      </c>
      <c r="AM1391" s="42" t="s">
        <v>1540</v>
      </c>
      <c r="AO1391" s="14"/>
      <c r="AP1391" s="14"/>
    </row>
    <row r="1392" spans="10:42">
      <c r="J1392" s="13"/>
      <c r="K1392" s="13"/>
      <c r="L1392" s="13"/>
      <c r="M1392" s="13"/>
      <c r="N1392" s="13"/>
      <c r="X1392" s="14"/>
      <c r="Y1392" s="14"/>
      <c r="Z1392" s="14"/>
      <c r="AA1392" s="14"/>
      <c r="AB1392" s="14"/>
      <c r="AC1392" s="14"/>
      <c r="AD1392" s="14"/>
      <c r="AE1392" s="14"/>
      <c r="AF1392" s="14"/>
      <c r="AG1392" s="14"/>
      <c r="AH1392" s="14"/>
      <c r="AJ1392" s="13"/>
      <c r="AL1392" s="42" t="s">
        <v>171</v>
      </c>
      <c r="AM1392" s="42" t="s">
        <v>1541</v>
      </c>
      <c r="AO1392" s="14"/>
      <c r="AP1392" s="14"/>
    </row>
    <row r="1393" spans="10:42">
      <c r="J1393" s="13"/>
      <c r="K1393" s="13"/>
      <c r="L1393" s="13"/>
      <c r="M1393" s="13"/>
      <c r="N1393" s="13"/>
      <c r="X1393" s="14"/>
      <c r="Y1393" s="14"/>
      <c r="Z1393" s="14"/>
      <c r="AA1393" s="14"/>
      <c r="AB1393" s="14"/>
      <c r="AC1393" s="14"/>
      <c r="AD1393" s="14"/>
      <c r="AE1393" s="14"/>
      <c r="AF1393" s="14"/>
      <c r="AG1393" s="14"/>
      <c r="AH1393" s="14"/>
      <c r="AJ1393" s="13"/>
      <c r="AL1393" s="42" t="s">
        <v>171</v>
      </c>
      <c r="AM1393" s="42" t="s">
        <v>1542</v>
      </c>
      <c r="AO1393" s="14"/>
      <c r="AP1393" s="14"/>
    </row>
    <row r="1394" spans="10:42">
      <c r="J1394" s="13"/>
      <c r="K1394" s="13"/>
      <c r="L1394" s="13"/>
      <c r="M1394" s="13"/>
      <c r="N1394" s="13"/>
      <c r="X1394" s="14"/>
      <c r="Y1394" s="14"/>
      <c r="Z1394" s="14"/>
      <c r="AA1394" s="14"/>
      <c r="AB1394" s="14"/>
      <c r="AC1394" s="14"/>
      <c r="AD1394" s="14"/>
      <c r="AE1394" s="14"/>
      <c r="AF1394" s="14"/>
      <c r="AG1394" s="14"/>
      <c r="AH1394" s="14"/>
      <c r="AJ1394" s="13"/>
      <c r="AL1394" s="42" t="s">
        <v>171</v>
      </c>
      <c r="AM1394" s="42" t="s">
        <v>1543</v>
      </c>
      <c r="AO1394" s="14"/>
      <c r="AP1394" s="14"/>
    </row>
    <row r="1395" spans="10:42">
      <c r="J1395" s="13"/>
      <c r="K1395" s="13"/>
      <c r="L1395" s="13"/>
      <c r="M1395" s="13"/>
      <c r="N1395" s="13"/>
      <c r="X1395" s="14"/>
      <c r="Y1395" s="14"/>
      <c r="Z1395" s="14"/>
      <c r="AA1395" s="14"/>
      <c r="AB1395" s="14"/>
      <c r="AC1395" s="14"/>
      <c r="AD1395" s="14"/>
      <c r="AE1395" s="14"/>
      <c r="AF1395" s="14"/>
      <c r="AG1395" s="14"/>
      <c r="AH1395" s="14"/>
      <c r="AJ1395" s="13"/>
      <c r="AL1395" s="42" t="s">
        <v>171</v>
      </c>
      <c r="AM1395" s="42" t="s">
        <v>1544</v>
      </c>
      <c r="AO1395" s="14"/>
      <c r="AP1395" s="14"/>
    </row>
    <row r="1396" spans="10:42">
      <c r="J1396" s="13"/>
      <c r="K1396" s="13"/>
      <c r="L1396" s="13"/>
      <c r="M1396" s="13"/>
      <c r="N1396" s="13"/>
      <c r="X1396" s="14"/>
      <c r="Y1396" s="14"/>
      <c r="Z1396" s="14"/>
      <c r="AA1396" s="14"/>
      <c r="AB1396" s="14"/>
      <c r="AC1396" s="14"/>
      <c r="AD1396" s="14"/>
      <c r="AE1396" s="14"/>
      <c r="AF1396" s="14"/>
      <c r="AG1396" s="14"/>
      <c r="AH1396" s="14"/>
      <c r="AJ1396" s="13"/>
      <c r="AL1396" s="42" t="s">
        <v>171</v>
      </c>
      <c r="AM1396" s="42" t="s">
        <v>1545</v>
      </c>
      <c r="AO1396" s="14"/>
      <c r="AP1396" s="14"/>
    </row>
    <row r="1397" spans="10:42">
      <c r="J1397" s="13"/>
      <c r="K1397" s="13"/>
      <c r="L1397" s="13"/>
      <c r="M1397" s="13"/>
      <c r="N1397" s="13"/>
      <c r="X1397" s="14"/>
      <c r="Y1397" s="14"/>
      <c r="Z1397" s="14"/>
      <c r="AA1397" s="14"/>
      <c r="AB1397" s="14"/>
      <c r="AC1397" s="14"/>
      <c r="AD1397" s="14"/>
      <c r="AE1397" s="14"/>
      <c r="AF1397" s="14"/>
      <c r="AG1397" s="14"/>
      <c r="AH1397" s="14"/>
      <c r="AJ1397" s="13"/>
      <c r="AL1397" s="42" t="s">
        <v>171</v>
      </c>
      <c r="AM1397" s="42" t="s">
        <v>1546</v>
      </c>
      <c r="AO1397" s="14"/>
      <c r="AP1397" s="14"/>
    </row>
    <row r="1398" spans="10:42">
      <c r="J1398" s="13"/>
      <c r="K1398" s="13"/>
      <c r="L1398" s="13"/>
      <c r="M1398" s="13"/>
      <c r="N1398" s="13"/>
      <c r="X1398" s="14"/>
      <c r="Y1398" s="14"/>
      <c r="Z1398" s="14"/>
      <c r="AA1398" s="14"/>
      <c r="AB1398" s="14"/>
      <c r="AC1398" s="14"/>
      <c r="AD1398" s="14"/>
      <c r="AE1398" s="14"/>
      <c r="AF1398" s="14"/>
      <c r="AG1398" s="14"/>
      <c r="AH1398" s="14"/>
      <c r="AJ1398" s="13"/>
      <c r="AL1398" s="42" t="s">
        <v>171</v>
      </c>
      <c r="AM1398" s="42" t="s">
        <v>1547</v>
      </c>
      <c r="AO1398" s="14"/>
      <c r="AP1398" s="14"/>
    </row>
    <row r="1399" spans="10:42">
      <c r="J1399" s="13"/>
      <c r="K1399" s="13"/>
      <c r="L1399" s="13"/>
      <c r="M1399" s="13"/>
      <c r="N1399" s="13"/>
      <c r="X1399" s="14"/>
      <c r="Y1399" s="14"/>
      <c r="Z1399" s="14"/>
      <c r="AA1399" s="14"/>
      <c r="AB1399" s="14"/>
      <c r="AC1399" s="14"/>
      <c r="AD1399" s="14"/>
      <c r="AE1399" s="14"/>
      <c r="AF1399" s="14"/>
      <c r="AG1399" s="14"/>
      <c r="AH1399" s="14"/>
      <c r="AJ1399" s="13"/>
      <c r="AL1399" s="42" t="s">
        <v>171</v>
      </c>
      <c r="AM1399" s="42" t="s">
        <v>1548</v>
      </c>
      <c r="AO1399" s="14"/>
      <c r="AP1399" s="14"/>
    </row>
    <row r="1400" spans="10:42">
      <c r="J1400" s="13"/>
      <c r="K1400" s="13"/>
      <c r="L1400" s="13"/>
      <c r="M1400" s="13"/>
      <c r="N1400" s="13"/>
      <c r="X1400" s="14"/>
      <c r="Y1400" s="14"/>
      <c r="Z1400" s="14"/>
      <c r="AA1400" s="14"/>
      <c r="AB1400" s="14"/>
      <c r="AC1400" s="14"/>
      <c r="AD1400" s="14"/>
      <c r="AE1400" s="14"/>
      <c r="AF1400" s="14"/>
      <c r="AG1400" s="14"/>
      <c r="AH1400" s="14"/>
      <c r="AJ1400" s="13"/>
      <c r="AL1400" s="42" t="s">
        <v>171</v>
      </c>
      <c r="AM1400" s="42" t="s">
        <v>1549</v>
      </c>
      <c r="AO1400" s="14"/>
      <c r="AP1400" s="14"/>
    </row>
    <row r="1401" spans="10:42">
      <c r="J1401" s="13"/>
      <c r="K1401" s="13"/>
      <c r="L1401" s="13"/>
      <c r="M1401" s="13"/>
      <c r="N1401" s="13"/>
      <c r="X1401" s="14"/>
      <c r="Y1401" s="14"/>
      <c r="Z1401" s="14"/>
      <c r="AA1401" s="14"/>
      <c r="AB1401" s="14"/>
      <c r="AC1401" s="14"/>
      <c r="AD1401" s="14"/>
      <c r="AE1401" s="14"/>
      <c r="AF1401" s="14"/>
      <c r="AG1401" s="14"/>
      <c r="AH1401" s="14"/>
      <c r="AJ1401" s="13"/>
      <c r="AL1401" s="42" t="s">
        <v>171</v>
      </c>
      <c r="AM1401" s="42" t="s">
        <v>1550</v>
      </c>
      <c r="AO1401" s="14"/>
      <c r="AP1401" s="14"/>
    </row>
    <row r="1402" spans="10:42">
      <c r="J1402" s="13"/>
      <c r="K1402" s="13"/>
      <c r="L1402" s="13"/>
      <c r="M1402" s="13"/>
      <c r="N1402" s="13"/>
      <c r="X1402" s="14"/>
      <c r="Y1402" s="14"/>
      <c r="Z1402" s="14"/>
      <c r="AA1402" s="14"/>
      <c r="AB1402" s="14"/>
      <c r="AC1402" s="14"/>
      <c r="AD1402" s="14"/>
      <c r="AE1402" s="14"/>
      <c r="AF1402" s="14"/>
      <c r="AG1402" s="14"/>
      <c r="AH1402" s="14"/>
      <c r="AJ1402" s="13"/>
      <c r="AL1402" s="42" t="s">
        <v>171</v>
      </c>
      <c r="AM1402" s="42" t="s">
        <v>1551</v>
      </c>
      <c r="AO1402" s="14"/>
      <c r="AP1402" s="14"/>
    </row>
    <row r="1403" spans="10:42">
      <c r="J1403" s="13"/>
      <c r="K1403" s="13"/>
      <c r="L1403" s="13"/>
      <c r="M1403" s="13"/>
      <c r="N1403" s="13"/>
      <c r="X1403" s="14"/>
      <c r="Y1403" s="14"/>
      <c r="Z1403" s="14"/>
      <c r="AA1403" s="14"/>
      <c r="AB1403" s="14"/>
      <c r="AC1403" s="14"/>
      <c r="AD1403" s="14"/>
      <c r="AE1403" s="14"/>
      <c r="AF1403" s="14"/>
      <c r="AG1403" s="14"/>
      <c r="AH1403" s="14"/>
      <c r="AJ1403" s="13"/>
      <c r="AL1403" s="42" t="s">
        <v>171</v>
      </c>
      <c r="AM1403" s="42" t="s">
        <v>1552</v>
      </c>
      <c r="AO1403" s="14"/>
      <c r="AP1403" s="14"/>
    </row>
    <row r="1404" spans="10:42">
      <c r="J1404" s="13"/>
      <c r="K1404" s="13"/>
      <c r="L1404" s="13"/>
      <c r="M1404" s="13"/>
      <c r="N1404" s="13"/>
      <c r="X1404" s="14"/>
      <c r="Y1404" s="14"/>
      <c r="Z1404" s="14"/>
      <c r="AA1404" s="14"/>
      <c r="AB1404" s="14"/>
      <c r="AC1404" s="14"/>
      <c r="AD1404" s="14"/>
      <c r="AE1404" s="14"/>
      <c r="AF1404" s="14"/>
      <c r="AG1404" s="14"/>
      <c r="AH1404" s="14"/>
      <c r="AJ1404" s="13"/>
      <c r="AL1404" s="42" t="s">
        <v>175</v>
      </c>
      <c r="AM1404" s="42" t="s">
        <v>960</v>
      </c>
      <c r="AO1404" s="14"/>
      <c r="AP1404" s="14"/>
    </row>
    <row r="1405" spans="10:42">
      <c r="J1405" s="13"/>
      <c r="K1405" s="13"/>
      <c r="L1405" s="13"/>
      <c r="M1405" s="13"/>
      <c r="N1405" s="13"/>
      <c r="X1405" s="14"/>
      <c r="Y1405" s="14"/>
      <c r="Z1405" s="14"/>
      <c r="AA1405" s="14"/>
      <c r="AB1405" s="14"/>
      <c r="AC1405" s="14"/>
      <c r="AD1405" s="14"/>
      <c r="AE1405" s="14"/>
      <c r="AF1405" s="14"/>
      <c r="AG1405" s="14"/>
      <c r="AH1405" s="14"/>
      <c r="AJ1405" s="13"/>
      <c r="AL1405" s="42" t="s">
        <v>175</v>
      </c>
      <c r="AM1405" s="42" t="s">
        <v>1553</v>
      </c>
      <c r="AO1405" s="14"/>
      <c r="AP1405" s="14"/>
    </row>
    <row r="1406" spans="10:42">
      <c r="J1406" s="13"/>
      <c r="K1406" s="13"/>
      <c r="L1406" s="13"/>
      <c r="M1406" s="13"/>
      <c r="N1406" s="13"/>
      <c r="X1406" s="14"/>
      <c r="Y1406" s="14"/>
      <c r="Z1406" s="14"/>
      <c r="AA1406" s="14"/>
      <c r="AB1406" s="14"/>
      <c r="AC1406" s="14"/>
      <c r="AD1406" s="14"/>
      <c r="AE1406" s="14"/>
      <c r="AF1406" s="14"/>
      <c r="AG1406" s="14"/>
      <c r="AH1406" s="14"/>
      <c r="AJ1406" s="13"/>
      <c r="AL1406" s="42" t="s">
        <v>175</v>
      </c>
      <c r="AM1406" s="42" t="s">
        <v>1554</v>
      </c>
      <c r="AO1406" s="14"/>
      <c r="AP1406" s="14"/>
    </row>
    <row r="1407" spans="10:42">
      <c r="J1407" s="13"/>
      <c r="K1407" s="13"/>
      <c r="L1407" s="13"/>
      <c r="M1407" s="13"/>
      <c r="N1407" s="13"/>
      <c r="X1407" s="14"/>
      <c r="Y1407" s="14"/>
      <c r="Z1407" s="14"/>
      <c r="AA1407" s="14"/>
      <c r="AB1407" s="14"/>
      <c r="AC1407" s="14"/>
      <c r="AD1407" s="14"/>
      <c r="AE1407" s="14"/>
      <c r="AF1407" s="14"/>
      <c r="AG1407" s="14"/>
      <c r="AH1407" s="14"/>
      <c r="AJ1407" s="13"/>
      <c r="AL1407" s="42" t="s">
        <v>175</v>
      </c>
      <c r="AM1407" s="42" t="s">
        <v>1555</v>
      </c>
      <c r="AO1407" s="14"/>
      <c r="AP1407" s="14"/>
    </row>
    <row r="1408" spans="10:42">
      <c r="J1408" s="13"/>
      <c r="K1408" s="13"/>
      <c r="L1408" s="13"/>
      <c r="M1408" s="13"/>
      <c r="N1408" s="13"/>
      <c r="X1408" s="14"/>
      <c r="Y1408" s="14"/>
      <c r="Z1408" s="14"/>
      <c r="AA1408" s="14"/>
      <c r="AB1408" s="14"/>
      <c r="AC1408" s="14"/>
      <c r="AD1408" s="14"/>
      <c r="AE1408" s="14"/>
      <c r="AF1408" s="14"/>
      <c r="AG1408" s="14"/>
      <c r="AH1408" s="14"/>
      <c r="AJ1408" s="13"/>
      <c r="AL1408" s="42" t="s">
        <v>175</v>
      </c>
      <c r="AM1408" s="42" t="s">
        <v>1556</v>
      </c>
      <c r="AO1408" s="14"/>
      <c r="AP1408" s="14"/>
    </row>
    <row r="1409" spans="10:42">
      <c r="J1409" s="13"/>
      <c r="K1409" s="13"/>
      <c r="L1409" s="13"/>
      <c r="M1409" s="13"/>
      <c r="N1409" s="13"/>
      <c r="X1409" s="14"/>
      <c r="Y1409" s="14"/>
      <c r="Z1409" s="14"/>
      <c r="AA1409" s="14"/>
      <c r="AB1409" s="14"/>
      <c r="AC1409" s="14"/>
      <c r="AD1409" s="14"/>
      <c r="AE1409" s="14"/>
      <c r="AF1409" s="14"/>
      <c r="AG1409" s="14"/>
      <c r="AH1409" s="14"/>
      <c r="AJ1409" s="13"/>
      <c r="AL1409" s="42" t="s">
        <v>175</v>
      </c>
      <c r="AM1409" s="42" t="s">
        <v>1557</v>
      </c>
      <c r="AO1409" s="14"/>
      <c r="AP1409" s="14"/>
    </row>
    <row r="1410" spans="10:42">
      <c r="J1410" s="13"/>
      <c r="K1410" s="13"/>
      <c r="L1410" s="13"/>
      <c r="M1410" s="13"/>
      <c r="N1410" s="13"/>
      <c r="X1410" s="14"/>
      <c r="Y1410" s="14"/>
      <c r="Z1410" s="14"/>
      <c r="AA1410" s="14"/>
      <c r="AB1410" s="14"/>
      <c r="AC1410" s="14"/>
      <c r="AD1410" s="14"/>
      <c r="AE1410" s="14"/>
      <c r="AF1410" s="14"/>
      <c r="AG1410" s="14"/>
      <c r="AH1410" s="14"/>
      <c r="AJ1410" s="13"/>
      <c r="AL1410" s="42" t="s">
        <v>175</v>
      </c>
      <c r="AM1410" s="42" t="s">
        <v>1558</v>
      </c>
      <c r="AO1410" s="14"/>
      <c r="AP1410" s="14"/>
    </row>
    <row r="1411" spans="10:42">
      <c r="J1411" s="13"/>
      <c r="K1411" s="13"/>
      <c r="L1411" s="13"/>
      <c r="M1411" s="13"/>
      <c r="N1411" s="13"/>
      <c r="X1411" s="14"/>
      <c r="Y1411" s="14"/>
      <c r="Z1411" s="14"/>
      <c r="AA1411" s="14"/>
      <c r="AB1411" s="14"/>
      <c r="AC1411" s="14"/>
      <c r="AD1411" s="14"/>
      <c r="AE1411" s="14"/>
      <c r="AF1411" s="14"/>
      <c r="AG1411" s="14"/>
      <c r="AH1411" s="14"/>
      <c r="AJ1411" s="13"/>
      <c r="AL1411" s="42" t="s">
        <v>175</v>
      </c>
      <c r="AM1411" s="42" t="s">
        <v>1559</v>
      </c>
      <c r="AO1411" s="14"/>
      <c r="AP1411" s="14"/>
    </row>
    <row r="1412" spans="10:42">
      <c r="J1412" s="13"/>
      <c r="K1412" s="13"/>
      <c r="L1412" s="13"/>
      <c r="M1412" s="13"/>
      <c r="N1412" s="13"/>
      <c r="X1412" s="14"/>
      <c r="Y1412" s="14"/>
      <c r="Z1412" s="14"/>
      <c r="AA1412" s="14"/>
      <c r="AB1412" s="14"/>
      <c r="AC1412" s="14"/>
      <c r="AD1412" s="14"/>
      <c r="AE1412" s="14"/>
      <c r="AF1412" s="14"/>
      <c r="AG1412" s="14"/>
      <c r="AH1412" s="14"/>
      <c r="AJ1412" s="13"/>
      <c r="AL1412" s="42" t="s">
        <v>175</v>
      </c>
      <c r="AM1412" s="42" t="s">
        <v>1560</v>
      </c>
      <c r="AO1412" s="14"/>
      <c r="AP1412" s="14"/>
    </row>
    <row r="1413" spans="10:42">
      <c r="J1413" s="13"/>
      <c r="K1413" s="13"/>
      <c r="L1413" s="13"/>
      <c r="M1413" s="13"/>
      <c r="N1413" s="13"/>
      <c r="X1413" s="14"/>
      <c r="Y1413" s="14"/>
      <c r="Z1413" s="14"/>
      <c r="AA1413" s="14"/>
      <c r="AB1413" s="14"/>
      <c r="AC1413" s="14"/>
      <c r="AD1413" s="14"/>
      <c r="AE1413" s="14"/>
      <c r="AF1413" s="14"/>
      <c r="AG1413" s="14"/>
      <c r="AH1413" s="14"/>
      <c r="AJ1413" s="13"/>
      <c r="AL1413" s="42" t="s">
        <v>175</v>
      </c>
      <c r="AM1413" s="42" t="s">
        <v>1561</v>
      </c>
      <c r="AO1413" s="14"/>
      <c r="AP1413" s="14"/>
    </row>
    <row r="1414" spans="10:42">
      <c r="J1414" s="13"/>
      <c r="K1414" s="13"/>
      <c r="L1414" s="13"/>
      <c r="M1414" s="13"/>
      <c r="N1414" s="13"/>
      <c r="X1414" s="14"/>
      <c r="Y1414" s="14"/>
      <c r="Z1414" s="14"/>
      <c r="AA1414" s="14"/>
      <c r="AB1414" s="14"/>
      <c r="AC1414" s="14"/>
      <c r="AD1414" s="14"/>
      <c r="AE1414" s="14"/>
      <c r="AF1414" s="14"/>
      <c r="AG1414" s="14"/>
      <c r="AH1414" s="14"/>
      <c r="AJ1414" s="13"/>
      <c r="AL1414" s="42" t="s">
        <v>175</v>
      </c>
      <c r="AM1414" s="42" t="s">
        <v>1562</v>
      </c>
      <c r="AO1414" s="14"/>
      <c r="AP1414" s="14"/>
    </row>
    <row r="1415" spans="10:42">
      <c r="J1415" s="13"/>
      <c r="K1415" s="13"/>
      <c r="L1415" s="13"/>
      <c r="M1415" s="13"/>
      <c r="N1415" s="13"/>
      <c r="X1415" s="14"/>
      <c r="Y1415" s="14"/>
      <c r="Z1415" s="14"/>
      <c r="AA1415" s="14"/>
      <c r="AB1415" s="14"/>
      <c r="AC1415" s="14"/>
      <c r="AD1415" s="14"/>
      <c r="AE1415" s="14"/>
      <c r="AF1415" s="14"/>
      <c r="AG1415" s="14"/>
      <c r="AH1415" s="14"/>
      <c r="AJ1415" s="13"/>
      <c r="AL1415" s="42" t="s">
        <v>175</v>
      </c>
      <c r="AM1415" s="42" t="s">
        <v>1563</v>
      </c>
      <c r="AO1415" s="14"/>
      <c r="AP1415" s="14"/>
    </row>
    <row r="1416" spans="10:42">
      <c r="J1416" s="13"/>
      <c r="K1416" s="13"/>
      <c r="L1416" s="13"/>
      <c r="M1416" s="13"/>
      <c r="N1416" s="13"/>
      <c r="X1416" s="14"/>
      <c r="Y1416" s="14"/>
      <c r="Z1416" s="14"/>
      <c r="AA1416" s="14"/>
      <c r="AB1416" s="14"/>
      <c r="AC1416" s="14"/>
      <c r="AD1416" s="14"/>
      <c r="AE1416" s="14"/>
      <c r="AF1416" s="14"/>
      <c r="AG1416" s="14"/>
      <c r="AH1416" s="14"/>
      <c r="AJ1416" s="13"/>
      <c r="AL1416" s="42" t="s">
        <v>175</v>
      </c>
      <c r="AM1416" s="42" t="s">
        <v>1564</v>
      </c>
      <c r="AO1416" s="14"/>
      <c r="AP1416" s="14"/>
    </row>
    <row r="1417" spans="10:42">
      <c r="J1417" s="13"/>
      <c r="K1417" s="13"/>
      <c r="L1417" s="13"/>
      <c r="M1417" s="13"/>
      <c r="N1417" s="13"/>
      <c r="X1417" s="14"/>
      <c r="Y1417" s="14"/>
      <c r="Z1417" s="14"/>
      <c r="AA1417" s="14"/>
      <c r="AB1417" s="14"/>
      <c r="AC1417" s="14"/>
      <c r="AD1417" s="14"/>
      <c r="AE1417" s="14"/>
      <c r="AF1417" s="14"/>
      <c r="AG1417" s="14"/>
      <c r="AH1417" s="14"/>
      <c r="AJ1417" s="13"/>
      <c r="AL1417" s="42" t="s">
        <v>175</v>
      </c>
      <c r="AM1417" s="42" t="s">
        <v>1565</v>
      </c>
      <c r="AO1417" s="14"/>
      <c r="AP1417" s="14"/>
    </row>
    <row r="1418" spans="10:42">
      <c r="J1418" s="13"/>
      <c r="K1418" s="13"/>
      <c r="L1418" s="13"/>
      <c r="M1418" s="13"/>
      <c r="N1418" s="13"/>
      <c r="X1418" s="14"/>
      <c r="Y1418" s="14"/>
      <c r="Z1418" s="14"/>
      <c r="AA1418" s="14"/>
      <c r="AB1418" s="14"/>
      <c r="AC1418" s="14"/>
      <c r="AD1418" s="14"/>
      <c r="AE1418" s="14"/>
      <c r="AF1418" s="14"/>
      <c r="AG1418" s="14"/>
      <c r="AH1418" s="14"/>
      <c r="AJ1418" s="13"/>
      <c r="AL1418" s="42" t="s">
        <v>175</v>
      </c>
      <c r="AM1418" s="42" t="s">
        <v>1566</v>
      </c>
      <c r="AO1418" s="14"/>
      <c r="AP1418" s="14"/>
    </row>
    <row r="1419" spans="10:42">
      <c r="J1419" s="13"/>
      <c r="K1419" s="13"/>
      <c r="L1419" s="13"/>
      <c r="M1419" s="13"/>
      <c r="N1419" s="13"/>
      <c r="X1419" s="14"/>
      <c r="Y1419" s="14"/>
      <c r="Z1419" s="14"/>
      <c r="AA1419" s="14"/>
      <c r="AB1419" s="14"/>
      <c r="AC1419" s="14"/>
      <c r="AD1419" s="14"/>
      <c r="AE1419" s="14"/>
      <c r="AF1419" s="14"/>
      <c r="AG1419" s="14"/>
      <c r="AH1419" s="14"/>
      <c r="AJ1419" s="13"/>
      <c r="AL1419" s="42" t="s">
        <v>175</v>
      </c>
      <c r="AM1419" s="42" t="s">
        <v>1567</v>
      </c>
      <c r="AO1419" s="14"/>
      <c r="AP1419" s="14"/>
    </row>
    <row r="1420" spans="10:42">
      <c r="J1420" s="13"/>
      <c r="K1420" s="13"/>
      <c r="L1420" s="13"/>
      <c r="M1420" s="13"/>
      <c r="N1420" s="13"/>
      <c r="X1420" s="14"/>
      <c r="Y1420" s="14"/>
      <c r="Z1420" s="14"/>
      <c r="AA1420" s="14"/>
      <c r="AB1420" s="14"/>
      <c r="AC1420" s="14"/>
      <c r="AD1420" s="14"/>
      <c r="AE1420" s="14"/>
      <c r="AF1420" s="14"/>
      <c r="AG1420" s="14"/>
      <c r="AH1420" s="14"/>
      <c r="AJ1420" s="13"/>
      <c r="AL1420" s="42" t="s">
        <v>175</v>
      </c>
      <c r="AM1420" s="42" t="s">
        <v>1568</v>
      </c>
      <c r="AO1420" s="14"/>
      <c r="AP1420" s="14"/>
    </row>
    <row r="1421" spans="10:42">
      <c r="J1421" s="13"/>
      <c r="K1421" s="13"/>
      <c r="L1421" s="13"/>
      <c r="M1421" s="13"/>
      <c r="N1421" s="13"/>
      <c r="X1421" s="14"/>
      <c r="Y1421" s="14"/>
      <c r="Z1421" s="14"/>
      <c r="AA1421" s="14"/>
      <c r="AB1421" s="14"/>
      <c r="AC1421" s="14"/>
      <c r="AD1421" s="14"/>
      <c r="AE1421" s="14"/>
      <c r="AF1421" s="14"/>
      <c r="AG1421" s="14"/>
      <c r="AH1421" s="14"/>
      <c r="AJ1421" s="13"/>
      <c r="AL1421" s="42" t="s">
        <v>179</v>
      </c>
      <c r="AM1421" s="42" t="s">
        <v>1569</v>
      </c>
      <c r="AO1421" s="14"/>
      <c r="AP1421" s="14"/>
    </row>
    <row r="1422" spans="10:42">
      <c r="J1422" s="13"/>
      <c r="K1422" s="13"/>
      <c r="L1422" s="13"/>
      <c r="M1422" s="13"/>
      <c r="N1422" s="13"/>
      <c r="X1422" s="14"/>
      <c r="Y1422" s="14"/>
      <c r="Z1422" s="14"/>
      <c r="AA1422" s="14"/>
      <c r="AB1422" s="14"/>
      <c r="AC1422" s="14"/>
      <c r="AD1422" s="14"/>
      <c r="AE1422" s="14"/>
      <c r="AF1422" s="14"/>
      <c r="AG1422" s="14"/>
      <c r="AH1422" s="14"/>
      <c r="AJ1422" s="13"/>
      <c r="AL1422" s="42" t="s">
        <v>179</v>
      </c>
      <c r="AM1422" s="42" t="s">
        <v>1570</v>
      </c>
      <c r="AO1422" s="14"/>
      <c r="AP1422" s="14"/>
    </row>
    <row r="1423" spans="10:42">
      <c r="J1423" s="13"/>
      <c r="K1423" s="13"/>
      <c r="L1423" s="13"/>
      <c r="M1423" s="13"/>
      <c r="N1423" s="13"/>
      <c r="X1423" s="14"/>
      <c r="Y1423" s="14"/>
      <c r="Z1423" s="14"/>
      <c r="AA1423" s="14"/>
      <c r="AB1423" s="14"/>
      <c r="AC1423" s="14"/>
      <c r="AD1423" s="14"/>
      <c r="AE1423" s="14"/>
      <c r="AF1423" s="14"/>
      <c r="AG1423" s="14"/>
      <c r="AH1423" s="14"/>
      <c r="AJ1423" s="13"/>
      <c r="AL1423" s="42" t="s">
        <v>179</v>
      </c>
      <c r="AM1423" s="42" t="s">
        <v>1571</v>
      </c>
      <c r="AO1423" s="14"/>
      <c r="AP1423" s="14"/>
    </row>
    <row r="1424" spans="10:42">
      <c r="J1424" s="13"/>
      <c r="K1424" s="13"/>
      <c r="L1424" s="13"/>
      <c r="M1424" s="13"/>
      <c r="N1424" s="13"/>
      <c r="X1424" s="14"/>
      <c r="Y1424" s="14"/>
      <c r="Z1424" s="14"/>
      <c r="AA1424" s="14"/>
      <c r="AB1424" s="14"/>
      <c r="AC1424" s="14"/>
      <c r="AD1424" s="14"/>
      <c r="AE1424" s="14"/>
      <c r="AF1424" s="14"/>
      <c r="AG1424" s="14"/>
      <c r="AH1424" s="14"/>
      <c r="AJ1424" s="13"/>
      <c r="AL1424" s="42" t="s">
        <v>179</v>
      </c>
      <c r="AM1424" s="42" t="s">
        <v>1572</v>
      </c>
      <c r="AO1424" s="14"/>
      <c r="AP1424" s="14"/>
    </row>
    <row r="1425" spans="10:42">
      <c r="J1425" s="13"/>
      <c r="K1425" s="13"/>
      <c r="L1425" s="13"/>
      <c r="M1425" s="13"/>
      <c r="N1425" s="13"/>
      <c r="X1425" s="14"/>
      <c r="Y1425" s="14"/>
      <c r="Z1425" s="14"/>
      <c r="AA1425" s="14"/>
      <c r="AB1425" s="14"/>
      <c r="AC1425" s="14"/>
      <c r="AD1425" s="14"/>
      <c r="AE1425" s="14"/>
      <c r="AF1425" s="14"/>
      <c r="AG1425" s="14"/>
      <c r="AH1425" s="14"/>
      <c r="AJ1425" s="13"/>
      <c r="AL1425" s="42" t="s">
        <v>179</v>
      </c>
      <c r="AM1425" s="42" t="s">
        <v>1573</v>
      </c>
      <c r="AO1425" s="14"/>
      <c r="AP1425" s="14"/>
    </row>
    <row r="1426" spans="10:42">
      <c r="J1426" s="13"/>
      <c r="K1426" s="13"/>
      <c r="L1426" s="13"/>
      <c r="M1426" s="13"/>
      <c r="N1426" s="13"/>
      <c r="X1426" s="14"/>
      <c r="Y1426" s="14"/>
      <c r="Z1426" s="14"/>
      <c r="AA1426" s="14"/>
      <c r="AB1426" s="14"/>
      <c r="AC1426" s="14"/>
      <c r="AD1426" s="14"/>
      <c r="AE1426" s="14"/>
      <c r="AF1426" s="14"/>
      <c r="AG1426" s="14"/>
      <c r="AH1426" s="14"/>
      <c r="AJ1426" s="13"/>
      <c r="AL1426" s="42" t="s">
        <v>179</v>
      </c>
      <c r="AM1426" s="42" t="s">
        <v>1574</v>
      </c>
      <c r="AO1426" s="14"/>
      <c r="AP1426" s="14"/>
    </row>
    <row r="1427" spans="10:42">
      <c r="J1427" s="13"/>
      <c r="K1427" s="13"/>
      <c r="L1427" s="13"/>
      <c r="M1427" s="13"/>
      <c r="N1427" s="13"/>
      <c r="X1427" s="14"/>
      <c r="Y1427" s="14"/>
      <c r="Z1427" s="14"/>
      <c r="AA1427" s="14"/>
      <c r="AB1427" s="14"/>
      <c r="AC1427" s="14"/>
      <c r="AD1427" s="14"/>
      <c r="AE1427" s="14"/>
      <c r="AF1427" s="14"/>
      <c r="AG1427" s="14"/>
      <c r="AH1427" s="14"/>
      <c r="AJ1427" s="13"/>
      <c r="AL1427" s="42" t="s">
        <v>179</v>
      </c>
      <c r="AM1427" s="42" t="s">
        <v>1575</v>
      </c>
      <c r="AO1427" s="14"/>
      <c r="AP1427" s="14"/>
    </row>
    <row r="1428" spans="10:42">
      <c r="J1428" s="13"/>
      <c r="K1428" s="13"/>
      <c r="L1428" s="13"/>
      <c r="M1428" s="13"/>
      <c r="N1428" s="13"/>
      <c r="X1428" s="14"/>
      <c r="Y1428" s="14"/>
      <c r="Z1428" s="14"/>
      <c r="AA1428" s="14"/>
      <c r="AB1428" s="14"/>
      <c r="AC1428" s="14"/>
      <c r="AD1428" s="14"/>
      <c r="AE1428" s="14"/>
      <c r="AF1428" s="14"/>
      <c r="AG1428" s="14"/>
      <c r="AH1428" s="14"/>
      <c r="AJ1428" s="13"/>
      <c r="AL1428" s="42" t="s">
        <v>179</v>
      </c>
      <c r="AM1428" s="42" t="s">
        <v>1576</v>
      </c>
      <c r="AO1428" s="14"/>
      <c r="AP1428" s="14"/>
    </row>
    <row r="1429" spans="10:42">
      <c r="J1429" s="13"/>
      <c r="K1429" s="13"/>
      <c r="L1429" s="13"/>
      <c r="M1429" s="13"/>
      <c r="N1429" s="13"/>
      <c r="X1429" s="14"/>
      <c r="Y1429" s="14"/>
      <c r="Z1429" s="14"/>
      <c r="AA1429" s="14"/>
      <c r="AB1429" s="14"/>
      <c r="AC1429" s="14"/>
      <c r="AD1429" s="14"/>
      <c r="AE1429" s="14"/>
      <c r="AF1429" s="14"/>
      <c r="AG1429" s="14"/>
      <c r="AH1429" s="14"/>
      <c r="AJ1429" s="13"/>
      <c r="AL1429" s="42" t="s">
        <v>179</v>
      </c>
      <c r="AM1429" s="42" t="s">
        <v>1577</v>
      </c>
      <c r="AO1429" s="14"/>
      <c r="AP1429" s="14"/>
    </row>
    <row r="1430" spans="10:42">
      <c r="J1430" s="13"/>
      <c r="K1430" s="13"/>
      <c r="L1430" s="13"/>
      <c r="M1430" s="13"/>
      <c r="N1430" s="13"/>
      <c r="X1430" s="14"/>
      <c r="Y1430" s="14"/>
      <c r="Z1430" s="14"/>
      <c r="AA1430" s="14"/>
      <c r="AB1430" s="14"/>
      <c r="AC1430" s="14"/>
      <c r="AD1430" s="14"/>
      <c r="AE1430" s="14"/>
      <c r="AF1430" s="14"/>
      <c r="AG1430" s="14"/>
      <c r="AH1430" s="14"/>
      <c r="AJ1430" s="13"/>
      <c r="AL1430" s="42" t="s">
        <v>179</v>
      </c>
      <c r="AM1430" s="42" t="s">
        <v>1578</v>
      </c>
      <c r="AO1430" s="14"/>
      <c r="AP1430" s="14"/>
    </row>
    <row r="1431" spans="10:42">
      <c r="J1431" s="13"/>
      <c r="K1431" s="13"/>
      <c r="L1431" s="13"/>
      <c r="M1431" s="13"/>
      <c r="N1431" s="13"/>
      <c r="X1431" s="14"/>
      <c r="Y1431" s="14"/>
      <c r="Z1431" s="14"/>
      <c r="AA1431" s="14"/>
      <c r="AB1431" s="14"/>
      <c r="AC1431" s="14"/>
      <c r="AD1431" s="14"/>
      <c r="AE1431" s="14"/>
      <c r="AF1431" s="14"/>
      <c r="AG1431" s="14"/>
      <c r="AH1431" s="14"/>
      <c r="AJ1431" s="13"/>
      <c r="AL1431" s="42" t="s">
        <v>179</v>
      </c>
      <c r="AM1431" s="42" t="s">
        <v>1579</v>
      </c>
      <c r="AO1431" s="14"/>
      <c r="AP1431" s="14"/>
    </row>
    <row r="1432" spans="10:42">
      <c r="J1432" s="13"/>
      <c r="K1432" s="13"/>
      <c r="L1432" s="13"/>
      <c r="M1432" s="13"/>
      <c r="N1432" s="13"/>
      <c r="X1432" s="14"/>
      <c r="Y1432" s="14"/>
      <c r="Z1432" s="14"/>
      <c r="AA1432" s="14"/>
      <c r="AB1432" s="14"/>
      <c r="AC1432" s="14"/>
      <c r="AD1432" s="14"/>
      <c r="AE1432" s="14"/>
      <c r="AF1432" s="14"/>
      <c r="AG1432" s="14"/>
      <c r="AH1432" s="14"/>
      <c r="AJ1432" s="13"/>
      <c r="AL1432" s="42" t="s">
        <v>179</v>
      </c>
      <c r="AM1432" s="42" t="s">
        <v>1580</v>
      </c>
      <c r="AO1432" s="14"/>
      <c r="AP1432" s="14"/>
    </row>
    <row r="1433" spans="10:42">
      <c r="J1433" s="13"/>
      <c r="K1433" s="13"/>
      <c r="L1433" s="13"/>
      <c r="M1433" s="13"/>
      <c r="N1433" s="13"/>
      <c r="X1433" s="14"/>
      <c r="Y1433" s="14"/>
      <c r="Z1433" s="14"/>
      <c r="AA1433" s="14"/>
      <c r="AB1433" s="14"/>
      <c r="AC1433" s="14"/>
      <c r="AD1433" s="14"/>
      <c r="AE1433" s="14"/>
      <c r="AF1433" s="14"/>
      <c r="AG1433" s="14"/>
      <c r="AH1433" s="14"/>
      <c r="AJ1433" s="13"/>
      <c r="AL1433" s="42" t="s">
        <v>179</v>
      </c>
      <c r="AM1433" s="42" t="s">
        <v>1581</v>
      </c>
      <c r="AO1433" s="14"/>
      <c r="AP1433" s="14"/>
    </row>
    <row r="1434" spans="10:42">
      <c r="J1434" s="13"/>
      <c r="K1434" s="13"/>
      <c r="L1434" s="13"/>
      <c r="M1434" s="13"/>
      <c r="N1434" s="13"/>
      <c r="X1434" s="14"/>
      <c r="Y1434" s="14"/>
      <c r="Z1434" s="14"/>
      <c r="AA1434" s="14"/>
      <c r="AB1434" s="14"/>
      <c r="AC1434" s="14"/>
      <c r="AD1434" s="14"/>
      <c r="AE1434" s="14"/>
      <c r="AF1434" s="14"/>
      <c r="AG1434" s="14"/>
      <c r="AH1434" s="14"/>
      <c r="AJ1434" s="13"/>
      <c r="AL1434" s="42" t="s">
        <v>179</v>
      </c>
      <c r="AM1434" s="42" t="s">
        <v>180</v>
      </c>
      <c r="AO1434" s="14"/>
      <c r="AP1434" s="14"/>
    </row>
    <row r="1435" spans="10:42">
      <c r="J1435" s="13"/>
      <c r="K1435" s="13"/>
      <c r="L1435" s="13"/>
      <c r="M1435" s="13"/>
      <c r="N1435" s="13"/>
      <c r="X1435" s="14"/>
      <c r="Y1435" s="14"/>
      <c r="Z1435" s="14"/>
      <c r="AA1435" s="14"/>
      <c r="AB1435" s="14"/>
      <c r="AC1435" s="14"/>
      <c r="AD1435" s="14"/>
      <c r="AE1435" s="14"/>
      <c r="AF1435" s="14"/>
      <c r="AG1435" s="14"/>
      <c r="AH1435" s="14"/>
      <c r="AJ1435" s="13"/>
      <c r="AL1435" s="42" t="s">
        <v>179</v>
      </c>
      <c r="AM1435" s="42" t="s">
        <v>1582</v>
      </c>
      <c r="AO1435" s="14"/>
      <c r="AP1435" s="14"/>
    </row>
    <row r="1436" spans="10:42">
      <c r="J1436" s="13"/>
      <c r="K1436" s="13"/>
      <c r="L1436" s="13"/>
      <c r="M1436" s="13"/>
      <c r="N1436" s="13"/>
      <c r="X1436" s="14"/>
      <c r="Y1436" s="14"/>
      <c r="Z1436" s="14"/>
      <c r="AA1436" s="14"/>
      <c r="AB1436" s="14"/>
      <c r="AC1436" s="14"/>
      <c r="AD1436" s="14"/>
      <c r="AE1436" s="14"/>
      <c r="AF1436" s="14"/>
      <c r="AG1436" s="14"/>
      <c r="AH1436" s="14"/>
      <c r="AJ1436" s="13"/>
      <c r="AL1436" s="42" t="s">
        <v>179</v>
      </c>
      <c r="AM1436" s="42" t="s">
        <v>1583</v>
      </c>
      <c r="AO1436" s="14"/>
      <c r="AP1436" s="14"/>
    </row>
    <row r="1437" spans="10:42">
      <c r="J1437" s="13"/>
      <c r="K1437" s="13"/>
      <c r="L1437" s="13"/>
      <c r="M1437" s="13"/>
      <c r="N1437" s="13"/>
      <c r="X1437" s="14"/>
      <c r="Y1437" s="14"/>
      <c r="Z1437" s="14"/>
      <c r="AA1437" s="14"/>
      <c r="AB1437" s="14"/>
      <c r="AC1437" s="14"/>
      <c r="AD1437" s="14"/>
      <c r="AE1437" s="14"/>
      <c r="AF1437" s="14"/>
      <c r="AG1437" s="14"/>
      <c r="AH1437" s="14"/>
      <c r="AJ1437" s="13"/>
      <c r="AL1437" s="42" t="s">
        <v>179</v>
      </c>
      <c r="AM1437" s="42" t="s">
        <v>1584</v>
      </c>
      <c r="AO1437" s="14"/>
      <c r="AP1437" s="14"/>
    </row>
    <row r="1438" spans="10:42">
      <c r="J1438" s="13"/>
      <c r="K1438" s="13"/>
      <c r="L1438" s="13"/>
      <c r="M1438" s="13"/>
      <c r="N1438" s="13"/>
      <c r="X1438" s="14"/>
      <c r="Y1438" s="14"/>
      <c r="Z1438" s="14"/>
      <c r="AA1438" s="14"/>
      <c r="AB1438" s="14"/>
      <c r="AC1438" s="14"/>
      <c r="AD1438" s="14"/>
      <c r="AE1438" s="14"/>
      <c r="AF1438" s="14"/>
      <c r="AG1438" s="14"/>
      <c r="AH1438" s="14"/>
      <c r="AJ1438" s="13"/>
      <c r="AL1438" s="42" t="s">
        <v>179</v>
      </c>
      <c r="AM1438" s="42" t="s">
        <v>1585</v>
      </c>
      <c r="AO1438" s="14"/>
      <c r="AP1438" s="14"/>
    </row>
    <row r="1439" spans="10:42">
      <c r="J1439" s="13"/>
      <c r="K1439" s="13"/>
      <c r="L1439" s="13"/>
      <c r="M1439" s="13"/>
      <c r="N1439" s="13"/>
      <c r="X1439" s="14"/>
      <c r="Y1439" s="14"/>
      <c r="Z1439" s="14"/>
      <c r="AA1439" s="14"/>
      <c r="AB1439" s="14"/>
      <c r="AC1439" s="14"/>
      <c r="AD1439" s="14"/>
      <c r="AE1439" s="14"/>
      <c r="AF1439" s="14"/>
      <c r="AG1439" s="14"/>
      <c r="AH1439" s="14"/>
      <c r="AJ1439" s="13"/>
      <c r="AL1439" s="42" t="s">
        <v>179</v>
      </c>
      <c r="AM1439" s="42" t="s">
        <v>1586</v>
      </c>
      <c r="AO1439" s="14"/>
      <c r="AP1439" s="14"/>
    </row>
    <row r="1440" spans="10:42">
      <c r="J1440" s="13"/>
      <c r="K1440" s="13"/>
      <c r="L1440" s="13"/>
      <c r="M1440" s="13"/>
      <c r="N1440" s="13"/>
      <c r="X1440" s="14"/>
      <c r="Y1440" s="14"/>
      <c r="Z1440" s="14"/>
      <c r="AA1440" s="14"/>
      <c r="AB1440" s="14"/>
      <c r="AC1440" s="14"/>
      <c r="AD1440" s="14"/>
      <c r="AE1440" s="14"/>
      <c r="AF1440" s="14"/>
      <c r="AG1440" s="14"/>
      <c r="AH1440" s="14"/>
      <c r="AJ1440" s="13"/>
      <c r="AL1440" s="42" t="s">
        <v>179</v>
      </c>
      <c r="AM1440" s="42" t="s">
        <v>1587</v>
      </c>
      <c r="AO1440" s="14"/>
      <c r="AP1440" s="14"/>
    </row>
    <row r="1441" spans="10:42">
      <c r="J1441" s="13"/>
      <c r="K1441" s="13"/>
      <c r="L1441" s="13"/>
      <c r="M1441" s="13"/>
      <c r="N1441" s="13"/>
      <c r="X1441" s="14"/>
      <c r="Y1441" s="14"/>
      <c r="Z1441" s="14"/>
      <c r="AA1441" s="14"/>
      <c r="AB1441" s="14"/>
      <c r="AC1441" s="14"/>
      <c r="AD1441" s="14"/>
      <c r="AE1441" s="14"/>
      <c r="AF1441" s="14"/>
      <c r="AG1441" s="14"/>
      <c r="AH1441" s="14"/>
      <c r="AJ1441" s="13"/>
      <c r="AL1441" s="42" t="s">
        <v>184</v>
      </c>
      <c r="AM1441" s="42" t="s">
        <v>1588</v>
      </c>
      <c r="AO1441" s="14"/>
      <c r="AP1441" s="14"/>
    </row>
    <row r="1442" spans="10:42">
      <c r="J1442" s="13"/>
      <c r="K1442" s="13"/>
      <c r="L1442" s="13"/>
      <c r="M1442" s="13"/>
      <c r="N1442" s="13"/>
      <c r="X1442" s="14"/>
      <c r="Y1442" s="14"/>
      <c r="Z1442" s="14"/>
      <c r="AA1442" s="14"/>
      <c r="AB1442" s="14"/>
      <c r="AC1442" s="14"/>
      <c r="AD1442" s="14"/>
      <c r="AE1442" s="14"/>
      <c r="AF1442" s="14"/>
      <c r="AG1442" s="14"/>
      <c r="AH1442" s="14"/>
      <c r="AJ1442" s="13"/>
      <c r="AL1442" s="42" t="s">
        <v>184</v>
      </c>
      <c r="AM1442" s="42" t="s">
        <v>1589</v>
      </c>
      <c r="AO1442" s="14"/>
      <c r="AP1442" s="14"/>
    </row>
    <row r="1443" spans="10:42">
      <c r="J1443" s="13"/>
      <c r="K1443" s="13"/>
      <c r="L1443" s="13"/>
      <c r="M1443" s="13"/>
      <c r="N1443" s="13"/>
      <c r="X1443" s="14"/>
      <c r="Y1443" s="14"/>
      <c r="Z1443" s="14"/>
      <c r="AA1443" s="14"/>
      <c r="AB1443" s="14"/>
      <c r="AC1443" s="14"/>
      <c r="AD1443" s="14"/>
      <c r="AE1443" s="14"/>
      <c r="AF1443" s="14"/>
      <c r="AG1443" s="14"/>
      <c r="AH1443" s="14"/>
      <c r="AJ1443" s="13"/>
      <c r="AL1443" s="42" t="s">
        <v>184</v>
      </c>
      <c r="AM1443" s="42" t="s">
        <v>1590</v>
      </c>
      <c r="AO1443" s="14"/>
      <c r="AP1443" s="14"/>
    </row>
    <row r="1444" spans="10:42">
      <c r="J1444" s="13"/>
      <c r="K1444" s="13"/>
      <c r="L1444" s="13"/>
      <c r="M1444" s="13"/>
      <c r="N1444" s="13"/>
      <c r="X1444" s="14"/>
      <c r="Y1444" s="14"/>
      <c r="Z1444" s="14"/>
      <c r="AA1444" s="14"/>
      <c r="AB1444" s="14"/>
      <c r="AC1444" s="14"/>
      <c r="AD1444" s="14"/>
      <c r="AE1444" s="14"/>
      <c r="AF1444" s="14"/>
      <c r="AG1444" s="14"/>
      <c r="AH1444" s="14"/>
      <c r="AJ1444" s="13"/>
      <c r="AL1444" s="42" t="s">
        <v>184</v>
      </c>
      <c r="AM1444" s="42" t="s">
        <v>1591</v>
      </c>
      <c r="AO1444" s="14"/>
      <c r="AP1444" s="14"/>
    </row>
    <row r="1445" spans="10:42">
      <c r="J1445" s="13"/>
      <c r="K1445" s="13"/>
      <c r="L1445" s="13"/>
      <c r="M1445" s="13"/>
      <c r="N1445" s="13"/>
      <c r="X1445" s="14"/>
      <c r="Y1445" s="14"/>
      <c r="Z1445" s="14"/>
      <c r="AA1445" s="14"/>
      <c r="AB1445" s="14"/>
      <c r="AC1445" s="14"/>
      <c r="AD1445" s="14"/>
      <c r="AE1445" s="14"/>
      <c r="AF1445" s="14"/>
      <c r="AG1445" s="14"/>
      <c r="AH1445" s="14"/>
      <c r="AJ1445" s="13"/>
      <c r="AL1445" s="42" t="s">
        <v>184</v>
      </c>
      <c r="AM1445" s="42" t="s">
        <v>1592</v>
      </c>
      <c r="AO1445" s="14"/>
      <c r="AP1445" s="14"/>
    </row>
    <row r="1446" spans="10:42">
      <c r="J1446" s="13"/>
      <c r="K1446" s="13"/>
      <c r="L1446" s="13"/>
      <c r="M1446" s="13"/>
      <c r="N1446" s="13"/>
      <c r="X1446" s="14"/>
      <c r="Y1446" s="14"/>
      <c r="Z1446" s="14"/>
      <c r="AA1446" s="14"/>
      <c r="AB1446" s="14"/>
      <c r="AC1446" s="14"/>
      <c r="AD1446" s="14"/>
      <c r="AE1446" s="14"/>
      <c r="AF1446" s="14"/>
      <c r="AG1446" s="14"/>
      <c r="AH1446" s="14"/>
      <c r="AJ1446" s="13"/>
      <c r="AL1446" s="42" t="s">
        <v>184</v>
      </c>
      <c r="AM1446" s="42" t="s">
        <v>1593</v>
      </c>
      <c r="AO1446" s="14"/>
      <c r="AP1446" s="14"/>
    </row>
    <row r="1447" spans="10:42">
      <c r="J1447" s="13"/>
      <c r="K1447" s="13"/>
      <c r="L1447" s="13"/>
      <c r="M1447" s="13"/>
      <c r="N1447" s="13"/>
      <c r="X1447" s="14"/>
      <c r="Y1447" s="14"/>
      <c r="Z1447" s="14"/>
      <c r="AA1447" s="14"/>
      <c r="AB1447" s="14"/>
      <c r="AC1447" s="14"/>
      <c r="AD1447" s="14"/>
      <c r="AE1447" s="14"/>
      <c r="AF1447" s="14"/>
      <c r="AG1447" s="14"/>
      <c r="AH1447" s="14"/>
      <c r="AJ1447" s="13"/>
      <c r="AL1447" s="42" t="s">
        <v>184</v>
      </c>
      <c r="AM1447" s="42" t="s">
        <v>1594</v>
      </c>
      <c r="AO1447" s="14"/>
      <c r="AP1447" s="14"/>
    </row>
    <row r="1448" spans="10:42">
      <c r="J1448" s="13"/>
      <c r="K1448" s="13"/>
      <c r="L1448" s="13"/>
      <c r="M1448" s="13"/>
      <c r="N1448" s="13"/>
      <c r="X1448" s="14"/>
      <c r="Y1448" s="14"/>
      <c r="Z1448" s="14"/>
      <c r="AA1448" s="14"/>
      <c r="AB1448" s="14"/>
      <c r="AC1448" s="14"/>
      <c r="AD1448" s="14"/>
      <c r="AE1448" s="14"/>
      <c r="AF1448" s="14"/>
      <c r="AG1448" s="14"/>
      <c r="AH1448" s="14"/>
      <c r="AJ1448" s="13"/>
      <c r="AL1448" s="42" t="s">
        <v>184</v>
      </c>
      <c r="AM1448" s="42" t="s">
        <v>1595</v>
      </c>
      <c r="AO1448" s="14"/>
      <c r="AP1448" s="14"/>
    </row>
    <row r="1449" spans="10:42">
      <c r="J1449" s="13"/>
      <c r="K1449" s="13"/>
      <c r="L1449" s="13"/>
      <c r="M1449" s="13"/>
      <c r="N1449" s="13"/>
      <c r="X1449" s="14"/>
      <c r="Y1449" s="14"/>
      <c r="Z1449" s="14"/>
      <c r="AA1449" s="14"/>
      <c r="AB1449" s="14"/>
      <c r="AC1449" s="14"/>
      <c r="AD1449" s="14"/>
      <c r="AE1449" s="14"/>
      <c r="AF1449" s="14"/>
      <c r="AG1449" s="14"/>
      <c r="AH1449" s="14"/>
      <c r="AJ1449" s="13"/>
      <c r="AL1449" s="42" t="s">
        <v>184</v>
      </c>
      <c r="AM1449" s="42" t="s">
        <v>1596</v>
      </c>
      <c r="AO1449" s="14"/>
      <c r="AP1449" s="14"/>
    </row>
    <row r="1450" spans="10:42">
      <c r="J1450" s="13"/>
      <c r="K1450" s="13"/>
      <c r="L1450" s="13"/>
      <c r="M1450" s="13"/>
      <c r="N1450" s="13"/>
      <c r="X1450" s="14"/>
      <c r="Y1450" s="14"/>
      <c r="Z1450" s="14"/>
      <c r="AA1450" s="14"/>
      <c r="AB1450" s="14"/>
      <c r="AC1450" s="14"/>
      <c r="AD1450" s="14"/>
      <c r="AE1450" s="14"/>
      <c r="AF1450" s="14"/>
      <c r="AG1450" s="14"/>
      <c r="AH1450" s="14"/>
      <c r="AJ1450" s="13"/>
      <c r="AL1450" s="42" t="s">
        <v>184</v>
      </c>
      <c r="AM1450" s="42" t="s">
        <v>1597</v>
      </c>
      <c r="AO1450" s="14"/>
      <c r="AP1450" s="14"/>
    </row>
    <row r="1451" spans="10:42">
      <c r="J1451" s="13"/>
      <c r="K1451" s="13"/>
      <c r="L1451" s="13"/>
      <c r="M1451" s="13"/>
      <c r="N1451" s="13"/>
      <c r="X1451" s="14"/>
      <c r="Y1451" s="14"/>
      <c r="Z1451" s="14"/>
      <c r="AA1451" s="14"/>
      <c r="AB1451" s="14"/>
      <c r="AC1451" s="14"/>
      <c r="AD1451" s="14"/>
      <c r="AE1451" s="14"/>
      <c r="AF1451" s="14"/>
      <c r="AG1451" s="14"/>
      <c r="AH1451" s="14"/>
      <c r="AJ1451" s="13"/>
      <c r="AL1451" s="42" t="s">
        <v>184</v>
      </c>
      <c r="AM1451" s="42" t="s">
        <v>1598</v>
      </c>
      <c r="AO1451" s="14"/>
      <c r="AP1451" s="14"/>
    </row>
    <row r="1452" spans="10:42">
      <c r="J1452" s="13"/>
      <c r="K1452" s="13"/>
      <c r="L1452" s="13"/>
      <c r="M1452" s="13"/>
      <c r="N1452" s="13"/>
      <c r="X1452" s="14"/>
      <c r="Y1452" s="14"/>
      <c r="Z1452" s="14"/>
      <c r="AA1452" s="14"/>
      <c r="AB1452" s="14"/>
      <c r="AC1452" s="14"/>
      <c r="AD1452" s="14"/>
      <c r="AE1452" s="14"/>
      <c r="AF1452" s="14"/>
      <c r="AG1452" s="14"/>
      <c r="AH1452" s="14"/>
      <c r="AJ1452" s="13"/>
      <c r="AL1452" s="42" t="s">
        <v>184</v>
      </c>
      <c r="AM1452" s="42" t="s">
        <v>1599</v>
      </c>
      <c r="AO1452" s="14"/>
      <c r="AP1452" s="14"/>
    </row>
    <row r="1453" spans="10:42">
      <c r="J1453" s="13"/>
      <c r="K1453" s="13"/>
      <c r="L1453" s="13"/>
      <c r="M1453" s="13"/>
      <c r="N1453" s="13"/>
      <c r="X1453" s="14"/>
      <c r="Y1453" s="14"/>
      <c r="Z1453" s="14"/>
      <c r="AA1453" s="14"/>
      <c r="AB1453" s="14"/>
      <c r="AC1453" s="14"/>
      <c r="AD1453" s="14"/>
      <c r="AE1453" s="14"/>
      <c r="AF1453" s="14"/>
      <c r="AG1453" s="14"/>
      <c r="AH1453" s="14"/>
      <c r="AJ1453" s="13"/>
      <c r="AL1453" s="42" t="s">
        <v>184</v>
      </c>
      <c r="AM1453" s="42" t="s">
        <v>1600</v>
      </c>
      <c r="AO1453" s="14"/>
      <c r="AP1453" s="14"/>
    </row>
    <row r="1454" spans="10:42">
      <c r="J1454" s="13"/>
      <c r="K1454" s="13"/>
      <c r="L1454" s="13"/>
      <c r="M1454" s="13"/>
      <c r="N1454" s="13"/>
      <c r="X1454" s="14"/>
      <c r="Y1454" s="14"/>
      <c r="Z1454" s="14"/>
      <c r="AA1454" s="14"/>
      <c r="AB1454" s="14"/>
      <c r="AC1454" s="14"/>
      <c r="AD1454" s="14"/>
      <c r="AE1454" s="14"/>
      <c r="AF1454" s="14"/>
      <c r="AG1454" s="14"/>
      <c r="AH1454" s="14"/>
      <c r="AJ1454" s="13"/>
      <c r="AL1454" s="42" t="s">
        <v>184</v>
      </c>
      <c r="AM1454" s="42" t="s">
        <v>1601</v>
      </c>
      <c r="AO1454" s="14"/>
      <c r="AP1454" s="14"/>
    </row>
    <row r="1455" spans="10:42">
      <c r="J1455" s="13"/>
      <c r="K1455" s="13"/>
      <c r="L1455" s="13"/>
      <c r="M1455" s="13"/>
      <c r="N1455" s="13"/>
      <c r="X1455" s="14"/>
      <c r="Y1455" s="14"/>
      <c r="Z1455" s="14"/>
      <c r="AA1455" s="14"/>
      <c r="AB1455" s="14"/>
      <c r="AC1455" s="14"/>
      <c r="AD1455" s="14"/>
      <c r="AE1455" s="14"/>
      <c r="AF1455" s="14"/>
      <c r="AG1455" s="14"/>
      <c r="AH1455" s="14"/>
      <c r="AJ1455" s="13"/>
      <c r="AL1455" s="42" t="s">
        <v>184</v>
      </c>
      <c r="AM1455" s="42" t="s">
        <v>1602</v>
      </c>
      <c r="AO1455" s="14"/>
      <c r="AP1455" s="14"/>
    </row>
    <row r="1456" spans="10:42">
      <c r="J1456" s="13"/>
      <c r="K1456" s="13"/>
      <c r="L1456" s="13"/>
      <c r="M1456" s="13"/>
      <c r="N1456" s="13"/>
      <c r="X1456" s="14"/>
      <c r="Y1456" s="14"/>
      <c r="Z1456" s="14"/>
      <c r="AA1456" s="14"/>
      <c r="AB1456" s="14"/>
      <c r="AC1456" s="14"/>
      <c r="AD1456" s="14"/>
      <c r="AE1456" s="14"/>
      <c r="AF1456" s="14"/>
      <c r="AG1456" s="14"/>
      <c r="AH1456" s="14"/>
      <c r="AJ1456" s="13"/>
      <c r="AL1456" s="42" t="s">
        <v>184</v>
      </c>
      <c r="AM1456" s="42" t="s">
        <v>1603</v>
      </c>
      <c r="AO1456" s="14"/>
      <c r="AP1456" s="14"/>
    </row>
    <row r="1457" spans="10:42">
      <c r="J1457" s="13"/>
      <c r="K1457" s="13"/>
      <c r="L1457" s="13"/>
      <c r="M1457" s="13"/>
      <c r="N1457" s="13"/>
      <c r="X1457" s="14"/>
      <c r="Y1457" s="14"/>
      <c r="Z1457" s="14"/>
      <c r="AA1457" s="14"/>
      <c r="AB1457" s="14"/>
      <c r="AC1457" s="14"/>
      <c r="AD1457" s="14"/>
      <c r="AE1457" s="14"/>
      <c r="AF1457" s="14"/>
      <c r="AG1457" s="14"/>
      <c r="AH1457" s="14"/>
      <c r="AJ1457" s="13"/>
      <c r="AL1457" s="42" t="s">
        <v>184</v>
      </c>
      <c r="AM1457" s="42" t="s">
        <v>1604</v>
      </c>
      <c r="AO1457" s="14"/>
      <c r="AP1457" s="14"/>
    </row>
    <row r="1458" spans="10:42">
      <c r="J1458" s="13"/>
      <c r="K1458" s="13"/>
      <c r="L1458" s="13"/>
      <c r="M1458" s="13"/>
      <c r="N1458" s="13"/>
      <c r="X1458" s="14"/>
      <c r="Y1458" s="14"/>
      <c r="Z1458" s="14"/>
      <c r="AA1458" s="14"/>
      <c r="AB1458" s="14"/>
      <c r="AC1458" s="14"/>
      <c r="AD1458" s="14"/>
      <c r="AE1458" s="14"/>
      <c r="AF1458" s="14"/>
      <c r="AG1458" s="14"/>
      <c r="AH1458" s="14"/>
      <c r="AJ1458" s="13"/>
      <c r="AL1458" s="42" t="s">
        <v>184</v>
      </c>
      <c r="AM1458" s="42" t="s">
        <v>1605</v>
      </c>
      <c r="AO1458" s="14"/>
      <c r="AP1458" s="14"/>
    </row>
    <row r="1459" spans="10:42">
      <c r="J1459" s="13"/>
      <c r="K1459" s="13"/>
      <c r="L1459" s="13"/>
      <c r="M1459" s="13"/>
      <c r="N1459" s="13"/>
      <c r="X1459" s="14"/>
      <c r="Y1459" s="14"/>
      <c r="Z1459" s="14"/>
      <c r="AA1459" s="14"/>
      <c r="AB1459" s="14"/>
      <c r="AC1459" s="14"/>
      <c r="AD1459" s="14"/>
      <c r="AE1459" s="14"/>
      <c r="AF1459" s="14"/>
      <c r="AG1459" s="14"/>
      <c r="AH1459" s="14"/>
      <c r="AJ1459" s="13"/>
      <c r="AL1459" s="42" t="s">
        <v>184</v>
      </c>
      <c r="AM1459" s="42" t="s">
        <v>1606</v>
      </c>
      <c r="AO1459" s="14"/>
      <c r="AP1459" s="14"/>
    </row>
    <row r="1460" spans="10:42">
      <c r="J1460" s="13"/>
      <c r="K1460" s="13"/>
      <c r="L1460" s="13"/>
      <c r="M1460" s="13"/>
      <c r="N1460" s="13"/>
      <c r="X1460" s="14"/>
      <c r="Y1460" s="14"/>
      <c r="Z1460" s="14"/>
      <c r="AA1460" s="14"/>
      <c r="AB1460" s="14"/>
      <c r="AC1460" s="14"/>
      <c r="AD1460" s="14"/>
      <c r="AE1460" s="14"/>
      <c r="AF1460" s="14"/>
      <c r="AG1460" s="14"/>
      <c r="AH1460" s="14"/>
      <c r="AJ1460" s="13"/>
      <c r="AL1460" s="42" t="s">
        <v>184</v>
      </c>
      <c r="AM1460" s="42" t="s">
        <v>1607</v>
      </c>
      <c r="AO1460" s="14"/>
      <c r="AP1460" s="14"/>
    </row>
    <row r="1461" spans="10:42">
      <c r="J1461" s="13"/>
      <c r="K1461" s="13"/>
      <c r="L1461" s="13"/>
      <c r="M1461" s="13"/>
      <c r="N1461" s="13"/>
      <c r="X1461" s="14"/>
      <c r="Y1461" s="14"/>
      <c r="Z1461" s="14"/>
      <c r="AA1461" s="14"/>
      <c r="AB1461" s="14"/>
      <c r="AC1461" s="14"/>
      <c r="AD1461" s="14"/>
      <c r="AE1461" s="14"/>
      <c r="AF1461" s="14"/>
      <c r="AG1461" s="14"/>
      <c r="AH1461" s="14"/>
      <c r="AJ1461" s="13"/>
      <c r="AL1461" s="42" t="s">
        <v>184</v>
      </c>
      <c r="AM1461" s="42" t="s">
        <v>1608</v>
      </c>
      <c r="AO1461" s="14"/>
      <c r="AP1461" s="14"/>
    </row>
    <row r="1462" spans="10:42">
      <c r="J1462" s="13"/>
      <c r="K1462" s="13"/>
      <c r="L1462" s="13"/>
      <c r="M1462" s="13"/>
      <c r="N1462" s="13"/>
      <c r="X1462" s="14"/>
      <c r="Y1462" s="14"/>
      <c r="Z1462" s="14"/>
      <c r="AA1462" s="14"/>
      <c r="AB1462" s="14"/>
      <c r="AC1462" s="14"/>
      <c r="AD1462" s="14"/>
      <c r="AE1462" s="14"/>
      <c r="AF1462" s="14"/>
      <c r="AG1462" s="14"/>
      <c r="AH1462" s="14"/>
      <c r="AJ1462" s="13"/>
      <c r="AL1462" s="42" t="s">
        <v>184</v>
      </c>
      <c r="AM1462" s="42" t="s">
        <v>1609</v>
      </c>
      <c r="AO1462" s="14"/>
      <c r="AP1462" s="14"/>
    </row>
    <row r="1463" spans="10:42">
      <c r="J1463" s="13"/>
      <c r="K1463" s="13"/>
      <c r="L1463" s="13"/>
      <c r="M1463" s="13"/>
      <c r="N1463" s="13"/>
      <c r="X1463" s="14"/>
      <c r="Y1463" s="14"/>
      <c r="Z1463" s="14"/>
      <c r="AA1463" s="14"/>
      <c r="AB1463" s="14"/>
      <c r="AC1463" s="14"/>
      <c r="AD1463" s="14"/>
      <c r="AE1463" s="14"/>
      <c r="AF1463" s="14"/>
      <c r="AG1463" s="14"/>
      <c r="AH1463" s="14"/>
      <c r="AJ1463" s="13"/>
      <c r="AL1463" s="42" t="s">
        <v>184</v>
      </c>
      <c r="AM1463" s="42" t="s">
        <v>1610</v>
      </c>
      <c r="AO1463" s="14"/>
      <c r="AP1463" s="14"/>
    </row>
    <row r="1464" spans="10:42">
      <c r="J1464" s="13"/>
      <c r="K1464" s="13"/>
      <c r="L1464" s="13"/>
      <c r="M1464" s="13"/>
      <c r="N1464" s="13"/>
      <c r="X1464" s="14"/>
      <c r="Y1464" s="14"/>
      <c r="Z1464" s="14"/>
      <c r="AA1464" s="14"/>
      <c r="AB1464" s="14"/>
      <c r="AC1464" s="14"/>
      <c r="AD1464" s="14"/>
      <c r="AE1464" s="14"/>
      <c r="AF1464" s="14"/>
      <c r="AG1464" s="14"/>
      <c r="AH1464" s="14"/>
      <c r="AJ1464" s="13"/>
      <c r="AL1464" s="42" t="s">
        <v>184</v>
      </c>
      <c r="AM1464" s="42" t="s">
        <v>1611</v>
      </c>
      <c r="AO1464" s="14"/>
      <c r="AP1464" s="14"/>
    </row>
    <row r="1465" spans="10:42">
      <c r="J1465" s="13"/>
      <c r="K1465" s="13"/>
      <c r="L1465" s="13"/>
      <c r="M1465" s="13"/>
      <c r="N1465" s="13"/>
      <c r="X1465" s="14"/>
      <c r="Y1465" s="14"/>
      <c r="Z1465" s="14"/>
      <c r="AA1465" s="14"/>
      <c r="AB1465" s="14"/>
      <c r="AC1465" s="14"/>
      <c r="AD1465" s="14"/>
      <c r="AE1465" s="14"/>
      <c r="AF1465" s="14"/>
      <c r="AG1465" s="14"/>
      <c r="AH1465" s="14"/>
      <c r="AJ1465" s="13"/>
      <c r="AL1465" s="42" t="s">
        <v>184</v>
      </c>
      <c r="AM1465" s="42" t="s">
        <v>1612</v>
      </c>
      <c r="AO1465" s="14"/>
      <c r="AP1465" s="14"/>
    </row>
    <row r="1466" spans="10:42">
      <c r="J1466" s="13"/>
      <c r="K1466" s="13"/>
      <c r="L1466" s="13"/>
      <c r="M1466" s="13"/>
      <c r="N1466" s="13"/>
      <c r="X1466" s="14"/>
      <c r="Y1466" s="14"/>
      <c r="Z1466" s="14"/>
      <c r="AA1466" s="14"/>
      <c r="AB1466" s="14"/>
      <c r="AC1466" s="14"/>
      <c r="AD1466" s="14"/>
      <c r="AE1466" s="14"/>
      <c r="AF1466" s="14"/>
      <c r="AG1466" s="14"/>
      <c r="AH1466" s="14"/>
      <c r="AJ1466" s="13"/>
      <c r="AL1466" s="42" t="s">
        <v>184</v>
      </c>
      <c r="AM1466" s="42" t="s">
        <v>1613</v>
      </c>
      <c r="AO1466" s="14"/>
      <c r="AP1466" s="14"/>
    </row>
    <row r="1467" spans="10:42">
      <c r="J1467" s="13"/>
      <c r="K1467" s="13"/>
      <c r="L1467" s="13"/>
      <c r="M1467" s="13"/>
      <c r="N1467" s="13"/>
      <c r="X1467" s="14"/>
      <c r="Y1467" s="14"/>
      <c r="Z1467" s="14"/>
      <c r="AA1467" s="14"/>
      <c r="AB1467" s="14"/>
      <c r="AC1467" s="14"/>
      <c r="AD1467" s="14"/>
      <c r="AE1467" s="14"/>
      <c r="AF1467" s="14"/>
      <c r="AG1467" s="14"/>
      <c r="AH1467" s="14"/>
      <c r="AJ1467" s="13"/>
      <c r="AL1467" s="42" t="s">
        <v>184</v>
      </c>
      <c r="AM1467" s="42" t="s">
        <v>1614</v>
      </c>
      <c r="AO1467" s="14"/>
      <c r="AP1467" s="14"/>
    </row>
    <row r="1468" spans="10:42">
      <c r="J1468" s="13"/>
      <c r="K1468" s="13"/>
      <c r="L1468" s="13"/>
      <c r="M1468" s="13"/>
      <c r="N1468" s="13"/>
      <c r="X1468" s="14"/>
      <c r="Y1468" s="14"/>
      <c r="Z1468" s="14"/>
      <c r="AA1468" s="14"/>
      <c r="AB1468" s="14"/>
      <c r="AC1468" s="14"/>
      <c r="AD1468" s="14"/>
      <c r="AE1468" s="14"/>
      <c r="AF1468" s="14"/>
      <c r="AG1468" s="14"/>
      <c r="AH1468" s="14"/>
      <c r="AJ1468" s="13"/>
      <c r="AL1468" s="42" t="s">
        <v>184</v>
      </c>
      <c r="AM1468" s="42" t="s">
        <v>1615</v>
      </c>
      <c r="AO1468" s="14"/>
      <c r="AP1468" s="14"/>
    </row>
    <row r="1469" spans="10:42">
      <c r="J1469" s="13"/>
      <c r="K1469" s="13"/>
      <c r="L1469" s="13"/>
      <c r="M1469" s="13"/>
      <c r="N1469" s="13"/>
      <c r="X1469" s="14"/>
      <c r="Y1469" s="14"/>
      <c r="Z1469" s="14"/>
      <c r="AA1469" s="14"/>
      <c r="AB1469" s="14"/>
      <c r="AC1469" s="14"/>
      <c r="AD1469" s="14"/>
      <c r="AE1469" s="14"/>
      <c r="AF1469" s="14"/>
      <c r="AG1469" s="14"/>
      <c r="AH1469" s="14"/>
      <c r="AJ1469" s="13"/>
      <c r="AL1469" s="42" t="s">
        <v>184</v>
      </c>
      <c r="AM1469" s="42" t="s">
        <v>1616</v>
      </c>
      <c r="AO1469" s="14"/>
      <c r="AP1469" s="14"/>
    </row>
    <row r="1470" spans="10:42">
      <c r="J1470" s="13"/>
      <c r="K1470" s="13"/>
      <c r="L1470" s="13"/>
      <c r="M1470" s="13"/>
      <c r="N1470" s="13"/>
      <c r="X1470" s="14"/>
      <c r="Y1470" s="14"/>
      <c r="Z1470" s="14"/>
      <c r="AA1470" s="14"/>
      <c r="AB1470" s="14"/>
      <c r="AC1470" s="14"/>
      <c r="AD1470" s="14"/>
      <c r="AE1470" s="14"/>
      <c r="AF1470" s="14"/>
      <c r="AG1470" s="14"/>
      <c r="AH1470" s="14"/>
      <c r="AJ1470" s="13"/>
      <c r="AL1470" s="42" t="s">
        <v>184</v>
      </c>
      <c r="AM1470" s="42" t="s">
        <v>1617</v>
      </c>
      <c r="AO1470" s="14"/>
      <c r="AP1470" s="14"/>
    </row>
    <row r="1471" spans="10:42">
      <c r="J1471" s="13"/>
      <c r="K1471" s="13"/>
      <c r="L1471" s="13"/>
      <c r="M1471" s="13"/>
      <c r="N1471" s="13"/>
      <c r="X1471" s="14"/>
      <c r="Y1471" s="14"/>
      <c r="Z1471" s="14"/>
      <c r="AA1471" s="14"/>
      <c r="AB1471" s="14"/>
      <c r="AC1471" s="14"/>
      <c r="AD1471" s="14"/>
      <c r="AE1471" s="14"/>
      <c r="AF1471" s="14"/>
      <c r="AG1471" s="14"/>
      <c r="AH1471" s="14"/>
      <c r="AJ1471" s="13"/>
      <c r="AL1471" s="42" t="s">
        <v>184</v>
      </c>
      <c r="AM1471" s="42" t="s">
        <v>1618</v>
      </c>
      <c r="AO1471" s="14"/>
      <c r="AP1471" s="14"/>
    </row>
    <row r="1472" spans="10:42">
      <c r="J1472" s="13"/>
      <c r="K1472" s="13"/>
      <c r="L1472" s="13"/>
      <c r="M1472" s="13"/>
      <c r="N1472" s="13"/>
      <c r="X1472" s="14"/>
      <c r="Y1472" s="14"/>
      <c r="Z1472" s="14"/>
      <c r="AA1472" s="14"/>
      <c r="AB1472" s="14"/>
      <c r="AC1472" s="14"/>
      <c r="AD1472" s="14"/>
      <c r="AE1472" s="14"/>
      <c r="AF1472" s="14"/>
      <c r="AG1472" s="14"/>
      <c r="AH1472" s="14"/>
      <c r="AJ1472" s="13"/>
      <c r="AL1472" s="42" t="s">
        <v>184</v>
      </c>
      <c r="AM1472" s="42" t="s">
        <v>1619</v>
      </c>
      <c r="AO1472" s="14"/>
      <c r="AP1472" s="14"/>
    </row>
    <row r="1473" spans="10:42">
      <c r="J1473" s="13"/>
      <c r="K1473" s="13"/>
      <c r="L1473" s="13"/>
      <c r="M1473" s="13"/>
      <c r="N1473" s="13"/>
      <c r="X1473" s="14"/>
      <c r="Y1473" s="14"/>
      <c r="Z1473" s="14"/>
      <c r="AA1473" s="14"/>
      <c r="AB1473" s="14"/>
      <c r="AC1473" s="14"/>
      <c r="AD1473" s="14"/>
      <c r="AE1473" s="14"/>
      <c r="AF1473" s="14"/>
      <c r="AG1473" s="14"/>
      <c r="AH1473" s="14"/>
      <c r="AJ1473" s="13"/>
      <c r="AL1473" s="42" t="s">
        <v>184</v>
      </c>
      <c r="AM1473" s="42" t="s">
        <v>1620</v>
      </c>
      <c r="AO1473" s="14"/>
      <c r="AP1473" s="14"/>
    </row>
    <row r="1474" spans="10:42">
      <c r="J1474" s="13"/>
      <c r="K1474" s="13"/>
      <c r="L1474" s="13"/>
      <c r="M1474" s="13"/>
      <c r="N1474" s="13"/>
      <c r="X1474" s="14"/>
      <c r="Y1474" s="14"/>
      <c r="Z1474" s="14"/>
      <c r="AA1474" s="14"/>
      <c r="AB1474" s="14"/>
      <c r="AC1474" s="14"/>
      <c r="AD1474" s="14"/>
      <c r="AE1474" s="14"/>
      <c r="AF1474" s="14"/>
      <c r="AG1474" s="14"/>
      <c r="AH1474" s="14"/>
      <c r="AJ1474" s="13"/>
      <c r="AL1474" s="42" t="s">
        <v>184</v>
      </c>
      <c r="AM1474" s="42" t="s">
        <v>1621</v>
      </c>
      <c r="AO1474" s="14"/>
      <c r="AP1474" s="14"/>
    </row>
    <row r="1475" spans="10:42">
      <c r="J1475" s="13"/>
      <c r="K1475" s="13"/>
      <c r="L1475" s="13"/>
      <c r="M1475" s="13"/>
      <c r="N1475" s="13"/>
      <c r="X1475" s="14"/>
      <c r="Y1475" s="14"/>
      <c r="Z1475" s="14"/>
      <c r="AA1475" s="14"/>
      <c r="AB1475" s="14"/>
      <c r="AC1475" s="14"/>
      <c r="AD1475" s="14"/>
      <c r="AE1475" s="14"/>
      <c r="AF1475" s="14"/>
      <c r="AG1475" s="14"/>
      <c r="AH1475" s="14"/>
      <c r="AJ1475" s="13"/>
      <c r="AL1475" s="42" t="s">
        <v>189</v>
      </c>
      <c r="AM1475" s="42" t="s">
        <v>962</v>
      </c>
      <c r="AO1475" s="14"/>
      <c r="AP1475" s="14"/>
    </row>
    <row r="1476" spans="10:42">
      <c r="J1476" s="13"/>
      <c r="K1476" s="13"/>
      <c r="L1476" s="13"/>
      <c r="M1476" s="13"/>
      <c r="N1476" s="13"/>
      <c r="X1476" s="14"/>
      <c r="Y1476" s="14"/>
      <c r="Z1476" s="14"/>
      <c r="AA1476" s="14"/>
      <c r="AB1476" s="14"/>
      <c r="AC1476" s="14"/>
      <c r="AD1476" s="14"/>
      <c r="AE1476" s="14"/>
      <c r="AF1476" s="14"/>
      <c r="AG1476" s="14"/>
      <c r="AH1476" s="14"/>
      <c r="AJ1476" s="13"/>
      <c r="AL1476" s="42" t="s">
        <v>189</v>
      </c>
      <c r="AM1476" s="42" t="s">
        <v>1622</v>
      </c>
      <c r="AO1476" s="14"/>
      <c r="AP1476" s="14"/>
    </row>
    <row r="1477" spans="10:42">
      <c r="J1477" s="13"/>
      <c r="K1477" s="13"/>
      <c r="L1477" s="13"/>
      <c r="M1477" s="13"/>
      <c r="N1477" s="13"/>
      <c r="X1477" s="14"/>
      <c r="Y1477" s="14"/>
      <c r="Z1477" s="14"/>
      <c r="AA1477" s="14"/>
      <c r="AB1477" s="14"/>
      <c r="AC1477" s="14"/>
      <c r="AD1477" s="14"/>
      <c r="AE1477" s="14"/>
      <c r="AF1477" s="14"/>
      <c r="AG1477" s="14"/>
      <c r="AH1477" s="14"/>
      <c r="AJ1477" s="13"/>
      <c r="AL1477" s="42" t="s">
        <v>189</v>
      </c>
      <c r="AM1477" s="42" t="s">
        <v>1623</v>
      </c>
      <c r="AO1477" s="14"/>
      <c r="AP1477" s="14"/>
    </row>
    <row r="1478" spans="10:42">
      <c r="J1478" s="13"/>
      <c r="K1478" s="13"/>
      <c r="L1478" s="13"/>
      <c r="M1478" s="13"/>
      <c r="N1478" s="13"/>
      <c r="X1478" s="14"/>
      <c r="Y1478" s="14"/>
      <c r="Z1478" s="14"/>
      <c r="AA1478" s="14"/>
      <c r="AB1478" s="14"/>
      <c r="AC1478" s="14"/>
      <c r="AD1478" s="14"/>
      <c r="AE1478" s="14"/>
      <c r="AF1478" s="14"/>
      <c r="AG1478" s="14"/>
      <c r="AH1478" s="14"/>
      <c r="AJ1478" s="13"/>
      <c r="AL1478" s="42" t="s">
        <v>189</v>
      </c>
      <c r="AM1478" s="42" t="s">
        <v>1624</v>
      </c>
      <c r="AO1478" s="14"/>
      <c r="AP1478" s="14"/>
    </row>
    <row r="1479" spans="10:42">
      <c r="J1479" s="13"/>
      <c r="K1479" s="13"/>
      <c r="L1479" s="13"/>
      <c r="M1479" s="13"/>
      <c r="N1479" s="13"/>
      <c r="X1479" s="14"/>
      <c r="Y1479" s="14"/>
      <c r="Z1479" s="14"/>
      <c r="AA1479" s="14"/>
      <c r="AB1479" s="14"/>
      <c r="AC1479" s="14"/>
      <c r="AD1479" s="14"/>
      <c r="AE1479" s="14"/>
      <c r="AF1479" s="14"/>
      <c r="AG1479" s="14"/>
      <c r="AH1479" s="14"/>
      <c r="AJ1479" s="13"/>
      <c r="AL1479" s="42" t="s">
        <v>189</v>
      </c>
      <c r="AM1479" s="42" t="s">
        <v>1625</v>
      </c>
      <c r="AO1479" s="14"/>
      <c r="AP1479" s="14"/>
    </row>
    <row r="1480" spans="10:42">
      <c r="J1480" s="13"/>
      <c r="K1480" s="13"/>
      <c r="L1480" s="13"/>
      <c r="M1480" s="13"/>
      <c r="N1480" s="13"/>
      <c r="X1480" s="14"/>
      <c r="Y1480" s="14"/>
      <c r="Z1480" s="14"/>
      <c r="AA1480" s="14"/>
      <c r="AB1480" s="14"/>
      <c r="AC1480" s="14"/>
      <c r="AD1480" s="14"/>
      <c r="AE1480" s="14"/>
      <c r="AF1480" s="14"/>
      <c r="AG1480" s="14"/>
      <c r="AH1480" s="14"/>
      <c r="AJ1480" s="13"/>
      <c r="AL1480" s="42" t="s">
        <v>189</v>
      </c>
      <c r="AM1480" s="42" t="s">
        <v>963</v>
      </c>
      <c r="AO1480" s="14"/>
      <c r="AP1480" s="14"/>
    </row>
    <row r="1481" spans="10:42">
      <c r="J1481" s="13"/>
      <c r="K1481" s="13"/>
      <c r="L1481" s="13"/>
      <c r="M1481" s="13"/>
      <c r="N1481" s="13"/>
      <c r="X1481" s="14"/>
      <c r="Y1481" s="14"/>
      <c r="Z1481" s="14"/>
      <c r="AA1481" s="14"/>
      <c r="AB1481" s="14"/>
      <c r="AC1481" s="14"/>
      <c r="AD1481" s="14"/>
      <c r="AE1481" s="14"/>
      <c r="AF1481" s="14"/>
      <c r="AG1481" s="14"/>
      <c r="AH1481" s="14"/>
      <c r="AJ1481" s="13"/>
      <c r="AL1481" s="42" t="s">
        <v>189</v>
      </c>
      <c r="AM1481" s="42" t="s">
        <v>1626</v>
      </c>
      <c r="AO1481" s="14"/>
      <c r="AP1481" s="14"/>
    </row>
    <row r="1482" spans="10:42">
      <c r="J1482" s="13"/>
      <c r="K1482" s="13"/>
      <c r="L1482" s="13"/>
      <c r="M1482" s="13"/>
      <c r="N1482" s="13"/>
      <c r="X1482" s="14"/>
      <c r="Y1482" s="14"/>
      <c r="Z1482" s="14"/>
      <c r="AA1482" s="14"/>
      <c r="AB1482" s="14"/>
      <c r="AC1482" s="14"/>
      <c r="AD1482" s="14"/>
      <c r="AE1482" s="14"/>
      <c r="AF1482" s="14"/>
      <c r="AG1482" s="14"/>
      <c r="AH1482" s="14"/>
      <c r="AJ1482" s="13"/>
      <c r="AL1482" s="42" t="s">
        <v>189</v>
      </c>
      <c r="AM1482" s="42" t="s">
        <v>1627</v>
      </c>
      <c r="AO1482" s="14"/>
      <c r="AP1482" s="14"/>
    </row>
    <row r="1483" spans="10:42">
      <c r="J1483" s="13"/>
      <c r="K1483" s="13"/>
      <c r="L1483" s="13"/>
      <c r="M1483" s="13"/>
      <c r="N1483" s="13"/>
      <c r="X1483" s="14"/>
      <c r="Y1483" s="14"/>
      <c r="Z1483" s="14"/>
      <c r="AA1483" s="14"/>
      <c r="AB1483" s="14"/>
      <c r="AC1483" s="14"/>
      <c r="AD1483" s="14"/>
      <c r="AE1483" s="14"/>
      <c r="AF1483" s="14"/>
      <c r="AG1483" s="14"/>
      <c r="AH1483" s="14"/>
      <c r="AJ1483" s="13"/>
      <c r="AL1483" s="42" t="s">
        <v>189</v>
      </c>
      <c r="AM1483" s="42" t="s">
        <v>1628</v>
      </c>
      <c r="AO1483" s="14"/>
      <c r="AP1483" s="14"/>
    </row>
    <row r="1484" spans="10:42">
      <c r="J1484" s="13"/>
      <c r="K1484" s="13"/>
      <c r="L1484" s="13"/>
      <c r="M1484" s="13"/>
      <c r="N1484" s="13"/>
      <c r="X1484" s="14"/>
      <c r="Y1484" s="14"/>
      <c r="Z1484" s="14"/>
      <c r="AA1484" s="14"/>
      <c r="AB1484" s="14"/>
      <c r="AC1484" s="14"/>
      <c r="AD1484" s="14"/>
      <c r="AE1484" s="14"/>
      <c r="AF1484" s="14"/>
      <c r="AG1484" s="14"/>
      <c r="AH1484" s="14"/>
      <c r="AJ1484" s="13"/>
      <c r="AL1484" s="42" t="s">
        <v>189</v>
      </c>
      <c r="AM1484" s="42" t="s">
        <v>1629</v>
      </c>
      <c r="AO1484" s="14"/>
      <c r="AP1484" s="14"/>
    </row>
    <row r="1485" spans="10:42">
      <c r="J1485" s="13"/>
      <c r="K1485" s="13"/>
      <c r="L1485" s="13"/>
      <c r="M1485" s="13"/>
      <c r="N1485" s="13"/>
      <c r="X1485" s="14"/>
      <c r="Y1485" s="14"/>
      <c r="Z1485" s="14"/>
      <c r="AA1485" s="14"/>
      <c r="AB1485" s="14"/>
      <c r="AC1485" s="14"/>
      <c r="AD1485" s="14"/>
      <c r="AE1485" s="14"/>
      <c r="AF1485" s="14"/>
      <c r="AG1485" s="14"/>
      <c r="AH1485" s="14"/>
      <c r="AJ1485" s="13"/>
      <c r="AL1485" s="42" t="s">
        <v>189</v>
      </c>
      <c r="AM1485" s="42" t="s">
        <v>1630</v>
      </c>
      <c r="AO1485" s="14"/>
      <c r="AP1485" s="14"/>
    </row>
    <row r="1486" spans="10:42">
      <c r="J1486" s="13"/>
      <c r="K1486" s="13"/>
      <c r="L1486" s="13"/>
      <c r="M1486" s="13"/>
      <c r="N1486" s="13"/>
      <c r="X1486" s="14"/>
      <c r="Y1486" s="14"/>
      <c r="Z1486" s="14"/>
      <c r="AA1486" s="14"/>
      <c r="AB1486" s="14"/>
      <c r="AC1486" s="14"/>
      <c r="AD1486" s="14"/>
      <c r="AE1486" s="14"/>
      <c r="AF1486" s="14"/>
      <c r="AG1486" s="14"/>
      <c r="AH1486" s="14"/>
      <c r="AJ1486" s="13"/>
      <c r="AL1486" s="42" t="s">
        <v>189</v>
      </c>
      <c r="AM1486" s="42" t="s">
        <v>1631</v>
      </c>
      <c r="AO1486" s="14"/>
      <c r="AP1486" s="14"/>
    </row>
    <row r="1487" spans="10:42">
      <c r="J1487" s="13"/>
      <c r="K1487" s="13"/>
      <c r="L1487" s="13"/>
      <c r="M1487" s="13"/>
      <c r="N1487" s="13"/>
      <c r="X1487" s="14"/>
      <c r="Y1487" s="14"/>
      <c r="Z1487" s="14"/>
      <c r="AA1487" s="14"/>
      <c r="AB1487" s="14"/>
      <c r="AC1487" s="14"/>
      <c r="AD1487" s="14"/>
      <c r="AE1487" s="14"/>
      <c r="AF1487" s="14"/>
      <c r="AG1487" s="14"/>
      <c r="AH1487" s="14"/>
      <c r="AJ1487" s="13"/>
      <c r="AL1487" s="42" t="s">
        <v>189</v>
      </c>
      <c r="AM1487" s="42" t="s">
        <v>1632</v>
      </c>
      <c r="AO1487" s="14"/>
      <c r="AP1487" s="14"/>
    </row>
    <row r="1488" spans="10:42">
      <c r="J1488" s="13"/>
      <c r="K1488" s="13"/>
      <c r="L1488" s="13"/>
      <c r="M1488" s="13"/>
      <c r="N1488" s="13"/>
      <c r="X1488" s="14"/>
      <c r="Y1488" s="14"/>
      <c r="Z1488" s="14"/>
      <c r="AA1488" s="14"/>
      <c r="AB1488" s="14"/>
      <c r="AC1488" s="14"/>
      <c r="AD1488" s="14"/>
      <c r="AE1488" s="14"/>
      <c r="AF1488" s="14"/>
      <c r="AG1488" s="14"/>
      <c r="AH1488" s="14"/>
      <c r="AJ1488" s="13"/>
      <c r="AL1488" s="42" t="s">
        <v>189</v>
      </c>
      <c r="AM1488" s="42" t="s">
        <v>1633</v>
      </c>
      <c r="AO1488" s="14"/>
      <c r="AP1488" s="14"/>
    </row>
    <row r="1489" spans="10:42">
      <c r="J1489" s="13"/>
      <c r="K1489" s="13"/>
      <c r="L1489" s="13"/>
      <c r="M1489" s="13"/>
      <c r="N1489" s="13"/>
      <c r="X1489" s="14"/>
      <c r="Y1489" s="14"/>
      <c r="Z1489" s="14"/>
      <c r="AA1489" s="14"/>
      <c r="AB1489" s="14"/>
      <c r="AC1489" s="14"/>
      <c r="AD1489" s="14"/>
      <c r="AE1489" s="14"/>
      <c r="AF1489" s="14"/>
      <c r="AG1489" s="14"/>
      <c r="AH1489" s="14"/>
      <c r="AJ1489" s="13"/>
      <c r="AL1489" s="42" t="s">
        <v>189</v>
      </c>
      <c r="AM1489" s="42" t="s">
        <v>1634</v>
      </c>
      <c r="AO1489" s="14"/>
      <c r="AP1489" s="14"/>
    </row>
    <row r="1490" spans="10:42">
      <c r="J1490" s="13"/>
      <c r="K1490" s="13"/>
      <c r="L1490" s="13"/>
      <c r="M1490" s="13"/>
      <c r="N1490" s="13"/>
      <c r="X1490" s="14"/>
      <c r="Y1490" s="14"/>
      <c r="Z1490" s="14"/>
      <c r="AA1490" s="14"/>
      <c r="AB1490" s="14"/>
      <c r="AC1490" s="14"/>
      <c r="AD1490" s="14"/>
      <c r="AE1490" s="14"/>
      <c r="AF1490" s="14"/>
      <c r="AG1490" s="14"/>
      <c r="AH1490" s="14"/>
      <c r="AJ1490" s="13"/>
      <c r="AL1490" s="42" t="s">
        <v>189</v>
      </c>
      <c r="AM1490" s="42" t="s">
        <v>965</v>
      </c>
      <c r="AO1490" s="14"/>
      <c r="AP1490" s="14"/>
    </row>
    <row r="1491" spans="10:42">
      <c r="J1491" s="13"/>
      <c r="K1491" s="13"/>
      <c r="L1491" s="13"/>
      <c r="M1491" s="13"/>
      <c r="N1491" s="13"/>
      <c r="X1491" s="14"/>
      <c r="Y1491" s="14"/>
      <c r="Z1491" s="14"/>
      <c r="AA1491" s="14"/>
      <c r="AB1491" s="14"/>
      <c r="AC1491" s="14"/>
      <c r="AD1491" s="14"/>
      <c r="AE1491" s="14"/>
      <c r="AF1491" s="14"/>
      <c r="AG1491" s="14"/>
      <c r="AH1491" s="14"/>
      <c r="AJ1491" s="13"/>
      <c r="AL1491" s="42" t="s">
        <v>189</v>
      </c>
      <c r="AM1491" s="42" t="s">
        <v>1635</v>
      </c>
      <c r="AO1491" s="14"/>
      <c r="AP1491" s="14"/>
    </row>
    <row r="1492" spans="10:42">
      <c r="J1492" s="13"/>
      <c r="K1492" s="13"/>
      <c r="L1492" s="13"/>
      <c r="M1492" s="13"/>
      <c r="N1492" s="13"/>
      <c r="X1492" s="14"/>
      <c r="Y1492" s="14"/>
      <c r="Z1492" s="14"/>
      <c r="AA1492" s="14"/>
      <c r="AB1492" s="14"/>
      <c r="AC1492" s="14"/>
      <c r="AD1492" s="14"/>
      <c r="AE1492" s="14"/>
      <c r="AF1492" s="14"/>
      <c r="AG1492" s="14"/>
      <c r="AH1492" s="14"/>
      <c r="AJ1492" s="13"/>
      <c r="AL1492" s="42" t="s">
        <v>189</v>
      </c>
      <c r="AM1492" s="42" t="s">
        <v>657</v>
      </c>
      <c r="AO1492" s="14"/>
      <c r="AP1492" s="14"/>
    </row>
    <row r="1493" spans="10:42">
      <c r="J1493" s="13"/>
      <c r="K1493" s="13"/>
      <c r="L1493" s="13"/>
      <c r="M1493" s="13"/>
      <c r="N1493" s="13"/>
      <c r="X1493" s="14"/>
      <c r="Y1493" s="14"/>
      <c r="Z1493" s="14"/>
      <c r="AA1493" s="14"/>
      <c r="AB1493" s="14"/>
      <c r="AC1493" s="14"/>
      <c r="AD1493" s="14"/>
      <c r="AE1493" s="14"/>
      <c r="AF1493" s="14"/>
      <c r="AG1493" s="14"/>
      <c r="AH1493" s="14"/>
      <c r="AJ1493" s="13"/>
      <c r="AL1493" s="42" t="s">
        <v>189</v>
      </c>
      <c r="AM1493" s="42" t="s">
        <v>1636</v>
      </c>
      <c r="AO1493" s="14"/>
      <c r="AP1493" s="14"/>
    </row>
    <row r="1494" spans="10:42">
      <c r="J1494" s="13"/>
      <c r="K1494" s="13"/>
      <c r="L1494" s="13"/>
      <c r="M1494" s="13"/>
      <c r="N1494" s="13"/>
      <c r="X1494" s="14"/>
      <c r="Y1494" s="14"/>
      <c r="Z1494" s="14"/>
      <c r="AA1494" s="14"/>
      <c r="AB1494" s="14"/>
      <c r="AC1494" s="14"/>
      <c r="AD1494" s="14"/>
      <c r="AE1494" s="14"/>
      <c r="AF1494" s="14"/>
      <c r="AG1494" s="14"/>
      <c r="AH1494" s="14"/>
      <c r="AJ1494" s="13"/>
      <c r="AL1494" s="42" t="s">
        <v>189</v>
      </c>
      <c r="AM1494" s="42" t="s">
        <v>659</v>
      </c>
      <c r="AO1494" s="14"/>
      <c r="AP1494" s="14"/>
    </row>
    <row r="1495" spans="10:42">
      <c r="J1495" s="13"/>
      <c r="K1495" s="13"/>
      <c r="L1495" s="13"/>
      <c r="M1495" s="13"/>
      <c r="N1495" s="13"/>
      <c r="X1495" s="14"/>
      <c r="Y1495" s="14"/>
      <c r="Z1495" s="14"/>
      <c r="AA1495" s="14"/>
      <c r="AB1495" s="14"/>
      <c r="AC1495" s="14"/>
      <c r="AD1495" s="14"/>
      <c r="AE1495" s="14"/>
      <c r="AF1495" s="14"/>
      <c r="AG1495" s="14"/>
      <c r="AH1495" s="14"/>
      <c r="AJ1495" s="13"/>
      <c r="AL1495" s="42" t="s">
        <v>189</v>
      </c>
      <c r="AM1495" s="42" t="s">
        <v>967</v>
      </c>
      <c r="AO1495" s="14"/>
      <c r="AP1495" s="14"/>
    </row>
    <row r="1496" spans="10:42">
      <c r="J1496" s="13"/>
      <c r="K1496" s="13"/>
      <c r="L1496" s="13"/>
      <c r="M1496" s="13"/>
      <c r="N1496" s="13"/>
      <c r="X1496" s="14"/>
      <c r="Y1496" s="14"/>
      <c r="Z1496" s="14"/>
      <c r="AA1496" s="14"/>
      <c r="AB1496" s="14"/>
      <c r="AC1496" s="14"/>
      <c r="AD1496" s="14"/>
      <c r="AE1496" s="14"/>
      <c r="AF1496" s="14"/>
      <c r="AG1496" s="14"/>
      <c r="AH1496" s="14"/>
      <c r="AJ1496" s="13"/>
      <c r="AL1496" s="42" t="s">
        <v>189</v>
      </c>
      <c r="AM1496" s="42" t="s">
        <v>661</v>
      </c>
      <c r="AO1496" s="14"/>
      <c r="AP1496" s="14"/>
    </row>
    <row r="1497" spans="10:42">
      <c r="J1497" s="13"/>
      <c r="K1497" s="13"/>
      <c r="L1497" s="13"/>
      <c r="M1497" s="13"/>
      <c r="N1497" s="13"/>
      <c r="X1497" s="14"/>
      <c r="Y1497" s="14"/>
      <c r="Z1497" s="14"/>
      <c r="AA1497" s="14"/>
      <c r="AB1497" s="14"/>
      <c r="AC1497" s="14"/>
      <c r="AD1497" s="14"/>
      <c r="AE1497" s="14"/>
      <c r="AF1497" s="14"/>
      <c r="AG1497" s="14"/>
      <c r="AH1497" s="14"/>
      <c r="AJ1497" s="13"/>
      <c r="AL1497" s="42" t="s">
        <v>189</v>
      </c>
      <c r="AM1497" s="42" t="s">
        <v>1637</v>
      </c>
      <c r="AO1497" s="14"/>
      <c r="AP1497" s="14"/>
    </row>
    <row r="1498" spans="10:42">
      <c r="J1498" s="13"/>
      <c r="K1498" s="13"/>
      <c r="L1498" s="13"/>
      <c r="M1498" s="13"/>
      <c r="N1498" s="13"/>
      <c r="X1498" s="14"/>
      <c r="Y1498" s="14"/>
      <c r="Z1498" s="14"/>
      <c r="AA1498" s="14"/>
      <c r="AB1498" s="14"/>
      <c r="AC1498" s="14"/>
      <c r="AD1498" s="14"/>
      <c r="AE1498" s="14"/>
      <c r="AF1498" s="14"/>
      <c r="AG1498" s="14"/>
      <c r="AH1498" s="14"/>
      <c r="AJ1498" s="13"/>
      <c r="AL1498" s="42" t="s">
        <v>189</v>
      </c>
      <c r="AM1498" s="42" t="s">
        <v>1638</v>
      </c>
      <c r="AO1498" s="14"/>
      <c r="AP1498" s="14"/>
    </row>
    <row r="1499" spans="10:42">
      <c r="J1499" s="13"/>
      <c r="K1499" s="13"/>
      <c r="L1499" s="13"/>
      <c r="M1499" s="13"/>
      <c r="N1499" s="13"/>
      <c r="X1499" s="14"/>
      <c r="Y1499" s="14"/>
      <c r="Z1499" s="14"/>
      <c r="AA1499" s="14"/>
      <c r="AB1499" s="14"/>
      <c r="AC1499" s="14"/>
      <c r="AD1499" s="14"/>
      <c r="AE1499" s="14"/>
      <c r="AF1499" s="14"/>
      <c r="AG1499" s="14"/>
      <c r="AH1499" s="14"/>
      <c r="AJ1499" s="13"/>
      <c r="AL1499" s="42" t="s">
        <v>189</v>
      </c>
      <c r="AM1499" s="42" t="s">
        <v>1639</v>
      </c>
      <c r="AO1499" s="14"/>
      <c r="AP1499" s="14"/>
    </row>
    <row r="1500" spans="10:42">
      <c r="J1500" s="13"/>
      <c r="K1500" s="13"/>
      <c r="L1500" s="13"/>
      <c r="M1500" s="13"/>
      <c r="N1500" s="13"/>
      <c r="X1500" s="14"/>
      <c r="Y1500" s="14"/>
      <c r="Z1500" s="14"/>
      <c r="AA1500" s="14"/>
      <c r="AB1500" s="14"/>
      <c r="AC1500" s="14"/>
      <c r="AD1500" s="14"/>
      <c r="AE1500" s="14"/>
      <c r="AF1500" s="14"/>
      <c r="AG1500" s="14"/>
      <c r="AH1500" s="14"/>
      <c r="AJ1500" s="13"/>
      <c r="AL1500" s="42" t="s">
        <v>189</v>
      </c>
      <c r="AM1500" s="42" t="s">
        <v>1640</v>
      </c>
      <c r="AO1500" s="14"/>
      <c r="AP1500" s="14"/>
    </row>
    <row r="1501" spans="10:42">
      <c r="J1501" s="13"/>
      <c r="K1501" s="13"/>
      <c r="L1501" s="13"/>
      <c r="M1501" s="13"/>
      <c r="N1501" s="13"/>
      <c r="X1501" s="14"/>
      <c r="Y1501" s="14"/>
      <c r="Z1501" s="14"/>
      <c r="AA1501" s="14"/>
      <c r="AB1501" s="14"/>
      <c r="AC1501" s="14"/>
      <c r="AD1501" s="14"/>
      <c r="AE1501" s="14"/>
      <c r="AF1501" s="14"/>
      <c r="AG1501" s="14"/>
      <c r="AH1501" s="14"/>
      <c r="AJ1501" s="13"/>
      <c r="AL1501" s="42" t="s">
        <v>189</v>
      </c>
      <c r="AM1501" s="42" t="s">
        <v>1641</v>
      </c>
      <c r="AO1501" s="14"/>
      <c r="AP1501" s="14"/>
    </row>
    <row r="1502" spans="10:42">
      <c r="J1502" s="13"/>
      <c r="K1502" s="13"/>
      <c r="L1502" s="13"/>
      <c r="M1502" s="13"/>
      <c r="N1502" s="13"/>
      <c r="X1502" s="14"/>
      <c r="Y1502" s="14"/>
      <c r="Z1502" s="14"/>
      <c r="AA1502" s="14"/>
      <c r="AB1502" s="14"/>
      <c r="AC1502" s="14"/>
      <c r="AD1502" s="14"/>
      <c r="AE1502" s="14"/>
      <c r="AF1502" s="14"/>
      <c r="AG1502" s="14"/>
      <c r="AH1502" s="14"/>
      <c r="AJ1502" s="13"/>
      <c r="AL1502" s="42" t="s">
        <v>189</v>
      </c>
      <c r="AM1502" s="42" t="s">
        <v>663</v>
      </c>
      <c r="AO1502" s="14"/>
      <c r="AP1502" s="14"/>
    </row>
    <row r="1503" spans="10:42">
      <c r="J1503" s="13"/>
      <c r="K1503" s="13"/>
      <c r="L1503" s="13"/>
      <c r="M1503" s="13"/>
      <c r="N1503" s="13"/>
      <c r="X1503" s="14"/>
      <c r="Y1503" s="14"/>
      <c r="Z1503" s="14"/>
      <c r="AA1503" s="14"/>
      <c r="AB1503" s="14"/>
      <c r="AC1503" s="14"/>
      <c r="AD1503" s="14"/>
      <c r="AE1503" s="14"/>
      <c r="AF1503" s="14"/>
      <c r="AG1503" s="14"/>
      <c r="AH1503" s="14"/>
      <c r="AJ1503" s="13"/>
      <c r="AL1503" s="42" t="s">
        <v>2320</v>
      </c>
      <c r="AM1503" s="42" t="s">
        <v>2321</v>
      </c>
      <c r="AO1503" s="14"/>
      <c r="AP1503" s="14"/>
    </row>
    <row r="1504" spans="10:42">
      <c r="J1504" s="13"/>
      <c r="K1504" s="13"/>
      <c r="L1504" s="13"/>
      <c r="M1504" s="13"/>
      <c r="N1504" s="13"/>
      <c r="X1504" s="14"/>
      <c r="Y1504" s="14"/>
      <c r="Z1504" s="14"/>
      <c r="AA1504" s="14"/>
      <c r="AB1504" s="14"/>
      <c r="AC1504" s="14"/>
      <c r="AD1504" s="14"/>
      <c r="AE1504" s="14"/>
      <c r="AF1504" s="14"/>
      <c r="AG1504" s="14"/>
      <c r="AH1504" s="14"/>
      <c r="AJ1504" s="13"/>
      <c r="AL1504" s="42" t="s">
        <v>189</v>
      </c>
      <c r="AM1504" s="42" t="s">
        <v>1642</v>
      </c>
      <c r="AO1504" s="14"/>
      <c r="AP1504" s="14"/>
    </row>
    <row r="1505" spans="10:42">
      <c r="J1505" s="13"/>
      <c r="K1505" s="13"/>
      <c r="L1505" s="13"/>
      <c r="M1505" s="13"/>
      <c r="N1505" s="13"/>
      <c r="X1505" s="14"/>
      <c r="Y1505" s="14"/>
      <c r="Z1505" s="14"/>
      <c r="AA1505" s="14"/>
      <c r="AB1505" s="14"/>
      <c r="AC1505" s="14"/>
      <c r="AD1505" s="14"/>
      <c r="AE1505" s="14"/>
      <c r="AF1505" s="14"/>
      <c r="AG1505" s="14"/>
      <c r="AH1505" s="14"/>
      <c r="AJ1505" s="13"/>
      <c r="AL1505" s="42" t="s">
        <v>189</v>
      </c>
      <c r="AM1505" s="42" t="s">
        <v>1643</v>
      </c>
      <c r="AO1505" s="14"/>
      <c r="AP1505" s="14"/>
    </row>
    <row r="1506" spans="10:42">
      <c r="J1506" s="13"/>
      <c r="K1506" s="13"/>
      <c r="L1506" s="13"/>
      <c r="M1506" s="13"/>
      <c r="N1506" s="13"/>
      <c r="X1506" s="14"/>
      <c r="Y1506" s="14"/>
      <c r="Z1506" s="14"/>
      <c r="AA1506" s="14"/>
      <c r="AB1506" s="14"/>
      <c r="AC1506" s="14"/>
      <c r="AD1506" s="14"/>
      <c r="AE1506" s="14"/>
      <c r="AF1506" s="14"/>
      <c r="AG1506" s="14"/>
      <c r="AH1506" s="14"/>
      <c r="AJ1506" s="13"/>
      <c r="AL1506" s="42" t="s">
        <v>189</v>
      </c>
      <c r="AM1506" s="42" t="s">
        <v>1644</v>
      </c>
      <c r="AO1506" s="14"/>
      <c r="AP1506" s="14"/>
    </row>
    <row r="1507" spans="10:42">
      <c r="J1507" s="13"/>
      <c r="K1507" s="13"/>
      <c r="L1507" s="13"/>
      <c r="M1507" s="13"/>
      <c r="N1507" s="13"/>
      <c r="X1507" s="14"/>
      <c r="Y1507" s="14"/>
      <c r="Z1507" s="14"/>
      <c r="AA1507" s="14"/>
      <c r="AB1507" s="14"/>
      <c r="AC1507" s="14"/>
      <c r="AD1507" s="14"/>
      <c r="AE1507" s="14"/>
      <c r="AF1507" s="14"/>
      <c r="AG1507" s="14"/>
      <c r="AH1507" s="14"/>
      <c r="AJ1507" s="13"/>
      <c r="AL1507" s="42" t="s">
        <v>189</v>
      </c>
      <c r="AM1507" s="42" t="s">
        <v>1645</v>
      </c>
      <c r="AO1507" s="14"/>
      <c r="AP1507" s="14"/>
    </row>
    <row r="1508" spans="10:42">
      <c r="J1508" s="13"/>
      <c r="K1508" s="13"/>
      <c r="L1508" s="13"/>
      <c r="M1508" s="13"/>
      <c r="N1508" s="13"/>
      <c r="X1508" s="14"/>
      <c r="Y1508" s="14"/>
      <c r="Z1508" s="14"/>
      <c r="AA1508" s="14"/>
      <c r="AB1508" s="14"/>
      <c r="AC1508" s="14"/>
      <c r="AD1508" s="14"/>
      <c r="AE1508" s="14"/>
      <c r="AF1508" s="14"/>
      <c r="AG1508" s="14"/>
      <c r="AH1508" s="14"/>
      <c r="AJ1508" s="13"/>
      <c r="AL1508" s="42" t="s">
        <v>189</v>
      </c>
      <c r="AM1508" s="42" t="s">
        <v>1646</v>
      </c>
      <c r="AO1508" s="14"/>
      <c r="AP1508" s="14"/>
    </row>
    <row r="1509" spans="10:42">
      <c r="J1509" s="13"/>
      <c r="K1509" s="13"/>
      <c r="L1509" s="13"/>
      <c r="M1509" s="13"/>
      <c r="N1509" s="13"/>
      <c r="X1509" s="14"/>
      <c r="Y1509" s="14"/>
      <c r="Z1509" s="14"/>
      <c r="AA1509" s="14"/>
      <c r="AB1509" s="14"/>
      <c r="AC1509" s="14"/>
      <c r="AD1509" s="14"/>
      <c r="AE1509" s="14"/>
      <c r="AF1509" s="14"/>
      <c r="AG1509" s="14"/>
      <c r="AH1509" s="14"/>
      <c r="AJ1509" s="13"/>
      <c r="AL1509" s="42" t="s">
        <v>189</v>
      </c>
      <c r="AM1509" s="42" t="s">
        <v>1647</v>
      </c>
      <c r="AO1509" s="14"/>
      <c r="AP1509" s="14"/>
    </row>
    <row r="1510" spans="10:42">
      <c r="J1510" s="13"/>
      <c r="K1510" s="13"/>
      <c r="L1510" s="13"/>
      <c r="M1510" s="13"/>
      <c r="N1510" s="13"/>
      <c r="X1510" s="14"/>
      <c r="Y1510" s="14"/>
      <c r="Z1510" s="14"/>
      <c r="AA1510" s="14"/>
      <c r="AB1510" s="14"/>
      <c r="AC1510" s="14"/>
      <c r="AD1510" s="14"/>
      <c r="AE1510" s="14"/>
      <c r="AF1510" s="14"/>
      <c r="AG1510" s="14"/>
      <c r="AH1510" s="14"/>
      <c r="AJ1510" s="13"/>
      <c r="AL1510" s="42" t="s">
        <v>189</v>
      </c>
      <c r="AM1510" s="42" t="s">
        <v>666</v>
      </c>
      <c r="AO1510" s="14"/>
      <c r="AP1510" s="14"/>
    </row>
    <row r="1511" spans="10:42">
      <c r="J1511" s="13"/>
      <c r="K1511" s="13"/>
      <c r="L1511" s="13"/>
      <c r="M1511" s="13"/>
      <c r="N1511" s="13"/>
      <c r="X1511" s="14"/>
      <c r="Y1511" s="14"/>
      <c r="Z1511" s="14"/>
      <c r="AA1511" s="14"/>
      <c r="AB1511" s="14"/>
      <c r="AC1511" s="14"/>
      <c r="AD1511" s="14"/>
      <c r="AE1511" s="14"/>
      <c r="AF1511" s="14"/>
      <c r="AG1511" s="14"/>
      <c r="AH1511" s="14"/>
      <c r="AJ1511" s="13"/>
      <c r="AL1511" s="42" t="s">
        <v>189</v>
      </c>
      <c r="AM1511" s="42" t="s">
        <v>1648</v>
      </c>
      <c r="AO1511" s="14"/>
      <c r="AP1511" s="14"/>
    </row>
    <row r="1512" spans="10:42">
      <c r="J1512" s="13"/>
      <c r="K1512" s="13"/>
      <c r="L1512" s="13"/>
      <c r="M1512" s="13"/>
      <c r="N1512" s="13"/>
      <c r="X1512" s="14"/>
      <c r="Y1512" s="14"/>
      <c r="Z1512" s="14"/>
      <c r="AA1512" s="14"/>
      <c r="AB1512" s="14"/>
      <c r="AC1512" s="14"/>
      <c r="AD1512" s="14"/>
      <c r="AE1512" s="14"/>
      <c r="AF1512" s="14"/>
      <c r="AG1512" s="14"/>
      <c r="AH1512" s="14"/>
      <c r="AJ1512" s="13"/>
      <c r="AL1512" s="42" t="s">
        <v>189</v>
      </c>
      <c r="AM1512" s="42" t="s">
        <v>1649</v>
      </c>
      <c r="AO1512" s="14"/>
      <c r="AP1512" s="14"/>
    </row>
    <row r="1513" spans="10:42">
      <c r="J1513" s="13"/>
      <c r="K1513" s="13"/>
      <c r="L1513" s="13"/>
      <c r="M1513" s="13"/>
      <c r="N1513" s="13"/>
      <c r="X1513" s="14"/>
      <c r="Y1513" s="14"/>
      <c r="Z1513" s="14"/>
      <c r="AA1513" s="14"/>
      <c r="AB1513" s="14"/>
      <c r="AC1513" s="14"/>
      <c r="AD1513" s="14"/>
      <c r="AE1513" s="14"/>
      <c r="AF1513" s="14"/>
      <c r="AG1513" s="14"/>
      <c r="AH1513" s="14"/>
      <c r="AJ1513" s="13"/>
      <c r="AL1513" s="42" t="s">
        <v>189</v>
      </c>
      <c r="AM1513" s="42" t="s">
        <v>1650</v>
      </c>
      <c r="AO1513" s="14"/>
      <c r="AP1513" s="14"/>
    </row>
    <row r="1514" spans="10:42">
      <c r="J1514" s="13"/>
      <c r="K1514" s="13"/>
      <c r="L1514" s="13"/>
      <c r="M1514" s="13"/>
      <c r="N1514" s="13"/>
      <c r="X1514" s="14"/>
      <c r="Y1514" s="14"/>
      <c r="Z1514" s="14"/>
      <c r="AA1514" s="14"/>
      <c r="AB1514" s="14"/>
      <c r="AC1514" s="14"/>
      <c r="AD1514" s="14"/>
      <c r="AE1514" s="14"/>
      <c r="AF1514" s="14"/>
      <c r="AG1514" s="14"/>
      <c r="AH1514" s="14"/>
      <c r="AJ1514" s="13"/>
      <c r="AL1514" s="42" t="s">
        <v>189</v>
      </c>
      <c r="AM1514" s="42" t="s">
        <v>1651</v>
      </c>
      <c r="AO1514" s="14"/>
      <c r="AP1514" s="14"/>
    </row>
    <row r="1515" spans="10:42">
      <c r="J1515" s="13"/>
      <c r="K1515" s="13"/>
      <c r="L1515" s="13"/>
      <c r="M1515" s="13"/>
      <c r="N1515" s="13"/>
      <c r="X1515" s="14"/>
      <c r="Y1515" s="14"/>
      <c r="Z1515" s="14"/>
      <c r="AA1515" s="14"/>
      <c r="AB1515" s="14"/>
      <c r="AC1515" s="14"/>
      <c r="AD1515" s="14"/>
      <c r="AE1515" s="14"/>
      <c r="AF1515" s="14"/>
      <c r="AG1515" s="14"/>
      <c r="AH1515" s="14"/>
      <c r="AJ1515" s="13"/>
      <c r="AL1515" s="42" t="s">
        <v>189</v>
      </c>
      <c r="AM1515" s="42" t="s">
        <v>1652</v>
      </c>
      <c r="AO1515" s="14"/>
      <c r="AP1515" s="14"/>
    </row>
    <row r="1516" spans="10:42">
      <c r="J1516" s="13"/>
      <c r="K1516" s="13"/>
      <c r="L1516" s="13"/>
      <c r="M1516" s="13"/>
      <c r="N1516" s="13"/>
      <c r="X1516" s="14"/>
      <c r="Y1516" s="14"/>
      <c r="Z1516" s="14"/>
      <c r="AA1516" s="14"/>
      <c r="AB1516" s="14"/>
      <c r="AC1516" s="14"/>
      <c r="AD1516" s="14"/>
      <c r="AE1516" s="14"/>
      <c r="AF1516" s="14"/>
      <c r="AG1516" s="14"/>
      <c r="AH1516" s="14"/>
      <c r="AJ1516" s="13"/>
      <c r="AL1516" s="42" t="s">
        <v>189</v>
      </c>
      <c r="AM1516" s="42" t="s">
        <v>1653</v>
      </c>
      <c r="AO1516" s="14"/>
      <c r="AP1516" s="14"/>
    </row>
    <row r="1517" spans="10:42">
      <c r="J1517" s="13"/>
      <c r="K1517" s="13"/>
      <c r="L1517" s="13"/>
      <c r="M1517" s="13"/>
      <c r="N1517" s="13"/>
      <c r="X1517" s="14"/>
      <c r="Y1517" s="14"/>
      <c r="Z1517" s="14"/>
      <c r="AA1517" s="14"/>
      <c r="AB1517" s="14"/>
      <c r="AC1517" s="14"/>
      <c r="AD1517" s="14"/>
      <c r="AE1517" s="14"/>
      <c r="AF1517" s="14"/>
      <c r="AG1517" s="14"/>
      <c r="AH1517" s="14"/>
      <c r="AJ1517" s="13"/>
      <c r="AL1517" s="42" t="s">
        <v>189</v>
      </c>
      <c r="AM1517" s="42" t="s">
        <v>1654</v>
      </c>
      <c r="AO1517" s="14"/>
      <c r="AP1517" s="14"/>
    </row>
    <row r="1518" spans="10:42">
      <c r="J1518" s="13"/>
      <c r="K1518" s="13"/>
      <c r="L1518" s="13"/>
      <c r="M1518" s="13"/>
      <c r="N1518" s="13"/>
      <c r="X1518" s="14"/>
      <c r="Y1518" s="14"/>
      <c r="Z1518" s="14"/>
      <c r="AA1518" s="14"/>
      <c r="AB1518" s="14"/>
      <c r="AC1518" s="14"/>
      <c r="AD1518" s="14"/>
      <c r="AE1518" s="14"/>
      <c r="AF1518" s="14"/>
      <c r="AG1518" s="14"/>
      <c r="AH1518" s="14"/>
      <c r="AJ1518" s="13"/>
      <c r="AL1518" s="42" t="s">
        <v>189</v>
      </c>
      <c r="AM1518" s="42" t="s">
        <v>1655</v>
      </c>
      <c r="AO1518" s="14"/>
      <c r="AP1518" s="14"/>
    </row>
    <row r="1519" spans="10:42">
      <c r="J1519" s="13"/>
      <c r="K1519" s="13"/>
      <c r="L1519" s="13"/>
      <c r="M1519" s="13"/>
      <c r="N1519" s="13"/>
      <c r="X1519" s="14"/>
      <c r="Y1519" s="14"/>
      <c r="Z1519" s="14"/>
      <c r="AA1519" s="14"/>
      <c r="AB1519" s="14"/>
      <c r="AC1519" s="14"/>
      <c r="AD1519" s="14"/>
      <c r="AE1519" s="14"/>
      <c r="AF1519" s="14"/>
      <c r="AG1519" s="14"/>
      <c r="AH1519" s="14"/>
      <c r="AJ1519" s="13"/>
      <c r="AL1519" s="42" t="s">
        <v>189</v>
      </c>
      <c r="AM1519" s="42" t="s">
        <v>1656</v>
      </c>
      <c r="AO1519" s="14"/>
      <c r="AP1519" s="14"/>
    </row>
    <row r="1520" spans="10:42">
      <c r="J1520" s="13"/>
      <c r="K1520" s="13"/>
      <c r="L1520" s="13"/>
      <c r="M1520" s="13"/>
      <c r="N1520" s="13"/>
      <c r="X1520" s="14"/>
      <c r="Y1520" s="14"/>
      <c r="Z1520" s="14"/>
      <c r="AA1520" s="14"/>
      <c r="AB1520" s="14"/>
      <c r="AC1520" s="14"/>
      <c r="AD1520" s="14"/>
      <c r="AE1520" s="14"/>
      <c r="AF1520" s="14"/>
      <c r="AG1520" s="14"/>
      <c r="AH1520" s="14"/>
      <c r="AJ1520" s="13"/>
      <c r="AL1520" s="42" t="s">
        <v>189</v>
      </c>
      <c r="AM1520" s="42" t="s">
        <v>1657</v>
      </c>
      <c r="AO1520" s="14"/>
      <c r="AP1520" s="14"/>
    </row>
    <row r="1521" spans="10:42">
      <c r="J1521" s="13"/>
      <c r="K1521" s="13"/>
      <c r="L1521" s="13"/>
      <c r="M1521" s="13"/>
      <c r="N1521" s="13"/>
      <c r="X1521" s="14"/>
      <c r="Y1521" s="14"/>
      <c r="Z1521" s="14"/>
      <c r="AA1521" s="14"/>
      <c r="AB1521" s="14"/>
      <c r="AC1521" s="14"/>
      <c r="AD1521" s="14"/>
      <c r="AE1521" s="14"/>
      <c r="AF1521" s="14"/>
      <c r="AG1521" s="14"/>
      <c r="AH1521" s="14"/>
      <c r="AJ1521" s="13"/>
      <c r="AL1521" s="42" t="s">
        <v>189</v>
      </c>
      <c r="AM1521" s="42" t="s">
        <v>1658</v>
      </c>
      <c r="AO1521" s="14"/>
      <c r="AP1521" s="14"/>
    </row>
    <row r="1522" spans="10:42">
      <c r="J1522" s="13"/>
      <c r="K1522" s="13"/>
      <c r="L1522" s="13"/>
      <c r="M1522" s="13"/>
      <c r="N1522" s="13"/>
      <c r="X1522" s="14"/>
      <c r="Y1522" s="14"/>
      <c r="Z1522" s="14"/>
      <c r="AA1522" s="14"/>
      <c r="AB1522" s="14"/>
      <c r="AC1522" s="14"/>
      <c r="AD1522" s="14"/>
      <c r="AE1522" s="14"/>
      <c r="AF1522" s="14"/>
      <c r="AG1522" s="14"/>
      <c r="AH1522" s="14"/>
      <c r="AJ1522" s="13"/>
      <c r="AL1522" s="42" t="s">
        <v>189</v>
      </c>
      <c r="AM1522" s="42" t="s">
        <v>1421</v>
      </c>
      <c r="AO1522" s="14"/>
      <c r="AP1522" s="14"/>
    </row>
    <row r="1523" spans="10:42">
      <c r="J1523" s="13"/>
      <c r="K1523" s="13"/>
      <c r="L1523" s="13"/>
      <c r="M1523" s="13"/>
      <c r="N1523" s="13"/>
      <c r="X1523" s="14"/>
      <c r="Y1523" s="14"/>
      <c r="Z1523" s="14"/>
      <c r="AA1523" s="14"/>
      <c r="AB1523" s="14"/>
      <c r="AC1523" s="14"/>
      <c r="AD1523" s="14"/>
      <c r="AE1523" s="14"/>
      <c r="AF1523" s="14"/>
      <c r="AG1523" s="14"/>
      <c r="AH1523" s="14"/>
      <c r="AJ1523" s="13"/>
      <c r="AL1523" s="42" t="s">
        <v>189</v>
      </c>
      <c r="AM1523" s="42" t="s">
        <v>1659</v>
      </c>
      <c r="AO1523" s="14"/>
      <c r="AP1523" s="14"/>
    </row>
    <row r="1524" spans="10:42">
      <c r="J1524" s="13"/>
      <c r="K1524" s="13"/>
      <c r="L1524" s="13"/>
      <c r="M1524" s="13"/>
      <c r="N1524" s="13"/>
      <c r="X1524" s="14"/>
      <c r="Y1524" s="14"/>
      <c r="Z1524" s="14"/>
      <c r="AA1524" s="14"/>
      <c r="AB1524" s="14"/>
      <c r="AC1524" s="14"/>
      <c r="AD1524" s="14"/>
      <c r="AE1524" s="14"/>
      <c r="AF1524" s="14"/>
      <c r="AG1524" s="14"/>
      <c r="AH1524" s="14"/>
      <c r="AJ1524" s="13"/>
      <c r="AL1524" s="42" t="s">
        <v>189</v>
      </c>
      <c r="AM1524" s="42" t="s">
        <v>1660</v>
      </c>
      <c r="AO1524" s="14"/>
      <c r="AP1524" s="14"/>
    </row>
    <row r="1525" spans="10:42">
      <c r="J1525" s="13"/>
      <c r="K1525" s="13"/>
      <c r="L1525" s="13"/>
      <c r="M1525" s="13"/>
      <c r="N1525" s="13"/>
      <c r="X1525" s="14"/>
      <c r="Y1525" s="14"/>
      <c r="Z1525" s="14"/>
      <c r="AA1525" s="14"/>
      <c r="AB1525" s="14"/>
      <c r="AC1525" s="14"/>
      <c r="AD1525" s="14"/>
      <c r="AE1525" s="14"/>
      <c r="AF1525" s="14"/>
      <c r="AG1525" s="14"/>
      <c r="AH1525" s="14"/>
      <c r="AJ1525" s="13"/>
      <c r="AL1525" s="42" t="s">
        <v>189</v>
      </c>
      <c r="AM1525" s="42" t="s">
        <v>1661</v>
      </c>
      <c r="AO1525" s="14"/>
      <c r="AP1525" s="14"/>
    </row>
    <row r="1526" spans="10:42">
      <c r="J1526" s="13"/>
      <c r="K1526" s="13"/>
      <c r="L1526" s="13"/>
      <c r="M1526" s="13"/>
      <c r="N1526" s="13"/>
      <c r="X1526" s="14"/>
      <c r="Y1526" s="14"/>
      <c r="Z1526" s="14"/>
      <c r="AA1526" s="14"/>
      <c r="AB1526" s="14"/>
      <c r="AC1526" s="14"/>
      <c r="AD1526" s="14"/>
      <c r="AE1526" s="14"/>
      <c r="AF1526" s="14"/>
      <c r="AG1526" s="14"/>
      <c r="AH1526" s="14"/>
      <c r="AJ1526" s="13"/>
      <c r="AL1526" s="42" t="s">
        <v>189</v>
      </c>
      <c r="AM1526" s="42" t="s">
        <v>664</v>
      </c>
      <c r="AO1526" s="14"/>
      <c r="AP1526" s="14"/>
    </row>
    <row r="1527" spans="10:42">
      <c r="J1527" s="13"/>
      <c r="K1527" s="13"/>
      <c r="L1527" s="13"/>
      <c r="M1527" s="13"/>
      <c r="N1527" s="13"/>
      <c r="X1527" s="14"/>
      <c r="Y1527" s="14"/>
      <c r="Z1527" s="14"/>
      <c r="AA1527" s="14"/>
      <c r="AB1527" s="14"/>
      <c r="AC1527" s="14"/>
      <c r="AD1527" s="14"/>
      <c r="AE1527" s="14"/>
      <c r="AF1527" s="14"/>
      <c r="AG1527" s="14"/>
      <c r="AH1527" s="14"/>
      <c r="AJ1527" s="13"/>
      <c r="AL1527" s="42" t="s">
        <v>189</v>
      </c>
      <c r="AM1527" s="42" t="s">
        <v>1662</v>
      </c>
      <c r="AO1527" s="14"/>
      <c r="AP1527" s="14"/>
    </row>
    <row r="1528" spans="10:42">
      <c r="J1528" s="13"/>
      <c r="K1528" s="13"/>
      <c r="L1528" s="13"/>
      <c r="M1528" s="13"/>
      <c r="N1528" s="13"/>
      <c r="X1528" s="14"/>
      <c r="Y1528" s="14"/>
      <c r="Z1528" s="14"/>
      <c r="AA1528" s="14"/>
      <c r="AB1528" s="14"/>
      <c r="AC1528" s="14"/>
      <c r="AD1528" s="14"/>
      <c r="AE1528" s="14"/>
      <c r="AF1528" s="14"/>
      <c r="AG1528" s="14"/>
      <c r="AH1528" s="14"/>
      <c r="AJ1528" s="13"/>
      <c r="AL1528" s="42" t="s">
        <v>189</v>
      </c>
      <c r="AM1528" s="42" t="s">
        <v>1663</v>
      </c>
      <c r="AO1528" s="14"/>
      <c r="AP1528" s="14"/>
    </row>
    <row r="1529" spans="10:42">
      <c r="J1529" s="13"/>
      <c r="K1529" s="13"/>
      <c r="L1529" s="13"/>
      <c r="M1529" s="13"/>
      <c r="N1529" s="13"/>
      <c r="X1529" s="14"/>
      <c r="Y1529" s="14"/>
      <c r="Z1529" s="14"/>
      <c r="AA1529" s="14"/>
      <c r="AB1529" s="14"/>
      <c r="AC1529" s="14"/>
      <c r="AD1529" s="14"/>
      <c r="AE1529" s="14"/>
      <c r="AF1529" s="14"/>
      <c r="AG1529" s="14"/>
      <c r="AH1529" s="14"/>
      <c r="AJ1529" s="13"/>
      <c r="AL1529" s="42" t="s">
        <v>189</v>
      </c>
      <c r="AM1529" s="42" t="s">
        <v>1664</v>
      </c>
      <c r="AO1529" s="14"/>
      <c r="AP1529" s="14"/>
    </row>
    <row r="1530" spans="10:42">
      <c r="J1530" s="13"/>
      <c r="K1530" s="13"/>
      <c r="L1530" s="13"/>
      <c r="M1530" s="13"/>
      <c r="N1530" s="13"/>
      <c r="X1530" s="14"/>
      <c r="Y1530" s="14"/>
      <c r="Z1530" s="14"/>
      <c r="AA1530" s="14"/>
      <c r="AB1530" s="14"/>
      <c r="AC1530" s="14"/>
      <c r="AD1530" s="14"/>
      <c r="AE1530" s="14"/>
      <c r="AF1530" s="14"/>
      <c r="AG1530" s="14"/>
      <c r="AH1530" s="14"/>
      <c r="AJ1530" s="13"/>
      <c r="AL1530" s="42" t="s">
        <v>189</v>
      </c>
      <c r="AM1530" s="42" t="s">
        <v>1665</v>
      </c>
      <c r="AO1530" s="14"/>
      <c r="AP1530" s="14"/>
    </row>
    <row r="1531" spans="10:42">
      <c r="J1531" s="13"/>
      <c r="K1531" s="13"/>
      <c r="L1531" s="13"/>
      <c r="M1531" s="13"/>
      <c r="N1531" s="13"/>
      <c r="X1531" s="14"/>
      <c r="Y1531" s="14"/>
      <c r="Z1531" s="14"/>
      <c r="AA1531" s="14"/>
      <c r="AB1531" s="14"/>
      <c r="AC1531" s="14"/>
      <c r="AD1531" s="14"/>
      <c r="AE1531" s="14"/>
      <c r="AF1531" s="14"/>
      <c r="AG1531" s="14"/>
      <c r="AH1531" s="14"/>
      <c r="AJ1531" s="13"/>
      <c r="AL1531" s="42" t="s">
        <v>189</v>
      </c>
      <c r="AM1531" s="42" t="s">
        <v>1666</v>
      </c>
      <c r="AO1531" s="14"/>
      <c r="AP1531" s="14"/>
    </row>
    <row r="1532" spans="10:42">
      <c r="J1532" s="13"/>
      <c r="K1532" s="13"/>
      <c r="L1532" s="13"/>
      <c r="M1532" s="13"/>
      <c r="N1532" s="13"/>
      <c r="X1532" s="14"/>
      <c r="Y1532" s="14"/>
      <c r="Z1532" s="14"/>
      <c r="AA1532" s="14"/>
      <c r="AB1532" s="14"/>
      <c r="AC1532" s="14"/>
      <c r="AD1532" s="14"/>
      <c r="AE1532" s="14"/>
      <c r="AF1532" s="14"/>
      <c r="AG1532" s="14"/>
      <c r="AH1532" s="14"/>
      <c r="AJ1532" s="13"/>
      <c r="AL1532" s="42" t="s">
        <v>189</v>
      </c>
      <c r="AM1532" s="42" t="s">
        <v>1667</v>
      </c>
      <c r="AO1532" s="14"/>
      <c r="AP1532" s="14"/>
    </row>
    <row r="1533" spans="10:42">
      <c r="J1533" s="13"/>
      <c r="K1533" s="13"/>
      <c r="L1533" s="13"/>
      <c r="M1533" s="13"/>
      <c r="N1533" s="13"/>
      <c r="X1533" s="14"/>
      <c r="Y1533" s="14"/>
      <c r="Z1533" s="14"/>
      <c r="AA1533" s="14"/>
      <c r="AB1533" s="14"/>
      <c r="AC1533" s="14"/>
      <c r="AD1533" s="14"/>
      <c r="AE1533" s="14"/>
      <c r="AF1533" s="14"/>
      <c r="AG1533" s="14"/>
      <c r="AH1533" s="14"/>
      <c r="AJ1533" s="13"/>
      <c r="AL1533" s="42" t="s">
        <v>189</v>
      </c>
      <c r="AM1533" s="42" t="s">
        <v>1668</v>
      </c>
      <c r="AO1533" s="14"/>
      <c r="AP1533" s="14"/>
    </row>
    <row r="1534" spans="10:42">
      <c r="J1534" s="13"/>
      <c r="K1534" s="13"/>
      <c r="L1534" s="13"/>
      <c r="M1534" s="13"/>
      <c r="N1534" s="13"/>
      <c r="X1534" s="14"/>
      <c r="Y1534" s="14"/>
      <c r="Z1534" s="14"/>
      <c r="AA1534" s="14"/>
      <c r="AB1534" s="14"/>
      <c r="AC1534" s="14"/>
      <c r="AD1534" s="14"/>
      <c r="AE1534" s="14"/>
      <c r="AF1534" s="14"/>
      <c r="AG1534" s="14"/>
      <c r="AH1534" s="14"/>
      <c r="AJ1534" s="13"/>
      <c r="AL1534" s="42" t="s">
        <v>189</v>
      </c>
      <c r="AM1534" s="42" t="s">
        <v>1669</v>
      </c>
      <c r="AO1534" s="14"/>
      <c r="AP1534" s="14"/>
    </row>
    <row r="1535" spans="10:42">
      <c r="J1535" s="13"/>
      <c r="K1535" s="13"/>
      <c r="L1535" s="13"/>
      <c r="M1535" s="13"/>
      <c r="N1535" s="13"/>
      <c r="X1535" s="14"/>
      <c r="Y1535" s="14"/>
      <c r="Z1535" s="14"/>
      <c r="AA1535" s="14"/>
      <c r="AB1535" s="14"/>
      <c r="AC1535" s="14"/>
      <c r="AD1535" s="14"/>
      <c r="AE1535" s="14"/>
      <c r="AF1535" s="14"/>
      <c r="AG1535" s="14"/>
      <c r="AH1535" s="14"/>
      <c r="AJ1535" s="13"/>
      <c r="AL1535" s="42" t="s">
        <v>194</v>
      </c>
      <c r="AM1535" s="42" t="s">
        <v>1670</v>
      </c>
      <c r="AO1535" s="14"/>
      <c r="AP1535" s="14"/>
    </row>
    <row r="1536" spans="10:42">
      <c r="J1536" s="13"/>
      <c r="K1536" s="13"/>
      <c r="L1536" s="13"/>
      <c r="M1536" s="13"/>
      <c r="N1536" s="13"/>
      <c r="X1536" s="14"/>
      <c r="Y1536" s="14"/>
      <c r="Z1536" s="14"/>
      <c r="AA1536" s="14"/>
      <c r="AB1536" s="14"/>
      <c r="AC1536" s="14"/>
      <c r="AD1536" s="14"/>
      <c r="AE1536" s="14"/>
      <c r="AF1536" s="14"/>
      <c r="AG1536" s="14"/>
      <c r="AH1536" s="14"/>
      <c r="AJ1536" s="13"/>
      <c r="AL1536" s="42" t="s">
        <v>194</v>
      </c>
      <c r="AM1536" s="42" t="s">
        <v>1671</v>
      </c>
      <c r="AO1536" s="14"/>
      <c r="AP1536" s="14"/>
    </row>
    <row r="1537" spans="10:42">
      <c r="J1537" s="13"/>
      <c r="K1537" s="13"/>
      <c r="L1537" s="13"/>
      <c r="M1537" s="13"/>
      <c r="N1537" s="13"/>
      <c r="X1537" s="14"/>
      <c r="Y1537" s="14"/>
      <c r="Z1537" s="14"/>
      <c r="AA1537" s="14"/>
      <c r="AB1537" s="14"/>
      <c r="AC1537" s="14"/>
      <c r="AD1537" s="14"/>
      <c r="AE1537" s="14"/>
      <c r="AF1537" s="14"/>
      <c r="AG1537" s="14"/>
      <c r="AH1537" s="14"/>
      <c r="AJ1537" s="13"/>
      <c r="AL1537" s="42" t="s">
        <v>194</v>
      </c>
      <c r="AM1537" s="42" t="s">
        <v>1672</v>
      </c>
      <c r="AO1537" s="14"/>
      <c r="AP1537" s="14"/>
    </row>
    <row r="1538" spans="10:42">
      <c r="J1538" s="13"/>
      <c r="K1538" s="13"/>
      <c r="L1538" s="13"/>
      <c r="M1538" s="13"/>
      <c r="N1538" s="13"/>
      <c r="X1538" s="14"/>
      <c r="Y1538" s="14"/>
      <c r="Z1538" s="14"/>
      <c r="AA1538" s="14"/>
      <c r="AB1538" s="14"/>
      <c r="AC1538" s="14"/>
      <c r="AD1538" s="14"/>
      <c r="AE1538" s="14"/>
      <c r="AF1538" s="14"/>
      <c r="AG1538" s="14"/>
      <c r="AH1538" s="14"/>
      <c r="AJ1538" s="13"/>
      <c r="AL1538" s="42" t="s">
        <v>194</v>
      </c>
      <c r="AM1538" s="42" t="s">
        <v>1673</v>
      </c>
      <c r="AO1538" s="14"/>
      <c r="AP1538" s="14"/>
    </row>
    <row r="1539" spans="10:42">
      <c r="J1539" s="13"/>
      <c r="K1539" s="13"/>
      <c r="L1539" s="13"/>
      <c r="M1539" s="13"/>
      <c r="N1539" s="13"/>
      <c r="X1539" s="14"/>
      <c r="Y1539" s="14"/>
      <c r="Z1539" s="14"/>
      <c r="AA1539" s="14"/>
      <c r="AB1539" s="14"/>
      <c r="AC1539" s="14"/>
      <c r="AD1539" s="14"/>
      <c r="AE1539" s="14"/>
      <c r="AF1539" s="14"/>
      <c r="AG1539" s="14"/>
      <c r="AH1539" s="14"/>
      <c r="AJ1539" s="13"/>
      <c r="AL1539" s="42" t="s">
        <v>194</v>
      </c>
      <c r="AM1539" s="42" t="s">
        <v>1674</v>
      </c>
      <c r="AO1539" s="14"/>
      <c r="AP1539" s="14"/>
    </row>
    <row r="1540" spans="10:42">
      <c r="J1540" s="13"/>
      <c r="K1540" s="13"/>
      <c r="L1540" s="13"/>
      <c r="M1540" s="13"/>
      <c r="N1540" s="13"/>
      <c r="X1540" s="14"/>
      <c r="Y1540" s="14"/>
      <c r="Z1540" s="14"/>
      <c r="AA1540" s="14"/>
      <c r="AB1540" s="14"/>
      <c r="AC1540" s="14"/>
      <c r="AD1540" s="14"/>
      <c r="AE1540" s="14"/>
      <c r="AF1540" s="14"/>
      <c r="AG1540" s="14"/>
      <c r="AH1540" s="14"/>
      <c r="AJ1540" s="13"/>
      <c r="AL1540" s="42" t="s">
        <v>194</v>
      </c>
      <c r="AM1540" s="42" t="s">
        <v>1675</v>
      </c>
      <c r="AO1540" s="14"/>
      <c r="AP1540" s="14"/>
    </row>
    <row r="1541" spans="10:42">
      <c r="J1541" s="13"/>
      <c r="K1541" s="13"/>
      <c r="L1541" s="13"/>
      <c r="M1541" s="13"/>
      <c r="N1541" s="13"/>
      <c r="X1541" s="14"/>
      <c r="Y1541" s="14"/>
      <c r="Z1541" s="14"/>
      <c r="AA1541" s="14"/>
      <c r="AB1541" s="14"/>
      <c r="AC1541" s="14"/>
      <c r="AD1541" s="14"/>
      <c r="AE1541" s="14"/>
      <c r="AF1541" s="14"/>
      <c r="AG1541" s="14"/>
      <c r="AH1541" s="14"/>
      <c r="AJ1541" s="13"/>
      <c r="AL1541" s="42" t="s">
        <v>194</v>
      </c>
      <c r="AM1541" s="42" t="s">
        <v>1676</v>
      </c>
      <c r="AO1541" s="14"/>
      <c r="AP1541" s="14"/>
    </row>
    <row r="1542" spans="10:42">
      <c r="J1542" s="13"/>
      <c r="K1542" s="13"/>
      <c r="L1542" s="13"/>
      <c r="M1542" s="13"/>
      <c r="N1542" s="13"/>
      <c r="X1542" s="14"/>
      <c r="Y1542" s="14"/>
      <c r="Z1542" s="14"/>
      <c r="AA1542" s="14"/>
      <c r="AB1542" s="14"/>
      <c r="AC1542" s="14"/>
      <c r="AD1542" s="14"/>
      <c r="AE1542" s="14"/>
      <c r="AF1542" s="14"/>
      <c r="AG1542" s="14"/>
      <c r="AH1542" s="14"/>
      <c r="AJ1542" s="13"/>
      <c r="AL1542" s="42" t="s">
        <v>194</v>
      </c>
      <c r="AM1542" s="42" t="s">
        <v>1677</v>
      </c>
      <c r="AO1542" s="14"/>
      <c r="AP1542" s="14"/>
    </row>
    <row r="1543" spans="10:42">
      <c r="J1543" s="13"/>
      <c r="K1543" s="13"/>
      <c r="L1543" s="13"/>
      <c r="M1543" s="13"/>
      <c r="N1543" s="13"/>
      <c r="X1543" s="14"/>
      <c r="Y1543" s="14"/>
      <c r="Z1543" s="14"/>
      <c r="AA1543" s="14"/>
      <c r="AB1543" s="14"/>
      <c r="AC1543" s="14"/>
      <c r="AD1543" s="14"/>
      <c r="AE1543" s="14"/>
      <c r="AF1543" s="14"/>
      <c r="AG1543" s="14"/>
      <c r="AH1543" s="14"/>
      <c r="AJ1543" s="13"/>
      <c r="AL1543" s="42" t="s">
        <v>194</v>
      </c>
      <c r="AM1543" s="42" t="s">
        <v>1678</v>
      </c>
      <c r="AO1543" s="14"/>
      <c r="AP1543" s="14"/>
    </row>
    <row r="1544" spans="10:42">
      <c r="J1544" s="13"/>
      <c r="K1544" s="13"/>
      <c r="L1544" s="13"/>
      <c r="M1544" s="13"/>
      <c r="N1544" s="13"/>
      <c r="X1544" s="14"/>
      <c r="Y1544" s="14"/>
      <c r="Z1544" s="14"/>
      <c r="AA1544" s="14"/>
      <c r="AB1544" s="14"/>
      <c r="AC1544" s="14"/>
      <c r="AD1544" s="14"/>
      <c r="AE1544" s="14"/>
      <c r="AF1544" s="14"/>
      <c r="AG1544" s="14"/>
      <c r="AH1544" s="14"/>
      <c r="AJ1544" s="13"/>
      <c r="AL1544" s="42" t="s">
        <v>194</v>
      </c>
      <c r="AM1544" s="42" t="s">
        <v>1679</v>
      </c>
      <c r="AO1544" s="14"/>
      <c r="AP1544" s="14"/>
    </row>
    <row r="1545" spans="10:42">
      <c r="J1545" s="13"/>
      <c r="K1545" s="13"/>
      <c r="L1545" s="13"/>
      <c r="M1545" s="13"/>
      <c r="N1545" s="13"/>
      <c r="X1545" s="14"/>
      <c r="Y1545" s="14"/>
      <c r="Z1545" s="14"/>
      <c r="AA1545" s="14"/>
      <c r="AB1545" s="14"/>
      <c r="AC1545" s="14"/>
      <c r="AD1545" s="14"/>
      <c r="AE1545" s="14"/>
      <c r="AF1545" s="14"/>
      <c r="AG1545" s="14"/>
      <c r="AH1545" s="14"/>
      <c r="AJ1545" s="13"/>
      <c r="AL1545" s="42" t="s">
        <v>194</v>
      </c>
      <c r="AM1545" s="42" t="s">
        <v>1680</v>
      </c>
      <c r="AO1545" s="14"/>
      <c r="AP1545" s="14"/>
    </row>
    <row r="1546" spans="10:42">
      <c r="J1546" s="13"/>
      <c r="K1546" s="13"/>
      <c r="L1546" s="13"/>
      <c r="M1546" s="13"/>
      <c r="N1546" s="13"/>
      <c r="X1546" s="14"/>
      <c r="Y1546" s="14"/>
      <c r="Z1546" s="14"/>
      <c r="AA1546" s="14"/>
      <c r="AB1546" s="14"/>
      <c r="AC1546" s="14"/>
      <c r="AD1546" s="14"/>
      <c r="AE1546" s="14"/>
      <c r="AF1546" s="14"/>
      <c r="AG1546" s="14"/>
      <c r="AH1546" s="14"/>
      <c r="AJ1546" s="13"/>
      <c r="AL1546" s="42" t="s">
        <v>194</v>
      </c>
      <c r="AM1546" s="42" t="s">
        <v>1681</v>
      </c>
      <c r="AO1546" s="14"/>
      <c r="AP1546" s="14"/>
    </row>
    <row r="1547" spans="10:42">
      <c r="J1547" s="13"/>
      <c r="K1547" s="13"/>
      <c r="L1547" s="13"/>
      <c r="M1547" s="13"/>
      <c r="N1547" s="13"/>
      <c r="X1547" s="14"/>
      <c r="Y1547" s="14"/>
      <c r="Z1547" s="14"/>
      <c r="AA1547" s="14"/>
      <c r="AB1547" s="14"/>
      <c r="AC1547" s="14"/>
      <c r="AD1547" s="14"/>
      <c r="AE1547" s="14"/>
      <c r="AF1547" s="14"/>
      <c r="AG1547" s="14"/>
      <c r="AH1547" s="14"/>
      <c r="AJ1547" s="13"/>
      <c r="AL1547" s="42" t="s">
        <v>194</v>
      </c>
      <c r="AM1547" s="42" t="s">
        <v>1682</v>
      </c>
      <c r="AO1547" s="14"/>
      <c r="AP1547" s="14"/>
    </row>
    <row r="1548" spans="10:42">
      <c r="J1548" s="13"/>
      <c r="K1548" s="13"/>
      <c r="L1548" s="13"/>
      <c r="M1548" s="13"/>
      <c r="N1548" s="13"/>
      <c r="X1548" s="14"/>
      <c r="Y1548" s="14"/>
      <c r="Z1548" s="14"/>
      <c r="AA1548" s="14"/>
      <c r="AB1548" s="14"/>
      <c r="AC1548" s="14"/>
      <c r="AD1548" s="14"/>
      <c r="AE1548" s="14"/>
      <c r="AF1548" s="14"/>
      <c r="AG1548" s="14"/>
      <c r="AH1548" s="14"/>
      <c r="AJ1548" s="13"/>
      <c r="AL1548" s="42" t="s">
        <v>194</v>
      </c>
      <c r="AM1548" s="42" t="s">
        <v>1683</v>
      </c>
      <c r="AO1548" s="14"/>
      <c r="AP1548" s="14"/>
    </row>
    <row r="1549" spans="10:42">
      <c r="J1549" s="13"/>
      <c r="K1549" s="13"/>
      <c r="L1549" s="13"/>
      <c r="M1549" s="13"/>
      <c r="N1549" s="13"/>
      <c r="X1549" s="14"/>
      <c r="Y1549" s="14"/>
      <c r="Z1549" s="14"/>
      <c r="AA1549" s="14"/>
      <c r="AB1549" s="14"/>
      <c r="AC1549" s="14"/>
      <c r="AD1549" s="14"/>
      <c r="AE1549" s="14"/>
      <c r="AF1549" s="14"/>
      <c r="AG1549" s="14"/>
      <c r="AH1549" s="14"/>
      <c r="AJ1549" s="13"/>
      <c r="AL1549" s="42" t="s">
        <v>194</v>
      </c>
      <c r="AM1549" s="42" t="s">
        <v>1684</v>
      </c>
      <c r="AO1549" s="14"/>
      <c r="AP1549" s="14"/>
    </row>
    <row r="1550" spans="10:42">
      <c r="J1550" s="13"/>
      <c r="K1550" s="13"/>
      <c r="L1550" s="13"/>
      <c r="M1550" s="13"/>
      <c r="N1550" s="13"/>
      <c r="X1550" s="14"/>
      <c r="Y1550" s="14"/>
      <c r="Z1550" s="14"/>
      <c r="AA1550" s="14"/>
      <c r="AB1550" s="14"/>
      <c r="AC1550" s="14"/>
      <c r="AD1550" s="14"/>
      <c r="AE1550" s="14"/>
      <c r="AF1550" s="14"/>
      <c r="AG1550" s="14"/>
      <c r="AH1550" s="14"/>
      <c r="AJ1550" s="13"/>
      <c r="AL1550" s="42" t="s">
        <v>194</v>
      </c>
      <c r="AM1550" s="42" t="s">
        <v>1685</v>
      </c>
      <c r="AO1550" s="14"/>
      <c r="AP1550" s="14"/>
    </row>
    <row r="1551" spans="10:42">
      <c r="J1551" s="13"/>
      <c r="K1551" s="13"/>
      <c r="L1551" s="13"/>
      <c r="M1551" s="13"/>
      <c r="N1551" s="13"/>
      <c r="X1551" s="14"/>
      <c r="Y1551" s="14"/>
      <c r="Z1551" s="14"/>
      <c r="AA1551" s="14"/>
      <c r="AB1551" s="14"/>
      <c r="AC1551" s="14"/>
      <c r="AD1551" s="14"/>
      <c r="AE1551" s="14"/>
      <c r="AF1551" s="14"/>
      <c r="AG1551" s="14"/>
      <c r="AH1551" s="14"/>
      <c r="AJ1551" s="13"/>
      <c r="AL1551" s="42" t="s">
        <v>194</v>
      </c>
      <c r="AM1551" s="42" t="s">
        <v>1686</v>
      </c>
      <c r="AO1551" s="14"/>
      <c r="AP1551" s="14"/>
    </row>
    <row r="1552" spans="10:42">
      <c r="J1552" s="13"/>
      <c r="K1552" s="13"/>
      <c r="L1552" s="13"/>
      <c r="M1552" s="13"/>
      <c r="N1552" s="13"/>
      <c r="X1552" s="14"/>
      <c r="Y1552" s="14"/>
      <c r="Z1552" s="14"/>
      <c r="AA1552" s="14"/>
      <c r="AB1552" s="14"/>
      <c r="AC1552" s="14"/>
      <c r="AD1552" s="14"/>
      <c r="AE1552" s="14"/>
      <c r="AF1552" s="14"/>
      <c r="AG1552" s="14"/>
      <c r="AH1552" s="14"/>
      <c r="AJ1552" s="13"/>
      <c r="AL1552" s="42" t="s">
        <v>194</v>
      </c>
      <c r="AM1552" s="42" t="s">
        <v>1687</v>
      </c>
      <c r="AO1552" s="14"/>
      <c r="AP1552" s="14"/>
    </row>
    <row r="1553" spans="10:42">
      <c r="J1553" s="13"/>
      <c r="K1553" s="13"/>
      <c r="L1553" s="13"/>
      <c r="M1553" s="13"/>
      <c r="N1553" s="13"/>
      <c r="X1553" s="14"/>
      <c r="Y1553" s="14"/>
      <c r="Z1553" s="14"/>
      <c r="AA1553" s="14"/>
      <c r="AB1553" s="14"/>
      <c r="AC1553" s="14"/>
      <c r="AD1553" s="14"/>
      <c r="AE1553" s="14"/>
      <c r="AF1553" s="14"/>
      <c r="AG1553" s="14"/>
      <c r="AH1553" s="14"/>
      <c r="AJ1553" s="13"/>
      <c r="AL1553" s="42" t="s">
        <v>194</v>
      </c>
      <c r="AM1553" s="42" t="s">
        <v>1688</v>
      </c>
      <c r="AO1553" s="14"/>
      <c r="AP1553" s="14"/>
    </row>
    <row r="1554" spans="10:42">
      <c r="J1554" s="13"/>
      <c r="K1554" s="13"/>
      <c r="L1554" s="13"/>
      <c r="M1554" s="13"/>
      <c r="N1554" s="13"/>
      <c r="X1554" s="14"/>
      <c r="Y1554" s="14"/>
      <c r="Z1554" s="14"/>
      <c r="AA1554" s="14"/>
      <c r="AB1554" s="14"/>
      <c r="AC1554" s="14"/>
      <c r="AD1554" s="14"/>
      <c r="AE1554" s="14"/>
      <c r="AF1554" s="14"/>
      <c r="AG1554" s="14"/>
      <c r="AH1554" s="14"/>
      <c r="AJ1554" s="13"/>
      <c r="AL1554" s="42" t="s">
        <v>194</v>
      </c>
      <c r="AM1554" s="42" t="s">
        <v>1689</v>
      </c>
      <c r="AO1554" s="14"/>
      <c r="AP1554" s="14"/>
    </row>
    <row r="1555" spans="10:42">
      <c r="J1555" s="13"/>
      <c r="K1555" s="13"/>
      <c r="L1555" s="13"/>
      <c r="M1555" s="13"/>
      <c r="N1555" s="13"/>
      <c r="X1555" s="14"/>
      <c r="Y1555" s="14"/>
      <c r="Z1555" s="14"/>
      <c r="AA1555" s="14"/>
      <c r="AB1555" s="14"/>
      <c r="AC1555" s="14"/>
      <c r="AD1555" s="14"/>
      <c r="AE1555" s="14"/>
      <c r="AF1555" s="14"/>
      <c r="AG1555" s="14"/>
      <c r="AH1555" s="14"/>
      <c r="AJ1555" s="13"/>
      <c r="AL1555" s="42" t="s">
        <v>199</v>
      </c>
      <c r="AM1555" s="42" t="s">
        <v>969</v>
      </c>
      <c r="AO1555" s="14"/>
      <c r="AP1555" s="14"/>
    </row>
    <row r="1556" spans="10:42">
      <c r="J1556" s="13"/>
      <c r="K1556" s="13"/>
      <c r="L1556" s="13"/>
      <c r="M1556" s="13"/>
      <c r="N1556" s="13"/>
      <c r="X1556" s="14"/>
      <c r="Y1556" s="14"/>
      <c r="Z1556" s="14"/>
      <c r="AA1556" s="14"/>
      <c r="AB1556" s="14"/>
      <c r="AC1556" s="14"/>
      <c r="AD1556" s="14"/>
      <c r="AE1556" s="14"/>
      <c r="AF1556" s="14"/>
      <c r="AG1556" s="14"/>
      <c r="AH1556" s="14"/>
      <c r="AJ1556" s="13"/>
      <c r="AL1556" s="42" t="s">
        <v>199</v>
      </c>
      <c r="AM1556" s="42" t="s">
        <v>1690</v>
      </c>
      <c r="AO1556" s="14"/>
      <c r="AP1556" s="14"/>
    </row>
    <row r="1557" spans="10:42">
      <c r="J1557" s="13"/>
      <c r="K1557" s="13"/>
      <c r="L1557" s="13"/>
      <c r="M1557" s="13"/>
      <c r="N1557" s="13"/>
      <c r="X1557" s="14"/>
      <c r="Y1557" s="14"/>
      <c r="Z1557" s="14"/>
      <c r="AA1557" s="14"/>
      <c r="AB1557" s="14"/>
      <c r="AC1557" s="14"/>
      <c r="AD1557" s="14"/>
      <c r="AE1557" s="14"/>
      <c r="AF1557" s="14"/>
      <c r="AG1557" s="14"/>
      <c r="AH1557" s="14"/>
      <c r="AJ1557" s="13"/>
      <c r="AL1557" s="42" t="s">
        <v>199</v>
      </c>
      <c r="AM1557" s="42" t="s">
        <v>1691</v>
      </c>
      <c r="AO1557" s="14"/>
      <c r="AP1557" s="14"/>
    </row>
    <row r="1558" spans="10:42">
      <c r="J1558" s="13"/>
      <c r="K1558" s="13"/>
      <c r="L1558" s="13"/>
      <c r="M1558" s="13"/>
      <c r="N1558" s="13"/>
      <c r="X1558" s="14"/>
      <c r="Y1558" s="14"/>
      <c r="Z1558" s="14"/>
      <c r="AA1558" s="14"/>
      <c r="AB1558" s="14"/>
      <c r="AC1558" s="14"/>
      <c r="AD1558" s="14"/>
      <c r="AE1558" s="14"/>
      <c r="AF1558" s="14"/>
      <c r="AG1558" s="14"/>
      <c r="AH1558" s="14"/>
      <c r="AJ1558" s="13"/>
      <c r="AL1558" s="42" t="s">
        <v>199</v>
      </c>
      <c r="AM1558" s="42" t="s">
        <v>1692</v>
      </c>
      <c r="AO1558" s="14"/>
      <c r="AP1558" s="14"/>
    </row>
    <row r="1559" spans="10:42">
      <c r="J1559" s="13"/>
      <c r="K1559" s="13"/>
      <c r="L1559" s="13"/>
      <c r="M1559" s="13"/>
      <c r="N1559" s="13"/>
      <c r="X1559" s="14"/>
      <c r="Y1559" s="14"/>
      <c r="Z1559" s="14"/>
      <c r="AA1559" s="14"/>
      <c r="AB1559" s="14"/>
      <c r="AC1559" s="14"/>
      <c r="AD1559" s="14"/>
      <c r="AE1559" s="14"/>
      <c r="AF1559" s="14"/>
      <c r="AG1559" s="14"/>
      <c r="AH1559" s="14"/>
      <c r="AJ1559" s="13"/>
      <c r="AL1559" s="42" t="s">
        <v>199</v>
      </c>
      <c r="AM1559" s="42" t="s">
        <v>1693</v>
      </c>
      <c r="AO1559" s="14"/>
      <c r="AP1559" s="14"/>
    </row>
    <row r="1560" spans="10:42">
      <c r="J1560" s="13"/>
      <c r="K1560" s="13"/>
      <c r="L1560" s="13"/>
      <c r="M1560" s="13"/>
      <c r="N1560" s="13"/>
      <c r="X1560" s="14"/>
      <c r="Y1560" s="14"/>
      <c r="Z1560" s="14"/>
      <c r="AA1560" s="14"/>
      <c r="AB1560" s="14"/>
      <c r="AC1560" s="14"/>
      <c r="AD1560" s="14"/>
      <c r="AE1560" s="14"/>
      <c r="AF1560" s="14"/>
      <c r="AG1560" s="14"/>
      <c r="AH1560" s="14"/>
      <c r="AJ1560" s="13"/>
      <c r="AL1560" s="42" t="s">
        <v>199</v>
      </c>
      <c r="AM1560" s="42" t="s">
        <v>1694</v>
      </c>
      <c r="AO1560" s="14"/>
      <c r="AP1560" s="14"/>
    </row>
    <row r="1561" spans="10:42">
      <c r="J1561" s="13"/>
      <c r="K1561" s="13"/>
      <c r="L1561" s="13"/>
      <c r="M1561" s="13"/>
      <c r="N1561" s="13"/>
      <c r="X1561" s="14"/>
      <c r="Y1561" s="14"/>
      <c r="Z1561" s="14"/>
      <c r="AA1561" s="14"/>
      <c r="AB1561" s="14"/>
      <c r="AC1561" s="14"/>
      <c r="AD1561" s="14"/>
      <c r="AE1561" s="14"/>
      <c r="AF1561" s="14"/>
      <c r="AG1561" s="14"/>
      <c r="AH1561" s="14"/>
      <c r="AJ1561" s="13"/>
      <c r="AL1561" s="42" t="s">
        <v>199</v>
      </c>
      <c r="AM1561" s="42" t="s">
        <v>1695</v>
      </c>
      <c r="AO1561" s="14"/>
      <c r="AP1561" s="14"/>
    </row>
    <row r="1562" spans="10:42">
      <c r="J1562" s="13"/>
      <c r="K1562" s="13"/>
      <c r="L1562" s="13"/>
      <c r="M1562" s="13"/>
      <c r="N1562" s="13"/>
      <c r="X1562" s="14"/>
      <c r="Y1562" s="14"/>
      <c r="Z1562" s="14"/>
      <c r="AA1562" s="14"/>
      <c r="AB1562" s="14"/>
      <c r="AC1562" s="14"/>
      <c r="AD1562" s="14"/>
      <c r="AE1562" s="14"/>
      <c r="AF1562" s="14"/>
      <c r="AG1562" s="14"/>
      <c r="AH1562" s="14"/>
      <c r="AJ1562" s="13"/>
      <c r="AL1562" s="42" t="s">
        <v>199</v>
      </c>
      <c r="AM1562" s="42" t="s">
        <v>1696</v>
      </c>
      <c r="AO1562" s="14"/>
      <c r="AP1562" s="14"/>
    </row>
    <row r="1563" spans="10:42">
      <c r="J1563" s="13"/>
      <c r="K1563" s="13"/>
      <c r="L1563" s="13"/>
      <c r="M1563" s="13"/>
      <c r="N1563" s="13"/>
      <c r="X1563" s="14"/>
      <c r="Y1563" s="14"/>
      <c r="Z1563" s="14"/>
      <c r="AA1563" s="14"/>
      <c r="AB1563" s="14"/>
      <c r="AC1563" s="14"/>
      <c r="AD1563" s="14"/>
      <c r="AE1563" s="14"/>
      <c r="AF1563" s="14"/>
      <c r="AG1563" s="14"/>
      <c r="AH1563" s="14"/>
      <c r="AJ1563" s="13"/>
      <c r="AL1563" s="42" t="s">
        <v>199</v>
      </c>
      <c r="AM1563" s="42" t="s">
        <v>1697</v>
      </c>
      <c r="AO1563" s="14"/>
      <c r="AP1563" s="14"/>
    </row>
    <row r="1564" spans="10:42">
      <c r="J1564" s="13"/>
      <c r="K1564" s="13"/>
      <c r="L1564" s="13"/>
      <c r="M1564" s="13"/>
      <c r="N1564" s="13"/>
      <c r="X1564" s="14"/>
      <c r="Y1564" s="14"/>
      <c r="Z1564" s="14"/>
      <c r="AA1564" s="14"/>
      <c r="AB1564" s="14"/>
      <c r="AC1564" s="14"/>
      <c r="AD1564" s="14"/>
      <c r="AE1564" s="14"/>
      <c r="AF1564" s="14"/>
      <c r="AG1564" s="14"/>
      <c r="AH1564" s="14"/>
      <c r="AJ1564" s="13"/>
      <c r="AL1564" s="42" t="s">
        <v>199</v>
      </c>
      <c r="AM1564" s="42" t="s">
        <v>1698</v>
      </c>
      <c r="AO1564" s="14"/>
      <c r="AP1564" s="14"/>
    </row>
    <row r="1565" spans="10:42">
      <c r="J1565" s="13"/>
      <c r="K1565" s="13"/>
      <c r="L1565" s="13"/>
      <c r="M1565" s="13"/>
      <c r="N1565" s="13"/>
      <c r="X1565" s="14"/>
      <c r="Y1565" s="14"/>
      <c r="Z1565" s="14"/>
      <c r="AA1565" s="14"/>
      <c r="AB1565" s="14"/>
      <c r="AC1565" s="14"/>
      <c r="AD1565" s="14"/>
      <c r="AE1565" s="14"/>
      <c r="AF1565" s="14"/>
      <c r="AG1565" s="14"/>
      <c r="AH1565" s="14"/>
      <c r="AJ1565" s="13"/>
      <c r="AL1565" s="42" t="s">
        <v>199</v>
      </c>
      <c r="AM1565" s="42" t="s">
        <v>1699</v>
      </c>
      <c r="AO1565" s="14"/>
      <c r="AP1565" s="14"/>
    </row>
    <row r="1566" spans="10:42">
      <c r="J1566" s="13"/>
      <c r="K1566" s="13"/>
      <c r="L1566" s="13"/>
      <c r="M1566" s="13"/>
      <c r="N1566" s="13"/>
      <c r="X1566" s="14"/>
      <c r="Y1566" s="14"/>
      <c r="Z1566" s="14"/>
      <c r="AA1566" s="14"/>
      <c r="AB1566" s="14"/>
      <c r="AC1566" s="14"/>
      <c r="AD1566" s="14"/>
      <c r="AE1566" s="14"/>
      <c r="AF1566" s="14"/>
      <c r="AG1566" s="14"/>
      <c r="AH1566" s="14"/>
      <c r="AJ1566" s="13"/>
      <c r="AL1566" s="42" t="s">
        <v>199</v>
      </c>
      <c r="AM1566" s="42" t="s">
        <v>1700</v>
      </c>
      <c r="AO1566" s="14"/>
      <c r="AP1566" s="14"/>
    </row>
    <row r="1567" spans="10:42">
      <c r="J1567" s="13"/>
      <c r="K1567" s="13"/>
      <c r="L1567" s="13"/>
      <c r="M1567" s="13"/>
      <c r="N1567" s="13"/>
      <c r="X1567" s="14"/>
      <c r="Y1567" s="14"/>
      <c r="Z1567" s="14"/>
      <c r="AA1567" s="14"/>
      <c r="AB1567" s="14"/>
      <c r="AC1567" s="14"/>
      <c r="AD1567" s="14"/>
      <c r="AE1567" s="14"/>
      <c r="AF1567" s="14"/>
      <c r="AG1567" s="14"/>
      <c r="AH1567" s="14"/>
      <c r="AJ1567" s="13"/>
      <c r="AL1567" s="42" t="s">
        <v>199</v>
      </c>
      <c r="AM1567" s="42" t="s">
        <v>1701</v>
      </c>
      <c r="AO1567" s="14"/>
      <c r="AP1567" s="14"/>
    </row>
    <row r="1568" spans="10:42">
      <c r="J1568" s="13"/>
      <c r="K1568" s="13"/>
      <c r="L1568" s="13"/>
      <c r="M1568" s="13"/>
      <c r="N1568" s="13"/>
      <c r="X1568" s="14"/>
      <c r="Y1568" s="14"/>
      <c r="Z1568" s="14"/>
      <c r="AA1568" s="14"/>
      <c r="AB1568" s="14"/>
      <c r="AC1568" s="14"/>
      <c r="AD1568" s="14"/>
      <c r="AE1568" s="14"/>
      <c r="AF1568" s="14"/>
      <c r="AG1568" s="14"/>
      <c r="AH1568" s="14"/>
      <c r="AJ1568" s="13"/>
      <c r="AL1568" s="42" t="s">
        <v>199</v>
      </c>
      <c r="AM1568" s="42" t="s">
        <v>1702</v>
      </c>
      <c r="AO1568" s="14"/>
      <c r="AP1568" s="14"/>
    </row>
    <row r="1569" spans="10:42">
      <c r="J1569" s="13"/>
      <c r="K1569" s="13"/>
      <c r="L1569" s="13"/>
      <c r="M1569" s="13"/>
      <c r="N1569" s="13"/>
      <c r="X1569" s="14"/>
      <c r="Y1569" s="14"/>
      <c r="Z1569" s="14"/>
      <c r="AA1569" s="14"/>
      <c r="AB1569" s="14"/>
      <c r="AC1569" s="14"/>
      <c r="AD1569" s="14"/>
      <c r="AE1569" s="14"/>
      <c r="AF1569" s="14"/>
      <c r="AG1569" s="14"/>
      <c r="AH1569" s="14"/>
      <c r="AJ1569" s="13"/>
      <c r="AL1569" s="42" t="s">
        <v>199</v>
      </c>
      <c r="AM1569" s="42" t="s">
        <v>1703</v>
      </c>
      <c r="AO1569" s="14"/>
      <c r="AP1569" s="14"/>
    </row>
    <row r="1570" spans="10:42">
      <c r="J1570" s="13"/>
      <c r="K1570" s="13"/>
      <c r="L1570" s="13"/>
      <c r="M1570" s="13"/>
      <c r="N1570" s="13"/>
      <c r="X1570" s="14"/>
      <c r="Y1570" s="14"/>
      <c r="Z1570" s="14"/>
      <c r="AA1570" s="14"/>
      <c r="AB1570" s="14"/>
      <c r="AC1570" s="14"/>
      <c r="AD1570" s="14"/>
      <c r="AE1570" s="14"/>
      <c r="AF1570" s="14"/>
      <c r="AG1570" s="14"/>
      <c r="AH1570" s="14"/>
      <c r="AJ1570" s="13"/>
      <c r="AL1570" s="42" t="s">
        <v>199</v>
      </c>
      <c r="AM1570" s="42" t="s">
        <v>1704</v>
      </c>
      <c r="AO1570" s="14"/>
      <c r="AP1570" s="14"/>
    </row>
    <row r="1571" spans="10:42">
      <c r="J1571" s="13"/>
      <c r="K1571" s="13"/>
      <c r="L1571" s="13"/>
      <c r="M1571" s="13"/>
      <c r="N1571" s="13"/>
      <c r="X1571" s="14"/>
      <c r="Y1571" s="14"/>
      <c r="Z1571" s="14"/>
      <c r="AA1571" s="14"/>
      <c r="AB1571" s="14"/>
      <c r="AC1571" s="14"/>
      <c r="AD1571" s="14"/>
      <c r="AE1571" s="14"/>
      <c r="AF1571" s="14"/>
      <c r="AG1571" s="14"/>
      <c r="AH1571" s="14"/>
      <c r="AJ1571" s="13"/>
      <c r="AL1571" s="42" t="s">
        <v>199</v>
      </c>
      <c r="AM1571" s="42" t="s">
        <v>1705</v>
      </c>
      <c r="AO1571" s="14"/>
      <c r="AP1571" s="14"/>
    </row>
    <row r="1572" spans="10:42">
      <c r="J1572" s="13"/>
      <c r="K1572" s="13"/>
      <c r="L1572" s="13"/>
      <c r="M1572" s="13"/>
      <c r="N1572" s="13"/>
      <c r="X1572" s="14"/>
      <c r="Y1572" s="14"/>
      <c r="Z1572" s="14"/>
      <c r="AA1572" s="14"/>
      <c r="AB1572" s="14"/>
      <c r="AC1572" s="14"/>
      <c r="AD1572" s="14"/>
      <c r="AE1572" s="14"/>
      <c r="AF1572" s="14"/>
      <c r="AG1572" s="14"/>
      <c r="AH1572" s="14"/>
      <c r="AJ1572" s="13"/>
      <c r="AL1572" s="42" t="s">
        <v>199</v>
      </c>
      <c r="AM1572" s="42" t="s">
        <v>1706</v>
      </c>
      <c r="AO1572" s="14"/>
      <c r="AP1572" s="14"/>
    </row>
    <row r="1573" spans="10:42">
      <c r="J1573" s="13"/>
      <c r="K1573" s="13"/>
      <c r="L1573" s="13"/>
      <c r="M1573" s="13"/>
      <c r="N1573" s="13"/>
      <c r="X1573" s="14"/>
      <c r="Y1573" s="14"/>
      <c r="Z1573" s="14"/>
      <c r="AA1573" s="14"/>
      <c r="AB1573" s="14"/>
      <c r="AC1573" s="14"/>
      <c r="AD1573" s="14"/>
      <c r="AE1573" s="14"/>
      <c r="AF1573" s="14"/>
      <c r="AG1573" s="14"/>
      <c r="AH1573" s="14"/>
      <c r="AJ1573" s="13"/>
      <c r="AL1573" s="42" t="s">
        <v>199</v>
      </c>
      <c r="AM1573" s="42" t="s">
        <v>1707</v>
      </c>
      <c r="AO1573" s="14"/>
      <c r="AP1573" s="14"/>
    </row>
    <row r="1574" spans="10:42">
      <c r="J1574" s="13"/>
      <c r="K1574" s="13"/>
      <c r="L1574" s="13"/>
      <c r="M1574" s="13"/>
      <c r="N1574" s="13"/>
      <c r="X1574" s="14"/>
      <c r="Y1574" s="14"/>
      <c r="Z1574" s="14"/>
      <c r="AA1574" s="14"/>
      <c r="AB1574" s="14"/>
      <c r="AC1574" s="14"/>
      <c r="AD1574" s="14"/>
      <c r="AE1574" s="14"/>
      <c r="AF1574" s="14"/>
      <c r="AG1574" s="14"/>
      <c r="AH1574" s="14"/>
      <c r="AJ1574" s="13"/>
      <c r="AL1574" s="42" t="s">
        <v>199</v>
      </c>
      <c r="AM1574" s="42" t="s">
        <v>1708</v>
      </c>
      <c r="AO1574" s="14"/>
      <c r="AP1574" s="14"/>
    </row>
    <row r="1575" spans="10:42">
      <c r="J1575" s="13"/>
      <c r="K1575" s="13"/>
      <c r="L1575" s="13"/>
      <c r="M1575" s="13"/>
      <c r="N1575" s="13"/>
      <c r="X1575" s="14"/>
      <c r="Y1575" s="14"/>
      <c r="Z1575" s="14"/>
      <c r="AA1575" s="14"/>
      <c r="AB1575" s="14"/>
      <c r="AC1575" s="14"/>
      <c r="AD1575" s="14"/>
      <c r="AE1575" s="14"/>
      <c r="AF1575" s="14"/>
      <c r="AG1575" s="14"/>
      <c r="AH1575" s="14"/>
      <c r="AJ1575" s="13"/>
      <c r="AL1575" s="42" t="s">
        <v>199</v>
      </c>
      <c r="AM1575" s="42" t="s">
        <v>1709</v>
      </c>
      <c r="AO1575" s="14"/>
      <c r="AP1575" s="14"/>
    </row>
    <row r="1576" spans="10:42">
      <c r="J1576" s="13"/>
      <c r="K1576" s="13"/>
      <c r="L1576" s="13"/>
      <c r="M1576" s="13"/>
      <c r="N1576" s="13"/>
      <c r="X1576" s="14"/>
      <c r="Y1576" s="14"/>
      <c r="Z1576" s="14"/>
      <c r="AA1576" s="14"/>
      <c r="AB1576" s="14"/>
      <c r="AC1576" s="14"/>
      <c r="AD1576" s="14"/>
      <c r="AE1576" s="14"/>
      <c r="AF1576" s="14"/>
      <c r="AG1576" s="14"/>
      <c r="AH1576" s="14"/>
      <c r="AJ1576" s="13"/>
      <c r="AL1576" s="42" t="s">
        <v>203</v>
      </c>
      <c r="AM1576" s="42" t="s">
        <v>1710</v>
      </c>
      <c r="AO1576" s="14"/>
      <c r="AP1576" s="14"/>
    </row>
    <row r="1577" spans="10:42">
      <c r="J1577" s="13"/>
      <c r="K1577" s="13"/>
      <c r="L1577" s="13"/>
      <c r="M1577" s="13"/>
      <c r="N1577" s="13"/>
      <c r="X1577" s="14"/>
      <c r="Y1577" s="14"/>
      <c r="Z1577" s="14"/>
      <c r="AA1577" s="14"/>
      <c r="AB1577" s="14"/>
      <c r="AC1577" s="14"/>
      <c r="AD1577" s="14"/>
      <c r="AE1577" s="14"/>
      <c r="AF1577" s="14"/>
      <c r="AG1577" s="14"/>
      <c r="AH1577" s="14"/>
      <c r="AJ1577" s="13"/>
      <c r="AL1577" s="42" t="s">
        <v>203</v>
      </c>
      <c r="AM1577" s="42" t="s">
        <v>1711</v>
      </c>
      <c r="AO1577" s="14"/>
      <c r="AP1577" s="14"/>
    </row>
    <row r="1578" spans="10:42">
      <c r="J1578" s="13"/>
      <c r="K1578" s="13"/>
      <c r="L1578" s="13"/>
      <c r="M1578" s="13"/>
      <c r="N1578" s="13"/>
      <c r="X1578" s="14"/>
      <c r="Y1578" s="14"/>
      <c r="Z1578" s="14"/>
      <c r="AA1578" s="14"/>
      <c r="AB1578" s="14"/>
      <c r="AC1578" s="14"/>
      <c r="AD1578" s="14"/>
      <c r="AE1578" s="14"/>
      <c r="AF1578" s="14"/>
      <c r="AG1578" s="14"/>
      <c r="AH1578" s="14"/>
      <c r="AJ1578" s="13"/>
      <c r="AL1578" s="42" t="s">
        <v>203</v>
      </c>
      <c r="AM1578" s="42" t="s">
        <v>1712</v>
      </c>
      <c r="AO1578" s="14"/>
      <c r="AP1578" s="14"/>
    </row>
    <row r="1579" spans="10:42">
      <c r="J1579" s="13"/>
      <c r="K1579" s="13"/>
      <c r="L1579" s="13"/>
      <c r="M1579" s="13"/>
      <c r="N1579" s="13"/>
      <c r="X1579" s="14"/>
      <c r="Y1579" s="14"/>
      <c r="Z1579" s="14"/>
      <c r="AA1579" s="14"/>
      <c r="AB1579" s="14"/>
      <c r="AC1579" s="14"/>
      <c r="AD1579" s="14"/>
      <c r="AE1579" s="14"/>
      <c r="AF1579" s="14"/>
      <c r="AG1579" s="14"/>
      <c r="AH1579" s="14"/>
      <c r="AJ1579" s="13"/>
      <c r="AL1579" s="42" t="s">
        <v>203</v>
      </c>
      <c r="AM1579" s="42" t="s">
        <v>1713</v>
      </c>
      <c r="AO1579" s="14"/>
      <c r="AP1579" s="14"/>
    </row>
    <row r="1580" spans="10:42">
      <c r="J1580" s="13"/>
      <c r="K1580" s="13"/>
      <c r="L1580" s="13"/>
      <c r="M1580" s="13"/>
      <c r="N1580" s="13"/>
      <c r="X1580" s="14"/>
      <c r="Y1580" s="14"/>
      <c r="Z1580" s="14"/>
      <c r="AA1580" s="14"/>
      <c r="AB1580" s="14"/>
      <c r="AC1580" s="14"/>
      <c r="AD1580" s="14"/>
      <c r="AE1580" s="14"/>
      <c r="AF1580" s="14"/>
      <c r="AG1580" s="14"/>
      <c r="AH1580" s="14"/>
      <c r="AJ1580" s="13"/>
      <c r="AL1580" s="42" t="s">
        <v>203</v>
      </c>
      <c r="AM1580" s="42" t="s">
        <v>1714</v>
      </c>
      <c r="AO1580" s="14"/>
      <c r="AP1580" s="14"/>
    </row>
    <row r="1581" spans="10:42">
      <c r="J1581" s="13"/>
      <c r="K1581" s="13"/>
      <c r="L1581" s="13"/>
      <c r="M1581" s="13"/>
      <c r="N1581" s="13"/>
      <c r="X1581" s="14"/>
      <c r="Y1581" s="14"/>
      <c r="Z1581" s="14"/>
      <c r="AA1581" s="14"/>
      <c r="AB1581" s="14"/>
      <c r="AC1581" s="14"/>
      <c r="AD1581" s="14"/>
      <c r="AE1581" s="14"/>
      <c r="AF1581" s="14"/>
      <c r="AG1581" s="14"/>
      <c r="AH1581" s="14"/>
      <c r="AJ1581" s="13"/>
      <c r="AL1581" s="42" t="s">
        <v>203</v>
      </c>
      <c r="AM1581" s="42" t="s">
        <v>1715</v>
      </c>
      <c r="AO1581" s="14"/>
      <c r="AP1581" s="14"/>
    </row>
    <row r="1582" spans="10:42">
      <c r="J1582" s="13"/>
      <c r="K1582" s="13"/>
      <c r="L1582" s="13"/>
      <c r="M1582" s="13"/>
      <c r="N1582" s="13"/>
      <c r="X1582" s="14"/>
      <c r="Y1582" s="14"/>
      <c r="Z1582" s="14"/>
      <c r="AA1582" s="14"/>
      <c r="AB1582" s="14"/>
      <c r="AC1582" s="14"/>
      <c r="AD1582" s="14"/>
      <c r="AE1582" s="14"/>
      <c r="AF1582" s="14"/>
      <c r="AG1582" s="14"/>
      <c r="AH1582" s="14"/>
      <c r="AJ1582" s="13"/>
      <c r="AL1582" s="42" t="s">
        <v>203</v>
      </c>
      <c r="AM1582" s="42" t="s">
        <v>1716</v>
      </c>
      <c r="AO1582" s="14"/>
      <c r="AP1582" s="14"/>
    </row>
    <row r="1583" spans="10:42">
      <c r="J1583" s="13"/>
      <c r="K1583" s="13"/>
      <c r="L1583" s="13"/>
      <c r="M1583" s="13"/>
      <c r="N1583" s="13"/>
      <c r="X1583" s="14"/>
      <c r="Y1583" s="14"/>
      <c r="Z1583" s="14"/>
      <c r="AA1583" s="14"/>
      <c r="AB1583" s="14"/>
      <c r="AC1583" s="14"/>
      <c r="AD1583" s="14"/>
      <c r="AE1583" s="14"/>
      <c r="AF1583" s="14"/>
      <c r="AG1583" s="14"/>
      <c r="AH1583" s="14"/>
      <c r="AJ1583" s="13"/>
      <c r="AL1583" s="42" t="s">
        <v>203</v>
      </c>
      <c r="AM1583" s="42" t="s">
        <v>1717</v>
      </c>
      <c r="AO1583" s="14"/>
      <c r="AP1583" s="14"/>
    </row>
    <row r="1584" spans="10:42">
      <c r="J1584" s="13"/>
      <c r="K1584" s="13"/>
      <c r="L1584" s="13"/>
      <c r="M1584" s="13"/>
      <c r="N1584" s="13"/>
      <c r="X1584" s="14"/>
      <c r="Y1584" s="14"/>
      <c r="Z1584" s="14"/>
      <c r="AA1584" s="14"/>
      <c r="AB1584" s="14"/>
      <c r="AC1584" s="14"/>
      <c r="AD1584" s="14"/>
      <c r="AE1584" s="14"/>
      <c r="AF1584" s="14"/>
      <c r="AG1584" s="14"/>
      <c r="AH1584" s="14"/>
      <c r="AJ1584" s="13"/>
      <c r="AL1584" s="42" t="s">
        <v>203</v>
      </c>
      <c r="AM1584" s="42" t="s">
        <v>1718</v>
      </c>
      <c r="AO1584" s="14"/>
      <c r="AP1584" s="14"/>
    </row>
    <row r="1585" spans="10:42">
      <c r="J1585" s="13"/>
      <c r="K1585" s="13"/>
      <c r="L1585" s="13"/>
      <c r="M1585" s="13"/>
      <c r="N1585" s="13"/>
      <c r="X1585" s="14"/>
      <c r="Y1585" s="14"/>
      <c r="Z1585" s="14"/>
      <c r="AA1585" s="14"/>
      <c r="AB1585" s="14"/>
      <c r="AC1585" s="14"/>
      <c r="AD1585" s="14"/>
      <c r="AE1585" s="14"/>
      <c r="AF1585" s="14"/>
      <c r="AG1585" s="14"/>
      <c r="AH1585" s="14"/>
      <c r="AJ1585" s="13"/>
      <c r="AL1585" s="42" t="s">
        <v>203</v>
      </c>
      <c r="AM1585" s="42" t="s">
        <v>1719</v>
      </c>
      <c r="AO1585" s="14"/>
      <c r="AP1585" s="14"/>
    </row>
    <row r="1586" spans="10:42">
      <c r="J1586" s="13"/>
      <c r="K1586" s="13"/>
      <c r="L1586" s="13"/>
      <c r="M1586" s="13"/>
      <c r="N1586" s="13"/>
      <c r="X1586" s="14"/>
      <c r="Y1586" s="14"/>
      <c r="Z1586" s="14"/>
      <c r="AA1586" s="14"/>
      <c r="AB1586" s="14"/>
      <c r="AC1586" s="14"/>
      <c r="AD1586" s="14"/>
      <c r="AE1586" s="14"/>
      <c r="AF1586" s="14"/>
      <c r="AG1586" s="14"/>
      <c r="AH1586" s="14"/>
      <c r="AJ1586" s="13"/>
      <c r="AL1586" s="42" t="s">
        <v>203</v>
      </c>
      <c r="AM1586" s="42" t="s">
        <v>1720</v>
      </c>
      <c r="AO1586" s="14"/>
      <c r="AP1586" s="14"/>
    </row>
    <row r="1587" spans="10:42">
      <c r="J1587" s="13"/>
      <c r="K1587" s="13"/>
      <c r="L1587" s="13"/>
      <c r="M1587" s="13"/>
      <c r="N1587" s="13"/>
      <c r="X1587" s="14"/>
      <c r="Y1587" s="14"/>
      <c r="Z1587" s="14"/>
      <c r="AA1587" s="14"/>
      <c r="AB1587" s="14"/>
      <c r="AC1587" s="14"/>
      <c r="AD1587" s="14"/>
      <c r="AE1587" s="14"/>
      <c r="AF1587" s="14"/>
      <c r="AG1587" s="14"/>
      <c r="AH1587" s="14"/>
      <c r="AJ1587" s="13"/>
      <c r="AL1587" s="42" t="s">
        <v>203</v>
      </c>
      <c r="AM1587" s="42" t="s">
        <v>1721</v>
      </c>
      <c r="AO1587" s="14"/>
      <c r="AP1587" s="14"/>
    </row>
    <row r="1588" spans="10:42">
      <c r="J1588" s="13"/>
      <c r="K1588" s="13"/>
      <c r="L1588" s="13"/>
      <c r="M1588" s="13"/>
      <c r="N1588" s="13"/>
      <c r="X1588" s="14"/>
      <c r="Y1588" s="14"/>
      <c r="Z1588" s="14"/>
      <c r="AA1588" s="14"/>
      <c r="AB1588" s="14"/>
      <c r="AC1588" s="14"/>
      <c r="AD1588" s="14"/>
      <c r="AE1588" s="14"/>
      <c r="AF1588" s="14"/>
      <c r="AG1588" s="14"/>
      <c r="AH1588" s="14"/>
      <c r="AJ1588" s="13"/>
      <c r="AL1588" s="42" t="s">
        <v>203</v>
      </c>
      <c r="AM1588" s="42" t="s">
        <v>1722</v>
      </c>
      <c r="AO1588" s="14"/>
      <c r="AP1588" s="14"/>
    </row>
    <row r="1589" spans="10:42">
      <c r="J1589" s="13"/>
      <c r="K1589" s="13"/>
      <c r="L1589" s="13"/>
      <c r="M1589" s="13"/>
      <c r="N1589" s="13"/>
      <c r="X1589" s="14"/>
      <c r="Y1589" s="14"/>
      <c r="Z1589" s="14"/>
      <c r="AA1589" s="14"/>
      <c r="AB1589" s="14"/>
      <c r="AC1589" s="14"/>
      <c r="AD1589" s="14"/>
      <c r="AE1589" s="14"/>
      <c r="AF1589" s="14"/>
      <c r="AG1589" s="14"/>
      <c r="AH1589" s="14"/>
      <c r="AJ1589" s="13"/>
      <c r="AL1589" s="42" t="s">
        <v>203</v>
      </c>
      <c r="AM1589" s="42" t="s">
        <v>1723</v>
      </c>
      <c r="AO1589" s="14"/>
      <c r="AP1589" s="14"/>
    </row>
    <row r="1590" spans="10:42">
      <c r="J1590" s="13"/>
      <c r="K1590" s="13"/>
      <c r="L1590" s="13"/>
      <c r="M1590" s="13"/>
      <c r="N1590" s="13"/>
      <c r="X1590" s="14"/>
      <c r="Y1590" s="14"/>
      <c r="Z1590" s="14"/>
      <c r="AA1590" s="14"/>
      <c r="AB1590" s="14"/>
      <c r="AC1590" s="14"/>
      <c r="AD1590" s="14"/>
      <c r="AE1590" s="14"/>
      <c r="AF1590" s="14"/>
      <c r="AG1590" s="14"/>
      <c r="AH1590" s="14"/>
      <c r="AJ1590" s="13"/>
      <c r="AL1590" s="42" t="s">
        <v>203</v>
      </c>
      <c r="AM1590" s="42" t="s">
        <v>689</v>
      </c>
      <c r="AO1590" s="14"/>
      <c r="AP1590" s="14"/>
    </row>
    <row r="1591" spans="10:42">
      <c r="J1591" s="13"/>
      <c r="K1591" s="13"/>
      <c r="L1591" s="13"/>
      <c r="M1591" s="13"/>
      <c r="N1591" s="13"/>
      <c r="X1591" s="14"/>
      <c r="Y1591" s="14"/>
      <c r="Z1591" s="14"/>
      <c r="AA1591" s="14"/>
      <c r="AB1591" s="14"/>
      <c r="AC1591" s="14"/>
      <c r="AD1591" s="14"/>
      <c r="AE1591" s="14"/>
      <c r="AF1591" s="14"/>
      <c r="AG1591" s="14"/>
      <c r="AH1591" s="14"/>
      <c r="AJ1591" s="13"/>
      <c r="AL1591" s="42" t="s">
        <v>203</v>
      </c>
      <c r="AM1591" s="42" t="s">
        <v>1724</v>
      </c>
      <c r="AO1591" s="14"/>
      <c r="AP1591" s="14"/>
    </row>
    <row r="1592" spans="10:42">
      <c r="J1592" s="13"/>
      <c r="K1592" s="13"/>
      <c r="L1592" s="13"/>
      <c r="M1592" s="13"/>
      <c r="N1592" s="13"/>
      <c r="X1592" s="14"/>
      <c r="Y1592" s="14"/>
      <c r="Z1592" s="14"/>
      <c r="AA1592" s="14"/>
      <c r="AB1592" s="14"/>
      <c r="AC1592" s="14"/>
      <c r="AD1592" s="14"/>
      <c r="AE1592" s="14"/>
      <c r="AF1592" s="14"/>
      <c r="AG1592" s="14"/>
      <c r="AH1592" s="14"/>
      <c r="AJ1592" s="13"/>
      <c r="AL1592" s="42" t="s">
        <v>203</v>
      </c>
      <c r="AM1592" s="42" t="s">
        <v>1725</v>
      </c>
      <c r="AO1592" s="14"/>
      <c r="AP1592" s="14"/>
    </row>
    <row r="1593" spans="10:42">
      <c r="J1593" s="13"/>
      <c r="K1593" s="13"/>
      <c r="L1593" s="13"/>
      <c r="M1593" s="13"/>
      <c r="N1593" s="13"/>
      <c r="X1593" s="14"/>
      <c r="Y1593" s="14"/>
      <c r="Z1593" s="14"/>
      <c r="AA1593" s="14"/>
      <c r="AB1593" s="14"/>
      <c r="AC1593" s="14"/>
      <c r="AD1593" s="14"/>
      <c r="AE1593" s="14"/>
      <c r="AF1593" s="14"/>
      <c r="AG1593" s="14"/>
      <c r="AH1593" s="14"/>
      <c r="AJ1593" s="13"/>
      <c r="AL1593" s="42" t="s">
        <v>203</v>
      </c>
      <c r="AM1593" s="42" t="s">
        <v>1726</v>
      </c>
      <c r="AO1593" s="14"/>
      <c r="AP1593" s="14"/>
    </row>
    <row r="1594" spans="10:42">
      <c r="J1594" s="13"/>
      <c r="K1594" s="13"/>
      <c r="L1594" s="13"/>
      <c r="M1594" s="13"/>
      <c r="N1594" s="13"/>
      <c r="X1594" s="14"/>
      <c r="Y1594" s="14"/>
      <c r="Z1594" s="14"/>
      <c r="AA1594" s="14"/>
      <c r="AB1594" s="14"/>
      <c r="AC1594" s="14"/>
      <c r="AD1594" s="14"/>
      <c r="AE1594" s="14"/>
      <c r="AF1594" s="14"/>
      <c r="AG1594" s="14"/>
      <c r="AH1594" s="14"/>
      <c r="AJ1594" s="13"/>
      <c r="AL1594" s="42" t="s">
        <v>203</v>
      </c>
      <c r="AM1594" s="42" t="s">
        <v>1727</v>
      </c>
      <c r="AO1594" s="14"/>
      <c r="AP1594" s="14"/>
    </row>
    <row r="1595" spans="10:42">
      <c r="J1595" s="13"/>
      <c r="K1595" s="13"/>
      <c r="L1595" s="13"/>
      <c r="M1595" s="13"/>
      <c r="N1595" s="13"/>
      <c r="X1595" s="14"/>
      <c r="Y1595" s="14"/>
      <c r="Z1595" s="14"/>
      <c r="AA1595" s="14"/>
      <c r="AB1595" s="14"/>
      <c r="AC1595" s="14"/>
      <c r="AD1595" s="14"/>
      <c r="AE1595" s="14"/>
      <c r="AF1595" s="14"/>
      <c r="AG1595" s="14"/>
      <c r="AH1595" s="14"/>
      <c r="AJ1595" s="13"/>
      <c r="AL1595" s="42" t="s">
        <v>203</v>
      </c>
      <c r="AM1595" s="42" t="s">
        <v>1728</v>
      </c>
      <c r="AO1595" s="14"/>
      <c r="AP1595" s="14"/>
    </row>
    <row r="1596" spans="10:42">
      <c r="J1596" s="13"/>
      <c r="K1596" s="13"/>
      <c r="L1596" s="13"/>
      <c r="M1596" s="13"/>
      <c r="N1596" s="13"/>
      <c r="X1596" s="14"/>
      <c r="Y1596" s="14"/>
      <c r="Z1596" s="14"/>
      <c r="AA1596" s="14"/>
      <c r="AB1596" s="14"/>
      <c r="AC1596" s="14"/>
      <c r="AD1596" s="14"/>
      <c r="AE1596" s="14"/>
      <c r="AF1596" s="14"/>
      <c r="AG1596" s="14"/>
      <c r="AH1596" s="14"/>
      <c r="AJ1596" s="13"/>
      <c r="AL1596" s="42" t="s">
        <v>203</v>
      </c>
      <c r="AM1596" s="42" t="s">
        <v>1729</v>
      </c>
      <c r="AO1596" s="14"/>
      <c r="AP1596" s="14"/>
    </row>
    <row r="1597" spans="10:42">
      <c r="J1597" s="13"/>
      <c r="K1597" s="13"/>
      <c r="L1597" s="13"/>
      <c r="M1597" s="13"/>
      <c r="N1597" s="13"/>
      <c r="X1597" s="14"/>
      <c r="Y1597" s="14"/>
      <c r="Z1597" s="14"/>
      <c r="AA1597" s="14"/>
      <c r="AB1597" s="14"/>
      <c r="AC1597" s="14"/>
      <c r="AD1597" s="14"/>
      <c r="AE1597" s="14"/>
      <c r="AF1597" s="14"/>
      <c r="AG1597" s="14"/>
      <c r="AH1597" s="14"/>
      <c r="AJ1597" s="13"/>
      <c r="AL1597" s="42" t="s">
        <v>203</v>
      </c>
      <c r="AM1597" s="42" t="s">
        <v>1730</v>
      </c>
      <c r="AO1597" s="14"/>
      <c r="AP1597" s="14"/>
    </row>
    <row r="1598" spans="10:42">
      <c r="J1598" s="13"/>
      <c r="K1598" s="13"/>
      <c r="L1598" s="13"/>
      <c r="M1598" s="13"/>
      <c r="N1598" s="13"/>
      <c r="X1598" s="14"/>
      <c r="Y1598" s="14"/>
      <c r="Z1598" s="14"/>
      <c r="AA1598" s="14"/>
      <c r="AB1598" s="14"/>
      <c r="AC1598" s="14"/>
      <c r="AD1598" s="14"/>
      <c r="AE1598" s="14"/>
      <c r="AF1598" s="14"/>
      <c r="AG1598" s="14"/>
      <c r="AH1598" s="14"/>
      <c r="AJ1598" s="13"/>
      <c r="AL1598" s="42" t="s">
        <v>203</v>
      </c>
      <c r="AM1598" s="42" t="s">
        <v>795</v>
      </c>
      <c r="AO1598" s="14"/>
      <c r="AP1598" s="14"/>
    </row>
    <row r="1599" spans="10:42">
      <c r="J1599" s="13"/>
      <c r="K1599" s="13"/>
      <c r="L1599" s="13"/>
      <c r="M1599" s="13"/>
      <c r="N1599" s="13"/>
      <c r="X1599" s="14"/>
      <c r="Y1599" s="14"/>
      <c r="Z1599" s="14"/>
      <c r="AA1599" s="14"/>
      <c r="AB1599" s="14"/>
      <c r="AC1599" s="14"/>
      <c r="AD1599" s="14"/>
      <c r="AE1599" s="14"/>
      <c r="AF1599" s="14"/>
      <c r="AG1599" s="14"/>
      <c r="AH1599" s="14"/>
      <c r="AJ1599" s="13"/>
      <c r="AL1599" s="42" t="s">
        <v>203</v>
      </c>
      <c r="AM1599" s="42" t="s">
        <v>1731</v>
      </c>
      <c r="AO1599" s="14"/>
      <c r="AP1599" s="14"/>
    </row>
    <row r="1600" spans="10:42">
      <c r="J1600" s="13"/>
      <c r="K1600" s="13"/>
      <c r="L1600" s="13"/>
      <c r="M1600" s="13"/>
      <c r="N1600" s="13"/>
      <c r="X1600" s="14"/>
      <c r="Y1600" s="14"/>
      <c r="Z1600" s="14"/>
      <c r="AA1600" s="14"/>
      <c r="AB1600" s="14"/>
      <c r="AC1600" s="14"/>
      <c r="AD1600" s="14"/>
      <c r="AE1600" s="14"/>
      <c r="AF1600" s="14"/>
      <c r="AG1600" s="14"/>
      <c r="AH1600" s="14"/>
      <c r="AJ1600" s="13"/>
      <c r="AL1600" s="42" t="s">
        <v>203</v>
      </c>
      <c r="AM1600" s="42" t="s">
        <v>1238</v>
      </c>
      <c r="AO1600" s="14"/>
      <c r="AP1600" s="14"/>
    </row>
    <row r="1601" spans="10:42">
      <c r="J1601" s="13"/>
      <c r="K1601" s="13"/>
      <c r="L1601" s="13"/>
      <c r="M1601" s="13"/>
      <c r="N1601" s="13"/>
      <c r="X1601" s="14"/>
      <c r="Y1601" s="14"/>
      <c r="Z1601" s="14"/>
      <c r="AA1601" s="14"/>
      <c r="AB1601" s="14"/>
      <c r="AC1601" s="14"/>
      <c r="AD1601" s="14"/>
      <c r="AE1601" s="14"/>
      <c r="AF1601" s="14"/>
      <c r="AG1601" s="14"/>
      <c r="AH1601" s="14"/>
      <c r="AJ1601" s="13"/>
      <c r="AL1601" s="42" t="s">
        <v>203</v>
      </c>
      <c r="AM1601" s="42" t="s">
        <v>1732</v>
      </c>
      <c r="AO1601" s="14"/>
      <c r="AP1601" s="14"/>
    </row>
    <row r="1602" spans="10:42">
      <c r="J1602" s="13"/>
      <c r="K1602" s="13"/>
      <c r="L1602" s="13"/>
      <c r="M1602" s="13"/>
      <c r="N1602" s="13"/>
      <c r="X1602" s="14"/>
      <c r="Y1602" s="14"/>
      <c r="Z1602" s="14"/>
      <c r="AA1602" s="14"/>
      <c r="AB1602" s="14"/>
      <c r="AC1602" s="14"/>
      <c r="AD1602" s="14"/>
      <c r="AE1602" s="14"/>
      <c r="AF1602" s="14"/>
      <c r="AG1602" s="14"/>
      <c r="AH1602" s="14"/>
      <c r="AJ1602" s="13"/>
      <c r="AL1602" s="42" t="s">
        <v>203</v>
      </c>
      <c r="AM1602" s="42" t="s">
        <v>1733</v>
      </c>
      <c r="AO1602" s="14"/>
      <c r="AP1602" s="14"/>
    </row>
    <row r="1603" spans="10:42">
      <c r="J1603" s="13"/>
      <c r="K1603" s="13"/>
      <c r="L1603" s="13"/>
      <c r="M1603" s="13"/>
      <c r="N1603" s="13"/>
      <c r="X1603" s="14"/>
      <c r="Y1603" s="14"/>
      <c r="Z1603" s="14"/>
      <c r="AA1603" s="14"/>
      <c r="AB1603" s="14"/>
      <c r="AC1603" s="14"/>
      <c r="AD1603" s="14"/>
      <c r="AE1603" s="14"/>
      <c r="AF1603" s="14"/>
      <c r="AG1603" s="14"/>
      <c r="AH1603" s="14"/>
      <c r="AJ1603" s="13"/>
      <c r="AL1603" s="42" t="s">
        <v>203</v>
      </c>
      <c r="AM1603" s="42" t="s">
        <v>1734</v>
      </c>
      <c r="AO1603" s="14"/>
      <c r="AP1603" s="14"/>
    </row>
    <row r="1604" spans="10:42">
      <c r="J1604" s="13"/>
      <c r="K1604" s="13"/>
      <c r="L1604" s="13"/>
      <c r="M1604" s="13"/>
      <c r="N1604" s="13"/>
      <c r="X1604" s="14"/>
      <c r="Y1604" s="14"/>
      <c r="Z1604" s="14"/>
      <c r="AA1604" s="14"/>
      <c r="AB1604" s="14"/>
      <c r="AC1604" s="14"/>
      <c r="AD1604" s="14"/>
      <c r="AE1604" s="14"/>
      <c r="AF1604" s="14"/>
      <c r="AG1604" s="14"/>
      <c r="AH1604" s="14"/>
      <c r="AJ1604" s="13"/>
      <c r="AL1604" s="42" t="s">
        <v>203</v>
      </c>
      <c r="AM1604" s="42" t="s">
        <v>1735</v>
      </c>
      <c r="AO1604" s="14"/>
      <c r="AP1604" s="14"/>
    </row>
    <row r="1605" spans="10:42">
      <c r="J1605" s="13"/>
      <c r="K1605" s="13"/>
      <c r="L1605" s="13"/>
      <c r="M1605" s="13"/>
      <c r="N1605" s="13"/>
      <c r="X1605" s="14"/>
      <c r="Y1605" s="14"/>
      <c r="Z1605" s="14"/>
      <c r="AA1605" s="14"/>
      <c r="AB1605" s="14"/>
      <c r="AC1605" s="14"/>
      <c r="AD1605" s="14"/>
      <c r="AE1605" s="14"/>
      <c r="AF1605" s="14"/>
      <c r="AG1605" s="14"/>
      <c r="AH1605" s="14"/>
      <c r="AJ1605" s="13"/>
      <c r="AL1605" s="42" t="s">
        <v>203</v>
      </c>
      <c r="AM1605" s="42" t="s">
        <v>1736</v>
      </c>
      <c r="AO1605" s="14"/>
      <c r="AP1605" s="14"/>
    </row>
    <row r="1606" spans="10:42">
      <c r="J1606" s="13"/>
      <c r="K1606" s="13"/>
      <c r="L1606" s="13"/>
      <c r="M1606" s="13"/>
      <c r="N1606" s="13"/>
      <c r="X1606" s="14"/>
      <c r="Y1606" s="14"/>
      <c r="Z1606" s="14"/>
      <c r="AA1606" s="14"/>
      <c r="AB1606" s="14"/>
      <c r="AC1606" s="14"/>
      <c r="AD1606" s="14"/>
      <c r="AE1606" s="14"/>
      <c r="AF1606" s="14"/>
      <c r="AG1606" s="14"/>
      <c r="AH1606" s="14"/>
      <c r="AJ1606" s="13"/>
      <c r="AL1606" s="42" t="s">
        <v>203</v>
      </c>
      <c r="AM1606" s="42" t="s">
        <v>1737</v>
      </c>
      <c r="AO1606" s="14"/>
      <c r="AP1606" s="14"/>
    </row>
    <row r="1607" spans="10:42">
      <c r="J1607" s="13"/>
      <c r="K1607" s="13"/>
      <c r="L1607" s="13"/>
      <c r="M1607" s="13"/>
      <c r="N1607" s="13"/>
      <c r="X1607" s="14"/>
      <c r="Y1607" s="14"/>
      <c r="Z1607" s="14"/>
      <c r="AA1607" s="14"/>
      <c r="AB1607" s="14"/>
      <c r="AC1607" s="14"/>
      <c r="AD1607" s="14"/>
      <c r="AE1607" s="14"/>
      <c r="AF1607" s="14"/>
      <c r="AG1607" s="14"/>
      <c r="AH1607" s="14"/>
      <c r="AJ1607" s="13"/>
      <c r="AL1607" s="42" t="s">
        <v>203</v>
      </c>
      <c r="AM1607" s="42" t="s">
        <v>1738</v>
      </c>
      <c r="AO1607" s="14"/>
      <c r="AP1607" s="14"/>
    </row>
    <row r="1608" spans="10:42">
      <c r="J1608" s="13"/>
      <c r="K1608" s="13"/>
      <c r="L1608" s="13"/>
      <c r="M1608" s="13"/>
      <c r="N1608" s="13"/>
      <c r="X1608" s="14"/>
      <c r="Y1608" s="14"/>
      <c r="Z1608" s="14"/>
      <c r="AA1608" s="14"/>
      <c r="AB1608" s="14"/>
      <c r="AC1608" s="14"/>
      <c r="AD1608" s="14"/>
      <c r="AE1608" s="14"/>
      <c r="AF1608" s="14"/>
      <c r="AG1608" s="14"/>
      <c r="AH1608" s="14"/>
      <c r="AJ1608" s="13"/>
      <c r="AL1608" s="42" t="s">
        <v>203</v>
      </c>
      <c r="AM1608" s="42" t="s">
        <v>1739</v>
      </c>
      <c r="AO1608" s="14"/>
      <c r="AP1608" s="14"/>
    </row>
    <row r="1609" spans="10:42">
      <c r="J1609" s="13"/>
      <c r="K1609" s="13"/>
      <c r="L1609" s="13"/>
      <c r="M1609" s="13"/>
      <c r="N1609" s="13"/>
      <c r="X1609" s="14"/>
      <c r="Y1609" s="14"/>
      <c r="Z1609" s="14"/>
      <c r="AA1609" s="14"/>
      <c r="AB1609" s="14"/>
      <c r="AC1609" s="14"/>
      <c r="AD1609" s="14"/>
      <c r="AE1609" s="14"/>
      <c r="AF1609" s="14"/>
      <c r="AG1609" s="14"/>
      <c r="AH1609" s="14"/>
      <c r="AJ1609" s="13"/>
      <c r="AL1609" s="42" t="s">
        <v>203</v>
      </c>
      <c r="AM1609" s="42" t="s">
        <v>1740</v>
      </c>
      <c r="AO1609" s="14"/>
      <c r="AP1609" s="14"/>
    </row>
    <row r="1610" spans="10:42">
      <c r="J1610" s="13"/>
      <c r="K1610" s="13"/>
      <c r="L1610" s="13"/>
      <c r="M1610" s="13"/>
      <c r="N1610" s="13"/>
      <c r="X1610" s="14"/>
      <c r="Y1610" s="14"/>
      <c r="Z1610" s="14"/>
      <c r="AA1610" s="14"/>
      <c r="AB1610" s="14"/>
      <c r="AC1610" s="14"/>
      <c r="AD1610" s="14"/>
      <c r="AE1610" s="14"/>
      <c r="AF1610" s="14"/>
      <c r="AG1610" s="14"/>
      <c r="AH1610" s="14"/>
      <c r="AJ1610" s="13"/>
      <c r="AL1610" s="42" t="s">
        <v>203</v>
      </c>
      <c r="AM1610" s="42" t="s">
        <v>1741</v>
      </c>
      <c r="AO1610" s="14"/>
      <c r="AP1610" s="14"/>
    </row>
    <row r="1611" spans="10:42">
      <c r="J1611" s="13"/>
      <c r="K1611" s="13"/>
      <c r="L1611" s="13"/>
      <c r="M1611" s="13"/>
      <c r="N1611" s="13"/>
      <c r="X1611" s="14"/>
      <c r="Y1611" s="14"/>
      <c r="Z1611" s="14"/>
      <c r="AA1611" s="14"/>
      <c r="AB1611" s="14"/>
      <c r="AC1611" s="14"/>
      <c r="AD1611" s="14"/>
      <c r="AE1611" s="14"/>
      <c r="AF1611" s="14"/>
      <c r="AG1611" s="14"/>
      <c r="AH1611" s="14"/>
      <c r="AJ1611" s="13"/>
      <c r="AL1611" s="42" t="s">
        <v>203</v>
      </c>
      <c r="AM1611" s="42" t="s">
        <v>1742</v>
      </c>
      <c r="AO1611" s="14"/>
      <c r="AP1611" s="14"/>
    </row>
    <row r="1612" spans="10:42">
      <c r="J1612" s="13"/>
      <c r="K1612" s="13"/>
      <c r="L1612" s="13"/>
      <c r="M1612" s="13"/>
      <c r="N1612" s="13"/>
      <c r="X1612" s="14"/>
      <c r="Y1612" s="14"/>
      <c r="Z1612" s="14"/>
      <c r="AA1612" s="14"/>
      <c r="AB1612" s="14"/>
      <c r="AC1612" s="14"/>
      <c r="AD1612" s="14"/>
      <c r="AE1612" s="14"/>
      <c r="AF1612" s="14"/>
      <c r="AG1612" s="14"/>
      <c r="AH1612" s="14"/>
      <c r="AJ1612" s="13"/>
      <c r="AL1612" s="42" t="s">
        <v>203</v>
      </c>
      <c r="AM1612" s="42" t="s">
        <v>1743</v>
      </c>
      <c r="AO1612" s="14"/>
      <c r="AP1612" s="14"/>
    </row>
    <row r="1613" spans="10:42">
      <c r="J1613" s="13"/>
      <c r="K1613" s="13"/>
      <c r="L1613" s="13"/>
      <c r="M1613" s="13"/>
      <c r="N1613" s="13"/>
      <c r="X1613" s="14"/>
      <c r="Y1613" s="14"/>
      <c r="Z1613" s="14"/>
      <c r="AA1613" s="14"/>
      <c r="AB1613" s="14"/>
      <c r="AC1613" s="14"/>
      <c r="AD1613" s="14"/>
      <c r="AE1613" s="14"/>
      <c r="AF1613" s="14"/>
      <c r="AG1613" s="14"/>
      <c r="AH1613" s="14"/>
      <c r="AJ1613" s="13"/>
      <c r="AL1613" s="42" t="s">
        <v>203</v>
      </c>
      <c r="AM1613" s="42" t="s">
        <v>1744</v>
      </c>
      <c r="AO1613" s="14"/>
      <c r="AP1613" s="14"/>
    </row>
    <row r="1614" spans="10:42">
      <c r="J1614" s="13"/>
      <c r="K1614" s="13"/>
      <c r="L1614" s="13"/>
      <c r="M1614" s="13"/>
      <c r="N1614" s="13"/>
      <c r="X1614" s="14"/>
      <c r="Y1614" s="14"/>
      <c r="Z1614" s="14"/>
      <c r="AA1614" s="14"/>
      <c r="AB1614" s="14"/>
      <c r="AC1614" s="14"/>
      <c r="AD1614" s="14"/>
      <c r="AE1614" s="14"/>
      <c r="AF1614" s="14"/>
      <c r="AG1614" s="14"/>
      <c r="AH1614" s="14"/>
      <c r="AJ1614" s="13"/>
      <c r="AL1614" s="42" t="s">
        <v>203</v>
      </c>
      <c r="AM1614" s="42" t="s">
        <v>1745</v>
      </c>
      <c r="AO1614" s="14"/>
      <c r="AP1614" s="14"/>
    </row>
    <row r="1615" spans="10:42">
      <c r="J1615" s="13"/>
      <c r="K1615" s="13"/>
      <c r="L1615" s="13"/>
      <c r="M1615" s="13"/>
      <c r="N1615" s="13"/>
      <c r="X1615" s="14"/>
      <c r="Y1615" s="14"/>
      <c r="Z1615" s="14"/>
      <c r="AA1615" s="14"/>
      <c r="AB1615" s="14"/>
      <c r="AC1615" s="14"/>
      <c r="AD1615" s="14"/>
      <c r="AE1615" s="14"/>
      <c r="AF1615" s="14"/>
      <c r="AG1615" s="14"/>
      <c r="AH1615" s="14"/>
      <c r="AJ1615" s="13"/>
      <c r="AL1615" s="42" t="s">
        <v>203</v>
      </c>
      <c r="AM1615" s="42" t="s">
        <v>1746</v>
      </c>
      <c r="AO1615" s="14"/>
      <c r="AP1615" s="14"/>
    </row>
    <row r="1616" spans="10:42">
      <c r="J1616" s="13"/>
      <c r="K1616" s="13"/>
      <c r="L1616" s="13"/>
      <c r="M1616" s="13"/>
      <c r="N1616" s="13"/>
      <c r="X1616" s="14"/>
      <c r="Y1616" s="14"/>
      <c r="Z1616" s="14"/>
      <c r="AA1616" s="14"/>
      <c r="AB1616" s="14"/>
      <c r="AC1616" s="14"/>
      <c r="AD1616" s="14"/>
      <c r="AE1616" s="14"/>
      <c r="AF1616" s="14"/>
      <c r="AG1616" s="14"/>
      <c r="AH1616" s="14"/>
      <c r="AJ1616" s="13"/>
      <c r="AL1616" s="42" t="s">
        <v>203</v>
      </c>
      <c r="AM1616" s="42" t="s">
        <v>1747</v>
      </c>
      <c r="AO1616" s="14"/>
      <c r="AP1616" s="14"/>
    </row>
    <row r="1617" spans="10:42">
      <c r="J1617" s="13"/>
      <c r="K1617" s="13"/>
      <c r="L1617" s="13"/>
      <c r="M1617" s="13"/>
      <c r="N1617" s="13"/>
      <c r="X1617" s="14"/>
      <c r="Y1617" s="14"/>
      <c r="Z1617" s="14"/>
      <c r="AA1617" s="14"/>
      <c r="AB1617" s="14"/>
      <c r="AC1617" s="14"/>
      <c r="AD1617" s="14"/>
      <c r="AE1617" s="14"/>
      <c r="AF1617" s="14"/>
      <c r="AG1617" s="14"/>
      <c r="AH1617" s="14"/>
      <c r="AJ1617" s="13"/>
      <c r="AL1617" s="42" t="s">
        <v>203</v>
      </c>
      <c r="AM1617" s="42" t="s">
        <v>1748</v>
      </c>
      <c r="AO1617" s="14"/>
      <c r="AP1617" s="14"/>
    </row>
    <row r="1618" spans="10:42">
      <c r="J1618" s="13"/>
      <c r="K1618" s="13"/>
      <c r="L1618" s="13"/>
      <c r="M1618" s="13"/>
      <c r="N1618" s="13"/>
      <c r="X1618" s="14"/>
      <c r="Y1618" s="14"/>
      <c r="Z1618" s="14"/>
      <c r="AA1618" s="14"/>
      <c r="AB1618" s="14"/>
      <c r="AC1618" s="14"/>
      <c r="AD1618" s="14"/>
      <c r="AE1618" s="14"/>
      <c r="AF1618" s="14"/>
      <c r="AG1618" s="14"/>
      <c r="AH1618" s="14"/>
      <c r="AJ1618" s="13"/>
      <c r="AL1618" s="42" t="s">
        <v>203</v>
      </c>
      <c r="AM1618" s="42" t="s">
        <v>1749</v>
      </c>
      <c r="AO1618" s="14"/>
      <c r="AP1618" s="14"/>
    </row>
    <row r="1619" spans="10:42">
      <c r="J1619" s="13"/>
      <c r="K1619" s="13"/>
      <c r="L1619" s="13"/>
      <c r="M1619" s="13"/>
      <c r="N1619" s="13"/>
      <c r="X1619" s="14"/>
      <c r="Y1619" s="14"/>
      <c r="Z1619" s="14"/>
      <c r="AA1619" s="14"/>
      <c r="AB1619" s="14"/>
      <c r="AC1619" s="14"/>
      <c r="AD1619" s="14"/>
      <c r="AE1619" s="14"/>
      <c r="AF1619" s="14"/>
      <c r="AG1619" s="14"/>
      <c r="AH1619" s="14"/>
      <c r="AJ1619" s="13"/>
      <c r="AL1619" s="42" t="s">
        <v>203</v>
      </c>
      <c r="AM1619" s="42" t="s">
        <v>1750</v>
      </c>
      <c r="AO1619" s="14"/>
      <c r="AP1619" s="14"/>
    </row>
    <row r="1620" spans="10:42">
      <c r="J1620" s="13"/>
      <c r="K1620" s="13"/>
      <c r="L1620" s="13"/>
      <c r="M1620" s="13"/>
      <c r="N1620" s="13"/>
      <c r="X1620" s="14"/>
      <c r="Y1620" s="14"/>
      <c r="Z1620" s="14"/>
      <c r="AA1620" s="14"/>
      <c r="AB1620" s="14"/>
      <c r="AC1620" s="14"/>
      <c r="AD1620" s="14"/>
      <c r="AE1620" s="14"/>
      <c r="AF1620" s="14"/>
      <c r="AG1620" s="14"/>
      <c r="AH1620" s="14"/>
      <c r="AJ1620" s="13"/>
      <c r="AL1620" s="42" t="s">
        <v>203</v>
      </c>
      <c r="AM1620" s="42" t="s">
        <v>1751</v>
      </c>
      <c r="AO1620" s="14"/>
      <c r="AP1620" s="14"/>
    </row>
    <row r="1621" spans="10:42">
      <c r="J1621" s="13"/>
      <c r="K1621" s="13"/>
      <c r="L1621" s="13"/>
      <c r="M1621" s="13"/>
      <c r="N1621" s="13"/>
      <c r="X1621" s="14"/>
      <c r="Y1621" s="14"/>
      <c r="Z1621" s="14"/>
      <c r="AA1621" s="14"/>
      <c r="AB1621" s="14"/>
      <c r="AC1621" s="14"/>
      <c r="AD1621" s="14"/>
      <c r="AE1621" s="14"/>
      <c r="AF1621" s="14"/>
      <c r="AG1621" s="14"/>
      <c r="AH1621" s="14"/>
      <c r="AJ1621" s="13"/>
      <c r="AL1621" s="42" t="s">
        <v>208</v>
      </c>
      <c r="AM1621" s="42" t="s">
        <v>1752</v>
      </c>
      <c r="AO1621" s="14"/>
      <c r="AP1621" s="14"/>
    </row>
    <row r="1622" spans="10:42">
      <c r="J1622" s="13"/>
      <c r="K1622" s="13"/>
      <c r="L1622" s="13"/>
      <c r="M1622" s="13"/>
      <c r="N1622" s="13"/>
      <c r="X1622" s="14"/>
      <c r="Y1622" s="14"/>
      <c r="Z1622" s="14"/>
      <c r="AA1622" s="14"/>
      <c r="AB1622" s="14"/>
      <c r="AC1622" s="14"/>
      <c r="AD1622" s="14"/>
      <c r="AE1622" s="14"/>
      <c r="AF1622" s="14"/>
      <c r="AG1622" s="14"/>
      <c r="AH1622" s="14"/>
      <c r="AJ1622" s="13"/>
      <c r="AL1622" s="42" t="s">
        <v>208</v>
      </c>
      <c r="AM1622" s="42" t="s">
        <v>1753</v>
      </c>
      <c r="AO1622" s="14"/>
      <c r="AP1622" s="14"/>
    </row>
    <row r="1623" spans="10:42">
      <c r="J1623" s="13"/>
      <c r="K1623" s="13"/>
      <c r="L1623" s="13"/>
      <c r="M1623" s="13"/>
      <c r="N1623" s="13"/>
      <c r="X1623" s="14"/>
      <c r="Y1623" s="14"/>
      <c r="Z1623" s="14"/>
      <c r="AA1623" s="14"/>
      <c r="AB1623" s="14"/>
      <c r="AC1623" s="14"/>
      <c r="AD1623" s="14"/>
      <c r="AE1623" s="14"/>
      <c r="AF1623" s="14"/>
      <c r="AG1623" s="14"/>
      <c r="AH1623" s="14"/>
      <c r="AJ1623" s="13"/>
      <c r="AL1623" s="42" t="s">
        <v>208</v>
      </c>
      <c r="AM1623" s="42" t="s">
        <v>1754</v>
      </c>
      <c r="AO1623" s="14"/>
      <c r="AP1623" s="14"/>
    </row>
    <row r="1624" spans="10:42">
      <c r="J1624" s="13"/>
      <c r="K1624" s="13"/>
      <c r="L1624" s="13"/>
      <c r="M1624" s="13"/>
      <c r="N1624" s="13"/>
      <c r="X1624" s="14"/>
      <c r="Y1624" s="14"/>
      <c r="Z1624" s="14"/>
      <c r="AA1624" s="14"/>
      <c r="AB1624" s="14"/>
      <c r="AC1624" s="14"/>
      <c r="AD1624" s="14"/>
      <c r="AE1624" s="14"/>
      <c r="AF1624" s="14"/>
      <c r="AG1624" s="14"/>
      <c r="AH1624" s="14"/>
      <c r="AJ1624" s="13"/>
      <c r="AL1624" s="42" t="s">
        <v>208</v>
      </c>
      <c r="AM1624" s="42" t="s">
        <v>1755</v>
      </c>
      <c r="AO1624" s="14"/>
      <c r="AP1624" s="14"/>
    </row>
    <row r="1625" spans="10:42">
      <c r="J1625" s="13"/>
      <c r="K1625" s="13"/>
      <c r="L1625" s="13"/>
      <c r="M1625" s="13"/>
      <c r="N1625" s="13"/>
      <c r="X1625" s="14"/>
      <c r="Y1625" s="14"/>
      <c r="Z1625" s="14"/>
      <c r="AA1625" s="14"/>
      <c r="AB1625" s="14"/>
      <c r="AC1625" s="14"/>
      <c r="AD1625" s="14"/>
      <c r="AE1625" s="14"/>
      <c r="AF1625" s="14"/>
      <c r="AG1625" s="14"/>
      <c r="AH1625" s="14"/>
      <c r="AJ1625" s="13"/>
      <c r="AL1625" s="42" t="s">
        <v>208</v>
      </c>
      <c r="AM1625" s="42" t="s">
        <v>1756</v>
      </c>
      <c r="AO1625" s="14"/>
      <c r="AP1625" s="14"/>
    </row>
    <row r="1626" spans="10:42">
      <c r="J1626" s="13"/>
      <c r="K1626" s="13"/>
      <c r="L1626" s="13"/>
      <c r="M1626" s="13"/>
      <c r="N1626" s="13"/>
      <c r="X1626" s="14"/>
      <c r="Y1626" s="14"/>
      <c r="Z1626" s="14"/>
      <c r="AA1626" s="14"/>
      <c r="AB1626" s="14"/>
      <c r="AC1626" s="14"/>
      <c r="AD1626" s="14"/>
      <c r="AE1626" s="14"/>
      <c r="AF1626" s="14"/>
      <c r="AG1626" s="14"/>
      <c r="AH1626" s="14"/>
      <c r="AJ1626" s="13"/>
      <c r="AL1626" s="42" t="s">
        <v>208</v>
      </c>
      <c r="AM1626" s="42" t="s">
        <v>1757</v>
      </c>
      <c r="AO1626" s="14"/>
      <c r="AP1626" s="14"/>
    </row>
    <row r="1627" spans="10:42">
      <c r="J1627" s="13"/>
      <c r="K1627" s="13"/>
      <c r="L1627" s="13"/>
      <c r="M1627" s="13"/>
      <c r="N1627" s="13"/>
      <c r="X1627" s="14"/>
      <c r="Y1627" s="14"/>
      <c r="Z1627" s="14"/>
      <c r="AA1627" s="14"/>
      <c r="AB1627" s="14"/>
      <c r="AC1627" s="14"/>
      <c r="AD1627" s="14"/>
      <c r="AE1627" s="14"/>
      <c r="AF1627" s="14"/>
      <c r="AG1627" s="14"/>
      <c r="AH1627" s="14"/>
      <c r="AJ1627" s="13"/>
      <c r="AL1627" s="42" t="s">
        <v>208</v>
      </c>
      <c r="AM1627" s="42" t="s">
        <v>1758</v>
      </c>
      <c r="AO1627" s="14"/>
      <c r="AP1627" s="14"/>
    </row>
    <row r="1628" spans="10:42">
      <c r="J1628" s="13"/>
      <c r="K1628" s="13"/>
      <c r="L1628" s="13"/>
      <c r="M1628" s="13"/>
      <c r="N1628" s="13"/>
      <c r="X1628" s="14"/>
      <c r="Y1628" s="14"/>
      <c r="Z1628" s="14"/>
      <c r="AA1628" s="14"/>
      <c r="AB1628" s="14"/>
      <c r="AC1628" s="14"/>
      <c r="AD1628" s="14"/>
      <c r="AE1628" s="14"/>
      <c r="AF1628" s="14"/>
      <c r="AG1628" s="14"/>
      <c r="AH1628" s="14"/>
      <c r="AJ1628" s="13"/>
      <c r="AL1628" s="42" t="s">
        <v>208</v>
      </c>
      <c r="AM1628" s="42" t="s">
        <v>1759</v>
      </c>
      <c r="AO1628" s="14"/>
      <c r="AP1628" s="14"/>
    </row>
    <row r="1629" spans="10:42">
      <c r="J1629" s="13"/>
      <c r="K1629" s="13"/>
      <c r="L1629" s="13"/>
      <c r="M1629" s="13"/>
      <c r="N1629" s="13"/>
      <c r="X1629" s="14"/>
      <c r="Y1629" s="14"/>
      <c r="Z1629" s="14"/>
      <c r="AA1629" s="14"/>
      <c r="AB1629" s="14"/>
      <c r="AC1629" s="14"/>
      <c r="AD1629" s="14"/>
      <c r="AE1629" s="14"/>
      <c r="AF1629" s="14"/>
      <c r="AG1629" s="14"/>
      <c r="AH1629" s="14"/>
      <c r="AJ1629" s="13"/>
      <c r="AL1629" s="42" t="s">
        <v>208</v>
      </c>
      <c r="AM1629" s="42" t="s">
        <v>1760</v>
      </c>
      <c r="AO1629" s="14"/>
      <c r="AP1629" s="14"/>
    </row>
    <row r="1630" spans="10:42">
      <c r="J1630" s="13"/>
      <c r="K1630" s="13"/>
      <c r="L1630" s="13"/>
      <c r="M1630" s="13"/>
      <c r="N1630" s="13"/>
      <c r="X1630" s="14"/>
      <c r="Y1630" s="14"/>
      <c r="Z1630" s="14"/>
      <c r="AA1630" s="14"/>
      <c r="AB1630" s="14"/>
      <c r="AC1630" s="14"/>
      <c r="AD1630" s="14"/>
      <c r="AE1630" s="14"/>
      <c r="AF1630" s="14"/>
      <c r="AG1630" s="14"/>
      <c r="AH1630" s="14"/>
      <c r="AJ1630" s="13"/>
      <c r="AL1630" s="42" t="s">
        <v>208</v>
      </c>
      <c r="AM1630" s="42" t="s">
        <v>1761</v>
      </c>
      <c r="AO1630" s="14"/>
      <c r="AP1630" s="14"/>
    </row>
    <row r="1631" spans="10:42">
      <c r="J1631" s="13"/>
      <c r="K1631" s="13"/>
      <c r="L1631" s="13"/>
      <c r="M1631" s="13"/>
      <c r="N1631" s="13"/>
      <c r="X1631" s="14"/>
      <c r="Y1631" s="14"/>
      <c r="Z1631" s="14"/>
      <c r="AA1631" s="14"/>
      <c r="AB1631" s="14"/>
      <c r="AC1631" s="14"/>
      <c r="AD1631" s="14"/>
      <c r="AE1631" s="14"/>
      <c r="AF1631" s="14"/>
      <c r="AG1631" s="14"/>
      <c r="AH1631" s="14"/>
      <c r="AJ1631" s="13"/>
      <c r="AL1631" s="42" t="s">
        <v>208</v>
      </c>
      <c r="AM1631" s="42" t="s">
        <v>1762</v>
      </c>
      <c r="AO1631" s="14"/>
      <c r="AP1631" s="14"/>
    </row>
    <row r="1632" spans="10:42">
      <c r="J1632" s="13"/>
      <c r="K1632" s="13"/>
      <c r="L1632" s="13"/>
      <c r="M1632" s="13"/>
      <c r="N1632" s="13"/>
      <c r="X1632" s="14"/>
      <c r="Y1632" s="14"/>
      <c r="Z1632" s="14"/>
      <c r="AA1632" s="14"/>
      <c r="AB1632" s="14"/>
      <c r="AC1632" s="14"/>
      <c r="AD1632" s="14"/>
      <c r="AE1632" s="14"/>
      <c r="AF1632" s="14"/>
      <c r="AG1632" s="14"/>
      <c r="AH1632" s="14"/>
      <c r="AJ1632" s="13"/>
      <c r="AL1632" s="42" t="s">
        <v>208</v>
      </c>
      <c r="AM1632" s="42" t="s">
        <v>1763</v>
      </c>
      <c r="AO1632" s="14"/>
      <c r="AP1632" s="14"/>
    </row>
    <row r="1633" spans="10:42">
      <c r="J1633" s="13"/>
      <c r="K1633" s="13"/>
      <c r="L1633" s="13"/>
      <c r="M1633" s="13"/>
      <c r="N1633" s="13"/>
      <c r="X1633" s="14"/>
      <c r="Y1633" s="14"/>
      <c r="Z1633" s="14"/>
      <c r="AA1633" s="14"/>
      <c r="AB1633" s="14"/>
      <c r="AC1633" s="14"/>
      <c r="AD1633" s="14"/>
      <c r="AE1633" s="14"/>
      <c r="AF1633" s="14"/>
      <c r="AG1633" s="14"/>
      <c r="AH1633" s="14"/>
      <c r="AJ1633" s="13"/>
      <c r="AL1633" s="42" t="s">
        <v>208</v>
      </c>
      <c r="AM1633" s="42" t="s">
        <v>1764</v>
      </c>
      <c r="AO1633" s="14"/>
      <c r="AP1633" s="14"/>
    </row>
    <row r="1634" spans="10:42">
      <c r="J1634" s="13"/>
      <c r="K1634" s="13"/>
      <c r="L1634" s="13"/>
      <c r="M1634" s="13"/>
      <c r="N1634" s="13"/>
      <c r="X1634" s="14"/>
      <c r="Y1634" s="14"/>
      <c r="Z1634" s="14"/>
      <c r="AA1634" s="14"/>
      <c r="AB1634" s="14"/>
      <c r="AC1634" s="14"/>
      <c r="AD1634" s="14"/>
      <c r="AE1634" s="14"/>
      <c r="AF1634" s="14"/>
      <c r="AG1634" s="14"/>
      <c r="AH1634" s="14"/>
      <c r="AJ1634" s="13"/>
      <c r="AL1634" s="42" t="s">
        <v>208</v>
      </c>
      <c r="AM1634" s="42" t="s">
        <v>1765</v>
      </c>
      <c r="AO1634" s="14"/>
      <c r="AP1634" s="14"/>
    </row>
    <row r="1635" spans="10:42">
      <c r="J1635" s="13"/>
      <c r="K1635" s="13"/>
      <c r="L1635" s="13"/>
      <c r="M1635" s="13"/>
      <c r="N1635" s="13"/>
      <c r="X1635" s="14"/>
      <c r="Y1635" s="14"/>
      <c r="Z1635" s="14"/>
      <c r="AA1635" s="14"/>
      <c r="AB1635" s="14"/>
      <c r="AC1635" s="14"/>
      <c r="AD1635" s="14"/>
      <c r="AE1635" s="14"/>
      <c r="AF1635" s="14"/>
      <c r="AG1635" s="14"/>
      <c r="AH1635" s="14"/>
      <c r="AJ1635" s="13"/>
      <c r="AL1635" s="42" t="s">
        <v>208</v>
      </c>
      <c r="AM1635" s="42" t="s">
        <v>1766</v>
      </c>
      <c r="AO1635" s="14"/>
      <c r="AP1635" s="14"/>
    </row>
    <row r="1636" spans="10:42">
      <c r="J1636" s="13"/>
      <c r="K1636" s="13"/>
      <c r="L1636" s="13"/>
      <c r="M1636" s="13"/>
      <c r="N1636" s="13"/>
      <c r="X1636" s="14"/>
      <c r="Y1636" s="14"/>
      <c r="Z1636" s="14"/>
      <c r="AA1636" s="14"/>
      <c r="AB1636" s="14"/>
      <c r="AC1636" s="14"/>
      <c r="AD1636" s="14"/>
      <c r="AE1636" s="14"/>
      <c r="AF1636" s="14"/>
      <c r="AG1636" s="14"/>
      <c r="AH1636" s="14"/>
      <c r="AJ1636" s="13"/>
      <c r="AL1636" s="42" t="s">
        <v>208</v>
      </c>
      <c r="AM1636" s="42" t="s">
        <v>1767</v>
      </c>
      <c r="AO1636" s="14"/>
      <c r="AP1636" s="14"/>
    </row>
    <row r="1637" spans="10:42">
      <c r="J1637" s="13"/>
      <c r="K1637" s="13"/>
      <c r="L1637" s="13"/>
      <c r="M1637" s="13"/>
      <c r="N1637" s="13"/>
      <c r="X1637" s="14"/>
      <c r="Y1637" s="14"/>
      <c r="Z1637" s="14"/>
      <c r="AA1637" s="14"/>
      <c r="AB1637" s="14"/>
      <c r="AC1637" s="14"/>
      <c r="AD1637" s="14"/>
      <c r="AE1637" s="14"/>
      <c r="AF1637" s="14"/>
      <c r="AG1637" s="14"/>
      <c r="AH1637" s="14"/>
      <c r="AJ1637" s="13"/>
      <c r="AL1637" s="42" t="s">
        <v>208</v>
      </c>
      <c r="AM1637" s="42" t="s">
        <v>1768</v>
      </c>
      <c r="AO1637" s="14"/>
      <c r="AP1637" s="14"/>
    </row>
    <row r="1638" spans="10:42">
      <c r="J1638" s="13"/>
      <c r="K1638" s="13"/>
      <c r="L1638" s="13"/>
      <c r="M1638" s="13"/>
      <c r="N1638" s="13"/>
      <c r="X1638" s="14"/>
      <c r="Y1638" s="14"/>
      <c r="Z1638" s="14"/>
      <c r="AA1638" s="14"/>
      <c r="AB1638" s="14"/>
      <c r="AC1638" s="14"/>
      <c r="AD1638" s="14"/>
      <c r="AE1638" s="14"/>
      <c r="AF1638" s="14"/>
      <c r="AG1638" s="14"/>
      <c r="AH1638" s="14"/>
      <c r="AJ1638" s="13"/>
      <c r="AL1638" s="42" t="s">
        <v>208</v>
      </c>
      <c r="AM1638" s="42" t="s">
        <v>1769</v>
      </c>
      <c r="AO1638" s="14"/>
      <c r="AP1638" s="14"/>
    </row>
    <row r="1639" spans="10:42">
      <c r="J1639" s="13"/>
      <c r="K1639" s="13"/>
      <c r="L1639" s="13"/>
      <c r="M1639" s="13"/>
      <c r="N1639" s="13"/>
      <c r="X1639" s="14"/>
      <c r="Y1639" s="14"/>
      <c r="Z1639" s="14"/>
      <c r="AA1639" s="14"/>
      <c r="AB1639" s="14"/>
      <c r="AC1639" s="14"/>
      <c r="AD1639" s="14"/>
      <c r="AE1639" s="14"/>
      <c r="AF1639" s="14"/>
      <c r="AG1639" s="14"/>
      <c r="AH1639" s="14"/>
      <c r="AJ1639" s="13"/>
      <c r="AL1639" s="42" t="s">
        <v>211</v>
      </c>
      <c r="AM1639" s="42" t="s">
        <v>1770</v>
      </c>
      <c r="AO1639" s="14"/>
      <c r="AP1639" s="14"/>
    </row>
    <row r="1640" spans="10:42">
      <c r="J1640" s="13"/>
      <c r="K1640" s="13"/>
      <c r="L1640" s="13"/>
      <c r="M1640" s="13"/>
      <c r="N1640" s="13"/>
      <c r="X1640" s="14"/>
      <c r="Y1640" s="14"/>
      <c r="Z1640" s="14"/>
      <c r="AA1640" s="14"/>
      <c r="AB1640" s="14"/>
      <c r="AC1640" s="14"/>
      <c r="AD1640" s="14"/>
      <c r="AE1640" s="14"/>
      <c r="AF1640" s="14"/>
      <c r="AG1640" s="14"/>
      <c r="AH1640" s="14"/>
      <c r="AJ1640" s="13"/>
      <c r="AL1640" s="42" t="s">
        <v>211</v>
      </c>
      <c r="AM1640" s="42" t="s">
        <v>1771</v>
      </c>
      <c r="AO1640" s="14"/>
      <c r="AP1640" s="14"/>
    </row>
    <row r="1641" spans="10:42">
      <c r="J1641" s="13"/>
      <c r="K1641" s="13"/>
      <c r="L1641" s="13"/>
      <c r="M1641" s="13"/>
      <c r="N1641" s="13"/>
      <c r="X1641" s="14"/>
      <c r="Y1641" s="14"/>
      <c r="Z1641" s="14"/>
      <c r="AA1641" s="14"/>
      <c r="AB1641" s="14"/>
      <c r="AC1641" s="14"/>
      <c r="AD1641" s="14"/>
      <c r="AE1641" s="14"/>
      <c r="AF1641" s="14"/>
      <c r="AG1641" s="14"/>
      <c r="AH1641" s="14"/>
      <c r="AJ1641" s="13"/>
      <c r="AL1641" s="42" t="s">
        <v>211</v>
      </c>
      <c r="AM1641" s="42" t="s">
        <v>1772</v>
      </c>
      <c r="AO1641" s="14"/>
      <c r="AP1641" s="14"/>
    </row>
    <row r="1642" spans="10:42">
      <c r="J1642" s="13"/>
      <c r="K1642" s="13"/>
      <c r="L1642" s="13"/>
      <c r="M1642" s="13"/>
      <c r="N1642" s="13"/>
      <c r="X1642" s="14"/>
      <c r="Y1642" s="14"/>
      <c r="Z1642" s="14"/>
      <c r="AA1642" s="14"/>
      <c r="AB1642" s="14"/>
      <c r="AC1642" s="14"/>
      <c r="AD1642" s="14"/>
      <c r="AE1642" s="14"/>
      <c r="AF1642" s="14"/>
      <c r="AG1642" s="14"/>
      <c r="AH1642" s="14"/>
      <c r="AJ1642" s="13"/>
      <c r="AL1642" s="42" t="s">
        <v>211</v>
      </c>
      <c r="AM1642" s="42" t="s">
        <v>1773</v>
      </c>
      <c r="AO1642" s="14"/>
      <c r="AP1642" s="14"/>
    </row>
    <row r="1643" spans="10:42">
      <c r="J1643" s="13"/>
      <c r="K1643" s="13"/>
      <c r="L1643" s="13"/>
      <c r="M1643" s="13"/>
      <c r="N1643" s="13"/>
      <c r="X1643" s="14"/>
      <c r="Y1643" s="14"/>
      <c r="Z1643" s="14"/>
      <c r="AA1643" s="14"/>
      <c r="AB1643" s="14"/>
      <c r="AC1643" s="14"/>
      <c r="AD1643" s="14"/>
      <c r="AE1643" s="14"/>
      <c r="AF1643" s="14"/>
      <c r="AG1643" s="14"/>
      <c r="AH1643" s="14"/>
      <c r="AJ1643" s="13"/>
      <c r="AL1643" s="42" t="s">
        <v>211</v>
      </c>
      <c r="AM1643" s="42" t="s">
        <v>1774</v>
      </c>
      <c r="AO1643" s="14"/>
      <c r="AP1643" s="14"/>
    </row>
    <row r="1644" spans="10:42">
      <c r="J1644" s="13"/>
      <c r="K1644" s="13"/>
      <c r="L1644" s="13"/>
      <c r="M1644" s="13"/>
      <c r="N1644" s="13"/>
      <c r="X1644" s="14"/>
      <c r="Y1644" s="14"/>
      <c r="Z1644" s="14"/>
      <c r="AA1644" s="14"/>
      <c r="AB1644" s="14"/>
      <c r="AC1644" s="14"/>
      <c r="AD1644" s="14"/>
      <c r="AE1644" s="14"/>
      <c r="AF1644" s="14"/>
      <c r="AG1644" s="14"/>
      <c r="AH1644" s="14"/>
      <c r="AJ1644" s="13"/>
      <c r="AL1644" s="42" t="s">
        <v>211</v>
      </c>
      <c r="AM1644" s="42" t="s">
        <v>1775</v>
      </c>
      <c r="AO1644" s="14"/>
      <c r="AP1644" s="14"/>
    </row>
    <row r="1645" spans="10:42">
      <c r="J1645" s="13"/>
      <c r="K1645" s="13"/>
      <c r="L1645" s="13"/>
      <c r="M1645" s="13"/>
      <c r="N1645" s="13"/>
      <c r="X1645" s="14"/>
      <c r="Y1645" s="14"/>
      <c r="Z1645" s="14"/>
      <c r="AA1645" s="14"/>
      <c r="AB1645" s="14"/>
      <c r="AC1645" s="14"/>
      <c r="AD1645" s="14"/>
      <c r="AE1645" s="14"/>
      <c r="AF1645" s="14"/>
      <c r="AG1645" s="14"/>
      <c r="AH1645" s="14"/>
      <c r="AJ1645" s="13"/>
      <c r="AL1645" s="42" t="s">
        <v>211</v>
      </c>
      <c r="AM1645" s="42" t="s">
        <v>1776</v>
      </c>
      <c r="AO1645" s="14"/>
      <c r="AP1645" s="14"/>
    </row>
    <row r="1646" spans="10:42">
      <c r="J1646" s="13"/>
      <c r="K1646" s="13"/>
      <c r="L1646" s="13"/>
      <c r="M1646" s="13"/>
      <c r="N1646" s="13"/>
      <c r="X1646" s="14"/>
      <c r="Y1646" s="14"/>
      <c r="Z1646" s="14"/>
      <c r="AA1646" s="14"/>
      <c r="AB1646" s="14"/>
      <c r="AC1646" s="14"/>
      <c r="AD1646" s="14"/>
      <c r="AE1646" s="14"/>
      <c r="AF1646" s="14"/>
      <c r="AG1646" s="14"/>
      <c r="AH1646" s="14"/>
      <c r="AJ1646" s="13"/>
      <c r="AL1646" s="42" t="s">
        <v>211</v>
      </c>
      <c r="AM1646" s="42" t="s">
        <v>1777</v>
      </c>
      <c r="AO1646" s="14"/>
      <c r="AP1646" s="14"/>
    </row>
    <row r="1647" spans="10:42">
      <c r="J1647" s="13"/>
      <c r="K1647" s="13"/>
      <c r="L1647" s="13"/>
      <c r="M1647" s="13"/>
      <c r="N1647" s="13"/>
      <c r="X1647" s="14"/>
      <c r="Y1647" s="14"/>
      <c r="Z1647" s="14"/>
      <c r="AA1647" s="14"/>
      <c r="AB1647" s="14"/>
      <c r="AC1647" s="14"/>
      <c r="AD1647" s="14"/>
      <c r="AE1647" s="14"/>
      <c r="AF1647" s="14"/>
      <c r="AG1647" s="14"/>
      <c r="AH1647" s="14"/>
      <c r="AJ1647" s="13"/>
      <c r="AL1647" s="42" t="s">
        <v>211</v>
      </c>
      <c r="AM1647" s="42" t="s">
        <v>1778</v>
      </c>
      <c r="AO1647" s="14"/>
      <c r="AP1647" s="14"/>
    </row>
    <row r="1648" spans="10:42">
      <c r="J1648" s="13"/>
      <c r="K1648" s="13"/>
      <c r="L1648" s="13"/>
      <c r="M1648" s="13"/>
      <c r="N1648" s="13"/>
      <c r="X1648" s="14"/>
      <c r="Y1648" s="14"/>
      <c r="Z1648" s="14"/>
      <c r="AA1648" s="14"/>
      <c r="AB1648" s="14"/>
      <c r="AC1648" s="14"/>
      <c r="AD1648" s="14"/>
      <c r="AE1648" s="14"/>
      <c r="AF1648" s="14"/>
      <c r="AG1648" s="14"/>
      <c r="AH1648" s="14"/>
      <c r="AJ1648" s="13"/>
      <c r="AL1648" s="42" t="s">
        <v>211</v>
      </c>
      <c r="AM1648" s="42" t="s">
        <v>1779</v>
      </c>
      <c r="AO1648" s="14"/>
      <c r="AP1648" s="14"/>
    </row>
    <row r="1649" spans="10:42">
      <c r="J1649" s="13"/>
      <c r="K1649" s="13"/>
      <c r="L1649" s="13"/>
      <c r="M1649" s="13"/>
      <c r="N1649" s="13"/>
      <c r="X1649" s="14"/>
      <c r="Y1649" s="14"/>
      <c r="Z1649" s="14"/>
      <c r="AA1649" s="14"/>
      <c r="AB1649" s="14"/>
      <c r="AC1649" s="14"/>
      <c r="AD1649" s="14"/>
      <c r="AE1649" s="14"/>
      <c r="AF1649" s="14"/>
      <c r="AG1649" s="14"/>
      <c r="AH1649" s="14"/>
      <c r="AJ1649" s="13"/>
      <c r="AL1649" s="42" t="s">
        <v>211</v>
      </c>
      <c r="AM1649" s="42" t="s">
        <v>1780</v>
      </c>
      <c r="AO1649" s="14"/>
      <c r="AP1649" s="14"/>
    </row>
    <row r="1650" spans="10:42">
      <c r="J1650" s="13"/>
      <c r="K1650" s="13"/>
      <c r="L1650" s="13"/>
      <c r="M1650" s="13"/>
      <c r="N1650" s="13"/>
      <c r="X1650" s="14"/>
      <c r="Y1650" s="14"/>
      <c r="Z1650" s="14"/>
      <c r="AA1650" s="14"/>
      <c r="AB1650" s="14"/>
      <c r="AC1650" s="14"/>
      <c r="AD1650" s="14"/>
      <c r="AE1650" s="14"/>
      <c r="AF1650" s="14"/>
      <c r="AG1650" s="14"/>
      <c r="AH1650" s="14"/>
      <c r="AJ1650" s="13"/>
      <c r="AL1650" s="42" t="s">
        <v>211</v>
      </c>
      <c r="AM1650" s="42" t="s">
        <v>1781</v>
      </c>
      <c r="AO1650" s="14"/>
      <c r="AP1650" s="14"/>
    </row>
    <row r="1651" spans="10:42">
      <c r="J1651" s="13"/>
      <c r="K1651" s="13"/>
      <c r="L1651" s="13"/>
      <c r="M1651" s="13"/>
      <c r="N1651" s="13"/>
      <c r="X1651" s="14"/>
      <c r="Y1651" s="14"/>
      <c r="Z1651" s="14"/>
      <c r="AA1651" s="14"/>
      <c r="AB1651" s="14"/>
      <c r="AC1651" s="14"/>
      <c r="AD1651" s="14"/>
      <c r="AE1651" s="14"/>
      <c r="AF1651" s="14"/>
      <c r="AG1651" s="14"/>
      <c r="AH1651" s="14"/>
      <c r="AJ1651" s="13"/>
      <c r="AL1651" s="42" t="s">
        <v>211</v>
      </c>
      <c r="AM1651" s="42" t="s">
        <v>1782</v>
      </c>
      <c r="AO1651" s="14"/>
      <c r="AP1651" s="14"/>
    </row>
    <row r="1652" spans="10:42">
      <c r="J1652" s="13"/>
      <c r="K1652" s="13"/>
      <c r="L1652" s="13"/>
      <c r="M1652" s="13"/>
      <c r="N1652" s="13"/>
      <c r="X1652" s="14"/>
      <c r="Y1652" s="14"/>
      <c r="Z1652" s="14"/>
      <c r="AA1652" s="14"/>
      <c r="AB1652" s="14"/>
      <c r="AC1652" s="14"/>
      <c r="AD1652" s="14"/>
      <c r="AE1652" s="14"/>
      <c r="AF1652" s="14"/>
      <c r="AG1652" s="14"/>
      <c r="AH1652" s="14"/>
      <c r="AJ1652" s="13"/>
      <c r="AL1652" s="42" t="s">
        <v>211</v>
      </c>
      <c r="AM1652" s="42" t="s">
        <v>1783</v>
      </c>
      <c r="AO1652" s="14"/>
      <c r="AP1652" s="14"/>
    </row>
    <row r="1653" spans="10:42">
      <c r="J1653" s="13"/>
      <c r="K1653" s="13"/>
      <c r="L1653" s="13"/>
      <c r="M1653" s="13"/>
      <c r="N1653" s="13"/>
      <c r="X1653" s="14"/>
      <c r="Y1653" s="14"/>
      <c r="Z1653" s="14"/>
      <c r="AA1653" s="14"/>
      <c r="AB1653" s="14"/>
      <c r="AC1653" s="14"/>
      <c r="AD1653" s="14"/>
      <c r="AE1653" s="14"/>
      <c r="AF1653" s="14"/>
      <c r="AG1653" s="14"/>
      <c r="AH1653" s="14"/>
      <c r="AJ1653" s="13"/>
      <c r="AL1653" s="42" t="s">
        <v>211</v>
      </c>
      <c r="AM1653" s="42" t="s">
        <v>1784</v>
      </c>
      <c r="AO1653" s="14"/>
      <c r="AP1653" s="14"/>
    </row>
    <row r="1654" spans="10:42">
      <c r="J1654" s="13"/>
      <c r="K1654" s="13"/>
      <c r="L1654" s="13"/>
      <c r="M1654" s="13"/>
      <c r="N1654" s="13"/>
      <c r="X1654" s="14"/>
      <c r="Y1654" s="14"/>
      <c r="Z1654" s="14"/>
      <c r="AA1654" s="14"/>
      <c r="AB1654" s="14"/>
      <c r="AC1654" s="14"/>
      <c r="AD1654" s="14"/>
      <c r="AE1654" s="14"/>
      <c r="AF1654" s="14"/>
      <c r="AG1654" s="14"/>
      <c r="AH1654" s="14"/>
      <c r="AJ1654" s="13"/>
      <c r="AL1654" s="42" t="s">
        <v>211</v>
      </c>
      <c r="AM1654" s="42" t="s">
        <v>1785</v>
      </c>
      <c r="AO1654" s="14"/>
      <c r="AP1654" s="14"/>
    </row>
    <row r="1655" spans="10:42">
      <c r="J1655" s="13"/>
      <c r="K1655" s="13"/>
      <c r="L1655" s="13"/>
      <c r="M1655" s="13"/>
      <c r="N1655" s="13"/>
      <c r="X1655" s="14"/>
      <c r="Y1655" s="14"/>
      <c r="Z1655" s="14"/>
      <c r="AA1655" s="14"/>
      <c r="AB1655" s="14"/>
      <c r="AC1655" s="14"/>
      <c r="AD1655" s="14"/>
      <c r="AE1655" s="14"/>
      <c r="AF1655" s="14"/>
      <c r="AG1655" s="14"/>
      <c r="AH1655" s="14"/>
      <c r="AJ1655" s="13"/>
      <c r="AL1655" s="42" t="s">
        <v>211</v>
      </c>
      <c r="AM1655" s="42" t="s">
        <v>1786</v>
      </c>
      <c r="AO1655" s="14"/>
      <c r="AP1655" s="14"/>
    </row>
    <row r="1656" spans="10:42">
      <c r="J1656" s="13"/>
      <c r="K1656" s="13"/>
      <c r="L1656" s="13"/>
      <c r="M1656" s="13"/>
      <c r="N1656" s="13"/>
      <c r="X1656" s="14"/>
      <c r="Y1656" s="14"/>
      <c r="Z1656" s="14"/>
      <c r="AA1656" s="14"/>
      <c r="AB1656" s="14"/>
      <c r="AC1656" s="14"/>
      <c r="AD1656" s="14"/>
      <c r="AE1656" s="14"/>
      <c r="AF1656" s="14"/>
      <c r="AG1656" s="14"/>
      <c r="AH1656" s="14"/>
      <c r="AJ1656" s="13"/>
      <c r="AL1656" s="42" t="s">
        <v>211</v>
      </c>
      <c r="AM1656" s="42" t="s">
        <v>1787</v>
      </c>
      <c r="AO1656" s="14"/>
      <c r="AP1656" s="14"/>
    </row>
    <row r="1657" spans="10:42">
      <c r="J1657" s="13"/>
      <c r="K1657" s="13"/>
      <c r="L1657" s="13"/>
      <c r="M1657" s="13"/>
      <c r="N1657" s="13"/>
      <c r="X1657" s="14"/>
      <c r="Y1657" s="14"/>
      <c r="Z1657" s="14"/>
      <c r="AA1657" s="14"/>
      <c r="AB1657" s="14"/>
      <c r="AC1657" s="14"/>
      <c r="AD1657" s="14"/>
      <c r="AE1657" s="14"/>
      <c r="AF1657" s="14"/>
      <c r="AG1657" s="14"/>
      <c r="AH1657" s="14"/>
      <c r="AJ1657" s="13"/>
      <c r="AL1657" s="42" t="s">
        <v>211</v>
      </c>
      <c r="AM1657" s="42" t="s">
        <v>1788</v>
      </c>
      <c r="AO1657" s="14"/>
      <c r="AP1657" s="14"/>
    </row>
    <row r="1658" spans="10:42">
      <c r="J1658" s="13"/>
      <c r="K1658" s="13"/>
      <c r="L1658" s="13"/>
      <c r="M1658" s="13"/>
      <c r="N1658" s="13"/>
      <c r="X1658" s="14"/>
      <c r="Y1658" s="14"/>
      <c r="Z1658" s="14"/>
      <c r="AA1658" s="14"/>
      <c r="AB1658" s="14"/>
      <c r="AC1658" s="14"/>
      <c r="AD1658" s="14"/>
      <c r="AE1658" s="14"/>
      <c r="AF1658" s="14"/>
      <c r="AG1658" s="14"/>
      <c r="AH1658" s="14"/>
      <c r="AJ1658" s="13"/>
      <c r="AL1658" s="42" t="s">
        <v>211</v>
      </c>
      <c r="AM1658" s="42" t="s">
        <v>1789</v>
      </c>
      <c r="AO1658" s="14"/>
      <c r="AP1658" s="14"/>
    </row>
    <row r="1659" spans="10:42">
      <c r="J1659" s="13"/>
      <c r="K1659" s="13"/>
      <c r="L1659" s="13"/>
      <c r="M1659" s="13"/>
      <c r="N1659" s="13"/>
      <c r="X1659" s="14"/>
      <c r="Y1659" s="14"/>
      <c r="Z1659" s="14"/>
      <c r="AA1659" s="14"/>
      <c r="AB1659" s="14"/>
      <c r="AC1659" s="14"/>
      <c r="AD1659" s="14"/>
      <c r="AE1659" s="14"/>
      <c r="AF1659" s="14"/>
      <c r="AG1659" s="14"/>
      <c r="AH1659" s="14"/>
      <c r="AJ1659" s="13"/>
      <c r="AL1659" s="42" t="s">
        <v>211</v>
      </c>
      <c r="AM1659" s="42" t="s">
        <v>1790</v>
      </c>
      <c r="AO1659" s="14"/>
      <c r="AP1659" s="14"/>
    </row>
    <row r="1660" spans="10:42">
      <c r="J1660" s="13"/>
      <c r="K1660" s="13"/>
      <c r="L1660" s="13"/>
      <c r="M1660" s="13"/>
      <c r="N1660" s="13"/>
      <c r="X1660" s="14"/>
      <c r="Y1660" s="14"/>
      <c r="Z1660" s="14"/>
      <c r="AA1660" s="14"/>
      <c r="AB1660" s="14"/>
      <c r="AC1660" s="14"/>
      <c r="AD1660" s="14"/>
      <c r="AE1660" s="14"/>
      <c r="AF1660" s="14"/>
      <c r="AG1660" s="14"/>
      <c r="AH1660" s="14"/>
      <c r="AJ1660" s="13"/>
      <c r="AL1660" s="42" t="s">
        <v>211</v>
      </c>
      <c r="AM1660" s="42" t="s">
        <v>1791</v>
      </c>
      <c r="AO1660" s="14"/>
      <c r="AP1660" s="14"/>
    </row>
    <row r="1661" spans="10:42">
      <c r="J1661" s="13"/>
      <c r="K1661" s="13"/>
      <c r="L1661" s="13"/>
      <c r="M1661" s="13"/>
      <c r="N1661" s="13"/>
      <c r="X1661" s="14"/>
      <c r="Y1661" s="14"/>
      <c r="Z1661" s="14"/>
      <c r="AA1661" s="14"/>
      <c r="AB1661" s="14"/>
      <c r="AC1661" s="14"/>
      <c r="AD1661" s="14"/>
      <c r="AE1661" s="14"/>
      <c r="AF1661" s="14"/>
      <c r="AG1661" s="14"/>
      <c r="AH1661" s="14"/>
      <c r="AJ1661" s="13"/>
      <c r="AL1661" s="42" t="s">
        <v>211</v>
      </c>
      <c r="AM1661" s="42" t="s">
        <v>737</v>
      </c>
      <c r="AO1661" s="14"/>
      <c r="AP1661" s="14"/>
    </row>
    <row r="1662" spans="10:42">
      <c r="J1662" s="13"/>
      <c r="K1662" s="13"/>
      <c r="L1662" s="13"/>
      <c r="M1662" s="13"/>
      <c r="N1662" s="13"/>
      <c r="X1662" s="14"/>
      <c r="Y1662" s="14"/>
      <c r="Z1662" s="14"/>
      <c r="AA1662" s="14"/>
      <c r="AB1662" s="14"/>
      <c r="AC1662" s="14"/>
      <c r="AD1662" s="14"/>
      <c r="AE1662" s="14"/>
      <c r="AF1662" s="14"/>
      <c r="AG1662" s="14"/>
      <c r="AH1662" s="14"/>
      <c r="AJ1662" s="13"/>
      <c r="AL1662" s="42" t="s">
        <v>211</v>
      </c>
      <c r="AM1662" s="42" t="s">
        <v>1792</v>
      </c>
      <c r="AO1662" s="14"/>
      <c r="AP1662" s="14"/>
    </row>
    <row r="1663" spans="10:42">
      <c r="J1663" s="13"/>
      <c r="K1663" s="13"/>
      <c r="L1663" s="13"/>
      <c r="M1663" s="13"/>
      <c r="N1663" s="13"/>
      <c r="X1663" s="14"/>
      <c r="Y1663" s="14"/>
      <c r="Z1663" s="14"/>
      <c r="AA1663" s="14"/>
      <c r="AB1663" s="14"/>
      <c r="AC1663" s="14"/>
      <c r="AD1663" s="14"/>
      <c r="AE1663" s="14"/>
      <c r="AF1663" s="14"/>
      <c r="AG1663" s="14"/>
      <c r="AH1663" s="14"/>
      <c r="AJ1663" s="13"/>
      <c r="AL1663" s="42" t="s">
        <v>211</v>
      </c>
      <c r="AM1663" s="42" t="s">
        <v>1793</v>
      </c>
      <c r="AO1663" s="14"/>
      <c r="AP1663" s="14"/>
    </row>
    <row r="1664" spans="10:42">
      <c r="J1664" s="13"/>
      <c r="K1664" s="13"/>
      <c r="L1664" s="13"/>
      <c r="M1664" s="13"/>
      <c r="N1664" s="13"/>
      <c r="X1664" s="14"/>
      <c r="Y1664" s="14"/>
      <c r="Z1664" s="14"/>
      <c r="AA1664" s="14"/>
      <c r="AB1664" s="14"/>
      <c r="AC1664" s="14"/>
      <c r="AD1664" s="14"/>
      <c r="AE1664" s="14"/>
      <c r="AF1664" s="14"/>
      <c r="AG1664" s="14"/>
      <c r="AH1664" s="14"/>
      <c r="AJ1664" s="13"/>
      <c r="AL1664" s="42" t="s">
        <v>211</v>
      </c>
      <c r="AM1664" s="42" t="s">
        <v>1794</v>
      </c>
      <c r="AO1664" s="14"/>
      <c r="AP1664" s="14"/>
    </row>
    <row r="1665" spans="10:42">
      <c r="J1665" s="13"/>
      <c r="K1665" s="13"/>
      <c r="L1665" s="13"/>
      <c r="M1665" s="13"/>
      <c r="N1665" s="13"/>
      <c r="X1665" s="14"/>
      <c r="Y1665" s="14"/>
      <c r="Z1665" s="14"/>
      <c r="AA1665" s="14"/>
      <c r="AB1665" s="14"/>
      <c r="AC1665" s="14"/>
      <c r="AD1665" s="14"/>
      <c r="AE1665" s="14"/>
      <c r="AF1665" s="14"/>
      <c r="AG1665" s="14"/>
      <c r="AH1665" s="14"/>
      <c r="AJ1665" s="13"/>
      <c r="AL1665" s="42" t="s">
        <v>213</v>
      </c>
      <c r="AM1665" s="42" t="s">
        <v>1795</v>
      </c>
      <c r="AO1665" s="14"/>
      <c r="AP1665" s="14"/>
    </row>
    <row r="1666" spans="10:42">
      <c r="J1666" s="13"/>
      <c r="K1666" s="13"/>
      <c r="L1666" s="13"/>
      <c r="M1666" s="13"/>
      <c r="N1666" s="13"/>
      <c r="X1666" s="14"/>
      <c r="Y1666" s="14"/>
      <c r="Z1666" s="14"/>
      <c r="AA1666" s="14"/>
      <c r="AB1666" s="14"/>
      <c r="AC1666" s="14"/>
      <c r="AD1666" s="14"/>
      <c r="AE1666" s="14"/>
      <c r="AF1666" s="14"/>
      <c r="AG1666" s="14"/>
      <c r="AH1666" s="14"/>
      <c r="AJ1666" s="13"/>
      <c r="AL1666" s="42" t="s">
        <v>213</v>
      </c>
      <c r="AM1666" s="42" t="s">
        <v>1796</v>
      </c>
      <c r="AO1666" s="14"/>
      <c r="AP1666" s="14"/>
    </row>
    <row r="1667" spans="10:42">
      <c r="J1667" s="13"/>
      <c r="K1667" s="13"/>
      <c r="L1667" s="13"/>
      <c r="M1667" s="13"/>
      <c r="N1667" s="13"/>
      <c r="X1667" s="14"/>
      <c r="Y1667" s="14"/>
      <c r="Z1667" s="14"/>
      <c r="AA1667" s="14"/>
      <c r="AB1667" s="14"/>
      <c r="AC1667" s="14"/>
      <c r="AD1667" s="14"/>
      <c r="AE1667" s="14"/>
      <c r="AF1667" s="14"/>
      <c r="AG1667" s="14"/>
      <c r="AH1667" s="14"/>
      <c r="AJ1667" s="13"/>
      <c r="AL1667" s="42" t="s">
        <v>213</v>
      </c>
      <c r="AM1667" s="42" t="s">
        <v>1797</v>
      </c>
      <c r="AO1667" s="14"/>
      <c r="AP1667" s="14"/>
    </row>
    <row r="1668" spans="10:42">
      <c r="J1668" s="13"/>
      <c r="K1668" s="13"/>
      <c r="L1668" s="13"/>
      <c r="M1668" s="13"/>
      <c r="N1668" s="13"/>
      <c r="X1668" s="14"/>
      <c r="Y1668" s="14"/>
      <c r="Z1668" s="14"/>
      <c r="AA1668" s="14"/>
      <c r="AB1668" s="14"/>
      <c r="AC1668" s="14"/>
      <c r="AD1668" s="14"/>
      <c r="AE1668" s="14"/>
      <c r="AF1668" s="14"/>
      <c r="AG1668" s="14"/>
      <c r="AH1668" s="14"/>
      <c r="AJ1668" s="13"/>
      <c r="AL1668" s="42" t="s">
        <v>213</v>
      </c>
      <c r="AM1668" s="42" t="s">
        <v>1798</v>
      </c>
      <c r="AO1668" s="14"/>
      <c r="AP1668" s="14"/>
    </row>
    <row r="1669" spans="10:42">
      <c r="J1669" s="13"/>
      <c r="K1669" s="13"/>
      <c r="L1669" s="13"/>
      <c r="M1669" s="13"/>
      <c r="N1669" s="13"/>
      <c r="X1669" s="14"/>
      <c r="Y1669" s="14"/>
      <c r="Z1669" s="14"/>
      <c r="AA1669" s="14"/>
      <c r="AB1669" s="14"/>
      <c r="AC1669" s="14"/>
      <c r="AD1669" s="14"/>
      <c r="AE1669" s="14"/>
      <c r="AF1669" s="14"/>
      <c r="AG1669" s="14"/>
      <c r="AH1669" s="14"/>
      <c r="AJ1669" s="13"/>
      <c r="AL1669" s="42" t="s">
        <v>213</v>
      </c>
      <c r="AM1669" s="42" t="s">
        <v>1799</v>
      </c>
      <c r="AO1669" s="14"/>
      <c r="AP1669" s="14"/>
    </row>
    <row r="1670" spans="10:42">
      <c r="J1670" s="13"/>
      <c r="K1670" s="13"/>
      <c r="L1670" s="13"/>
      <c r="M1670" s="13"/>
      <c r="N1670" s="13"/>
      <c r="X1670" s="14"/>
      <c r="Y1670" s="14"/>
      <c r="Z1670" s="14"/>
      <c r="AA1670" s="14"/>
      <c r="AB1670" s="14"/>
      <c r="AC1670" s="14"/>
      <c r="AD1670" s="14"/>
      <c r="AE1670" s="14"/>
      <c r="AF1670" s="14"/>
      <c r="AG1670" s="14"/>
      <c r="AH1670" s="14"/>
      <c r="AJ1670" s="13"/>
      <c r="AL1670" s="42" t="s">
        <v>213</v>
      </c>
      <c r="AM1670" s="42" t="s">
        <v>1800</v>
      </c>
      <c r="AO1670" s="14"/>
      <c r="AP1670" s="14"/>
    </row>
    <row r="1671" spans="10:42">
      <c r="J1671" s="13"/>
      <c r="K1671" s="13"/>
      <c r="L1671" s="13"/>
      <c r="M1671" s="13"/>
      <c r="N1671" s="13"/>
      <c r="X1671" s="14"/>
      <c r="Y1671" s="14"/>
      <c r="Z1671" s="14"/>
      <c r="AA1671" s="14"/>
      <c r="AB1671" s="14"/>
      <c r="AC1671" s="14"/>
      <c r="AD1671" s="14"/>
      <c r="AE1671" s="14"/>
      <c r="AF1671" s="14"/>
      <c r="AG1671" s="14"/>
      <c r="AH1671" s="14"/>
      <c r="AJ1671" s="13"/>
      <c r="AL1671" s="42" t="s">
        <v>213</v>
      </c>
      <c r="AM1671" s="42" t="s">
        <v>1801</v>
      </c>
      <c r="AO1671" s="14"/>
      <c r="AP1671" s="14"/>
    </row>
    <row r="1672" spans="10:42">
      <c r="J1672" s="13"/>
      <c r="K1672" s="13"/>
      <c r="L1672" s="13"/>
      <c r="M1672" s="13"/>
      <c r="N1672" s="13"/>
      <c r="X1672" s="14"/>
      <c r="Y1672" s="14"/>
      <c r="Z1672" s="14"/>
      <c r="AA1672" s="14"/>
      <c r="AB1672" s="14"/>
      <c r="AC1672" s="14"/>
      <c r="AD1672" s="14"/>
      <c r="AE1672" s="14"/>
      <c r="AF1672" s="14"/>
      <c r="AG1672" s="14"/>
      <c r="AH1672" s="14"/>
      <c r="AJ1672" s="13"/>
      <c r="AL1672" s="42" t="s">
        <v>213</v>
      </c>
      <c r="AM1672" s="42" t="s">
        <v>1802</v>
      </c>
      <c r="AO1672" s="14"/>
      <c r="AP1672" s="14"/>
    </row>
    <row r="1673" spans="10:42">
      <c r="J1673" s="13"/>
      <c r="K1673" s="13"/>
      <c r="L1673" s="13"/>
      <c r="M1673" s="13"/>
      <c r="N1673" s="13"/>
      <c r="X1673" s="14"/>
      <c r="Y1673" s="14"/>
      <c r="Z1673" s="14"/>
      <c r="AA1673" s="14"/>
      <c r="AB1673" s="14"/>
      <c r="AC1673" s="14"/>
      <c r="AD1673" s="14"/>
      <c r="AE1673" s="14"/>
      <c r="AF1673" s="14"/>
      <c r="AG1673" s="14"/>
      <c r="AH1673" s="14"/>
      <c r="AJ1673" s="13"/>
      <c r="AL1673" s="42" t="s">
        <v>213</v>
      </c>
      <c r="AM1673" s="42" t="s">
        <v>1803</v>
      </c>
      <c r="AO1673" s="14"/>
      <c r="AP1673" s="14"/>
    </row>
    <row r="1674" spans="10:42">
      <c r="J1674" s="13"/>
      <c r="K1674" s="13"/>
      <c r="L1674" s="13"/>
      <c r="M1674" s="13"/>
      <c r="N1674" s="13"/>
      <c r="X1674" s="14"/>
      <c r="Y1674" s="14"/>
      <c r="Z1674" s="14"/>
      <c r="AA1674" s="14"/>
      <c r="AB1674" s="14"/>
      <c r="AC1674" s="14"/>
      <c r="AD1674" s="14"/>
      <c r="AE1674" s="14"/>
      <c r="AF1674" s="14"/>
      <c r="AG1674" s="14"/>
      <c r="AH1674" s="14"/>
      <c r="AJ1674" s="13"/>
      <c r="AL1674" s="42" t="s">
        <v>213</v>
      </c>
      <c r="AM1674" s="42" t="s">
        <v>1804</v>
      </c>
      <c r="AO1674" s="14"/>
      <c r="AP1674" s="14"/>
    </row>
    <row r="1675" spans="10:42">
      <c r="J1675" s="13"/>
      <c r="K1675" s="13"/>
      <c r="L1675" s="13"/>
      <c r="M1675" s="13"/>
      <c r="N1675" s="13"/>
      <c r="X1675" s="14"/>
      <c r="Y1675" s="14"/>
      <c r="Z1675" s="14"/>
      <c r="AA1675" s="14"/>
      <c r="AB1675" s="14"/>
      <c r="AC1675" s="14"/>
      <c r="AD1675" s="14"/>
      <c r="AE1675" s="14"/>
      <c r="AF1675" s="14"/>
      <c r="AG1675" s="14"/>
      <c r="AH1675" s="14"/>
      <c r="AJ1675" s="13"/>
      <c r="AL1675" s="42" t="s">
        <v>213</v>
      </c>
      <c r="AM1675" s="42" t="s">
        <v>1805</v>
      </c>
      <c r="AO1675" s="14"/>
      <c r="AP1675" s="14"/>
    </row>
    <row r="1676" spans="10:42">
      <c r="J1676" s="13"/>
      <c r="K1676" s="13"/>
      <c r="L1676" s="13"/>
      <c r="M1676" s="13"/>
      <c r="N1676" s="13"/>
      <c r="X1676" s="14"/>
      <c r="Y1676" s="14"/>
      <c r="Z1676" s="14"/>
      <c r="AA1676" s="14"/>
      <c r="AB1676" s="14"/>
      <c r="AC1676" s="14"/>
      <c r="AD1676" s="14"/>
      <c r="AE1676" s="14"/>
      <c r="AF1676" s="14"/>
      <c r="AG1676" s="14"/>
      <c r="AH1676" s="14"/>
      <c r="AJ1676" s="13"/>
      <c r="AL1676" s="42" t="s">
        <v>213</v>
      </c>
      <c r="AM1676" s="42" t="s">
        <v>1806</v>
      </c>
      <c r="AO1676" s="14"/>
      <c r="AP1676" s="14"/>
    </row>
    <row r="1677" spans="10:42">
      <c r="J1677" s="13"/>
      <c r="K1677" s="13"/>
      <c r="L1677" s="13"/>
      <c r="M1677" s="13"/>
      <c r="N1677" s="13"/>
      <c r="X1677" s="14"/>
      <c r="Y1677" s="14"/>
      <c r="Z1677" s="14"/>
      <c r="AA1677" s="14"/>
      <c r="AB1677" s="14"/>
      <c r="AC1677" s="14"/>
      <c r="AD1677" s="14"/>
      <c r="AE1677" s="14"/>
      <c r="AF1677" s="14"/>
      <c r="AG1677" s="14"/>
      <c r="AH1677" s="14"/>
      <c r="AJ1677" s="13"/>
      <c r="AL1677" s="42" t="s">
        <v>213</v>
      </c>
      <c r="AM1677" s="42" t="s">
        <v>1807</v>
      </c>
      <c r="AO1677" s="14"/>
      <c r="AP1677" s="14"/>
    </row>
    <row r="1678" spans="10:42">
      <c r="J1678" s="13"/>
      <c r="K1678" s="13"/>
      <c r="L1678" s="13"/>
      <c r="M1678" s="13"/>
      <c r="N1678" s="13"/>
      <c r="X1678" s="14"/>
      <c r="Y1678" s="14"/>
      <c r="Z1678" s="14"/>
      <c r="AA1678" s="14"/>
      <c r="AB1678" s="14"/>
      <c r="AC1678" s="14"/>
      <c r="AD1678" s="14"/>
      <c r="AE1678" s="14"/>
      <c r="AF1678" s="14"/>
      <c r="AG1678" s="14"/>
      <c r="AH1678" s="14"/>
      <c r="AJ1678" s="13"/>
      <c r="AL1678" s="42" t="s">
        <v>213</v>
      </c>
      <c r="AM1678" s="42" t="s">
        <v>1808</v>
      </c>
      <c r="AO1678" s="14"/>
      <c r="AP1678" s="14"/>
    </row>
    <row r="1679" spans="10:42">
      <c r="J1679" s="13"/>
      <c r="K1679" s="13"/>
      <c r="L1679" s="13"/>
      <c r="M1679" s="13"/>
      <c r="N1679" s="13"/>
      <c r="X1679" s="14"/>
      <c r="Y1679" s="14"/>
      <c r="Z1679" s="14"/>
      <c r="AA1679" s="14"/>
      <c r="AB1679" s="14"/>
      <c r="AC1679" s="14"/>
      <c r="AD1679" s="14"/>
      <c r="AE1679" s="14"/>
      <c r="AF1679" s="14"/>
      <c r="AG1679" s="14"/>
      <c r="AH1679" s="14"/>
      <c r="AJ1679" s="13"/>
      <c r="AL1679" s="42" t="s">
        <v>213</v>
      </c>
      <c r="AM1679" s="42" t="s">
        <v>1809</v>
      </c>
      <c r="AO1679" s="14"/>
      <c r="AP1679" s="14"/>
    </row>
    <row r="1680" spans="10:42">
      <c r="J1680" s="13"/>
      <c r="K1680" s="13"/>
      <c r="L1680" s="13"/>
      <c r="M1680" s="13"/>
      <c r="N1680" s="13"/>
      <c r="X1680" s="14"/>
      <c r="Y1680" s="14"/>
      <c r="Z1680" s="14"/>
      <c r="AA1680" s="14"/>
      <c r="AB1680" s="14"/>
      <c r="AC1680" s="14"/>
      <c r="AD1680" s="14"/>
      <c r="AE1680" s="14"/>
      <c r="AF1680" s="14"/>
      <c r="AG1680" s="14"/>
      <c r="AH1680" s="14"/>
      <c r="AJ1680" s="13"/>
      <c r="AL1680" s="42" t="s">
        <v>213</v>
      </c>
      <c r="AM1680" s="42" t="s">
        <v>1810</v>
      </c>
      <c r="AO1680" s="14"/>
      <c r="AP1680" s="14"/>
    </row>
    <row r="1681" spans="10:42">
      <c r="J1681" s="13"/>
      <c r="K1681" s="13"/>
      <c r="L1681" s="13"/>
      <c r="M1681" s="13"/>
      <c r="N1681" s="13"/>
      <c r="X1681" s="14"/>
      <c r="Y1681" s="14"/>
      <c r="Z1681" s="14"/>
      <c r="AA1681" s="14"/>
      <c r="AB1681" s="14"/>
      <c r="AC1681" s="14"/>
      <c r="AD1681" s="14"/>
      <c r="AE1681" s="14"/>
      <c r="AF1681" s="14"/>
      <c r="AG1681" s="14"/>
      <c r="AH1681" s="14"/>
      <c r="AJ1681" s="13"/>
      <c r="AL1681" s="42" t="s">
        <v>213</v>
      </c>
      <c r="AM1681" s="42" t="s">
        <v>1811</v>
      </c>
      <c r="AO1681" s="14"/>
      <c r="AP1681" s="14"/>
    </row>
    <row r="1682" spans="10:42">
      <c r="J1682" s="13"/>
      <c r="K1682" s="13"/>
      <c r="L1682" s="13"/>
      <c r="M1682" s="13"/>
      <c r="N1682" s="13"/>
      <c r="X1682" s="14"/>
      <c r="Y1682" s="14"/>
      <c r="Z1682" s="14"/>
      <c r="AA1682" s="14"/>
      <c r="AB1682" s="14"/>
      <c r="AC1682" s="14"/>
      <c r="AD1682" s="14"/>
      <c r="AE1682" s="14"/>
      <c r="AF1682" s="14"/>
      <c r="AG1682" s="14"/>
      <c r="AH1682" s="14"/>
      <c r="AJ1682" s="13"/>
      <c r="AL1682" s="42" t="s">
        <v>213</v>
      </c>
      <c r="AM1682" s="42" t="s">
        <v>1812</v>
      </c>
      <c r="AO1682" s="14"/>
      <c r="AP1682" s="14"/>
    </row>
    <row r="1683" spans="10:42">
      <c r="J1683" s="13"/>
      <c r="K1683" s="13"/>
      <c r="L1683" s="13"/>
      <c r="M1683" s="13"/>
      <c r="N1683" s="13"/>
      <c r="X1683" s="14"/>
      <c r="Y1683" s="14"/>
      <c r="Z1683" s="14"/>
      <c r="AA1683" s="14"/>
      <c r="AB1683" s="14"/>
      <c r="AC1683" s="14"/>
      <c r="AD1683" s="14"/>
      <c r="AE1683" s="14"/>
      <c r="AF1683" s="14"/>
      <c r="AG1683" s="14"/>
      <c r="AH1683" s="14"/>
      <c r="AJ1683" s="13"/>
      <c r="AL1683" s="42" t="s">
        <v>213</v>
      </c>
      <c r="AM1683" s="42" t="s">
        <v>1813</v>
      </c>
      <c r="AO1683" s="14"/>
      <c r="AP1683" s="14"/>
    </row>
    <row r="1684" spans="10:42">
      <c r="J1684" s="13"/>
      <c r="K1684" s="13"/>
      <c r="L1684" s="13"/>
      <c r="M1684" s="13"/>
      <c r="N1684" s="13"/>
      <c r="X1684" s="14"/>
      <c r="Y1684" s="14"/>
      <c r="Z1684" s="14"/>
      <c r="AA1684" s="14"/>
      <c r="AB1684" s="14"/>
      <c r="AC1684" s="14"/>
      <c r="AD1684" s="14"/>
      <c r="AE1684" s="14"/>
      <c r="AF1684" s="14"/>
      <c r="AG1684" s="14"/>
      <c r="AH1684" s="14"/>
      <c r="AJ1684" s="13"/>
      <c r="AL1684" s="42" t="s">
        <v>213</v>
      </c>
      <c r="AM1684" s="42" t="s">
        <v>1814</v>
      </c>
      <c r="AO1684" s="14"/>
      <c r="AP1684" s="14"/>
    </row>
    <row r="1685" spans="10:42">
      <c r="J1685" s="13"/>
      <c r="K1685" s="13"/>
      <c r="L1685" s="13"/>
      <c r="M1685" s="13"/>
      <c r="N1685" s="13"/>
      <c r="X1685" s="14"/>
      <c r="Y1685" s="14"/>
      <c r="Z1685" s="14"/>
      <c r="AA1685" s="14"/>
      <c r="AB1685" s="14"/>
      <c r="AC1685" s="14"/>
      <c r="AD1685" s="14"/>
      <c r="AE1685" s="14"/>
      <c r="AF1685" s="14"/>
      <c r="AG1685" s="14"/>
      <c r="AH1685" s="14"/>
      <c r="AJ1685" s="13"/>
      <c r="AL1685" s="42" t="s">
        <v>213</v>
      </c>
      <c r="AM1685" s="42" t="s">
        <v>1815</v>
      </c>
      <c r="AO1685" s="14"/>
      <c r="AP1685" s="14"/>
    </row>
    <row r="1686" spans="10:42">
      <c r="J1686" s="13"/>
      <c r="K1686" s="13"/>
      <c r="L1686" s="13"/>
      <c r="M1686" s="13"/>
      <c r="N1686" s="13"/>
      <c r="X1686" s="14"/>
      <c r="Y1686" s="14"/>
      <c r="Z1686" s="14"/>
      <c r="AA1686" s="14"/>
      <c r="AB1686" s="14"/>
      <c r="AC1686" s="14"/>
      <c r="AD1686" s="14"/>
      <c r="AE1686" s="14"/>
      <c r="AF1686" s="14"/>
      <c r="AG1686" s="14"/>
      <c r="AH1686" s="14"/>
      <c r="AJ1686" s="13"/>
      <c r="AL1686" s="42" t="s">
        <v>213</v>
      </c>
      <c r="AM1686" s="42" t="s">
        <v>1816</v>
      </c>
      <c r="AO1686" s="14"/>
      <c r="AP1686" s="14"/>
    </row>
    <row r="1687" spans="10:42">
      <c r="J1687" s="13"/>
      <c r="K1687" s="13"/>
      <c r="L1687" s="13"/>
      <c r="M1687" s="13"/>
      <c r="N1687" s="13"/>
      <c r="X1687" s="14"/>
      <c r="Y1687" s="14"/>
      <c r="Z1687" s="14"/>
      <c r="AA1687" s="14"/>
      <c r="AB1687" s="14"/>
      <c r="AC1687" s="14"/>
      <c r="AD1687" s="14"/>
      <c r="AE1687" s="14"/>
      <c r="AF1687" s="14"/>
      <c r="AG1687" s="14"/>
      <c r="AH1687" s="14"/>
      <c r="AJ1687" s="13"/>
      <c r="AL1687" s="42" t="s">
        <v>213</v>
      </c>
      <c r="AM1687" s="42" t="s">
        <v>1817</v>
      </c>
      <c r="AO1687" s="14"/>
      <c r="AP1687" s="14"/>
    </row>
    <row r="1688" spans="10:42">
      <c r="J1688" s="13"/>
      <c r="K1688" s="13"/>
      <c r="L1688" s="13"/>
      <c r="M1688" s="13"/>
      <c r="N1688" s="13"/>
      <c r="X1688" s="14"/>
      <c r="Y1688" s="14"/>
      <c r="Z1688" s="14"/>
      <c r="AA1688" s="14"/>
      <c r="AB1688" s="14"/>
      <c r="AC1688" s="14"/>
      <c r="AD1688" s="14"/>
      <c r="AE1688" s="14"/>
      <c r="AF1688" s="14"/>
      <c r="AG1688" s="14"/>
      <c r="AH1688" s="14"/>
      <c r="AJ1688" s="13"/>
      <c r="AL1688" s="42" t="s">
        <v>213</v>
      </c>
      <c r="AM1688" s="42" t="s">
        <v>1818</v>
      </c>
      <c r="AO1688" s="14"/>
      <c r="AP1688" s="14"/>
    </row>
    <row r="1689" spans="10:42">
      <c r="J1689" s="13"/>
      <c r="K1689" s="13"/>
      <c r="L1689" s="13"/>
      <c r="M1689" s="13"/>
      <c r="N1689" s="13"/>
      <c r="X1689" s="14"/>
      <c r="Y1689" s="14"/>
      <c r="Z1689" s="14"/>
      <c r="AA1689" s="14"/>
      <c r="AB1689" s="14"/>
      <c r="AC1689" s="14"/>
      <c r="AD1689" s="14"/>
      <c r="AE1689" s="14"/>
      <c r="AF1689" s="14"/>
      <c r="AG1689" s="14"/>
      <c r="AH1689" s="14"/>
      <c r="AJ1689" s="13"/>
      <c r="AL1689" s="42" t="s">
        <v>213</v>
      </c>
      <c r="AM1689" s="42" t="s">
        <v>1819</v>
      </c>
      <c r="AO1689" s="14"/>
      <c r="AP1689" s="14"/>
    </row>
    <row r="1690" spans="10:42">
      <c r="J1690" s="13"/>
      <c r="K1690" s="13"/>
      <c r="L1690" s="13"/>
      <c r="M1690" s="13"/>
      <c r="N1690" s="13"/>
      <c r="X1690" s="14"/>
      <c r="Y1690" s="14"/>
      <c r="Z1690" s="14"/>
      <c r="AA1690" s="14"/>
      <c r="AB1690" s="14"/>
      <c r="AC1690" s="14"/>
      <c r="AD1690" s="14"/>
      <c r="AE1690" s="14"/>
      <c r="AF1690" s="14"/>
      <c r="AG1690" s="14"/>
      <c r="AH1690" s="14"/>
      <c r="AJ1690" s="13"/>
      <c r="AL1690" s="42" t="s">
        <v>213</v>
      </c>
      <c r="AM1690" s="42" t="s">
        <v>1820</v>
      </c>
      <c r="AO1690" s="14"/>
      <c r="AP1690" s="14"/>
    </row>
    <row r="1691" spans="10:42">
      <c r="J1691" s="13"/>
      <c r="K1691" s="13"/>
      <c r="L1691" s="13"/>
      <c r="M1691" s="13"/>
      <c r="N1691" s="13"/>
      <c r="X1691" s="14"/>
      <c r="Y1691" s="14"/>
      <c r="Z1691" s="14"/>
      <c r="AA1691" s="14"/>
      <c r="AB1691" s="14"/>
      <c r="AC1691" s="14"/>
      <c r="AD1691" s="14"/>
      <c r="AE1691" s="14"/>
      <c r="AF1691" s="14"/>
      <c r="AG1691" s="14"/>
      <c r="AH1691" s="14"/>
      <c r="AJ1691" s="13"/>
      <c r="AL1691" s="42" t="s">
        <v>213</v>
      </c>
      <c r="AM1691" s="42" t="s">
        <v>1821</v>
      </c>
      <c r="AO1691" s="14"/>
      <c r="AP1691" s="14"/>
    </row>
    <row r="1692" spans="10:42">
      <c r="J1692" s="13"/>
      <c r="K1692" s="13"/>
      <c r="L1692" s="13"/>
      <c r="M1692" s="13"/>
      <c r="N1692" s="13"/>
      <c r="X1692" s="14"/>
      <c r="Y1692" s="14"/>
      <c r="Z1692" s="14"/>
      <c r="AA1692" s="14"/>
      <c r="AB1692" s="14"/>
      <c r="AC1692" s="14"/>
      <c r="AD1692" s="14"/>
      <c r="AE1692" s="14"/>
      <c r="AF1692" s="14"/>
      <c r="AG1692" s="14"/>
      <c r="AH1692" s="14"/>
      <c r="AJ1692" s="13"/>
      <c r="AL1692" s="42" t="s">
        <v>213</v>
      </c>
      <c r="AM1692" s="42" t="s">
        <v>1822</v>
      </c>
      <c r="AO1692" s="14"/>
      <c r="AP1692" s="14"/>
    </row>
    <row r="1693" spans="10:42">
      <c r="J1693" s="13"/>
      <c r="K1693" s="13"/>
      <c r="L1693" s="13"/>
      <c r="M1693" s="13"/>
      <c r="N1693" s="13"/>
      <c r="X1693" s="14"/>
      <c r="Y1693" s="14"/>
      <c r="Z1693" s="14"/>
      <c r="AA1693" s="14"/>
      <c r="AB1693" s="14"/>
      <c r="AC1693" s="14"/>
      <c r="AD1693" s="14"/>
      <c r="AE1693" s="14"/>
      <c r="AF1693" s="14"/>
      <c r="AG1693" s="14"/>
      <c r="AH1693" s="14"/>
      <c r="AJ1693" s="13"/>
      <c r="AL1693" s="42" t="s">
        <v>213</v>
      </c>
      <c r="AM1693" s="42" t="s">
        <v>1823</v>
      </c>
      <c r="AO1693" s="14"/>
      <c r="AP1693" s="14"/>
    </row>
    <row r="1694" spans="10:42">
      <c r="J1694" s="13"/>
      <c r="K1694" s="13"/>
      <c r="L1694" s="13"/>
      <c r="M1694" s="13"/>
      <c r="N1694" s="13"/>
      <c r="X1694" s="14"/>
      <c r="Y1694" s="14"/>
      <c r="Z1694" s="14"/>
      <c r="AA1694" s="14"/>
      <c r="AB1694" s="14"/>
      <c r="AC1694" s="14"/>
      <c r="AD1694" s="14"/>
      <c r="AE1694" s="14"/>
      <c r="AF1694" s="14"/>
      <c r="AG1694" s="14"/>
      <c r="AH1694" s="14"/>
      <c r="AJ1694" s="13"/>
      <c r="AL1694" s="42" t="s">
        <v>213</v>
      </c>
      <c r="AM1694" s="42" t="s">
        <v>1824</v>
      </c>
      <c r="AO1694" s="14"/>
      <c r="AP1694" s="14"/>
    </row>
    <row r="1695" spans="10:42">
      <c r="J1695" s="13"/>
      <c r="K1695" s="13"/>
      <c r="L1695" s="13"/>
      <c r="M1695" s="13"/>
      <c r="N1695" s="13"/>
      <c r="X1695" s="14"/>
      <c r="Y1695" s="14"/>
      <c r="Z1695" s="14"/>
      <c r="AA1695" s="14"/>
      <c r="AB1695" s="14"/>
      <c r="AC1695" s="14"/>
      <c r="AD1695" s="14"/>
      <c r="AE1695" s="14"/>
      <c r="AF1695" s="14"/>
      <c r="AG1695" s="14"/>
      <c r="AH1695" s="14"/>
      <c r="AJ1695" s="13"/>
      <c r="AL1695" s="42" t="s">
        <v>213</v>
      </c>
      <c r="AM1695" s="42" t="s">
        <v>1825</v>
      </c>
      <c r="AO1695" s="14"/>
      <c r="AP1695" s="14"/>
    </row>
    <row r="1696" spans="10:42">
      <c r="J1696" s="13"/>
      <c r="K1696" s="13"/>
      <c r="L1696" s="13"/>
      <c r="M1696" s="13"/>
      <c r="N1696" s="13"/>
      <c r="X1696" s="14"/>
      <c r="Y1696" s="14"/>
      <c r="Z1696" s="14"/>
      <c r="AA1696" s="14"/>
      <c r="AB1696" s="14"/>
      <c r="AC1696" s="14"/>
      <c r="AD1696" s="14"/>
      <c r="AE1696" s="14"/>
      <c r="AF1696" s="14"/>
      <c r="AG1696" s="14"/>
      <c r="AH1696" s="14"/>
      <c r="AJ1696" s="13"/>
      <c r="AL1696" s="42" t="s">
        <v>213</v>
      </c>
      <c r="AM1696" s="42" t="s">
        <v>1826</v>
      </c>
      <c r="AO1696" s="14"/>
      <c r="AP1696" s="14"/>
    </row>
    <row r="1697" spans="10:42">
      <c r="J1697" s="13"/>
      <c r="K1697" s="13"/>
      <c r="L1697" s="13"/>
      <c r="M1697" s="13"/>
      <c r="N1697" s="13"/>
      <c r="X1697" s="14"/>
      <c r="Y1697" s="14"/>
      <c r="Z1697" s="14"/>
      <c r="AA1697" s="14"/>
      <c r="AB1697" s="14"/>
      <c r="AC1697" s="14"/>
      <c r="AD1697" s="14"/>
      <c r="AE1697" s="14"/>
      <c r="AF1697" s="14"/>
      <c r="AG1697" s="14"/>
      <c r="AH1697" s="14"/>
      <c r="AJ1697" s="13"/>
      <c r="AL1697" s="42" t="s">
        <v>213</v>
      </c>
      <c r="AM1697" s="42" t="s">
        <v>1827</v>
      </c>
      <c r="AO1697" s="14"/>
      <c r="AP1697" s="14"/>
    </row>
    <row r="1698" spans="10:42">
      <c r="J1698" s="13"/>
      <c r="K1698" s="13"/>
      <c r="L1698" s="13"/>
      <c r="M1698" s="13"/>
      <c r="N1698" s="13"/>
      <c r="X1698" s="14"/>
      <c r="Y1698" s="14"/>
      <c r="Z1698" s="14"/>
      <c r="AA1698" s="14"/>
      <c r="AB1698" s="14"/>
      <c r="AC1698" s="14"/>
      <c r="AD1698" s="14"/>
      <c r="AE1698" s="14"/>
      <c r="AF1698" s="14"/>
      <c r="AG1698" s="14"/>
      <c r="AH1698" s="14"/>
      <c r="AJ1698" s="13"/>
      <c r="AL1698" s="42" t="s">
        <v>213</v>
      </c>
      <c r="AM1698" s="42" t="s">
        <v>1828</v>
      </c>
      <c r="AO1698" s="14"/>
      <c r="AP1698" s="14"/>
    </row>
    <row r="1699" spans="10:42">
      <c r="J1699" s="13"/>
      <c r="K1699" s="13"/>
      <c r="L1699" s="13"/>
      <c r="M1699" s="13"/>
      <c r="N1699" s="13"/>
      <c r="X1699" s="14"/>
      <c r="Y1699" s="14"/>
      <c r="Z1699" s="14"/>
      <c r="AA1699" s="14"/>
      <c r="AB1699" s="14"/>
      <c r="AC1699" s="14"/>
      <c r="AD1699" s="14"/>
      <c r="AE1699" s="14"/>
      <c r="AF1699" s="14"/>
      <c r="AG1699" s="14"/>
      <c r="AH1699" s="14"/>
      <c r="AJ1699" s="13"/>
      <c r="AL1699" s="42" t="s">
        <v>213</v>
      </c>
      <c r="AM1699" s="42" t="s">
        <v>1829</v>
      </c>
      <c r="AO1699" s="14"/>
      <c r="AP1699" s="14"/>
    </row>
    <row r="1700" spans="10:42">
      <c r="J1700" s="13"/>
      <c r="K1700" s="13"/>
      <c r="L1700" s="13"/>
      <c r="M1700" s="13"/>
      <c r="N1700" s="13"/>
      <c r="X1700" s="14"/>
      <c r="Y1700" s="14"/>
      <c r="Z1700" s="14"/>
      <c r="AA1700" s="14"/>
      <c r="AB1700" s="14"/>
      <c r="AC1700" s="14"/>
      <c r="AD1700" s="14"/>
      <c r="AE1700" s="14"/>
      <c r="AF1700" s="14"/>
      <c r="AG1700" s="14"/>
      <c r="AH1700" s="14"/>
      <c r="AJ1700" s="13"/>
      <c r="AL1700" s="42" t="s">
        <v>213</v>
      </c>
      <c r="AM1700" s="42" t="s">
        <v>1830</v>
      </c>
      <c r="AO1700" s="14"/>
      <c r="AP1700" s="14"/>
    </row>
    <row r="1701" spans="10:42">
      <c r="J1701" s="13"/>
      <c r="K1701" s="13"/>
      <c r="L1701" s="13"/>
      <c r="M1701" s="13"/>
      <c r="N1701" s="13"/>
      <c r="X1701" s="14"/>
      <c r="Y1701" s="14"/>
      <c r="Z1701" s="14"/>
      <c r="AA1701" s="14"/>
      <c r="AB1701" s="14"/>
      <c r="AC1701" s="14"/>
      <c r="AD1701" s="14"/>
      <c r="AE1701" s="14"/>
      <c r="AF1701" s="14"/>
      <c r="AG1701" s="14"/>
      <c r="AH1701" s="14"/>
      <c r="AJ1701" s="13"/>
      <c r="AL1701" s="42" t="s">
        <v>213</v>
      </c>
      <c r="AM1701" s="42" t="s">
        <v>1831</v>
      </c>
      <c r="AO1701" s="14"/>
      <c r="AP1701" s="14"/>
    </row>
    <row r="1702" spans="10:42">
      <c r="J1702" s="13"/>
      <c r="K1702" s="13"/>
      <c r="L1702" s="13"/>
      <c r="M1702" s="13"/>
      <c r="N1702" s="13"/>
      <c r="X1702" s="14"/>
      <c r="Y1702" s="14"/>
      <c r="Z1702" s="14"/>
      <c r="AA1702" s="14"/>
      <c r="AB1702" s="14"/>
      <c r="AC1702" s="14"/>
      <c r="AD1702" s="14"/>
      <c r="AE1702" s="14"/>
      <c r="AF1702" s="14"/>
      <c r="AG1702" s="14"/>
      <c r="AH1702" s="14"/>
      <c r="AJ1702" s="13"/>
      <c r="AL1702" s="42" t="s">
        <v>213</v>
      </c>
      <c r="AM1702" s="42" t="s">
        <v>1832</v>
      </c>
      <c r="AO1702" s="14"/>
      <c r="AP1702" s="14"/>
    </row>
    <row r="1703" spans="10:42">
      <c r="J1703" s="13"/>
      <c r="K1703" s="13"/>
      <c r="L1703" s="13"/>
      <c r="M1703" s="13"/>
      <c r="N1703" s="13"/>
      <c r="X1703" s="14"/>
      <c r="Y1703" s="14"/>
      <c r="Z1703" s="14"/>
      <c r="AA1703" s="14"/>
      <c r="AB1703" s="14"/>
      <c r="AC1703" s="14"/>
      <c r="AD1703" s="14"/>
      <c r="AE1703" s="14"/>
      <c r="AF1703" s="14"/>
      <c r="AG1703" s="14"/>
      <c r="AH1703" s="14"/>
      <c r="AJ1703" s="13"/>
      <c r="AL1703" s="42" t="s">
        <v>213</v>
      </c>
      <c r="AM1703" s="42" t="s">
        <v>1833</v>
      </c>
      <c r="AO1703" s="14"/>
      <c r="AP1703" s="14"/>
    </row>
    <row r="1704" spans="10:42">
      <c r="J1704" s="13"/>
      <c r="K1704" s="13"/>
      <c r="L1704" s="13"/>
      <c r="M1704" s="13"/>
      <c r="N1704" s="13"/>
      <c r="X1704" s="14"/>
      <c r="Y1704" s="14"/>
      <c r="Z1704" s="14"/>
      <c r="AA1704" s="14"/>
      <c r="AB1704" s="14"/>
      <c r="AC1704" s="14"/>
      <c r="AD1704" s="14"/>
      <c r="AE1704" s="14"/>
      <c r="AF1704" s="14"/>
      <c r="AG1704" s="14"/>
      <c r="AH1704" s="14"/>
      <c r="AJ1704" s="13"/>
      <c r="AL1704" s="42" t="s">
        <v>213</v>
      </c>
      <c r="AM1704" s="42" t="s">
        <v>1834</v>
      </c>
      <c r="AO1704" s="14"/>
      <c r="AP1704" s="14"/>
    </row>
    <row r="1705" spans="10:42">
      <c r="J1705" s="13"/>
      <c r="K1705" s="13"/>
      <c r="L1705" s="13"/>
      <c r="M1705" s="13"/>
      <c r="N1705" s="13"/>
      <c r="X1705" s="14"/>
      <c r="Y1705" s="14"/>
      <c r="Z1705" s="14"/>
      <c r="AA1705" s="14"/>
      <c r="AB1705" s="14"/>
      <c r="AC1705" s="14"/>
      <c r="AD1705" s="14"/>
      <c r="AE1705" s="14"/>
      <c r="AF1705" s="14"/>
      <c r="AG1705" s="14"/>
      <c r="AH1705" s="14"/>
      <c r="AJ1705" s="13"/>
      <c r="AL1705" s="42" t="s">
        <v>213</v>
      </c>
      <c r="AM1705" s="42" t="s">
        <v>1835</v>
      </c>
      <c r="AO1705" s="14"/>
      <c r="AP1705" s="14"/>
    </row>
    <row r="1706" spans="10:42">
      <c r="J1706" s="13"/>
      <c r="K1706" s="13"/>
      <c r="L1706" s="13"/>
      <c r="M1706" s="13"/>
      <c r="N1706" s="13"/>
      <c r="X1706" s="14"/>
      <c r="Y1706" s="14"/>
      <c r="Z1706" s="14"/>
      <c r="AA1706" s="14"/>
      <c r="AB1706" s="14"/>
      <c r="AC1706" s="14"/>
      <c r="AD1706" s="14"/>
      <c r="AE1706" s="14"/>
      <c r="AF1706" s="14"/>
      <c r="AG1706" s="14"/>
      <c r="AH1706" s="14"/>
      <c r="AJ1706" s="13"/>
      <c r="AL1706" s="42" t="s">
        <v>213</v>
      </c>
      <c r="AM1706" s="42" t="s">
        <v>1836</v>
      </c>
      <c r="AO1706" s="14"/>
      <c r="AP1706" s="14"/>
    </row>
    <row r="1707" spans="10:42">
      <c r="J1707" s="13"/>
      <c r="K1707" s="13"/>
      <c r="L1707" s="13"/>
      <c r="M1707" s="13"/>
      <c r="N1707" s="13"/>
      <c r="X1707" s="14"/>
      <c r="Y1707" s="14"/>
      <c r="Z1707" s="14"/>
      <c r="AA1707" s="14"/>
      <c r="AB1707" s="14"/>
      <c r="AC1707" s="14"/>
      <c r="AD1707" s="14"/>
      <c r="AE1707" s="14"/>
      <c r="AF1707" s="14"/>
      <c r="AG1707" s="14"/>
      <c r="AH1707" s="14"/>
      <c r="AJ1707" s="13"/>
      <c r="AL1707" s="42" t="s">
        <v>213</v>
      </c>
      <c r="AM1707" s="42" t="s">
        <v>1837</v>
      </c>
      <c r="AO1707" s="14"/>
      <c r="AP1707" s="14"/>
    </row>
    <row r="1708" spans="10:42">
      <c r="J1708" s="13"/>
      <c r="K1708" s="13"/>
      <c r="L1708" s="13"/>
      <c r="M1708" s="13"/>
      <c r="N1708" s="13"/>
      <c r="X1708" s="14"/>
      <c r="Y1708" s="14"/>
      <c r="Z1708" s="14"/>
      <c r="AA1708" s="14"/>
      <c r="AB1708" s="14"/>
      <c r="AC1708" s="14"/>
      <c r="AD1708" s="14"/>
      <c r="AE1708" s="14"/>
      <c r="AF1708" s="14"/>
      <c r="AG1708" s="14"/>
      <c r="AH1708" s="14"/>
      <c r="AJ1708" s="13"/>
      <c r="AL1708" s="42" t="s">
        <v>216</v>
      </c>
      <c r="AM1708" s="42" t="s">
        <v>1838</v>
      </c>
      <c r="AO1708" s="14"/>
      <c r="AP1708" s="14"/>
    </row>
    <row r="1709" spans="10:42">
      <c r="J1709" s="13"/>
      <c r="K1709" s="13"/>
      <c r="L1709" s="13"/>
      <c r="M1709" s="13"/>
      <c r="N1709" s="13"/>
      <c r="X1709" s="14"/>
      <c r="Y1709" s="14"/>
      <c r="Z1709" s="14"/>
      <c r="AA1709" s="14"/>
      <c r="AB1709" s="14"/>
      <c r="AC1709" s="14"/>
      <c r="AD1709" s="14"/>
      <c r="AE1709" s="14"/>
      <c r="AF1709" s="14"/>
      <c r="AG1709" s="14"/>
      <c r="AH1709" s="14"/>
      <c r="AJ1709" s="13"/>
      <c r="AL1709" s="42" t="s">
        <v>216</v>
      </c>
      <c r="AM1709" s="42" t="s">
        <v>1839</v>
      </c>
      <c r="AO1709" s="14"/>
      <c r="AP1709" s="14"/>
    </row>
    <row r="1710" spans="10:42">
      <c r="J1710" s="13"/>
      <c r="K1710" s="13"/>
      <c r="L1710" s="13"/>
      <c r="M1710" s="13"/>
      <c r="N1710" s="13"/>
      <c r="X1710" s="14"/>
      <c r="Y1710" s="14"/>
      <c r="Z1710" s="14"/>
      <c r="AA1710" s="14"/>
      <c r="AB1710" s="14"/>
      <c r="AC1710" s="14"/>
      <c r="AD1710" s="14"/>
      <c r="AE1710" s="14"/>
      <c r="AF1710" s="14"/>
      <c r="AG1710" s="14"/>
      <c r="AH1710" s="14"/>
      <c r="AJ1710" s="13"/>
      <c r="AL1710" s="42" t="s">
        <v>216</v>
      </c>
      <c r="AM1710" s="42" t="s">
        <v>1840</v>
      </c>
      <c r="AO1710" s="14"/>
      <c r="AP1710" s="14"/>
    </row>
    <row r="1711" spans="10:42">
      <c r="J1711" s="13"/>
      <c r="K1711" s="13"/>
      <c r="L1711" s="13"/>
      <c r="M1711" s="13"/>
      <c r="N1711" s="13"/>
      <c r="X1711" s="14"/>
      <c r="Y1711" s="14"/>
      <c r="Z1711" s="14"/>
      <c r="AA1711" s="14"/>
      <c r="AB1711" s="14"/>
      <c r="AC1711" s="14"/>
      <c r="AD1711" s="14"/>
      <c r="AE1711" s="14"/>
      <c r="AF1711" s="14"/>
      <c r="AG1711" s="14"/>
      <c r="AH1711" s="14"/>
      <c r="AJ1711" s="13"/>
      <c r="AL1711" s="42" t="s">
        <v>216</v>
      </c>
      <c r="AM1711" s="42" t="s">
        <v>1841</v>
      </c>
      <c r="AO1711" s="14"/>
      <c r="AP1711" s="14"/>
    </row>
    <row r="1712" spans="10:42">
      <c r="J1712" s="13"/>
      <c r="K1712" s="13"/>
      <c r="L1712" s="13"/>
      <c r="M1712" s="13"/>
      <c r="N1712" s="13"/>
      <c r="X1712" s="14"/>
      <c r="Y1712" s="14"/>
      <c r="Z1712" s="14"/>
      <c r="AA1712" s="14"/>
      <c r="AB1712" s="14"/>
      <c r="AC1712" s="14"/>
      <c r="AD1712" s="14"/>
      <c r="AE1712" s="14"/>
      <c r="AF1712" s="14"/>
      <c r="AG1712" s="14"/>
      <c r="AH1712" s="14"/>
      <c r="AJ1712" s="13"/>
      <c r="AL1712" s="42" t="s">
        <v>216</v>
      </c>
      <c r="AM1712" s="42" t="s">
        <v>1842</v>
      </c>
      <c r="AO1712" s="14"/>
      <c r="AP1712" s="14"/>
    </row>
    <row r="1713" spans="10:42">
      <c r="J1713" s="13"/>
      <c r="K1713" s="13"/>
      <c r="L1713" s="13"/>
      <c r="M1713" s="13"/>
      <c r="N1713" s="13"/>
      <c r="X1713" s="14"/>
      <c r="Y1713" s="14"/>
      <c r="Z1713" s="14"/>
      <c r="AA1713" s="14"/>
      <c r="AB1713" s="14"/>
      <c r="AC1713" s="14"/>
      <c r="AD1713" s="14"/>
      <c r="AE1713" s="14"/>
      <c r="AF1713" s="14"/>
      <c r="AG1713" s="14"/>
      <c r="AH1713" s="14"/>
      <c r="AJ1713" s="13"/>
      <c r="AL1713" s="42" t="s">
        <v>216</v>
      </c>
      <c r="AM1713" s="42" t="s">
        <v>1843</v>
      </c>
      <c r="AO1713" s="14"/>
      <c r="AP1713" s="14"/>
    </row>
    <row r="1714" spans="10:42">
      <c r="J1714" s="13"/>
      <c r="K1714" s="13"/>
      <c r="L1714" s="13"/>
      <c r="M1714" s="13"/>
      <c r="N1714" s="13"/>
      <c r="X1714" s="14"/>
      <c r="Y1714" s="14"/>
      <c r="Z1714" s="14"/>
      <c r="AA1714" s="14"/>
      <c r="AB1714" s="14"/>
      <c r="AC1714" s="14"/>
      <c r="AD1714" s="14"/>
      <c r="AE1714" s="14"/>
      <c r="AF1714" s="14"/>
      <c r="AG1714" s="14"/>
      <c r="AH1714" s="14"/>
      <c r="AJ1714" s="13"/>
      <c r="AL1714" s="42" t="s">
        <v>216</v>
      </c>
      <c r="AM1714" s="42" t="s">
        <v>1844</v>
      </c>
      <c r="AO1714" s="14"/>
      <c r="AP1714" s="14"/>
    </row>
    <row r="1715" spans="10:42">
      <c r="J1715" s="13"/>
      <c r="K1715" s="13"/>
      <c r="L1715" s="13"/>
      <c r="M1715" s="13"/>
      <c r="N1715" s="13"/>
      <c r="X1715" s="14"/>
      <c r="Y1715" s="14"/>
      <c r="Z1715" s="14"/>
      <c r="AA1715" s="14"/>
      <c r="AB1715" s="14"/>
      <c r="AC1715" s="14"/>
      <c r="AD1715" s="14"/>
      <c r="AE1715" s="14"/>
      <c r="AF1715" s="14"/>
      <c r="AG1715" s="14"/>
      <c r="AH1715" s="14"/>
      <c r="AJ1715" s="13"/>
      <c r="AL1715" s="42" t="s">
        <v>216</v>
      </c>
      <c r="AM1715" s="42" t="s">
        <v>1845</v>
      </c>
      <c r="AO1715" s="14"/>
      <c r="AP1715" s="14"/>
    </row>
    <row r="1716" spans="10:42">
      <c r="J1716" s="13"/>
      <c r="K1716" s="13"/>
      <c r="L1716" s="13"/>
      <c r="M1716" s="13"/>
      <c r="N1716" s="13"/>
      <c r="X1716" s="14"/>
      <c r="Y1716" s="14"/>
      <c r="Z1716" s="14"/>
      <c r="AA1716" s="14"/>
      <c r="AB1716" s="14"/>
      <c r="AC1716" s="14"/>
      <c r="AD1716" s="14"/>
      <c r="AE1716" s="14"/>
      <c r="AF1716" s="14"/>
      <c r="AG1716" s="14"/>
      <c r="AH1716" s="14"/>
      <c r="AJ1716" s="13"/>
      <c r="AL1716" s="42" t="s">
        <v>216</v>
      </c>
      <c r="AM1716" s="42" t="s">
        <v>1846</v>
      </c>
      <c r="AO1716" s="14"/>
      <c r="AP1716" s="14"/>
    </row>
    <row r="1717" spans="10:42">
      <c r="J1717" s="13"/>
      <c r="K1717" s="13"/>
      <c r="L1717" s="13"/>
      <c r="M1717" s="13"/>
      <c r="N1717" s="13"/>
      <c r="X1717" s="14"/>
      <c r="Y1717" s="14"/>
      <c r="Z1717" s="14"/>
      <c r="AA1717" s="14"/>
      <c r="AB1717" s="14"/>
      <c r="AC1717" s="14"/>
      <c r="AD1717" s="14"/>
      <c r="AE1717" s="14"/>
      <c r="AF1717" s="14"/>
      <c r="AG1717" s="14"/>
      <c r="AH1717" s="14"/>
      <c r="AJ1717" s="13"/>
      <c r="AL1717" s="42" t="s">
        <v>216</v>
      </c>
      <c r="AM1717" s="42" t="s">
        <v>1847</v>
      </c>
      <c r="AO1717" s="14"/>
      <c r="AP1717" s="14"/>
    </row>
    <row r="1718" spans="10:42">
      <c r="J1718" s="13"/>
      <c r="K1718" s="13"/>
      <c r="L1718" s="13"/>
      <c r="M1718" s="13"/>
      <c r="N1718" s="13"/>
      <c r="X1718" s="14"/>
      <c r="Y1718" s="14"/>
      <c r="Z1718" s="14"/>
      <c r="AA1718" s="14"/>
      <c r="AB1718" s="14"/>
      <c r="AC1718" s="14"/>
      <c r="AD1718" s="14"/>
      <c r="AE1718" s="14"/>
      <c r="AF1718" s="14"/>
      <c r="AG1718" s="14"/>
      <c r="AH1718" s="14"/>
      <c r="AJ1718" s="13"/>
      <c r="AL1718" s="42" t="s">
        <v>216</v>
      </c>
      <c r="AM1718" s="42" t="s">
        <v>1848</v>
      </c>
      <c r="AO1718" s="14"/>
      <c r="AP1718" s="14"/>
    </row>
    <row r="1719" spans="10:42">
      <c r="J1719" s="13"/>
      <c r="K1719" s="13"/>
      <c r="L1719" s="13"/>
      <c r="M1719" s="13"/>
      <c r="N1719" s="13"/>
      <c r="X1719" s="14"/>
      <c r="Y1719" s="14"/>
      <c r="Z1719" s="14"/>
      <c r="AA1719" s="14"/>
      <c r="AB1719" s="14"/>
      <c r="AC1719" s="14"/>
      <c r="AD1719" s="14"/>
      <c r="AE1719" s="14"/>
      <c r="AF1719" s="14"/>
      <c r="AG1719" s="14"/>
      <c r="AH1719" s="14"/>
      <c r="AJ1719" s="13"/>
      <c r="AL1719" s="42" t="s">
        <v>216</v>
      </c>
      <c r="AM1719" s="42" t="s">
        <v>1849</v>
      </c>
      <c r="AO1719" s="14"/>
      <c r="AP1719" s="14"/>
    </row>
    <row r="1720" spans="10:42">
      <c r="J1720" s="13"/>
      <c r="K1720" s="13"/>
      <c r="L1720" s="13"/>
      <c r="M1720" s="13"/>
      <c r="N1720" s="13"/>
      <c r="X1720" s="14"/>
      <c r="Y1720" s="14"/>
      <c r="Z1720" s="14"/>
      <c r="AA1720" s="14"/>
      <c r="AB1720" s="14"/>
      <c r="AC1720" s="14"/>
      <c r="AD1720" s="14"/>
      <c r="AE1720" s="14"/>
      <c r="AF1720" s="14"/>
      <c r="AG1720" s="14"/>
      <c r="AH1720" s="14"/>
      <c r="AJ1720" s="13"/>
      <c r="AL1720" s="42" t="s">
        <v>216</v>
      </c>
      <c r="AM1720" s="42" t="s">
        <v>1850</v>
      </c>
      <c r="AO1720" s="14"/>
      <c r="AP1720" s="14"/>
    </row>
    <row r="1721" spans="10:42">
      <c r="J1721" s="13"/>
      <c r="K1721" s="13"/>
      <c r="L1721" s="13"/>
      <c r="M1721" s="13"/>
      <c r="N1721" s="13"/>
      <c r="X1721" s="14"/>
      <c r="Y1721" s="14"/>
      <c r="Z1721" s="14"/>
      <c r="AA1721" s="14"/>
      <c r="AB1721" s="14"/>
      <c r="AC1721" s="14"/>
      <c r="AD1721" s="14"/>
      <c r="AE1721" s="14"/>
      <c r="AF1721" s="14"/>
      <c r="AG1721" s="14"/>
      <c r="AH1721" s="14"/>
      <c r="AJ1721" s="13"/>
      <c r="AL1721" s="42" t="s">
        <v>216</v>
      </c>
      <c r="AM1721" s="42" t="s">
        <v>1851</v>
      </c>
      <c r="AO1721" s="14"/>
      <c r="AP1721" s="14"/>
    </row>
    <row r="1722" spans="10:42">
      <c r="J1722" s="13"/>
      <c r="K1722" s="13"/>
      <c r="L1722" s="13"/>
      <c r="M1722" s="13"/>
      <c r="N1722" s="13"/>
      <c r="X1722" s="14"/>
      <c r="Y1722" s="14"/>
      <c r="Z1722" s="14"/>
      <c r="AA1722" s="14"/>
      <c r="AB1722" s="14"/>
      <c r="AC1722" s="14"/>
      <c r="AD1722" s="14"/>
      <c r="AE1722" s="14"/>
      <c r="AF1722" s="14"/>
      <c r="AG1722" s="14"/>
      <c r="AH1722" s="14"/>
      <c r="AJ1722" s="13"/>
      <c r="AL1722" s="42" t="s">
        <v>216</v>
      </c>
      <c r="AM1722" s="42" t="s">
        <v>1852</v>
      </c>
      <c r="AO1722" s="14"/>
      <c r="AP1722" s="14"/>
    </row>
    <row r="1723" spans="10:42">
      <c r="J1723" s="13"/>
      <c r="K1723" s="13"/>
      <c r="L1723" s="13"/>
      <c r="M1723" s="13"/>
      <c r="N1723" s="13"/>
      <c r="X1723" s="14"/>
      <c r="Y1723" s="14"/>
      <c r="Z1723" s="14"/>
      <c r="AA1723" s="14"/>
      <c r="AB1723" s="14"/>
      <c r="AC1723" s="14"/>
      <c r="AD1723" s="14"/>
      <c r="AE1723" s="14"/>
      <c r="AF1723" s="14"/>
      <c r="AG1723" s="14"/>
      <c r="AH1723" s="14"/>
      <c r="AJ1723" s="13"/>
      <c r="AL1723" s="42" t="s">
        <v>216</v>
      </c>
      <c r="AM1723" s="42" t="s">
        <v>1853</v>
      </c>
      <c r="AO1723" s="14"/>
      <c r="AP1723" s="14"/>
    </row>
    <row r="1724" spans="10:42">
      <c r="J1724" s="13"/>
      <c r="K1724" s="13"/>
      <c r="L1724" s="13"/>
      <c r="M1724" s="13"/>
      <c r="N1724" s="13"/>
      <c r="X1724" s="14"/>
      <c r="Y1724" s="14"/>
      <c r="Z1724" s="14"/>
      <c r="AA1724" s="14"/>
      <c r="AB1724" s="14"/>
      <c r="AC1724" s="14"/>
      <c r="AD1724" s="14"/>
      <c r="AE1724" s="14"/>
      <c r="AF1724" s="14"/>
      <c r="AG1724" s="14"/>
      <c r="AH1724" s="14"/>
      <c r="AJ1724" s="13"/>
      <c r="AL1724" s="42" t="s">
        <v>216</v>
      </c>
      <c r="AM1724" s="42" t="s">
        <v>1854</v>
      </c>
      <c r="AO1724" s="14"/>
      <c r="AP1724" s="14"/>
    </row>
    <row r="1725" spans="10:42">
      <c r="J1725" s="13"/>
      <c r="K1725" s="13"/>
      <c r="L1725" s="13"/>
      <c r="M1725" s="13"/>
      <c r="N1725" s="13"/>
      <c r="X1725" s="14"/>
      <c r="Y1725" s="14"/>
      <c r="Z1725" s="14"/>
      <c r="AA1725" s="14"/>
      <c r="AB1725" s="14"/>
      <c r="AC1725" s="14"/>
      <c r="AD1725" s="14"/>
      <c r="AE1725" s="14"/>
      <c r="AF1725" s="14"/>
      <c r="AG1725" s="14"/>
      <c r="AH1725" s="14"/>
      <c r="AJ1725" s="13"/>
      <c r="AL1725" s="42" t="s">
        <v>216</v>
      </c>
      <c r="AM1725" s="42" t="s">
        <v>1855</v>
      </c>
      <c r="AO1725" s="14"/>
      <c r="AP1725" s="14"/>
    </row>
    <row r="1726" spans="10:42">
      <c r="J1726" s="13"/>
      <c r="K1726" s="13"/>
      <c r="L1726" s="13"/>
      <c r="M1726" s="13"/>
      <c r="N1726" s="13"/>
      <c r="X1726" s="14"/>
      <c r="Y1726" s="14"/>
      <c r="Z1726" s="14"/>
      <c r="AA1726" s="14"/>
      <c r="AB1726" s="14"/>
      <c r="AC1726" s="14"/>
      <c r="AD1726" s="14"/>
      <c r="AE1726" s="14"/>
      <c r="AF1726" s="14"/>
      <c r="AG1726" s="14"/>
      <c r="AH1726" s="14"/>
      <c r="AJ1726" s="13"/>
      <c r="AL1726" s="42" t="s">
        <v>216</v>
      </c>
      <c r="AM1726" s="42" t="s">
        <v>1856</v>
      </c>
      <c r="AO1726" s="14"/>
      <c r="AP1726" s="14"/>
    </row>
    <row r="1727" spans="10:42">
      <c r="J1727" s="13"/>
      <c r="K1727" s="13"/>
      <c r="L1727" s="13"/>
      <c r="M1727" s="13"/>
      <c r="N1727" s="13"/>
      <c r="X1727" s="14"/>
      <c r="Y1727" s="14"/>
      <c r="Z1727" s="14"/>
      <c r="AA1727" s="14"/>
      <c r="AB1727" s="14"/>
      <c r="AC1727" s="14"/>
      <c r="AD1727" s="14"/>
      <c r="AE1727" s="14"/>
      <c r="AF1727" s="14"/>
      <c r="AG1727" s="14"/>
      <c r="AH1727" s="14"/>
      <c r="AJ1727" s="13"/>
      <c r="AL1727" s="42" t="s">
        <v>216</v>
      </c>
      <c r="AM1727" s="42" t="s">
        <v>1857</v>
      </c>
      <c r="AO1727" s="14"/>
      <c r="AP1727" s="14"/>
    </row>
    <row r="1728" spans="10:42">
      <c r="J1728" s="13"/>
      <c r="K1728" s="13"/>
      <c r="L1728" s="13"/>
      <c r="M1728" s="13"/>
      <c r="N1728" s="13"/>
      <c r="X1728" s="14"/>
      <c r="Y1728" s="14"/>
      <c r="Z1728" s="14"/>
      <c r="AA1728" s="14"/>
      <c r="AB1728" s="14"/>
      <c r="AC1728" s="14"/>
      <c r="AD1728" s="14"/>
      <c r="AE1728" s="14"/>
      <c r="AF1728" s="14"/>
      <c r="AG1728" s="14"/>
      <c r="AH1728" s="14"/>
      <c r="AJ1728" s="13"/>
      <c r="AL1728" s="42" t="s">
        <v>216</v>
      </c>
      <c r="AM1728" s="42" t="s">
        <v>1858</v>
      </c>
      <c r="AO1728" s="14"/>
      <c r="AP1728" s="14"/>
    </row>
    <row r="1729" spans="10:42">
      <c r="J1729" s="13"/>
      <c r="K1729" s="13"/>
      <c r="L1729" s="13"/>
      <c r="M1729" s="13"/>
      <c r="N1729" s="13"/>
      <c r="X1729" s="14"/>
      <c r="Y1729" s="14"/>
      <c r="Z1729" s="14"/>
      <c r="AA1729" s="14"/>
      <c r="AB1729" s="14"/>
      <c r="AC1729" s="14"/>
      <c r="AD1729" s="14"/>
      <c r="AE1729" s="14"/>
      <c r="AF1729" s="14"/>
      <c r="AG1729" s="14"/>
      <c r="AH1729" s="14"/>
      <c r="AJ1729" s="13"/>
      <c r="AL1729" s="42" t="s">
        <v>216</v>
      </c>
      <c r="AM1729" s="42" t="s">
        <v>1859</v>
      </c>
      <c r="AO1729" s="14"/>
      <c r="AP1729" s="14"/>
    </row>
    <row r="1730" spans="10:42">
      <c r="J1730" s="13"/>
      <c r="K1730" s="13"/>
      <c r="L1730" s="13"/>
      <c r="M1730" s="13"/>
      <c r="N1730" s="13"/>
      <c r="X1730" s="14"/>
      <c r="Y1730" s="14"/>
      <c r="Z1730" s="14"/>
      <c r="AA1730" s="14"/>
      <c r="AB1730" s="14"/>
      <c r="AC1730" s="14"/>
      <c r="AD1730" s="14"/>
      <c r="AE1730" s="14"/>
      <c r="AF1730" s="14"/>
      <c r="AG1730" s="14"/>
      <c r="AH1730" s="14"/>
      <c r="AJ1730" s="13"/>
      <c r="AL1730" s="42" t="s">
        <v>216</v>
      </c>
      <c r="AM1730" s="42" t="s">
        <v>1860</v>
      </c>
      <c r="AO1730" s="14"/>
      <c r="AP1730" s="14"/>
    </row>
    <row r="1731" spans="10:42">
      <c r="J1731" s="13"/>
      <c r="K1731" s="13"/>
      <c r="L1731" s="13"/>
      <c r="M1731" s="13"/>
      <c r="N1731" s="13"/>
      <c r="X1731" s="14"/>
      <c r="Y1731" s="14"/>
      <c r="Z1731" s="14"/>
      <c r="AA1731" s="14"/>
      <c r="AB1731" s="14"/>
      <c r="AC1731" s="14"/>
      <c r="AD1731" s="14"/>
      <c r="AE1731" s="14"/>
      <c r="AF1731" s="14"/>
      <c r="AG1731" s="14"/>
      <c r="AH1731" s="14"/>
      <c r="AJ1731" s="13"/>
      <c r="AL1731" s="42" t="s">
        <v>216</v>
      </c>
      <c r="AM1731" s="42" t="s">
        <v>1861</v>
      </c>
      <c r="AO1731" s="14"/>
      <c r="AP1731" s="14"/>
    </row>
    <row r="1732" spans="10:42">
      <c r="J1732" s="13"/>
      <c r="K1732" s="13"/>
      <c r="L1732" s="13"/>
      <c r="M1732" s="13"/>
      <c r="N1732" s="13"/>
      <c r="X1732" s="14"/>
      <c r="Y1732" s="14"/>
      <c r="Z1732" s="14"/>
      <c r="AA1732" s="14"/>
      <c r="AB1732" s="14"/>
      <c r="AC1732" s="14"/>
      <c r="AD1732" s="14"/>
      <c r="AE1732" s="14"/>
      <c r="AF1732" s="14"/>
      <c r="AG1732" s="14"/>
      <c r="AH1732" s="14"/>
      <c r="AJ1732" s="13"/>
      <c r="AL1732" s="42" t="s">
        <v>216</v>
      </c>
      <c r="AM1732" s="42" t="s">
        <v>1862</v>
      </c>
      <c r="AO1732" s="14"/>
      <c r="AP1732" s="14"/>
    </row>
    <row r="1733" spans="10:42">
      <c r="J1733" s="13"/>
      <c r="K1733" s="13"/>
      <c r="L1733" s="13"/>
      <c r="M1733" s="13"/>
      <c r="N1733" s="13"/>
      <c r="X1733" s="14"/>
      <c r="Y1733" s="14"/>
      <c r="Z1733" s="14"/>
      <c r="AA1733" s="14"/>
      <c r="AB1733" s="14"/>
      <c r="AC1733" s="14"/>
      <c r="AD1733" s="14"/>
      <c r="AE1733" s="14"/>
      <c r="AF1733" s="14"/>
      <c r="AG1733" s="14"/>
      <c r="AH1733" s="14"/>
      <c r="AJ1733" s="13"/>
      <c r="AL1733" s="42" t="s">
        <v>216</v>
      </c>
      <c r="AM1733" s="42" t="s">
        <v>1863</v>
      </c>
      <c r="AO1733" s="14"/>
      <c r="AP1733" s="14"/>
    </row>
    <row r="1734" spans="10:42">
      <c r="J1734" s="13"/>
      <c r="K1734" s="13"/>
      <c r="L1734" s="13"/>
      <c r="M1734" s="13"/>
      <c r="N1734" s="13"/>
      <c r="X1734" s="14"/>
      <c r="Y1734" s="14"/>
      <c r="Z1734" s="14"/>
      <c r="AA1734" s="14"/>
      <c r="AB1734" s="14"/>
      <c r="AC1734" s="14"/>
      <c r="AD1734" s="14"/>
      <c r="AE1734" s="14"/>
      <c r="AF1734" s="14"/>
      <c r="AG1734" s="14"/>
      <c r="AH1734" s="14"/>
      <c r="AJ1734" s="13"/>
      <c r="AL1734" s="42" t="s">
        <v>216</v>
      </c>
      <c r="AM1734" s="42" t="s">
        <v>1864</v>
      </c>
      <c r="AO1734" s="14"/>
      <c r="AP1734" s="14"/>
    </row>
    <row r="1735" spans="10:42">
      <c r="J1735" s="13"/>
      <c r="K1735" s="13"/>
      <c r="L1735" s="13"/>
      <c r="M1735" s="13"/>
      <c r="N1735" s="13"/>
      <c r="X1735" s="14"/>
      <c r="Y1735" s="14"/>
      <c r="Z1735" s="14"/>
      <c r="AA1735" s="14"/>
      <c r="AB1735" s="14"/>
      <c r="AC1735" s="14"/>
      <c r="AD1735" s="14"/>
      <c r="AE1735" s="14"/>
      <c r="AF1735" s="14"/>
      <c r="AG1735" s="14"/>
      <c r="AH1735" s="14"/>
      <c r="AJ1735" s="13"/>
      <c r="AL1735" s="42" t="s">
        <v>216</v>
      </c>
      <c r="AM1735" s="42" t="s">
        <v>1865</v>
      </c>
      <c r="AO1735" s="14"/>
      <c r="AP1735" s="14"/>
    </row>
    <row r="1736" spans="10:42">
      <c r="J1736" s="13"/>
      <c r="K1736" s="13"/>
      <c r="L1736" s="13"/>
      <c r="M1736" s="13"/>
      <c r="N1736" s="13"/>
      <c r="X1736" s="14"/>
      <c r="Y1736" s="14"/>
      <c r="Z1736" s="14"/>
      <c r="AA1736" s="14"/>
      <c r="AB1736" s="14"/>
      <c r="AC1736" s="14"/>
      <c r="AD1736" s="14"/>
      <c r="AE1736" s="14"/>
      <c r="AF1736" s="14"/>
      <c r="AG1736" s="14"/>
      <c r="AH1736" s="14"/>
      <c r="AJ1736" s="13"/>
      <c r="AL1736" s="42" t="s">
        <v>216</v>
      </c>
      <c r="AM1736" s="42" t="s">
        <v>1866</v>
      </c>
      <c r="AO1736" s="14"/>
      <c r="AP1736" s="14"/>
    </row>
    <row r="1737" spans="10:42">
      <c r="J1737" s="13"/>
      <c r="K1737" s="13"/>
      <c r="L1737" s="13"/>
      <c r="M1737" s="13"/>
      <c r="N1737" s="13"/>
      <c r="X1737" s="14"/>
      <c r="Y1737" s="14"/>
      <c r="Z1737" s="14"/>
      <c r="AA1737" s="14"/>
      <c r="AB1737" s="14"/>
      <c r="AC1737" s="14"/>
      <c r="AD1737" s="14"/>
      <c r="AE1737" s="14"/>
      <c r="AF1737" s="14"/>
      <c r="AG1737" s="14"/>
      <c r="AH1737" s="14"/>
      <c r="AJ1737" s="13"/>
      <c r="AL1737" s="42" t="s">
        <v>216</v>
      </c>
      <c r="AM1737" s="42" t="s">
        <v>1867</v>
      </c>
      <c r="AO1737" s="14"/>
      <c r="AP1737" s="14"/>
    </row>
    <row r="1738" spans="10:42">
      <c r="J1738" s="13"/>
      <c r="K1738" s="13"/>
      <c r="L1738" s="13"/>
      <c r="M1738" s="13"/>
      <c r="N1738" s="13"/>
      <c r="X1738" s="14"/>
      <c r="Y1738" s="14"/>
      <c r="Z1738" s="14"/>
      <c r="AA1738" s="14"/>
      <c r="AB1738" s="14"/>
      <c r="AC1738" s="14"/>
      <c r="AD1738" s="14"/>
      <c r="AE1738" s="14"/>
      <c r="AF1738" s="14"/>
      <c r="AG1738" s="14"/>
      <c r="AH1738" s="14"/>
      <c r="AJ1738" s="13"/>
      <c r="AL1738" s="42" t="s">
        <v>216</v>
      </c>
      <c r="AM1738" s="42" t="s">
        <v>1868</v>
      </c>
      <c r="AO1738" s="14"/>
      <c r="AP1738" s="14"/>
    </row>
    <row r="1739" spans="10:42">
      <c r="J1739" s="13"/>
      <c r="K1739" s="13"/>
      <c r="L1739" s="13"/>
      <c r="M1739" s="13"/>
      <c r="N1739" s="13"/>
      <c r="X1739" s="14"/>
      <c r="Y1739" s="14"/>
      <c r="Z1739" s="14"/>
      <c r="AA1739" s="14"/>
      <c r="AB1739" s="14"/>
      <c r="AC1739" s="14"/>
      <c r="AD1739" s="14"/>
      <c r="AE1739" s="14"/>
      <c r="AF1739" s="14"/>
      <c r="AG1739" s="14"/>
      <c r="AH1739" s="14"/>
      <c r="AJ1739" s="13"/>
      <c r="AL1739" s="42" t="s">
        <v>216</v>
      </c>
      <c r="AM1739" s="42" t="s">
        <v>1869</v>
      </c>
      <c r="AO1739" s="14"/>
      <c r="AP1739" s="14"/>
    </row>
    <row r="1740" spans="10:42">
      <c r="J1740" s="13"/>
      <c r="K1740" s="13"/>
      <c r="L1740" s="13"/>
      <c r="M1740" s="13"/>
      <c r="N1740" s="13"/>
      <c r="X1740" s="14"/>
      <c r="Y1740" s="14"/>
      <c r="Z1740" s="14"/>
      <c r="AA1740" s="14"/>
      <c r="AB1740" s="14"/>
      <c r="AC1740" s="14"/>
      <c r="AD1740" s="14"/>
      <c r="AE1740" s="14"/>
      <c r="AF1740" s="14"/>
      <c r="AG1740" s="14"/>
      <c r="AH1740" s="14"/>
      <c r="AJ1740" s="13"/>
      <c r="AL1740" s="42" t="s">
        <v>216</v>
      </c>
      <c r="AM1740" s="42" t="s">
        <v>1870</v>
      </c>
      <c r="AO1740" s="14"/>
      <c r="AP1740" s="14"/>
    </row>
    <row r="1741" spans="10:42">
      <c r="J1741" s="13"/>
      <c r="K1741" s="13"/>
      <c r="L1741" s="13"/>
      <c r="M1741" s="13"/>
      <c r="N1741" s="13"/>
      <c r="X1741" s="14"/>
      <c r="Y1741" s="14"/>
      <c r="Z1741" s="14"/>
      <c r="AA1741" s="14"/>
      <c r="AB1741" s="14"/>
      <c r="AC1741" s="14"/>
      <c r="AD1741" s="14"/>
      <c r="AE1741" s="14"/>
      <c r="AF1741" s="14"/>
      <c r="AG1741" s="14"/>
      <c r="AH1741" s="14"/>
      <c r="AJ1741" s="13"/>
      <c r="AL1741" s="42" t="s">
        <v>216</v>
      </c>
      <c r="AM1741" s="42" t="s">
        <v>1871</v>
      </c>
      <c r="AO1741" s="14"/>
      <c r="AP1741" s="14"/>
    </row>
    <row r="1742" spans="10:42">
      <c r="J1742" s="13"/>
      <c r="K1742" s="13"/>
      <c r="L1742" s="13"/>
      <c r="M1742" s="13"/>
      <c r="N1742" s="13"/>
      <c r="X1742" s="14"/>
      <c r="Y1742" s="14"/>
      <c r="Z1742" s="14"/>
      <c r="AA1742" s="14"/>
      <c r="AB1742" s="14"/>
      <c r="AC1742" s="14"/>
      <c r="AD1742" s="14"/>
      <c r="AE1742" s="14"/>
      <c r="AF1742" s="14"/>
      <c r="AG1742" s="14"/>
      <c r="AH1742" s="14"/>
      <c r="AJ1742" s="13"/>
      <c r="AL1742" s="42" t="s">
        <v>216</v>
      </c>
      <c r="AM1742" s="42" t="s">
        <v>1872</v>
      </c>
      <c r="AO1742" s="14"/>
      <c r="AP1742" s="14"/>
    </row>
    <row r="1743" spans="10:42">
      <c r="J1743" s="13"/>
      <c r="K1743" s="13"/>
      <c r="L1743" s="13"/>
      <c r="M1743" s="13"/>
      <c r="N1743" s="13"/>
      <c r="X1743" s="14"/>
      <c r="Y1743" s="14"/>
      <c r="Z1743" s="14"/>
      <c r="AA1743" s="14"/>
      <c r="AB1743" s="14"/>
      <c r="AC1743" s="14"/>
      <c r="AD1743" s="14"/>
      <c r="AE1743" s="14"/>
      <c r="AF1743" s="14"/>
      <c r="AG1743" s="14"/>
      <c r="AH1743" s="14"/>
      <c r="AJ1743" s="13"/>
      <c r="AL1743" s="42" t="s">
        <v>216</v>
      </c>
      <c r="AM1743" s="42" t="s">
        <v>1873</v>
      </c>
      <c r="AO1743" s="14"/>
      <c r="AP1743" s="14"/>
    </row>
    <row r="1744" spans="10:42">
      <c r="J1744" s="13"/>
      <c r="K1744" s="13"/>
      <c r="L1744" s="13"/>
      <c r="M1744" s="13"/>
      <c r="N1744" s="13"/>
      <c r="X1744" s="14"/>
      <c r="Y1744" s="14"/>
      <c r="Z1744" s="14"/>
      <c r="AA1744" s="14"/>
      <c r="AB1744" s="14"/>
      <c r="AC1744" s="14"/>
      <c r="AD1744" s="14"/>
      <c r="AE1744" s="14"/>
      <c r="AF1744" s="14"/>
      <c r="AG1744" s="14"/>
      <c r="AH1744" s="14"/>
      <c r="AJ1744" s="13"/>
      <c r="AL1744" s="42" t="s">
        <v>216</v>
      </c>
      <c r="AM1744" s="42" t="s">
        <v>1874</v>
      </c>
      <c r="AO1744" s="14"/>
      <c r="AP1744" s="14"/>
    </row>
    <row r="1745" spans="10:42">
      <c r="J1745" s="13"/>
      <c r="K1745" s="13"/>
      <c r="L1745" s="13"/>
      <c r="M1745" s="13"/>
      <c r="N1745" s="13"/>
      <c r="X1745" s="14"/>
      <c r="Y1745" s="14"/>
      <c r="Z1745" s="14"/>
      <c r="AA1745" s="14"/>
      <c r="AB1745" s="14"/>
      <c r="AC1745" s="14"/>
      <c r="AD1745" s="14"/>
      <c r="AE1745" s="14"/>
      <c r="AF1745" s="14"/>
      <c r="AG1745" s="14"/>
      <c r="AH1745" s="14"/>
      <c r="AJ1745" s="13"/>
      <c r="AL1745" s="42" t="s">
        <v>216</v>
      </c>
      <c r="AM1745" s="42" t="s">
        <v>1875</v>
      </c>
      <c r="AO1745" s="14"/>
      <c r="AP1745" s="14"/>
    </row>
    <row r="1746" spans="10:42">
      <c r="J1746" s="13"/>
      <c r="K1746" s="13"/>
      <c r="L1746" s="13"/>
      <c r="M1746" s="13"/>
      <c r="N1746" s="13"/>
      <c r="X1746" s="14"/>
      <c r="Y1746" s="14"/>
      <c r="Z1746" s="14"/>
      <c r="AA1746" s="14"/>
      <c r="AB1746" s="14"/>
      <c r="AC1746" s="14"/>
      <c r="AD1746" s="14"/>
      <c r="AE1746" s="14"/>
      <c r="AF1746" s="14"/>
      <c r="AG1746" s="14"/>
      <c r="AH1746" s="14"/>
      <c r="AJ1746" s="13"/>
      <c r="AL1746" s="42" t="s">
        <v>216</v>
      </c>
      <c r="AM1746" s="42" t="s">
        <v>1876</v>
      </c>
      <c r="AO1746" s="14"/>
      <c r="AP1746" s="14"/>
    </row>
    <row r="1747" spans="10:42">
      <c r="J1747" s="13"/>
      <c r="K1747" s="13"/>
      <c r="L1747" s="13"/>
      <c r="M1747" s="13"/>
      <c r="N1747" s="13"/>
      <c r="X1747" s="14"/>
      <c r="Y1747" s="14"/>
      <c r="Z1747" s="14"/>
      <c r="AA1747" s="14"/>
      <c r="AB1747" s="14"/>
      <c r="AC1747" s="14"/>
      <c r="AD1747" s="14"/>
      <c r="AE1747" s="14"/>
      <c r="AF1747" s="14"/>
      <c r="AG1747" s="14"/>
      <c r="AH1747" s="14"/>
      <c r="AJ1747" s="13"/>
      <c r="AL1747" s="42" t="s">
        <v>216</v>
      </c>
      <c r="AM1747" s="42" t="s">
        <v>1877</v>
      </c>
      <c r="AO1747" s="14"/>
      <c r="AP1747" s="14"/>
    </row>
    <row r="1748" spans="10:42" ht="13.8" thickBot="1">
      <c r="J1748" s="13"/>
      <c r="K1748" s="13"/>
      <c r="L1748" s="13"/>
      <c r="M1748" s="13"/>
      <c r="N1748" s="13"/>
      <c r="X1748" s="14"/>
      <c r="Y1748" s="14"/>
      <c r="Z1748" s="14"/>
      <c r="AA1748" s="14"/>
      <c r="AB1748" s="14"/>
      <c r="AC1748" s="14"/>
      <c r="AD1748" s="14"/>
      <c r="AE1748" s="14"/>
      <c r="AF1748" s="14"/>
      <c r="AG1748" s="14"/>
      <c r="AH1748" s="14"/>
      <c r="AJ1748" s="13"/>
      <c r="AL1748" s="85" t="s">
        <v>216</v>
      </c>
      <c r="AM1748" s="85" t="s">
        <v>1878</v>
      </c>
      <c r="AO1748" s="14"/>
      <c r="AP1748" s="14"/>
    </row>
    <row r="1749" spans="10:42">
      <c r="J1749" s="13"/>
      <c r="K1749" s="13"/>
      <c r="L1749" s="13"/>
      <c r="M1749" s="13"/>
      <c r="N1749" s="13"/>
      <c r="X1749" s="14"/>
      <c r="Y1749" s="14"/>
      <c r="Z1749" s="14"/>
      <c r="AA1749" s="14"/>
      <c r="AB1749" s="14"/>
      <c r="AC1749" s="14"/>
      <c r="AD1749" s="14"/>
      <c r="AE1749" s="14"/>
      <c r="AF1749" s="14"/>
      <c r="AG1749" s="14"/>
      <c r="AH1749" s="14"/>
      <c r="AJ1749" s="13"/>
      <c r="AM1749" s="12"/>
      <c r="AO1749" s="14"/>
      <c r="AP1749" s="14"/>
    </row>
    <row r="1750" spans="10:42">
      <c r="J1750" s="13"/>
      <c r="K1750" s="13"/>
      <c r="L1750" s="13"/>
      <c r="M1750" s="13"/>
      <c r="N1750" s="13"/>
      <c r="X1750" s="14"/>
      <c r="Y1750" s="14"/>
      <c r="Z1750" s="14"/>
      <c r="AA1750" s="14"/>
      <c r="AB1750" s="14"/>
      <c r="AC1750" s="14"/>
      <c r="AD1750" s="14"/>
      <c r="AE1750" s="14"/>
      <c r="AF1750" s="14"/>
      <c r="AG1750" s="14"/>
      <c r="AH1750" s="14"/>
      <c r="AJ1750" s="13"/>
      <c r="AM1750" s="12"/>
      <c r="AO1750" s="14"/>
      <c r="AP1750" s="14"/>
    </row>
    <row r="1751" spans="10:42">
      <c r="J1751" s="13"/>
      <c r="K1751" s="13"/>
      <c r="L1751" s="13"/>
      <c r="M1751" s="13"/>
      <c r="N1751" s="13"/>
      <c r="X1751" s="14"/>
      <c r="Y1751" s="14"/>
      <c r="Z1751" s="14"/>
      <c r="AA1751" s="14"/>
      <c r="AB1751" s="14"/>
      <c r="AC1751" s="14"/>
      <c r="AD1751" s="14"/>
      <c r="AE1751" s="14"/>
      <c r="AF1751" s="14"/>
      <c r="AG1751" s="14"/>
      <c r="AH1751" s="14"/>
      <c r="AJ1751" s="13"/>
      <c r="AM1751" s="12"/>
      <c r="AO1751" s="14"/>
      <c r="AP1751" s="14"/>
    </row>
    <row r="1752" spans="10:42">
      <c r="J1752" s="13"/>
      <c r="K1752" s="13"/>
      <c r="L1752" s="13"/>
      <c r="M1752" s="13"/>
      <c r="N1752" s="13"/>
      <c r="X1752" s="14"/>
      <c r="Y1752" s="14"/>
      <c r="Z1752" s="14"/>
      <c r="AA1752" s="14"/>
      <c r="AB1752" s="14"/>
      <c r="AC1752" s="14"/>
      <c r="AD1752" s="14"/>
      <c r="AE1752" s="14"/>
      <c r="AF1752" s="14"/>
      <c r="AG1752" s="14"/>
      <c r="AH1752" s="14"/>
      <c r="AJ1752" s="13"/>
      <c r="AM1752" s="12"/>
      <c r="AO1752" s="14"/>
      <c r="AP1752" s="14"/>
    </row>
    <row r="1753" spans="10:42">
      <c r="J1753" s="13"/>
      <c r="K1753" s="13"/>
      <c r="L1753" s="13"/>
      <c r="M1753" s="13"/>
      <c r="N1753" s="13"/>
      <c r="X1753" s="14"/>
      <c r="Y1753" s="14"/>
      <c r="Z1753" s="14"/>
      <c r="AA1753" s="14"/>
      <c r="AB1753" s="14"/>
      <c r="AC1753" s="14"/>
      <c r="AD1753" s="14"/>
      <c r="AE1753" s="14"/>
      <c r="AF1753" s="14"/>
      <c r="AG1753" s="14"/>
      <c r="AH1753" s="14"/>
      <c r="AJ1753" s="13"/>
      <c r="AM1753" s="12"/>
      <c r="AO1753" s="14"/>
      <c r="AP1753" s="14"/>
    </row>
    <row r="1754" spans="10:42">
      <c r="J1754" s="13"/>
      <c r="K1754" s="13"/>
      <c r="L1754" s="13"/>
      <c r="M1754" s="13"/>
      <c r="N1754" s="13"/>
      <c r="X1754" s="14"/>
      <c r="Y1754" s="14"/>
      <c r="Z1754" s="14"/>
      <c r="AA1754" s="14"/>
      <c r="AB1754" s="14"/>
      <c r="AC1754" s="14"/>
      <c r="AD1754" s="14"/>
      <c r="AE1754" s="14"/>
      <c r="AF1754" s="14"/>
      <c r="AG1754" s="14"/>
      <c r="AH1754" s="14"/>
      <c r="AJ1754" s="13"/>
      <c r="AM1754" s="12"/>
      <c r="AO1754" s="14"/>
      <c r="AP1754" s="14"/>
    </row>
    <row r="1755" spans="10:42">
      <c r="J1755" s="13"/>
      <c r="K1755" s="13"/>
      <c r="L1755" s="13"/>
      <c r="M1755" s="13"/>
      <c r="N1755" s="13"/>
      <c r="X1755" s="14"/>
      <c r="Y1755" s="14"/>
      <c r="Z1755" s="14"/>
      <c r="AA1755" s="14"/>
      <c r="AB1755" s="14"/>
      <c r="AC1755" s="14"/>
      <c r="AD1755" s="14"/>
      <c r="AE1755" s="14"/>
      <c r="AF1755" s="14"/>
      <c r="AG1755" s="14"/>
      <c r="AH1755" s="14"/>
      <c r="AJ1755" s="13"/>
      <c r="AM1755" s="12"/>
      <c r="AO1755" s="14"/>
      <c r="AP1755" s="14"/>
    </row>
    <row r="1756" spans="10:42">
      <c r="J1756" s="13"/>
      <c r="K1756" s="13"/>
      <c r="L1756" s="13"/>
      <c r="M1756" s="13"/>
      <c r="N1756" s="13"/>
      <c r="X1756" s="14"/>
      <c r="Y1756" s="14"/>
      <c r="Z1756" s="14"/>
      <c r="AA1756" s="14"/>
      <c r="AB1756" s="14"/>
      <c r="AC1756" s="14"/>
      <c r="AD1756" s="14"/>
      <c r="AE1756" s="14"/>
      <c r="AF1756" s="14"/>
      <c r="AG1756" s="14"/>
      <c r="AH1756" s="14"/>
      <c r="AJ1756" s="13"/>
      <c r="AM1756" s="12"/>
      <c r="AO1756" s="14"/>
      <c r="AP1756" s="14"/>
    </row>
    <row r="1757" spans="10:42">
      <c r="J1757" s="13"/>
      <c r="K1757" s="13"/>
      <c r="L1757" s="13"/>
      <c r="M1757" s="13"/>
      <c r="N1757" s="13"/>
      <c r="X1757" s="14"/>
      <c r="Y1757" s="14"/>
      <c r="Z1757" s="14"/>
      <c r="AA1757" s="14"/>
      <c r="AB1757" s="14"/>
      <c r="AC1757" s="14"/>
      <c r="AD1757" s="14"/>
      <c r="AE1757" s="14"/>
      <c r="AF1757" s="14"/>
      <c r="AG1757" s="14"/>
      <c r="AH1757" s="14"/>
      <c r="AJ1757" s="13"/>
      <c r="AM1757" s="12"/>
      <c r="AO1757" s="14"/>
      <c r="AP1757" s="14"/>
    </row>
    <row r="1758" spans="10:42">
      <c r="J1758" s="13"/>
      <c r="K1758" s="13"/>
      <c r="L1758" s="13"/>
      <c r="M1758" s="13"/>
      <c r="N1758" s="13"/>
      <c r="X1758" s="14"/>
      <c r="Y1758" s="14"/>
      <c r="Z1758" s="14"/>
      <c r="AA1758" s="14"/>
      <c r="AB1758" s="14"/>
      <c r="AC1758" s="14"/>
      <c r="AD1758" s="14"/>
      <c r="AE1758" s="14"/>
      <c r="AF1758" s="14"/>
      <c r="AG1758" s="14"/>
      <c r="AH1758" s="14"/>
      <c r="AJ1758" s="13"/>
      <c r="AM1758" s="12"/>
      <c r="AO1758" s="14"/>
      <c r="AP1758" s="14"/>
    </row>
    <row r="1759" spans="10:42">
      <c r="J1759" s="13"/>
      <c r="K1759" s="13"/>
      <c r="L1759" s="13"/>
      <c r="M1759" s="13"/>
      <c r="N1759" s="13"/>
      <c r="X1759" s="14"/>
      <c r="Y1759" s="14"/>
      <c r="Z1759" s="14"/>
      <c r="AA1759" s="14"/>
      <c r="AB1759" s="14"/>
      <c r="AC1759" s="14"/>
      <c r="AD1759" s="14"/>
      <c r="AE1759" s="14"/>
      <c r="AF1759" s="14"/>
      <c r="AG1759" s="14"/>
      <c r="AH1759" s="14"/>
      <c r="AJ1759" s="13"/>
      <c r="AM1759" s="12"/>
      <c r="AO1759" s="14"/>
      <c r="AP1759" s="14"/>
    </row>
    <row r="1760" spans="10:42">
      <c r="J1760" s="13"/>
      <c r="K1760" s="13"/>
      <c r="L1760" s="13"/>
      <c r="M1760" s="13"/>
      <c r="N1760" s="13"/>
      <c r="X1760" s="14"/>
      <c r="Y1760" s="14"/>
      <c r="Z1760" s="14"/>
      <c r="AA1760" s="14"/>
      <c r="AB1760" s="14"/>
      <c r="AC1760" s="14"/>
      <c r="AD1760" s="14"/>
      <c r="AE1760" s="14"/>
      <c r="AF1760" s="14"/>
      <c r="AG1760" s="14"/>
      <c r="AH1760" s="14"/>
      <c r="AJ1760" s="13"/>
      <c r="AM1760" s="12"/>
      <c r="AO1760" s="14"/>
      <c r="AP1760" s="14"/>
    </row>
    <row r="1761" spans="10:42">
      <c r="J1761" s="13"/>
      <c r="K1761" s="13"/>
      <c r="L1761" s="13"/>
      <c r="M1761" s="13"/>
      <c r="N1761" s="13"/>
      <c r="X1761" s="14"/>
      <c r="Y1761" s="14"/>
      <c r="Z1761" s="14"/>
      <c r="AA1761" s="14"/>
      <c r="AB1761" s="14"/>
      <c r="AC1761" s="14"/>
      <c r="AD1761" s="14"/>
      <c r="AE1761" s="14"/>
      <c r="AF1761" s="14"/>
      <c r="AG1761" s="14"/>
      <c r="AH1761" s="14"/>
      <c r="AJ1761" s="13"/>
      <c r="AM1761" s="12"/>
      <c r="AO1761" s="14"/>
      <c r="AP1761" s="14"/>
    </row>
    <row r="1762" spans="10:42">
      <c r="J1762" s="13"/>
      <c r="K1762" s="13"/>
      <c r="L1762" s="13"/>
      <c r="M1762" s="13"/>
      <c r="N1762" s="13"/>
      <c r="X1762" s="14"/>
      <c r="Y1762" s="14"/>
      <c r="Z1762" s="14"/>
      <c r="AA1762" s="14"/>
      <c r="AB1762" s="14"/>
      <c r="AC1762" s="14"/>
      <c r="AD1762" s="14"/>
      <c r="AE1762" s="14"/>
      <c r="AF1762" s="14"/>
      <c r="AG1762" s="14"/>
      <c r="AH1762" s="14"/>
      <c r="AJ1762" s="13"/>
      <c r="AM1762" s="12"/>
      <c r="AO1762" s="14"/>
      <c r="AP1762" s="14"/>
    </row>
    <row r="1763" spans="10:42">
      <c r="J1763" s="13"/>
      <c r="K1763" s="13"/>
      <c r="L1763" s="13"/>
      <c r="M1763" s="13"/>
      <c r="N1763" s="13"/>
      <c r="X1763" s="14"/>
      <c r="Y1763" s="14"/>
      <c r="Z1763" s="14"/>
      <c r="AA1763" s="14"/>
      <c r="AB1763" s="14"/>
      <c r="AC1763" s="14"/>
      <c r="AD1763" s="14"/>
      <c r="AE1763" s="14"/>
      <c r="AF1763" s="14"/>
      <c r="AG1763" s="14"/>
      <c r="AH1763" s="14"/>
      <c r="AJ1763" s="13"/>
      <c r="AM1763" s="12"/>
      <c r="AO1763" s="14"/>
      <c r="AP1763" s="14"/>
    </row>
    <row r="1764" spans="10:42">
      <c r="J1764" s="13"/>
      <c r="K1764" s="13"/>
      <c r="L1764" s="13"/>
      <c r="M1764" s="13"/>
      <c r="N1764" s="13"/>
      <c r="X1764" s="14"/>
      <c r="Y1764" s="14"/>
      <c r="Z1764" s="14"/>
      <c r="AA1764" s="14"/>
      <c r="AB1764" s="14"/>
      <c r="AC1764" s="14"/>
      <c r="AD1764" s="14"/>
      <c r="AE1764" s="14"/>
      <c r="AF1764" s="14"/>
      <c r="AG1764" s="14"/>
      <c r="AH1764" s="14"/>
      <c r="AJ1764" s="13"/>
      <c r="AM1764" s="12"/>
      <c r="AO1764" s="14"/>
      <c r="AP1764" s="14"/>
    </row>
    <row r="1765" spans="10:42">
      <c r="J1765" s="13"/>
      <c r="K1765" s="13"/>
      <c r="L1765" s="13"/>
      <c r="M1765" s="13"/>
      <c r="N1765" s="13"/>
      <c r="X1765" s="14"/>
      <c r="Y1765" s="14"/>
      <c r="Z1765" s="14"/>
      <c r="AA1765" s="14"/>
      <c r="AB1765" s="14"/>
      <c r="AC1765" s="14"/>
      <c r="AD1765" s="14"/>
      <c r="AE1765" s="14"/>
      <c r="AF1765" s="14"/>
      <c r="AG1765" s="14"/>
      <c r="AH1765" s="14"/>
      <c r="AJ1765" s="13"/>
      <c r="AM1765" s="12"/>
      <c r="AO1765" s="14"/>
      <c r="AP1765" s="14"/>
    </row>
    <row r="1766" spans="10:42">
      <c r="J1766" s="13"/>
      <c r="K1766" s="13"/>
      <c r="L1766" s="13"/>
      <c r="M1766" s="13"/>
      <c r="N1766" s="13"/>
      <c r="X1766" s="14"/>
      <c r="Y1766" s="14"/>
      <c r="Z1766" s="14"/>
      <c r="AA1766" s="14"/>
      <c r="AB1766" s="14"/>
      <c r="AC1766" s="14"/>
      <c r="AD1766" s="14"/>
      <c r="AE1766" s="14"/>
      <c r="AF1766" s="14"/>
      <c r="AG1766" s="14"/>
      <c r="AH1766" s="14"/>
      <c r="AJ1766" s="13"/>
      <c r="AM1766" s="12"/>
      <c r="AO1766" s="14"/>
      <c r="AP1766" s="14"/>
    </row>
    <row r="1767" spans="10:42">
      <c r="J1767" s="13"/>
      <c r="K1767" s="13"/>
      <c r="L1767" s="13"/>
      <c r="M1767" s="13"/>
      <c r="N1767" s="13"/>
      <c r="X1767" s="14"/>
      <c r="Y1767" s="14"/>
      <c r="Z1767" s="14"/>
      <c r="AA1767" s="14"/>
      <c r="AB1767" s="14"/>
      <c r="AC1767" s="14"/>
      <c r="AD1767" s="14"/>
      <c r="AE1767" s="14"/>
      <c r="AF1767" s="14"/>
      <c r="AG1767" s="14"/>
      <c r="AH1767" s="14"/>
      <c r="AJ1767" s="13"/>
      <c r="AM1767" s="12"/>
      <c r="AO1767" s="14"/>
      <c r="AP1767" s="14"/>
    </row>
    <row r="1768" spans="10:42">
      <c r="J1768" s="13"/>
      <c r="K1768" s="13"/>
      <c r="L1768" s="13"/>
      <c r="M1768" s="13"/>
      <c r="N1768" s="13"/>
      <c r="X1768" s="14"/>
      <c r="Y1768" s="14"/>
      <c r="Z1768" s="14"/>
      <c r="AA1768" s="14"/>
      <c r="AB1768" s="14"/>
      <c r="AC1768" s="14"/>
      <c r="AD1768" s="14"/>
      <c r="AE1768" s="14"/>
      <c r="AF1768" s="14"/>
      <c r="AG1768" s="14"/>
      <c r="AH1768" s="14"/>
      <c r="AJ1768" s="13"/>
      <c r="AM1768" s="12"/>
      <c r="AO1768" s="14"/>
      <c r="AP1768" s="14"/>
    </row>
    <row r="1769" spans="10:42">
      <c r="J1769" s="13"/>
      <c r="K1769" s="13"/>
      <c r="L1769" s="13"/>
      <c r="M1769" s="13"/>
      <c r="N1769" s="13"/>
      <c r="X1769" s="14"/>
      <c r="Y1769" s="14"/>
      <c r="Z1769" s="14"/>
      <c r="AA1769" s="14"/>
      <c r="AB1769" s="14"/>
      <c r="AC1769" s="14"/>
      <c r="AD1769" s="14"/>
      <c r="AE1769" s="14"/>
      <c r="AF1769" s="14"/>
      <c r="AG1769" s="14"/>
      <c r="AH1769" s="14"/>
      <c r="AJ1769" s="13"/>
      <c r="AM1769" s="12"/>
      <c r="AO1769" s="14"/>
      <c r="AP1769" s="14"/>
    </row>
    <row r="1770" spans="10:42">
      <c r="J1770" s="13"/>
      <c r="K1770" s="13"/>
      <c r="L1770" s="13"/>
      <c r="M1770" s="13"/>
      <c r="N1770" s="13"/>
      <c r="X1770" s="14"/>
      <c r="Y1770" s="14"/>
      <c r="Z1770" s="14"/>
      <c r="AA1770" s="14"/>
      <c r="AB1770" s="14"/>
      <c r="AC1770" s="14"/>
      <c r="AD1770" s="14"/>
      <c r="AE1770" s="14"/>
      <c r="AF1770" s="14"/>
      <c r="AG1770" s="14"/>
      <c r="AH1770" s="14"/>
      <c r="AJ1770" s="13"/>
      <c r="AM1770" s="12"/>
      <c r="AO1770" s="14"/>
      <c r="AP1770" s="14"/>
    </row>
    <row r="1771" spans="10:42">
      <c r="J1771" s="13"/>
      <c r="K1771" s="13"/>
      <c r="L1771" s="13"/>
      <c r="M1771" s="13"/>
      <c r="N1771" s="13"/>
      <c r="X1771" s="14"/>
      <c r="Y1771" s="14"/>
      <c r="Z1771" s="14"/>
      <c r="AA1771" s="14"/>
      <c r="AB1771" s="14"/>
      <c r="AC1771" s="14"/>
      <c r="AD1771" s="14"/>
      <c r="AE1771" s="14"/>
      <c r="AF1771" s="14"/>
      <c r="AG1771" s="14"/>
      <c r="AH1771" s="14"/>
      <c r="AJ1771" s="13"/>
      <c r="AM1771" s="12"/>
      <c r="AO1771" s="14"/>
      <c r="AP1771" s="14"/>
    </row>
    <row r="1772" spans="10:42">
      <c r="J1772" s="13"/>
      <c r="K1772" s="13"/>
      <c r="L1772" s="13"/>
      <c r="M1772" s="13"/>
      <c r="N1772" s="13"/>
      <c r="X1772" s="14"/>
      <c r="Y1772" s="14"/>
      <c r="Z1772" s="14"/>
      <c r="AA1772" s="14"/>
      <c r="AB1772" s="14"/>
      <c r="AC1772" s="14"/>
      <c r="AD1772" s="14"/>
      <c r="AE1772" s="14"/>
      <c r="AF1772" s="14"/>
      <c r="AG1772" s="14"/>
      <c r="AH1772" s="14"/>
      <c r="AJ1772" s="13"/>
      <c r="AM1772" s="12"/>
      <c r="AO1772" s="14"/>
      <c r="AP1772" s="14"/>
    </row>
    <row r="1773" spans="10:42">
      <c r="J1773" s="13"/>
      <c r="K1773" s="13"/>
      <c r="L1773" s="13"/>
      <c r="M1773" s="13"/>
      <c r="N1773" s="13"/>
      <c r="X1773" s="14"/>
      <c r="Y1773" s="14"/>
      <c r="Z1773" s="14"/>
      <c r="AA1773" s="14"/>
      <c r="AB1773" s="14"/>
      <c r="AC1773" s="14"/>
      <c r="AD1773" s="14"/>
      <c r="AE1773" s="14"/>
      <c r="AF1773" s="14"/>
      <c r="AG1773" s="14"/>
      <c r="AH1773" s="14"/>
      <c r="AJ1773" s="13"/>
      <c r="AM1773" s="12"/>
      <c r="AO1773" s="14"/>
      <c r="AP1773" s="14"/>
    </row>
    <row r="1774" spans="10:42">
      <c r="J1774" s="13"/>
      <c r="K1774" s="13"/>
      <c r="L1774" s="13"/>
      <c r="M1774" s="13"/>
      <c r="N1774" s="13"/>
      <c r="R1774" s="12"/>
      <c r="X1774" s="14"/>
      <c r="Y1774" s="14"/>
      <c r="Z1774" s="14"/>
      <c r="AA1774" s="14"/>
      <c r="AB1774" s="14"/>
      <c r="AC1774" s="14"/>
      <c r="AD1774" s="14"/>
      <c r="AE1774" s="14"/>
      <c r="AF1774" s="14"/>
      <c r="AG1774" s="14"/>
      <c r="AH1774" s="14"/>
      <c r="AJ1774" s="13"/>
      <c r="AM1774" s="12"/>
      <c r="AO1774" s="14"/>
      <c r="AP1774" s="14"/>
    </row>
    <row r="1775" spans="10:42">
      <c r="J1775" s="13"/>
      <c r="K1775" s="13"/>
      <c r="L1775" s="13"/>
      <c r="M1775" s="13"/>
      <c r="N1775" s="13"/>
      <c r="R1775" s="12"/>
      <c r="X1775" s="14"/>
      <c r="Y1775" s="14"/>
      <c r="Z1775" s="14"/>
      <c r="AA1775" s="14"/>
      <c r="AB1775" s="14"/>
      <c r="AC1775" s="14"/>
      <c r="AD1775" s="14"/>
      <c r="AE1775" s="14"/>
      <c r="AF1775" s="14"/>
      <c r="AG1775" s="14"/>
      <c r="AH1775" s="14"/>
      <c r="AJ1775" s="13"/>
      <c r="AM1775" s="12"/>
      <c r="AO1775" s="14"/>
      <c r="AP1775" s="14"/>
    </row>
    <row r="1776" spans="10:42">
      <c r="J1776" s="13"/>
      <c r="K1776" s="13"/>
      <c r="L1776" s="13"/>
      <c r="M1776" s="13"/>
      <c r="N1776" s="13"/>
      <c r="R1776" s="12"/>
      <c r="X1776" s="14"/>
      <c r="Y1776" s="14"/>
      <c r="Z1776" s="14"/>
      <c r="AA1776" s="14"/>
      <c r="AB1776" s="14"/>
      <c r="AC1776" s="14"/>
      <c r="AD1776" s="14"/>
      <c r="AE1776" s="14"/>
      <c r="AF1776" s="14"/>
      <c r="AG1776" s="14"/>
      <c r="AH1776" s="14"/>
      <c r="AJ1776" s="13"/>
      <c r="AM1776" s="12"/>
      <c r="AO1776" s="14"/>
      <c r="AP1776" s="14"/>
    </row>
    <row r="1777" spans="10:42">
      <c r="J1777" s="13"/>
      <c r="K1777" s="13"/>
      <c r="L1777" s="13"/>
      <c r="M1777" s="13"/>
      <c r="N1777" s="13"/>
      <c r="R1777" s="12"/>
      <c r="X1777" s="14"/>
      <c r="Y1777" s="14"/>
      <c r="Z1777" s="14"/>
      <c r="AA1777" s="14"/>
      <c r="AB1777" s="14"/>
      <c r="AC1777" s="14"/>
      <c r="AD1777" s="14"/>
      <c r="AE1777" s="14"/>
      <c r="AF1777" s="14"/>
      <c r="AG1777" s="14"/>
      <c r="AH1777" s="14"/>
      <c r="AJ1777" s="13"/>
      <c r="AM1777" s="12"/>
      <c r="AO1777" s="14"/>
      <c r="AP1777" s="14"/>
    </row>
    <row r="1778" spans="10:42">
      <c r="J1778" s="13"/>
      <c r="K1778" s="13"/>
      <c r="L1778" s="13"/>
      <c r="M1778" s="13"/>
      <c r="N1778" s="13"/>
      <c r="R1778" s="12"/>
      <c r="X1778" s="14"/>
      <c r="Y1778" s="14"/>
      <c r="Z1778" s="14"/>
      <c r="AA1778" s="14"/>
      <c r="AB1778" s="14"/>
      <c r="AC1778" s="14"/>
      <c r="AD1778" s="14"/>
      <c r="AE1778" s="14"/>
      <c r="AF1778" s="14"/>
      <c r="AG1778" s="14"/>
      <c r="AH1778" s="14"/>
      <c r="AJ1778" s="13"/>
      <c r="AM1778" s="12"/>
      <c r="AO1778" s="14"/>
      <c r="AP1778" s="14"/>
    </row>
    <row r="1779" spans="10:42">
      <c r="J1779" s="13"/>
      <c r="K1779" s="13"/>
      <c r="L1779" s="13"/>
      <c r="M1779" s="13"/>
      <c r="N1779" s="13"/>
      <c r="R1779" s="12"/>
      <c r="X1779" s="14"/>
      <c r="Y1779" s="14"/>
      <c r="Z1779" s="14"/>
      <c r="AA1779" s="14"/>
      <c r="AB1779" s="14"/>
      <c r="AC1779" s="14"/>
      <c r="AD1779" s="14"/>
      <c r="AE1779" s="14"/>
      <c r="AF1779" s="14"/>
      <c r="AG1779" s="14"/>
      <c r="AH1779" s="14"/>
      <c r="AJ1779" s="13"/>
      <c r="AM1779" s="12"/>
      <c r="AO1779" s="14"/>
      <c r="AP1779" s="14"/>
    </row>
    <row r="1780" spans="10:42">
      <c r="J1780" s="13"/>
      <c r="K1780" s="13"/>
      <c r="L1780" s="13"/>
      <c r="M1780" s="13"/>
      <c r="N1780" s="13"/>
      <c r="R1780" s="12"/>
      <c r="X1780" s="14"/>
      <c r="Y1780" s="14"/>
      <c r="Z1780" s="14"/>
      <c r="AA1780" s="14"/>
      <c r="AB1780" s="14"/>
      <c r="AC1780" s="14"/>
      <c r="AD1780" s="14"/>
      <c r="AE1780" s="14"/>
      <c r="AF1780" s="14"/>
      <c r="AG1780" s="14"/>
      <c r="AH1780" s="14"/>
      <c r="AJ1780" s="13"/>
      <c r="AM1780" s="12"/>
      <c r="AO1780" s="14"/>
      <c r="AP1780" s="14"/>
    </row>
    <row r="1781" spans="10:42">
      <c r="J1781" s="13"/>
      <c r="K1781" s="13"/>
      <c r="L1781" s="13"/>
      <c r="M1781" s="13"/>
      <c r="N1781" s="13"/>
      <c r="R1781" s="12"/>
      <c r="X1781" s="14"/>
      <c r="Y1781" s="14"/>
      <c r="Z1781" s="14"/>
      <c r="AA1781" s="14"/>
      <c r="AB1781" s="14"/>
      <c r="AC1781" s="14"/>
      <c r="AD1781" s="14"/>
      <c r="AE1781" s="14"/>
      <c r="AF1781" s="14"/>
      <c r="AG1781" s="14"/>
      <c r="AH1781" s="14"/>
      <c r="AJ1781" s="13"/>
      <c r="AM1781" s="12"/>
      <c r="AO1781" s="14"/>
      <c r="AP1781" s="14"/>
    </row>
    <row r="1782" spans="10:42">
      <c r="J1782" s="13"/>
      <c r="K1782" s="13"/>
      <c r="L1782" s="13"/>
      <c r="M1782" s="13"/>
      <c r="N1782" s="13"/>
      <c r="R1782" s="12"/>
      <c r="X1782" s="14"/>
      <c r="Y1782" s="14"/>
      <c r="Z1782" s="14"/>
      <c r="AA1782" s="14"/>
      <c r="AB1782" s="14"/>
      <c r="AC1782" s="14"/>
      <c r="AD1782" s="14"/>
      <c r="AE1782" s="14"/>
      <c r="AF1782" s="14"/>
      <c r="AG1782" s="14"/>
      <c r="AH1782" s="14"/>
      <c r="AJ1782" s="13"/>
      <c r="AM1782" s="12"/>
      <c r="AO1782" s="14"/>
      <c r="AP1782" s="14"/>
    </row>
    <row r="1783" spans="10:42">
      <c r="J1783" s="13"/>
      <c r="K1783" s="13"/>
      <c r="L1783" s="13"/>
      <c r="M1783" s="13"/>
      <c r="N1783" s="13"/>
      <c r="R1783" s="12"/>
      <c r="X1783" s="14"/>
      <c r="Y1783" s="14"/>
      <c r="Z1783" s="14"/>
      <c r="AA1783" s="14"/>
      <c r="AB1783" s="14"/>
      <c r="AC1783" s="14"/>
      <c r="AD1783" s="14"/>
      <c r="AE1783" s="14"/>
      <c r="AF1783" s="14"/>
      <c r="AG1783" s="14"/>
      <c r="AH1783" s="14"/>
      <c r="AJ1783" s="13"/>
      <c r="AM1783" s="12"/>
      <c r="AO1783" s="14"/>
      <c r="AP1783" s="14"/>
    </row>
    <row r="1784" spans="10:42">
      <c r="J1784" s="13"/>
      <c r="K1784" s="13"/>
      <c r="L1784" s="13"/>
      <c r="M1784" s="13"/>
      <c r="N1784" s="13"/>
      <c r="R1784" s="12"/>
      <c r="X1784" s="14"/>
      <c r="Y1784" s="14"/>
      <c r="Z1784" s="14"/>
      <c r="AA1784" s="14"/>
      <c r="AB1784" s="14"/>
      <c r="AC1784" s="14"/>
      <c r="AD1784" s="14"/>
      <c r="AE1784" s="14"/>
      <c r="AF1784" s="14"/>
      <c r="AG1784" s="14"/>
      <c r="AH1784" s="14"/>
      <c r="AJ1784" s="13"/>
      <c r="AM1784" s="12"/>
      <c r="AO1784" s="14"/>
      <c r="AP1784" s="14"/>
    </row>
    <row r="1785" spans="10:42">
      <c r="J1785" s="13"/>
      <c r="K1785" s="13"/>
      <c r="L1785" s="13"/>
      <c r="M1785" s="13"/>
      <c r="N1785" s="13"/>
      <c r="R1785" s="12"/>
      <c r="X1785" s="14"/>
      <c r="Y1785" s="14"/>
      <c r="Z1785" s="14"/>
      <c r="AA1785" s="14"/>
      <c r="AB1785" s="14"/>
      <c r="AC1785" s="14"/>
      <c r="AD1785" s="14"/>
      <c r="AE1785" s="14"/>
      <c r="AF1785" s="14"/>
      <c r="AG1785" s="14"/>
      <c r="AH1785" s="14"/>
      <c r="AJ1785" s="13"/>
      <c r="AM1785" s="12"/>
      <c r="AO1785" s="14"/>
      <c r="AP1785" s="14"/>
    </row>
    <row r="1786" spans="10:42">
      <c r="J1786" s="13"/>
      <c r="K1786" s="13"/>
      <c r="L1786" s="13"/>
      <c r="M1786" s="13"/>
      <c r="N1786" s="13"/>
      <c r="R1786" s="12"/>
      <c r="X1786" s="14"/>
      <c r="Y1786" s="14"/>
      <c r="Z1786" s="14"/>
      <c r="AA1786" s="14"/>
      <c r="AB1786" s="14"/>
      <c r="AC1786" s="14"/>
      <c r="AD1786" s="14"/>
      <c r="AE1786" s="14"/>
      <c r="AF1786" s="14"/>
      <c r="AG1786" s="14"/>
      <c r="AH1786" s="14"/>
      <c r="AJ1786" s="13"/>
      <c r="AM1786" s="12"/>
      <c r="AO1786" s="14"/>
      <c r="AP1786" s="14"/>
    </row>
    <row r="1787" spans="10:42">
      <c r="J1787" s="13"/>
      <c r="K1787" s="13"/>
      <c r="L1787" s="13"/>
      <c r="M1787" s="13"/>
      <c r="N1787" s="13"/>
      <c r="R1787" s="12"/>
      <c r="X1787" s="14"/>
      <c r="Y1787" s="14"/>
      <c r="Z1787" s="14"/>
      <c r="AA1787" s="14"/>
      <c r="AB1787" s="14"/>
      <c r="AC1787" s="14"/>
      <c r="AD1787" s="14"/>
      <c r="AE1787" s="14"/>
      <c r="AF1787" s="14"/>
      <c r="AG1787" s="14"/>
      <c r="AH1787" s="14"/>
      <c r="AJ1787" s="13"/>
      <c r="AM1787" s="12"/>
      <c r="AO1787" s="14"/>
      <c r="AP1787" s="14"/>
    </row>
    <row r="1788" spans="10:42">
      <c r="J1788" s="13"/>
      <c r="K1788" s="13"/>
      <c r="L1788" s="13"/>
      <c r="M1788" s="13"/>
      <c r="N1788" s="13"/>
      <c r="R1788" s="12"/>
      <c r="X1788" s="14"/>
      <c r="Y1788" s="14"/>
      <c r="Z1788" s="14"/>
      <c r="AA1788" s="14"/>
      <c r="AB1788" s="14"/>
      <c r="AC1788" s="14"/>
      <c r="AD1788" s="14"/>
      <c r="AE1788" s="14"/>
      <c r="AF1788" s="14"/>
      <c r="AG1788" s="14"/>
      <c r="AH1788" s="14"/>
      <c r="AJ1788" s="13"/>
      <c r="AM1788" s="12"/>
      <c r="AO1788" s="14"/>
      <c r="AP1788" s="14"/>
    </row>
    <row r="1789" spans="10:42">
      <c r="J1789" s="13"/>
      <c r="K1789" s="13"/>
      <c r="L1789" s="13"/>
      <c r="M1789" s="13"/>
      <c r="N1789" s="13"/>
      <c r="R1789" s="12"/>
      <c r="X1789" s="14"/>
      <c r="Y1789" s="14"/>
      <c r="Z1789" s="14"/>
      <c r="AA1789" s="14"/>
      <c r="AB1789" s="14"/>
      <c r="AC1789" s="14"/>
      <c r="AD1789" s="14"/>
      <c r="AE1789" s="14"/>
      <c r="AF1789" s="14"/>
      <c r="AG1789" s="14"/>
      <c r="AH1789" s="14"/>
      <c r="AJ1789" s="13"/>
      <c r="AM1789" s="12"/>
      <c r="AO1789" s="14"/>
      <c r="AP1789" s="14"/>
    </row>
    <row r="1790" spans="10:42">
      <c r="J1790" s="13"/>
      <c r="K1790" s="13"/>
      <c r="L1790" s="13"/>
      <c r="M1790" s="13"/>
      <c r="N1790" s="13"/>
      <c r="R1790" s="12"/>
      <c r="X1790" s="14"/>
      <c r="Y1790" s="14"/>
      <c r="Z1790" s="14"/>
      <c r="AA1790" s="14"/>
      <c r="AB1790" s="14"/>
      <c r="AC1790" s="14"/>
      <c r="AD1790" s="14"/>
      <c r="AE1790" s="14"/>
      <c r="AF1790" s="14"/>
      <c r="AG1790" s="14"/>
      <c r="AH1790" s="14"/>
      <c r="AJ1790" s="13"/>
      <c r="AM1790" s="12"/>
      <c r="AO1790" s="14"/>
      <c r="AP1790" s="14"/>
    </row>
    <row r="1791" spans="10:42">
      <c r="J1791" s="13"/>
      <c r="K1791" s="13"/>
      <c r="L1791" s="13"/>
      <c r="M1791" s="13"/>
      <c r="N1791" s="13"/>
      <c r="R1791" s="12"/>
      <c r="X1791" s="14"/>
      <c r="Y1791" s="14"/>
      <c r="Z1791" s="14"/>
      <c r="AA1791" s="14"/>
      <c r="AB1791" s="14"/>
      <c r="AC1791" s="14"/>
      <c r="AD1791" s="14"/>
      <c r="AE1791" s="14"/>
      <c r="AF1791" s="14"/>
      <c r="AG1791" s="14"/>
      <c r="AH1791" s="14"/>
      <c r="AJ1791" s="13"/>
      <c r="AM1791" s="12"/>
      <c r="AO1791" s="14"/>
      <c r="AP1791" s="14"/>
    </row>
    <row r="1792" spans="10:42">
      <c r="J1792" s="13"/>
      <c r="K1792" s="13"/>
      <c r="L1792" s="13"/>
      <c r="M1792" s="13"/>
      <c r="N1792" s="13"/>
      <c r="R1792" s="12"/>
      <c r="X1792" s="14"/>
      <c r="Y1792" s="14"/>
      <c r="Z1792" s="14"/>
      <c r="AA1792" s="14"/>
      <c r="AB1792" s="14"/>
      <c r="AC1792" s="14"/>
      <c r="AD1792" s="14"/>
      <c r="AE1792" s="14"/>
      <c r="AF1792" s="14"/>
      <c r="AG1792" s="14"/>
      <c r="AH1792" s="14"/>
      <c r="AJ1792" s="13"/>
      <c r="AM1792" s="12"/>
      <c r="AO1792" s="14"/>
      <c r="AP1792" s="14"/>
    </row>
    <row r="1793" spans="10:42">
      <c r="J1793" s="13"/>
      <c r="K1793" s="13"/>
      <c r="L1793" s="13"/>
      <c r="M1793" s="13"/>
      <c r="N1793" s="13"/>
      <c r="R1793" s="12"/>
      <c r="X1793" s="14"/>
      <c r="Y1793" s="14"/>
      <c r="Z1793" s="14"/>
      <c r="AA1793" s="14"/>
      <c r="AB1793" s="14"/>
      <c r="AC1793" s="14"/>
      <c r="AD1793" s="14"/>
      <c r="AE1793" s="14"/>
      <c r="AF1793" s="14"/>
      <c r="AG1793" s="14"/>
      <c r="AH1793" s="14"/>
      <c r="AJ1793" s="13"/>
      <c r="AM1793" s="12"/>
      <c r="AO1793" s="14"/>
      <c r="AP1793" s="14"/>
    </row>
    <row r="1794" spans="10:42">
      <c r="J1794" s="13"/>
      <c r="K1794" s="13"/>
      <c r="L1794" s="13"/>
      <c r="M1794" s="13"/>
      <c r="N1794" s="13"/>
      <c r="R1794" s="12"/>
      <c r="X1794" s="14"/>
      <c r="Y1794" s="14"/>
      <c r="Z1794" s="14"/>
      <c r="AA1794" s="14"/>
      <c r="AB1794" s="14"/>
      <c r="AC1794" s="14"/>
      <c r="AD1794" s="14"/>
      <c r="AE1794" s="14"/>
      <c r="AF1794" s="14"/>
      <c r="AG1794" s="14"/>
      <c r="AH1794" s="14"/>
      <c r="AJ1794" s="13"/>
      <c r="AM1794" s="12"/>
      <c r="AO1794" s="14"/>
      <c r="AP1794" s="14"/>
    </row>
    <row r="1795" spans="10:42">
      <c r="J1795" s="13"/>
      <c r="K1795" s="13"/>
      <c r="L1795" s="13"/>
      <c r="M1795" s="13"/>
      <c r="N1795" s="13"/>
      <c r="R1795" s="12"/>
      <c r="X1795" s="14"/>
      <c r="Y1795" s="14"/>
      <c r="Z1795" s="14"/>
      <c r="AA1795" s="14"/>
      <c r="AB1795" s="14"/>
      <c r="AC1795" s="14"/>
      <c r="AD1795" s="14"/>
      <c r="AE1795" s="14"/>
      <c r="AF1795" s="14"/>
      <c r="AG1795" s="14"/>
      <c r="AH1795" s="14"/>
      <c r="AJ1795" s="13"/>
      <c r="AM1795" s="12"/>
      <c r="AO1795" s="14"/>
      <c r="AP1795" s="14"/>
    </row>
    <row r="1796" spans="10:42">
      <c r="J1796" s="13"/>
      <c r="K1796" s="13"/>
      <c r="L1796" s="13"/>
      <c r="M1796" s="13"/>
      <c r="N1796" s="13"/>
      <c r="R1796" s="12"/>
      <c r="X1796" s="14"/>
      <c r="Y1796" s="14"/>
      <c r="Z1796" s="14"/>
      <c r="AA1796" s="14"/>
      <c r="AB1796" s="14"/>
      <c r="AC1796" s="14"/>
      <c r="AD1796" s="14"/>
      <c r="AE1796" s="14"/>
      <c r="AF1796" s="14"/>
      <c r="AG1796" s="14"/>
      <c r="AH1796" s="14"/>
      <c r="AJ1796" s="13"/>
      <c r="AM1796" s="12"/>
      <c r="AO1796" s="14"/>
      <c r="AP1796" s="14"/>
    </row>
    <row r="1797" spans="10:42">
      <c r="J1797" s="13"/>
      <c r="K1797" s="13"/>
      <c r="L1797" s="13"/>
      <c r="M1797" s="13"/>
      <c r="N1797" s="13"/>
      <c r="R1797" s="12"/>
      <c r="X1797" s="14"/>
      <c r="Y1797" s="14"/>
      <c r="Z1797" s="14"/>
      <c r="AA1797" s="14"/>
      <c r="AB1797" s="14"/>
      <c r="AC1797" s="14"/>
      <c r="AD1797" s="14"/>
      <c r="AE1797" s="14"/>
      <c r="AF1797" s="14"/>
      <c r="AG1797" s="14"/>
      <c r="AH1797" s="14"/>
      <c r="AJ1797" s="13"/>
      <c r="AM1797" s="12"/>
      <c r="AO1797" s="14"/>
      <c r="AP1797" s="14"/>
    </row>
    <row r="1798" spans="10:42">
      <c r="J1798" s="13"/>
      <c r="K1798" s="13"/>
      <c r="L1798" s="13"/>
      <c r="M1798" s="13"/>
      <c r="N1798" s="13"/>
      <c r="R1798" s="12"/>
      <c r="X1798" s="14"/>
      <c r="Y1798" s="14"/>
      <c r="Z1798" s="14"/>
      <c r="AA1798" s="14"/>
      <c r="AB1798" s="14"/>
      <c r="AC1798" s="14"/>
      <c r="AD1798" s="14"/>
      <c r="AE1798" s="14"/>
      <c r="AF1798" s="14"/>
      <c r="AG1798" s="14"/>
      <c r="AH1798" s="14"/>
      <c r="AJ1798" s="13"/>
      <c r="AM1798" s="12"/>
      <c r="AO1798" s="14"/>
      <c r="AP1798" s="14"/>
    </row>
    <row r="1799" spans="10:42">
      <c r="J1799" s="13"/>
      <c r="K1799" s="13"/>
      <c r="L1799" s="13"/>
      <c r="M1799" s="13"/>
      <c r="N1799" s="13"/>
      <c r="R1799" s="12"/>
      <c r="X1799" s="14"/>
      <c r="Y1799" s="14"/>
      <c r="Z1799" s="14"/>
      <c r="AA1799" s="14"/>
      <c r="AB1799" s="14"/>
      <c r="AC1799" s="14"/>
      <c r="AD1799" s="14"/>
      <c r="AE1799" s="14"/>
      <c r="AF1799" s="14"/>
      <c r="AG1799" s="14"/>
      <c r="AH1799" s="14"/>
      <c r="AJ1799" s="13"/>
      <c r="AM1799" s="12"/>
      <c r="AO1799" s="14"/>
      <c r="AP1799" s="14"/>
    </row>
    <row r="1800" spans="10:42">
      <c r="J1800" s="13"/>
      <c r="K1800" s="13"/>
      <c r="L1800" s="13"/>
      <c r="M1800" s="13"/>
      <c r="N1800" s="13"/>
      <c r="R1800" s="12"/>
      <c r="X1800" s="14"/>
      <c r="Y1800" s="14"/>
      <c r="Z1800" s="14"/>
      <c r="AA1800" s="14"/>
      <c r="AB1800" s="14"/>
      <c r="AC1800" s="14"/>
      <c r="AD1800" s="14"/>
      <c r="AE1800" s="14"/>
      <c r="AF1800" s="14"/>
      <c r="AG1800" s="14"/>
      <c r="AH1800" s="14"/>
      <c r="AJ1800" s="13"/>
      <c r="AM1800" s="12"/>
      <c r="AO1800" s="14"/>
      <c r="AP1800" s="14"/>
    </row>
    <row r="1801" spans="10:42">
      <c r="J1801" s="13"/>
      <c r="K1801" s="13"/>
      <c r="L1801" s="13"/>
      <c r="M1801" s="13"/>
      <c r="N1801" s="13"/>
      <c r="R1801" s="12"/>
      <c r="X1801" s="14"/>
      <c r="Y1801" s="14"/>
      <c r="Z1801" s="14"/>
      <c r="AA1801" s="14"/>
      <c r="AB1801" s="14"/>
      <c r="AC1801" s="14"/>
      <c r="AD1801" s="14"/>
      <c r="AE1801" s="14"/>
      <c r="AF1801" s="14"/>
      <c r="AG1801" s="14"/>
      <c r="AH1801" s="14"/>
      <c r="AJ1801" s="13"/>
      <c r="AM1801" s="12"/>
      <c r="AO1801" s="14"/>
      <c r="AP1801" s="14"/>
    </row>
    <row r="1802" spans="10:42">
      <c r="J1802" s="13"/>
      <c r="K1802" s="13"/>
      <c r="L1802" s="13"/>
      <c r="M1802" s="13"/>
      <c r="N1802" s="13"/>
      <c r="R1802" s="12"/>
      <c r="X1802" s="14"/>
      <c r="Y1802" s="14"/>
      <c r="Z1802" s="14"/>
      <c r="AA1802" s="14"/>
      <c r="AB1802" s="14"/>
      <c r="AC1802" s="14"/>
      <c r="AD1802" s="14"/>
      <c r="AE1802" s="14"/>
      <c r="AF1802" s="14"/>
      <c r="AG1802" s="14"/>
      <c r="AH1802" s="14"/>
      <c r="AJ1802" s="13"/>
      <c r="AM1802" s="12"/>
      <c r="AO1802" s="14"/>
      <c r="AP1802" s="14"/>
    </row>
    <row r="1803" spans="10:42">
      <c r="J1803" s="13"/>
      <c r="K1803" s="13"/>
      <c r="L1803" s="13"/>
      <c r="M1803" s="13"/>
      <c r="N1803" s="13"/>
      <c r="R1803" s="12"/>
      <c r="X1803" s="14"/>
      <c r="Y1803" s="14"/>
      <c r="Z1803" s="14"/>
      <c r="AA1803" s="14"/>
      <c r="AB1803" s="14"/>
      <c r="AC1803" s="14"/>
      <c r="AD1803" s="14"/>
      <c r="AE1803" s="14"/>
      <c r="AF1803" s="14"/>
      <c r="AG1803" s="14"/>
      <c r="AH1803" s="14"/>
      <c r="AJ1803" s="13"/>
      <c r="AM1803" s="12"/>
      <c r="AO1803" s="14"/>
      <c r="AP1803" s="14"/>
    </row>
    <row r="1804" spans="10:42">
      <c r="J1804" s="13"/>
      <c r="K1804" s="13"/>
      <c r="L1804" s="13"/>
      <c r="M1804" s="13"/>
      <c r="N1804" s="13"/>
      <c r="R1804" s="12"/>
      <c r="X1804" s="14"/>
      <c r="Y1804" s="14"/>
      <c r="Z1804" s="14"/>
      <c r="AA1804" s="14"/>
      <c r="AB1804" s="14"/>
      <c r="AC1804" s="14"/>
      <c r="AD1804" s="14"/>
      <c r="AE1804" s="14"/>
      <c r="AF1804" s="14"/>
      <c r="AG1804" s="14"/>
      <c r="AH1804" s="14"/>
      <c r="AJ1804" s="13"/>
      <c r="AM1804" s="12"/>
      <c r="AO1804" s="14"/>
      <c r="AP1804" s="14"/>
    </row>
    <row r="1805" spans="10:42">
      <c r="J1805" s="13"/>
      <c r="K1805" s="13"/>
      <c r="L1805" s="13"/>
      <c r="M1805" s="13"/>
      <c r="N1805" s="13"/>
      <c r="R1805" s="12"/>
      <c r="X1805" s="14"/>
      <c r="Y1805" s="14"/>
      <c r="Z1805" s="14"/>
      <c r="AA1805" s="14"/>
      <c r="AB1805" s="14"/>
      <c r="AC1805" s="14"/>
      <c r="AD1805" s="14"/>
      <c r="AE1805" s="14"/>
      <c r="AF1805" s="14"/>
      <c r="AG1805" s="14"/>
      <c r="AH1805" s="14"/>
      <c r="AJ1805" s="13"/>
      <c r="AM1805" s="12"/>
      <c r="AO1805" s="14"/>
      <c r="AP1805" s="14"/>
    </row>
    <row r="1806" spans="10:42">
      <c r="J1806" s="13"/>
      <c r="K1806" s="13"/>
      <c r="L1806" s="13"/>
      <c r="M1806" s="13"/>
      <c r="N1806" s="13"/>
      <c r="R1806" s="12"/>
      <c r="X1806" s="14"/>
      <c r="Y1806" s="14"/>
      <c r="Z1806" s="14"/>
      <c r="AA1806" s="14"/>
      <c r="AB1806" s="14"/>
      <c r="AC1806" s="14"/>
      <c r="AD1806" s="14"/>
      <c r="AE1806" s="14"/>
      <c r="AF1806" s="14"/>
      <c r="AG1806" s="14"/>
      <c r="AH1806" s="14"/>
      <c r="AJ1806" s="13"/>
      <c r="AM1806" s="12"/>
      <c r="AO1806" s="14"/>
      <c r="AP1806" s="14"/>
    </row>
    <row r="1807" spans="10:42">
      <c r="J1807" s="13"/>
      <c r="K1807" s="13"/>
      <c r="L1807" s="13"/>
      <c r="M1807" s="13"/>
      <c r="N1807" s="13"/>
      <c r="R1807" s="12"/>
      <c r="X1807" s="14"/>
      <c r="Y1807" s="14"/>
      <c r="Z1807" s="14"/>
      <c r="AA1807" s="14"/>
      <c r="AB1807" s="14"/>
      <c r="AC1807" s="14"/>
      <c r="AD1807" s="14"/>
      <c r="AE1807" s="14"/>
      <c r="AF1807" s="14"/>
      <c r="AG1807" s="14"/>
      <c r="AH1807" s="14"/>
      <c r="AJ1807" s="13"/>
      <c r="AM1807" s="12"/>
      <c r="AO1807" s="14"/>
      <c r="AP1807" s="14"/>
    </row>
    <row r="1808" spans="10:42">
      <c r="J1808" s="13"/>
      <c r="K1808" s="13"/>
      <c r="L1808" s="13"/>
      <c r="M1808" s="13"/>
      <c r="N1808" s="13"/>
      <c r="R1808" s="12"/>
      <c r="X1808" s="14"/>
      <c r="Y1808" s="14"/>
      <c r="Z1808" s="14"/>
      <c r="AA1808" s="14"/>
      <c r="AB1808" s="14"/>
      <c r="AC1808" s="14"/>
      <c r="AD1808" s="14"/>
      <c r="AE1808" s="14"/>
      <c r="AF1808" s="14"/>
      <c r="AG1808" s="14"/>
      <c r="AH1808" s="14"/>
      <c r="AJ1808" s="13"/>
      <c r="AM1808" s="12"/>
      <c r="AO1808" s="14"/>
      <c r="AP1808" s="14"/>
    </row>
    <row r="1809" spans="10:42">
      <c r="J1809" s="13"/>
      <c r="K1809" s="13"/>
      <c r="L1809" s="13"/>
      <c r="M1809" s="13"/>
      <c r="N1809" s="13"/>
      <c r="R1809" s="12"/>
      <c r="X1809" s="14"/>
      <c r="Y1809" s="14"/>
      <c r="Z1809" s="14"/>
      <c r="AA1809" s="14"/>
      <c r="AB1809" s="14"/>
      <c r="AC1809" s="14"/>
      <c r="AD1809" s="14"/>
      <c r="AE1809" s="14"/>
      <c r="AF1809" s="14"/>
      <c r="AG1809" s="14"/>
      <c r="AH1809" s="14"/>
      <c r="AJ1809" s="13"/>
      <c r="AM1809" s="12"/>
      <c r="AO1809" s="14"/>
      <c r="AP1809" s="14"/>
    </row>
    <row r="1810" spans="10:42">
      <c r="J1810" s="13"/>
      <c r="K1810" s="13"/>
      <c r="L1810" s="13"/>
      <c r="M1810" s="13"/>
      <c r="N1810" s="13"/>
      <c r="R1810" s="12"/>
      <c r="X1810" s="14"/>
      <c r="Y1810" s="14"/>
      <c r="Z1810" s="14"/>
      <c r="AA1810" s="14"/>
      <c r="AB1810" s="14"/>
      <c r="AC1810" s="14"/>
      <c r="AD1810" s="14"/>
      <c r="AE1810" s="14"/>
      <c r="AF1810" s="14"/>
      <c r="AG1810" s="14"/>
      <c r="AH1810" s="14"/>
      <c r="AJ1810" s="13"/>
      <c r="AM1810" s="12"/>
      <c r="AO1810" s="14"/>
      <c r="AP1810" s="14"/>
    </row>
    <row r="1811" spans="10:42">
      <c r="J1811" s="13"/>
      <c r="K1811" s="13"/>
      <c r="L1811" s="13"/>
      <c r="M1811" s="13"/>
      <c r="N1811" s="13"/>
      <c r="R1811" s="12"/>
      <c r="X1811" s="14"/>
      <c r="Y1811" s="14"/>
      <c r="Z1811" s="14"/>
      <c r="AA1811" s="14"/>
      <c r="AB1811" s="14"/>
      <c r="AC1811" s="14"/>
      <c r="AD1811" s="14"/>
      <c r="AE1811" s="14"/>
      <c r="AF1811" s="14"/>
      <c r="AG1811" s="14"/>
      <c r="AH1811" s="14"/>
      <c r="AJ1811" s="13"/>
      <c r="AM1811" s="12"/>
      <c r="AO1811" s="14"/>
      <c r="AP1811" s="14"/>
    </row>
    <row r="1812" spans="10:42">
      <c r="J1812" s="13"/>
      <c r="K1812" s="13"/>
      <c r="L1812" s="13"/>
      <c r="M1812" s="13"/>
      <c r="N1812" s="13"/>
      <c r="R1812" s="12"/>
      <c r="X1812" s="14"/>
      <c r="Y1812" s="14"/>
      <c r="Z1812" s="14"/>
      <c r="AA1812" s="14"/>
      <c r="AB1812" s="14"/>
      <c r="AC1812" s="14"/>
      <c r="AD1812" s="14"/>
      <c r="AE1812" s="14"/>
      <c r="AF1812" s="14"/>
      <c r="AG1812" s="14"/>
      <c r="AH1812" s="14"/>
      <c r="AJ1812" s="13"/>
      <c r="AM1812" s="12"/>
      <c r="AO1812" s="14"/>
      <c r="AP1812" s="14"/>
    </row>
    <row r="1813" spans="10:42">
      <c r="J1813" s="13"/>
      <c r="K1813" s="13"/>
      <c r="L1813" s="13"/>
      <c r="M1813" s="13"/>
      <c r="N1813" s="13"/>
      <c r="R1813" s="12"/>
      <c r="X1813" s="14"/>
      <c r="Y1813" s="14"/>
      <c r="Z1813" s="14"/>
      <c r="AA1813" s="14"/>
      <c r="AB1813" s="14"/>
      <c r="AC1813" s="14"/>
      <c r="AD1813" s="14"/>
      <c r="AE1813" s="14"/>
      <c r="AF1813" s="14"/>
      <c r="AG1813" s="14"/>
      <c r="AH1813" s="14"/>
      <c r="AJ1813" s="13"/>
      <c r="AM1813" s="12"/>
      <c r="AO1813" s="14"/>
      <c r="AP1813" s="14"/>
    </row>
    <row r="1814" spans="10:42">
      <c r="J1814" s="13"/>
      <c r="K1814" s="13"/>
      <c r="L1814" s="13"/>
      <c r="M1814" s="13"/>
      <c r="N1814" s="13"/>
      <c r="R1814" s="12"/>
      <c r="X1814" s="14"/>
      <c r="Y1814" s="14"/>
      <c r="Z1814" s="14"/>
      <c r="AA1814" s="14"/>
      <c r="AB1814" s="14"/>
      <c r="AC1814" s="14"/>
      <c r="AD1814" s="14"/>
      <c r="AE1814" s="14"/>
      <c r="AF1814" s="14"/>
      <c r="AG1814" s="14"/>
      <c r="AH1814" s="14"/>
      <c r="AJ1814" s="13"/>
      <c r="AM1814" s="12"/>
      <c r="AO1814" s="14"/>
      <c r="AP1814" s="14"/>
    </row>
    <row r="1815" spans="10:42">
      <c r="J1815" s="13"/>
      <c r="K1815" s="13"/>
      <c r="L1815" s="13"/>
      <c r="M1815" s="13"/>
      <c r="N1815" s="13"/>
      <c r="R1815" s="12"/>
      <c r="X1815" s="14"/>
      <c r="Y1815" s="14"/>
      <c r="Z1815" s="14"/>
      <c r="AA1815" s="14"/>
      <c r="AB1815" s="14"/>
      <c r="AC1815" s="14"/>
      <c r="AD1815" s="14"/>
      <c r="AE1815" s="14"/>
      <c r="AF1815" s="14"/>
      <c r="AG1815" s="14"/>
      <c r="AH1815" s="14"/>
      <c r="AJ1815" s="13"/>
      <c r="AM1815" s="12"/>
      <c r="AO1815" s="14"/>
      <c r="AP1815" s="14"/>
    </row>
    <row r="1816" spans="10:42">
      <c r="J1816" s="13"/>
      <c r="K1816" s="13"/>
      <c r="L1816" s="13"/>
      <c r="M1816" s="13"/>
      <c r="N1816" s="13"/>
      <c r="R1816" s="12"/>
      <c r="X1816" s="14"/>
      <c r="Y1816" s="14"/>
      <c r="Z1816" s="14"/>
      <c r="AA1816" s="14"/>
      <c r="AB1816" s="14"/>
      <c r="AC1816" s="14"/>
      <c r="AD1816" s="14"/>
      <c r="AE1816" s="14"/>
      <c r="AF1816" s="14"/>
      <c r="AG1816" s="14"/>
      <c r="AH1816" s="14"/>
      <c r="AJ1816" s="13"/>
      <c r="AM1816" s="12"/>
      <c r="AO1816" s="14"/>
      <c r="AP1816" s="14"/>
    </row>
    <row r="1817" spans="10:42">
      <c r="J1817" s="13"/>
      <c r="K1817" s="13"/>
      <c r="L1817" s="13"/>
      <c r="M1817" s="13"/>
      <c r="N1817" s="13"/>
      <c r="R1817" s="12"/>
      <c r="X1817" s="14"/>
      <c r="Y1817" s="14"/>
      <c r="Z1817" s="14"/>
      <c r="AA1817" s="14"/>
      <c r="AB1817" s="14"/>
      <c r="AC1817" s="14"/>
      <c r="AD1817" s="14"/>
      <c r="AE1817" s="14"/>
      <c r="AF1817" s="14"/>
      <c r="AG1817" s="14"/>
      <c r="AH1817" s="14"/>
      <c r="AJ1817" s="13"/>
      <c r="AM1817" s="12"/>
      <c r="AO1817" s="14"/>
      <c r="AP1817" s="14"/>
    </row>
    <row r="1818" spans="10:42">
      <c r="J1818" s="13"/>
      <c r="K1818" s="13"/>
      <c r="L1818" s="13"/>
      <c r="M1818" s="13"/>
      <c r="N1818" s="13"/>
      <c r="R1818" s="12"/>
      <c r="X1818" s="14"/>
      <c r="Y1818" s="14"/>
      <c r="Z1818" s="14"/>
      <c r="AA1818" s="14"/>
      <c r="AB1818" s="14"/>
      <c r="AC1818" s="14"/>
      <c r="AD1818" s="14"/>
      <c r="AE1818" s="14"/>
      <c r="AF1818" s="14"/>
      <c r="AG1818" s="14"/>
      <c r="AH1818" s="14"/>
      <c r="AJ1818" s="13"/>
      <c r="AM1818" s="12"/>
      <c r="AO1818" s="14"/>
      <c r="AP1818" s="14"/>
    </row>
    <row r="1819" spans="10:42">
      <c r="J1819" s="13"/>
      <c r="K1819" s="13"/>
      <c r="L1819" s="13"/>
      <c r="M1819" s="13"/>
      <c r="N1819" s="13"/>
      <c r="R1819" s="12"/>
      <c r="X1819" s="14"/>
      <c r="Y1819" s="14"/>
      <c r="Z1819" s="14"/>
      <c r="AA1819" s="14"/>
      <c r="AB1819" s="14"/>
      <c r="AC1819" s="14"/>
      <c r="AD1819" s="14"/>
      <c r="AE1819" s="14"/>
      <c r="AF1819" s="14"/>
      <c r="AG1819" s="14"/>
      <c r="AH1819" s="14"/>
      <c r="AJ1819" s="13"/>
      <c r="AM1819" s="12"/>
      <c r="AO1819" s="14"/>
      <c r="AP1819" s="14"/>
    </row>
    <row r="1820" spans="10:42">
      <c r="J1820" s="13"/>
      <c r="K1820" s="13"/>
      <c r="L1820" s="13"/>
      <c r="M1820" s="13"/>
      <c r="N1820" s="13"/>
      <c r="R1820" s="12"/>
      <c r="X1820" s="14"/>
      <c r="Y1820" s="14"/>
      <c r="Z1820" s="14"/>
      <c r="AA1820" s="14"/>
      <c r="AB1820" s="14"/>
      <c r="AC1820" s="14"/>
      <c r="AD1820" s="14"/>
      <c r="AE1820" s="14"/>
      <c r="AF1820" s="14"/>
      <c r="AG1820" s="14"/>
      <c r="AH1820" s="14"/>
      <c r="AJ1820" s="13"/>
      <c r="AM1820" s="12"/>
      <c r="AO1820" s="14"/>
      <c r="AP1820" s="14"/>
    </row>
    <row r="1821" spans="10:42">
      <c r="J1821" s="13"/>
      <c r="K1821" s="13"/>
      <c r="L1821" s="13"/>
      <c r="M1821" s="13"/>
      <c r="N1821" s="13"/>
      <c r="R1821" s="12"/>
      <c r="X1821" s="14"/>
      <c r="Y1821" s="14"/>
      <c r="Z1821" s="14"/>
      <c r="AA1821" s="14"/>
      <c r="AB1821" s="14"/>
      <c r="AC1821" s="14"/>
      <c r="AD1821" s="14"/>
      <c r="AE1821" s="14"/>
      <c r="AF1821" s="14"/>
      <c r="AG1821" s="14"/>
      <c r="AH1821" s="14"/>
      <c r="AJ1821" s="13"/>
      <c r="AM1821" s="12"/>
      <c r="AO1821" s="14"/>
      <c r="AP1821" s="14"/>
    </row>
    <row r="1822" spans="10:42">
      <c r="J1822" s="13"/>
      <c r="K1822" s="13"/>
      <c r="L1822" s="13"/>
      <c r="M1822" s="13"/>
      <c r="N1822" s="13"/>
      <c r="R1822" s="12"/>
      <c r="X1822" s="14"/>
      <c r="Y1822" s="14"/>
      <c r="Z1822" s="14"/>
      <c r="AA1822" s="14"/>
      <c r="AB1822" s="14"/>
      <c r="AC1822" s="14"/>
      <c r="AD1822" s="14"/>
      <c r="AE1822" s="14"/>
      <c r="AF1822" s="14"/>
      <c r="AG1822" s="14"/>
      <c r="AH1822" s="14"/>
      <c r="AJ1822" s="13"/>
      <c r="AM1822" s="12"/>
      <c r="AO1822" s="14"/>
      <c r="AP1822" s="14"/>
    </row>
    <row r="1823" spans="10:42">
      <c r="J1823" s="13"/>
      <c r="K1823" s="13"/>
      <c r="L1823" s="13"/>
      <c r="M1823" s="13"/>
      <c r="N1823" s="13"/>
      <c r="R1823" s="12"/>
      <c r="X1823" s="14"/>
      <c r="Y1823" s="14"/>
      <c r="Z1823" s="14"/>
      <c r="AA1823" s="14"/>
      <c r="AB1823" s="14"/>
      <c r="AC1823" s="14"/>
      <c r="AD1823" s="14"/>
      <c r="AE1823" s="14"/>
      <c r="AF1823" s="14"/>
      <c r="AG1823" s="14"/>
      <c r="AH1823" s="14"/>
      <c r="AJ1823" s="13"/>
      <c r="AM1823" s="12"/>
      <c r="AO1823" s="14"/>
      <c r="AP1823" s="14"/>
    </row>
    <row r="1824" spans="10:42">
      <c r="J1824" s="13"/>
      <c r="K1824" s="13"/>
      <c r="L1824" s="13"/>
      <c r="M1824" s="13"/>
      <c r="N1824" s="13"/>
      <c r="R1824" s="12"/>
      <c r="X1824" s="14"/>
      <c r="Y1824" s="14"/>
      <c r="Z1824" s="14"/>
      <c r="AA1824" s="14"/>
      <c r="AB1824" s="14"/>
      <c r="AC1824" s="14"/>
      <c r="AD1824" s="14"/>
      <c r="AE1824" s="14"/>
      <c r="AF1824" s="14"/>
      <c r="AG1824" s="14"/>
      <c r="AH1824" s="14"/>
      <c r="AJ1824" s="13"/>
      <c r="AM1824" s="12"/>
      <c r="AO1824" s="14"/>
      <c r="AP1824" s="14"/>
    </row>
    <row r="1825" spans="10:42">
      <c r="J1825" s="13"/>
      <c r="K1825" s="13"/>
      <c r="L1825" s="13"/>
      <c r="M1825" s="13"/>
      <c r="N1825" s="13"/>
      <c r="R1825" s="12"/>
      <c r="X1825" s="14"/>
      <c r="Y1825" s="14"/>
      <c r="Z1825" s="14"/>
      <c r="AA1825" s="14"/>
      <c r="AB1825" s="14"/>
      <c r="AC1825" s="14"/>
      <c r="AD1825" s="14"/>
      <c r="AE1825" s="14"/>
      <c r="AF1825" s="14"/>
      <c r="AG1825" s="14"/>
      <c r="AH1825" s="14"/>
      <c r="AJ1825" s="13"/>
      <c r="AM1825" s="12"/>
      <c r="AO1825" s="14"/>
      <c r="AP1825" s="14"/>
    </row>
    <row r="1826" spans="10:42">
      <c r="J1826" s="13"/>
      <c r="K1826" s="13"/>
      <c r="L1826" s="13"/>
      <c r="M1826" s="13"/>
      <c r="N1826" s="13"/>
      <c r="R1826" s="12"/>
      <c r="X1826" s="14"/>
      <c r="Y1826" s="14"/>
      <c r="Z1826" s="14"/>
      <c r="AA1826" s="14"/>
      <c r="AB1826" s="14"/>
      <c r="AC1826" s="14"/>
      <c r="AD1826" s="14"/>
      <c r="AE1826" s="14"/>
      <c r="AF1826" s="14"/>
      <c r="AG1826" s="14"/>
      <c r="AH1826" s="14"/>
      <c r="AJ1826" s="13"/>
      <c r="AM1826" s="12"/>
      <c r="AO1826" s="14"/>
      <c r="AP1826" s="14"/>
    </row>
    <row r="1827" spans="10:42">
      <c r="J1827" s="13"/>
      <c r="K1827" s="13"/>
      <c r="L1827" s="13"/>
      <c r="M1827" s="13"/>
      <c r="N1827" s="13"/>
      <c r="R1827" s="12"/>
      <c r="X1827" s="14"/>
      <c r="Y1827" s="14"/>
      <c r="Z1827" s="14"/>
      <c r="AA1827" s="14"/>
      <c r="AB1827" s="14"/>
      <c r="AC1827" s="14"/>
      <c r="AD1827" s="14"/>
      <c r="AE1827" s="14"/>
      <c r="AF1827" s="14"/>
      <c r="AG1827" s="14"/>
      <c r="AH1827" s="14"/>
      <c r="AJ1827" s="13"/>
      <c r="AM1827" s="12"/>
      <c r="AO1827" s="14"/>
      <c r="AP1827" s="14"/>
    </row>
    <row r="1828" spans="10:42">
      <c r="J1828" s="13"/>
      <c r="K1828" s="13"/>
      <c r="L1828" s="13"/>
      <c r="M1828" s="13"/>
      <c r="N1828" s="13"/>
      <c r="R1828" s="12"/>
      <c r="X1828" s="14"/>
      <c r="Y1828" s="14"/>
      <c r="Z1828" s="14"/>
      <c r="AA1828" s="14"/>
      <c r="AB1828" s="14"/>
      <c r="AC1828" s="14"/>
      <c r="AD1828" s="14"/>
      <c r="AE1828" s="14"/>
      <c r="AF1828" s="14"/>
      <c r="AG1828" s="14"/>
      <c r="AH1828" s="14"/>
      <c r="AJ1828" s="13"/>
      <c r="AM1828" s="12"/>
      <c r="AO1828" s="14"/>
      <c r="AP1828" s="14"/>
    </row>
    <row r="1829" spans="10:42">
      <c r="J1829" s="13"/>
      <c r="K1829" s="13"/>
      <c r="L1829" s="13"/>
      <c r="M1829" s="13"/>
      <c r="N1829" s="13"/>
      <c r="R1829" s="12"/>
      <c r="X1829" s="14"/>
      <c r="Y1829" s="14"/>
      <c r="Z1829" s="14"/>
      <c r="AA1829" s="14"/>
      <c r="AB1829" s="14"/>
      <c r="AC1829" s="14"/>
      <c r="AD1829" s="14"/>
      <c r="AE1829" s="14"/>
      <c r="AF1829" s="14"/>
      <c r="AG1829" s="14"/>
      <c r="AH1829" s="14"/>
      <c r="AJ1829" s="13"/>
      <c r="AM1829" s="12"/>
      <c r="AO1829" s="14"/>
      <c r="AP1829" s="14"/>
    </row>
    <row r="1830" spans="10:42">
      <c r="J1830" s="13"/>
      <c r="K1830" s="13"/>
      <c r="L1830" s="13"/>
      <c r="M1830" s="13"/>
      <c r="N1830" s="13"/>
      <c r="R1830" s="12"/>
      <c r="X1830" s="14"/>
      <c r="Y1830" s="14"/>
      <c r="Z1830" s="14"/>
      <c r="AA1830" s="14"/>
      <c r="AB1830" s="14"/>
      <c r="AC1830" s="14"/>
      <c r="AD1830" s="14"/>
      <c r="AE1830" s="14"/>
      <c r="AF1830" s="14"/>
      <c r="AG1830" s="14"/>
      <c r="AH1830" s="14"/>
      <c r="AJ1830" s="13"/>
      <c r="AM1830" s="12"/>
      <c r="AO1830" s="14"/>
      <c r="AP1830" s="14"/>
    </row>
    <row r="1831" spans="10:42">
      <c r="J1831" s="13"/>
      <c r="K1831" s="13"/>
      <c r="L1831" s="13"/>
      <c r="M1831" s="13"/>
      <c r="N1831" s="13"/>
      <c r="R1831" s="12"/>
      <c r="X1831" s="14"/>
      <c r="Y1831" s="14"/>
      <c r="Z1831" s="14"/>
      <c r="AA1831" s="14"/>
      <c r="AB1831" s="14"/>
      <c r="AC1831" s="14"/>
      <c r="AD1831" s="14"/>
      <c r="AE1831" s="14"/>
      <c r="AF1831" s="14"/>
      <c r="AG1831" s="14"/>
      <c r="AH1831" s="14"/>
      <c r="AJ1831" s="13"/>
      <c r="AM1831" s="12"/>
      <c r="AO1831" s="14"/>
      <c r="AP1831" s="14"/>
    </row>
    <row r="1832" spans="10:42">
      <c r="J1832" s="13"/>
      <c r="K1832" s="13"/>
      <c r="L1832" s="13"/>
      <c r="M1832" s="13"/>
      <c r="N1832" s="13"/>
      <c r="R1832" s="12"/>
      <c r="X1832" s="14"/>
      <c r="Y1832" s="14"/>
      <c r="Z1832" s="14"/>
      <c r="AA1832" s="14"/>
      <c r="AB1832" s="14"/>
      <c r="AC1832" s="14"/>
      <c r="AD1832" s="14"/>
      <c r="AE1832" s="14"/>
      <c r="AF1832" s="14"/>
      <c r="AG1832" s="14"/>
      <c r="AH1832" s="14"/>
      <c r="AJ1832" s="13"/>
      <c r="AM1832" s="12"/>
      <c r="AO1832" s="14"/>
      <c r="AP1832" s="14"/>
    </row>
    <row r="1833" spans="10:42">
      <c r="J1833" s="13"/>
      <c r="K1833" s="13"/>
      <c r="L1833" s="13"/>
      <c r="M1833" s="13"/>
      <c r="N1833" s="13"/>
      <c r="R1833" s="12"/>
      <c r="X1833" s="14"/>
      <c r="Y1833" s="14"/>
      <c r="Z1833" s="14"/>
      <c r="AA1833" s="14"/>
      <c r="AB1833" s="14"/>
      <c r="AC1833" s="14"/>
      <c r="AD1833" s="14"/>
      <c r="AE1833" s="14"/>
      <c r="AF1833" s="14"/>
      <c r="AG1833" s="14"/>
      <c r="AH1833" s="14"/>
      <c r="AJ1833" s="13"/>
      <c r="AM1833" s="12"/>
      <c r="AO1833" s="14"/>
      <c r="AP1833" s="14"/>
    </row>
    <row r="1834" spans="10:42">
      <c r="J1834" s="13"/>
      <c r="K1834" s="13"/>
      <c r="L1834" s="13"/>
      <c r="M1834" s="13"/>
      <c r="N1834" s="13"/>
      <c r="R1834" s="12"/>
      <c r="X1834" s="14"/>
      <c r="Y1834" s="14"/>
      <c r="Z1834" s="14"/>
      <c r="AA1834" s="14"/>
      <c r="AB1834" s="14"/>
      <c r="AC1834" s="14"/>
      <c r="AD1834" s="14"/>
      <c r="AE1834" s="14"/>
      <c r="AF1834" s="14"/>
      <c r="AG1834" s="14"/>
      <c r="AH1834" s="14"/>
      <c r="AJ1834" s="13"/>
      <c r="AM1834" s="12"/>
      <c r="AO1834" s="14"/>
      <c r="AP1834" s="14"/>
    </row>
    <row r="1835" spans="10:42">
      <c r="J1835" s="13"/>
      <c r="K1835" s="13"/>
      <c r="L1835" s="13"/>
      <c r="M1835" s="13"/>
      <c r="N1835" s="13"/>
      <c r="R1835" s="12"/>
      <c r="X1835" s="14"/>
      <c r="Y1835" s="14"/>
      <c r="Z1835" s="14"/>
      <c r="AA1835" s="14"/>
      <c r="AB1835" s="14"/>
      <c r="AC1835" s="14"/>
      <c r="AD1835" s="14"/>
      <c r="AE1835" s="14"/>
      <c r="AF1835" s="14"/>
      <c r="AG1835" s="14"/>
      <c r="AH1835" s="14"/>
      <c r="AJ1835" s="13"/>
      <c r="AM1835" s="12"/>
      <c r="AO1835" s="14"/>
      <c r="AP1835" s="14"/>
    </row>
    <row r="1836" spans="10:42">
      <c r="J1836" s="13"/>
      <c r="K1836" s="13"/>
      <c r="L1836" s="13"/>
      <c r="M1836" s="13"/>
      <c r="N1836" s="13"/>
      <c r="R1836" s="12"/>
      <c r="X1836" s="14"/>
      <c r="Y1836" s="14"/>
      <c r="Z1836" s="14"/>
      <c r="AA1836" s="14"/>
      <c r="AB1836" s="14"/>
      <c r="AC1836" s="14"/>
      <c r="AD1836" s="14"/>
      <c r="AE1836" s="14"/>
      <c r="AF1836" s="14"/>
      <c r="AG1836" s="14"/>
      <c r="AH1836" s="14"/>
      <c r="AJ1836" s="13"/>
      <c r="AM1836" s="12"/>
      <c r="AO1836" s="14"/>
      <c r="AP1836" s="14"/>
    </row>
    <row r="1837" spans="10:42">
      <c r="J1837" s="13"/>
      <c r="K1837" s="13"/>
      <c r="L1837" s="13"/>
      <c r="M1837" s="13"/>
      <c r="N1837" s="13"/>
      <c r="R1837" s="12"/>
      <c r="X1837" s="14"/>
      <c r="Y1837" s="14"/>
      <c r="Z1837" s="14"/>
      <c r="AA1837" s="14"/>
      <c r="AB1837" s="14"/>
      <c r="AC1837" s="14"/>
      <c r="AD1837" s="14"/>
      <c r="AE1837" s="14"/>
      <c r="AF1837" s="14"/>
      <c r="AG1837" s="14"/>
      <c r="AH1837" s="14"/>
      <c r="AJ1837" s="13"/>
      <c r="AM1837" s="12"/>
      <c r="AO1837" s="14"/>
      <c r="AP1837" s="14"/>
    </row>
    <row r="1838" spans="10:42">
      <c r="J1838" s="13"/>
      <c r="K1838" s="13"/>
      <c r="L1838" s="13"/>
      <c r="M1838" s="13"/>
      <c r="N1838" s="13"/>
      <c r="R1838" s="12"/>
      <c r="X1838" s="14"/>
      <c r="Y1838" s="14"/>
      <c r="Z1838" s="14"/>
      <c r="AA1838" s="14"/>
      <c r="AB1838" s="14"/>
      <c r="AC1838" s="14"/>
      <c r="AD1838" s="14"/>
      <c r="AE1838" s="14"/>
      <c r="AF1838" s="14"/>
      <c r="AG1838" s="14"/>
      <c r="AH1838" s="14"/>
      <c r="AJ1838" s="13"/>
      <c r="AM1838" s="12"/>
      <c r="AO1838" s="14"/>
      <c r="AP1838" s="14"/>
    </row>
    <row r="1839" spans="10:42">
      <c r="J1839" s="13"/>
      <c r="K1839" s="13"/>
      <c r="L1839" s="13"/>
      <c r="M1839" s="13"/>
      <c r="N1839" s="13"/>
      <c r="R1839" s="12"/>
      <c r="X1839" s="14"/>
      <c r="Y1839" s="14"/>
      <c r="Z1839" s="14"/>
      <c r="AA1839" s="14"/>
      <c r="AB1839" s="14"/>
      <c r="AC1839" s="14"/>
      <c r="AD1839" s="14"/>
      <c r="AE1839" s="14"/>
      <c r="AF1839" s="14"/>
      <c r="AG1839" s="14"/>
      <c r="AH1839" s="14"/>
      <c r="AJ1839" s="13"/>
      <c r="AM1839" s="12"/>
      <c r="AO1839" s="14"/>
      <c r="AP1839" s="14"/>
    </row>
    <row r="1840" spans="10:42">
      <c r="J1840" s="13"/>
      <c r="K1840" s="13"/>
      <c r="L1840" s="13"/>
      <c r="M1840" s="13"/>
      <c r="N1840" s="13"/>
      <c r="R1840" s="12"/>
      <c r="X1840" s="14"/>
      <c r="Y1840" s="14"/>
      <c r="Z1840" s="14"/>
      <c r="AA1840" s="14"/>
      <c r="AB1840" s="14"/>
      <c r="AC1840" s="14"/>
      <c r="AD1840" s="14"/>
      <c r="AE1840" s="14"/>
      <c r="AF1840" s="14"/>
      <c r="AG1840" s="14"/>
      <c r="AH1840" s="14"/>
      <c r="AJ1840" s="13"/>
      <c r="AM1840" s="12"/>
      <c r="AO1840" s="14"/>
      <c r="AP1840" s="14"/>
    </row>
    <row r="1841" spans="10:42">
      <c r="J1841" s="13"/>
      <c r="K1841" s="13"/>
      <c r="L1841" s="13"/>
      <c r="M1841" s="13"/>
      <c r="N1841" s="13"/>
      <c r="R1841" s="12"/>
      <c r="X1841" s="14"/>
      <c r="Y1841" s="14"/>
      <c r="Z1841" s="14"/>
      <c r="AA1841" s="14"/>
      <c r="AB1841" s="14"/>
      <c r="AC1841" s="14"/>
      <c r="AD1841" s="14"/>
      <c r="AE1841" s="14"/>
      <c r="AF1841" s="14"/>
      <c r="AG1841" s="14"/>
      <c r="AH1841" s="14"/>
      <c r="AJ1841" s="13"/>
      <c r="AM1841" s="12"/>
      <c r="AO1841" s="14"/>
      <c r="AP1841" s="14"/>
    </row>
    <row r="1842" spans="10:42">
      <c r="J1842" s="13"/>
      <c r="K1842" s="13"/>
      <c r="L1842" s="13"/>
      <c r="M1842" s="13"/>
      <c r="N1842" s="13"/>
      <c r="R1842" s="12"/>
      <c r="X1842" s="14"/>
      <c r="Y1842" s="14"/>
      <c r="Z1842" s="14"/>
      <c r="AA1842" s="14"/>
      <c r="AB1842" s="14"/>
      <c r="AC1842" s="14"/>
      <c r="AD1842" s="14"/>
      <c r="AE1842" s="14"/>
      <c r="AF1842" s="14"/>
      <c r="AG1842" s="14"/>
      <c r="AH1842" s="14"/>
      <c r="AJ1842" s="13"/>
      <c r="AM1842" s="12"/>
      <c r="AO1842" s="14"/>
      <c r="AP1842" s="14"/>
    </row>
    <row r="1843" spans="10:42">
      <c r="J1843" s="13"/>
      <c r="K1843" s="13"/>
      <c r="L1843" s="13"/>
      <c r="M1843" s="13"/>
      <c r="N1843" s="13"/>
      <c r="R1843" s="12"/>
      <c r="X1843" s="14"/>
      <c r="Y1843" s="14"/>
      <c r="Z1843" s="14"/>
      <c r="AA1843" s="14"/>
      <c r="AB1843" s="14"/>
      <c r="AC1843" s="14"/>
      <c r="AD1843" s="14"/>
      <c r="AE1843" s="14"/>
      <c r="AF1843" s="14"/>
      <c r="AG1843" s="14"/>
      <c r="AH1843" s="14"/>
      <c r="AJ1843" s="13"/>
      <c r="AM1843" s="12"/>
      <c r="AO1843" s="14"/>
      <c r="AP1843" s="14"/>
    </row>
    <row r="1844" spans="10:42">
      <c r="J1844" s="13"/>
      <c r="K1844" s="13"/>
      <c r="L1844" s="13"/>
      <c r="M1844" s="13"/>
      <c r="N1844" s="13"/>
      <c r="R1844" s="12"/>
      <c r="X1844" s="14"/>
      <c r="Y1844" s="14"/>
      <c r="Z1844" s="14"/>
      <c r="AA1844" s="14"/>
      <c r="AB1844" s="14"/>
      <c r="AC1844" s="14"/>
      <c r="AD1844" s="14"/>
      <c r="AE1844" s="14"/>
      <c r="AF1844" s="14"/>
      <c r="AG1844" s="14"/>
      <c r="AH1844" s="14"/>
      <c r="AJ1844" s="13"/>
      <c r="AM1844" s="12"/>
      <c r="AO1844" s="14"/>
      <c r="AP1844" s="14"/>
    </row>
    <row r="1845" spans="10:42">
      <c r="J1845" s="13"/>
      <c r="K1845" s="13"/>
      <c r="L1845" s="13"/>
      <c r="M1845" s="13"/>
      <c r="N1845" s="13"/>
      <c r="R1845" s="12"/>
      <c r="X1845" s="14"/>
      <c r="Y1845" s="14"/>
      <c r="Z1845" s="14"/>
      <c r="AA1845" s="14"/>
      <c r="AB1845" s="14"/>
      <c r="AC1845" s="14"/>
      <c r="AD1845" s="14"/>
      <c r="AE1845" s="14"/>
      <c r="AF1845" s="14"/>
      <c r="AG1845" s="14"/>
      <c r="AH1845" s="14"/>
      <c r="AJ1845" s="13"/>
      <c r="AM1845" s="12"/>
      <c r="AO1845" s="14"/>
      <c r="AP1845" s="14"/>
    </row>
    <row r="1846" spans="10:42">
      <c r="J1846" s="13"/>
      <c r="K1846" s="13"/>
      <c r="L1846" s="13"/>
      <c r="M1846" s="13"/>
      <c r="N1846" s="13"/>
      <c r="R1846" s="12"/>
      <c r="X1846" s="14"/>
      <c r="Y1846" s="14"/>
      <c r="Z1846" s="14"/>
      <c r="AA1846" s="14"/>
      <c r="AB1846" s="14"/>
      <c r="AC1846" s="14"/>
      <c r="AD1846" s="14"/>
      <c r="AE1846" s="14"/>
      <c r="AF1846" s="14"/>
      <c r="AG1846" s="14"/>
      <c r="AH1846" s="14"/>
      <c r="AJ1846" s="13"/>
      <c r="AM1846" s="12"/>
      <c r="AO1846" s="14"/>
      <c r="AP1846" s="14"/>
    </row>
    <row r="1847" spans="10:42">
      <c r="J1847" s="13"/>
      <c r="K1847" s="13"/>
      <c r="L1847" s="13"/>
      <c r="M1847" s="13"/>
      <c r="N1847" s="13"/>
      <c r="R1847" s="12"/>
      <c r="X1847" s="14"/>
      <c r="Y1847" s="14"/>
      <c r="Z1847" s="14"/>
      <c r="AA1847" s="14"/>
      <c r="AB1847" s="14"/>
      <c r="AC1847" s="14"/>
      <c r="AD1847" s="14"/>
      <c r="AE1847" s="14"/>
      <c r="AF1847" s="14"/>
      <c r="AG1847" s="14"/>
      <c r="AH1847" s="14"/>
      <c r="AJ1847" s="13"/>
      <c r="AM1847" s="12"/>
      <c r="AO1847" s="14"/>
      <c r="AP1847" s="14"/>
    </row>
    <row r="1848" spans="10:42">
      <c r="J1848" s="13"/>
      <c r="K1848" s="13"/>
      <c r="L1848" s="13"/>
      <c r="M1848" s="13"/>
      <c r="N1848" s="13"/>
      <c r="R1848" s="12"/>
      <c r="X1848" s="14"/>
      <c r="Y1848" s="14"/>
      <c r="Z1848" s="14"/>
      <c r="AA1848" s="14"/>
      <c r="AB1848" s="14"/>
      <c r="AC1848" s="14"/>
      <c r="AD1848" s="14"/>
      <c r="AE1848" s="14"/>
      <c r="AF1848" s="14"/>
      <c r="AG1848" s="14"/>
      <c r="AH1848" s="14"/>
      <c r="AJ1848" s="13"/>
      <c r="AM1848" s="12"/>
      <c r="AO1848" s="14"/>
      <c r="AP1848" s="14"/>
    </row>
    <row r="1849" spans="10:42">
      <c r="J1849" s="13"/>
      <c r="K1849" s="13"/>
      <c r="L1849" s="13"/>
      <c r="M1849" s="13"/>
      <c r="N1849" s="13"/>
      <c r="R1849" s="12"/>
      <c r="X1849" s="14"/>
      <c r="Y1849" s="14"/>
      <c r="Z1849" s="14"/>
      <c r="AA1849" s="14"/>
      <c r="AB1849" s="14"/>
      <c r="AC1849" s="14"/>
      <c r="AD1849" s="14"/>
      <c r="AE1849" s="14"/>
      <c r="AF1849" s="14"/>
      <c r="AG1849" s="14"/>
      <c r="AH1849" s="14"/>
      <c r="AJ1849" s="13"/>
      <c r="AM1849" s="12"/>
      <c r="AO1849" s="14"/>
      <c r="AP1849" s="14"/>
    </row>
    <row r="1850" spans="10:42">
      <c r="J1850" s="13"/>
      <c r="K1850" s="13"/>
      <c r="L1850" s="13"/>
      <c r="M1850" s="13"/>
      <c r="N1850" s="13"/>
      <c r="R1850" s="12"/>
      <c r="X1850" s="14"/>
      <c r="Y1850" s="14"/>
      <c r="Z1850" s="14"/>
      <c r="AA1850" s="14"/>
      <c r="AB1850" s="14"/>
      <c r="AC1850" s="14"/>
      <c r="AD1850" s="14"/>
      <c r="AE1850" s="14"/>
      <c r="AF1850" s="14"/>
      <c r="AG1850" s="14"/>
      <c r="AH1850" s="14"/>
      <c r="AJ1850" s="13"/>
      <c r="AM1850" s="12"/>
      <c r="AO1850" s="14"/>
      <c r="AP1850" s="14"/>
    </row>
    <row r="1851" spans="10:42">
      <c r="J1851" s="13"/>
      <c r="K1851" s="13"/>
      <c r="L1851" s="13"/>
      <c r="M1851" s="13"/>
      <c r="N1851" s="13"/>
      <c r="R1851" s="12"/>
      <c r="X1851" s="14"/>
      <c r="Y1851" s="14"/>
      <c r="Z1851" s="14"/>
      <c r="AA1851" s="14"/>
      <c r="AB1851" s="14"/>
      <c r="AC1851" s="14"/>
      <c r="AD1851" s="14"/>
      <c r="AE1851" s="14"/>
      <c r="AF1851" s="14"/>
      <c r="AG1851" s="14"/>
      <c r="AH1851" s="14"/>
      <c r="AJ1851" s="13"/>
      <c r="AM1851" s="12"/>
      <c r="AO1851" s="14"/>
      <c r="AP1851" s="14"/>
    </row>
    <row r="1852" spans="10:42">
      <c r="J1852" s="13"/>
      <c r="K1852" s="13"/>
      <c r="L1852" s="13"/>
      <c r="M1852" s="13"/>
      <c r="N1852" s="13"/>
      <c r="R1852" s="12"/>
      <c r="X1852" s="14"/>
      <c r="Y1852" s="14"/>
      <c r="Z1852" s="14"/>
      <c r="AA1852" s="14"/>
      <c r="AB1852" s="14"/>
      <c r="AC1852" s="14"/>
      <c r="AD1852" s="14"/>
      <c r="AE1852" s="14"/>
      <c r="AF1852" s="14"/>
      <c r="AG1852" s="14"/>
      <c r="AH1852" s="14"/>
      <c r="AJ1852" s="13"/>
      <c r="AM1852" s="12"/>
      <c r="AO1852" s="14"/>
      <c r="AP1852" s="14"/>
    </row>
    <row r="1853" spans="10:42">
      <c r="J1853" s="13"/>
      <c r="K1853" s="13"/>
      <c r="L1853" s="13"/>
      <c r="M1853" s="13"/>
      <c r="N1853" s="13"/>
      <c r="R1853" s="12"/>
      <c r="X1853" s="14"/>
      <c r="Y1853" s="14"/>
      <c r="Z1853" s="14"/>
      <c r="AA1853" s="14"/>
      <c r="AB1853" s="14"/>
      <c r="AC1853" s="14"/>
      <c r="AD1853" s="14"/>
      <c r="AE1853" s="14"/>
      <c r="AF1853" s="14"/>
      <c r="AG1853" s="14"/>
      <c r="AH1853" s="14"/>
      <c r="AJ1853" s="13"/>
      <c r="AM1853" s="12"/>
      <c r="AO1853" s="14"/>
      <c r="AP1853" s="14"/>
    </row>
    <row r="1854" spans="10:42">
      <c r="J1854" s="13"/>
      <c r="K1854" s="13"/>
      <c r="L1854" s="13"/>
      <c r="M1854" s="13"/>
      <c r="N1854" s="13"/>
      <c r="R1854" s="12"/>
      <c r="X1854" s="14"/>
      <c r="Y1854" s="14"/>
      <c r="Z1854" s="14"/>
      <c r="AA1854" s="14"/>
      <c r="AB1854" s="14"/>
      <c r="AC1854" s="14"/>
      <c r="AD1854" s="14"/>
      <c r="AE1854" s="14"/>
      <c r="AF1854" s="14"/>
      <c r="AG1854" s="14"/>
      <c r="AH1854" s="14"/>
      <c r="AJ1854" s="13"/>
      <c r="AM1854" s="12"/>
      <c r="AO1854" s="14"/>
      <c r="AP1854" s="14"/>
    </row>
    <row r="1855" spans="10:42">
      <c r="J1855" s="13"/>
      <c r="K1855" s="13"/>
      <c r="L1855" s="13"/>
      <c r="M1855" s="13"/>
      <c r="N1855" s="13"/>
      <c r="R1855" s="12"/>
      <c r="X1855" s="14"/>
      <c r="Y1855" s="14"/>
      <c r="Z1855" s="14"/>
      <c r="AA1855" s="14"/>
      <c r="AB1855" s="14"/>
      <c r="AC1855" s="14"/>
      <c r="AD1855" s="14"/>
      <c r="AE1855" s="14"/>
      <c r="AF1855" s="14"/>
      <c r="AG1855" s="14"/>
      <c r="AH1855" s="14"/>
      <c r="AJ1855" s="13"/>
      <c r="AM1855" s="12"/>
      <c r="AO1855" s="14"/>
      <c r="AP1855" s="14"/>
    </row>
    <row r="1856" spans="10:42">
      <c r="J1856" s="13"/>
      <c r="K1856" s="13"/>
      <c r="L1856" s="13"/>
      <c r="M1856" s="13"/>
      <c r="N1856" s="13"/>
      <c r="R1856" s="12"/>
      <c r="X1856" s="14"/>
      <c r="Y1856" s="14"/>
      <c r="Z1856" s="14"/>
      <c r="AA1856" s="14"/>
      <c r="AB1856" s="14"/>
      <c r="AC1856" s="14"/>
      <c r="AD1856" s="14"/>
      <c r="AE1856" s="14"/>
      <c r="AF1856" s="14"/>
      <c r="AG1856" s="14"/>
      <c r="AH1856" s="14"/>
      <c r="AJ1856" s="13"/>
      <c r="AM1856" s="12"/>
      <c r="AO1856" s="14"/>
      <c r="AP1856" s="14"/>
    </row>
    <row r="1857" spans="10:42">
      <c r="J1857" s="13"/>
      <c r="K1857" s="13"/>
      <c r="L1857" s="13"/>
      <c r="M1857" s="13"/>
      <c r="N1857" s="13"/>
      <c r="R1857" s="12"/>
      <c r="X1857" s="14"/>
      <c r="Y1857" s="14"/>
      <c r="Z1857" s="14"/>
      <c r="AA1857" s="14"/>
      <c r="AB1857" s="14"/>
      <c r="AC1857" s="14"/>
      <c r="AD1857" s="14"/>
      <c r="AE1857" s="14"/>
      <c r="AF1857" s="14"/>
      <c r="AG1857" s="14"/>
      <c r="AH1857" s="14"/>
      <c r="AJ1857" s="13"/>
      <c r="AM1857" s="12"/>
      <c r="AO1857" s="14"/>
      <c r="AP1857" s="14"/>
    </row>
    <row r="1858" spans="10:42">
      <c r="J1858" s="13"/>
      <c r="K1858" s="13"/>
      <c r="L1858" s="13"/>
      <c r="M1858" s="13"/>
      <c r="N1858" s="13"/>
      <c r="R1858" s="12"/>
      <c r="X1858" s="14"/>
      <c r="Y1858" s="14"/>
      <c r="Z1858" s="14"/>
      <c r="AA1858" s="14"/>
      <c r="AB1858" s="14"/>
      <c r="AC1858" s="14"/>
      <c r="AD1858" s="14"/>
      <c r="AE1858" s="14"/>
      <c r="AF1858" s="14"/>
      <c r="AG1858" s="14"/>
      <c r="AH1858" s="14"/>
      <c r="AJ1858" s="13"/>
      <c r="AM1858" s="12"/>
      <c r="AO1858" s="14"/>
      <c r="AP1858" s="14"/>
    </row>
    <row r="1859" spans="10:42">
      <c r="J1859" s="13"/>
      <c r="K1859" s="13"/>
      <c r="L1859" s="13"/>
      <c r="M1859" s="13"/>
      <c r="N1859" s="13"/>
      <c r="R1859" s="12"/>
      <c r="X1859" s="14"/>
      <c r="Y1859" s="14"/>
      <c r="Z1859" s="14"/>
      <c r="AA1859" s="14"/>
      <c r="AB1859" s="14"/>
      <c r="AC1859" s="14"/>
      <c r="AD1859" s="14"/>
      <c r="AE1859" s="14"/>
      <c r="AF1859" s="14"/>
      <c r="AG1859" s="14"/>
      <c r="AH1859" s="14"/>
      <c r="AJ1859" s="13"/>
      <c r="AM1859" s="12"/>
      <c r="AO1859" s="14"/>
      <c r="AP1859" s="14"/>
    </row>
    <row r="1860" spans="10:42">
      <c r="J1860" s="13"/>
      <c r="K1860" s="13"/>
      <c r="L1860" s="13"/>
      <c r="M1860" s="13"/>
      <c r="N1860" s="13"/>
      <c r="R1860" s="12"/>
      <c r="X1860" s="14"/>
      <c r="Y1860" s="14"/>
      <c r="Z1860" s="14"/>
      <c r="AA1860" s="14"/>
      <c r="AB1860" s="14"/>
      <c r="AC1860" s="14"/>
      <c r="AD1860" s="14"/>
      <c r="AE1860" s="14"/>
      <c r="AF1860" s="14"/>
      <c r="AG1860" s="14"/>
      <c r="AH1860" s="14"/>
      <c r="AJ1860" s="13"/>
      <c r="AM1860" s="12"/>
      <c r="AO1860" s="14"/>
      <c r="AP1860" s="14"/>
    </row>
    <row r="1861" spans="10:42">
      <c r="J1861" s="13"/>
      <c r="K1861" s="13"/>
      <c r="L1861" s="13"/>
      <c r="M1861" s="13"/>
      <c r="N1861" s="13"/>
      <c r="R1861" s="12"/>
      <c r="X1861" s="14"/>
      <c r="Y1861" s="14"/>
      <c r="Z1861" s="14"/>
      <c r="AA1861" s="14"/>
      <c r="AB1861" s="14"/>
      <c r="AC1861" s="14"/>
      <c r="AD1861" s="14"/>
      <c r="AE1861" s="14"/>
      <c r="AF1861" s="14"/>
      <c r="AG1861" s="14"/>
      <c r="AH1861" s="14"/>
      <c r="AJ1861" s="13"/>
      <c r="AM1861" s="12"/>
      <c r="AO1861" s="14"/>
      <c r="AP1861" s="14"/>
    </row>
    <row r="1862" spans="10:42">
      <c r="J1862" s="13"/>
      <c r="K1862" s="13"/>
      <c r="L1862" s="13"/>
      <c r="M1862" s="13"/>
      <c r="N1862" s="13"/>
      <c r="R1862" s="12"/>
      <c r="X1862" s="14"/>
      <c r="Y1862" s="14"/>
      <c r="Z1862" s="14"/>
      <c r="AA1862" s="14"/>
      <c r="AB1862" s="14"/>
      <c r="AC1862" s="14"/>
      <c r="AD1862" s="14"/>
      <c r="AE1862" s="14"/>
      <c r="AF1862" s="14"/>
      <c r="AG1862" s="14"/>
      <c r="AH1862" s="14"/>
      <c r="AJ1862" s="13"/>
      <c r="AM1862" s="12"/>
      <c r="AO1862" s="14"/>
      <c r="AP1862" s="14"/>
    </row>
    <row r="1863" spans="10:42">
      <c r="J1863" s="13"/>
      <c r="K1863" s="13"/>
      <c r="L1863" s="13"/>
      <c r="M1863" s="13"/>
      <c r="N1863" s="13"/>
      <c r="R1863" s="12"/>
      <c r="X1863" s="14"/>
      <c r="Y1863" s="14"/>
      <c r="Z1863" s="14"/>
      <c r="AA1863" s="14"/>
      <c r="AB1863" s="14"/>
      <c r="AC1863" s="14"/>
      <c r="AD1863" s="14"/>
      <c r="AE1863" s="14"/>
      <c r="AF1863" s="14"/>
      <c r="AG1863" s="14"/>
      <c r="AH1863" s="14"/>
      <c r="AJ1863" s="13"/>
      <c r="AM1863" s="12"/>
      <c r="AO1863" s="14"/>
      <c r="AP1863" s="14"/>
    </row>
    <row r="1864" spans="10:42">
      <c r="J1864" s="13"/>
      <c r="K1864" s="13"/>
      <c r="L1864" s="13"/>
      <c r="M1864" s="13"/>
      <c r="N1864" s="13"/>
      <c r="R1864" s="12"/>
      <c r="X1864" s="14"/>
      <c r="Y1864" s="14"/>
      <c r="Z1864" s="14"/>
      <c r="AA1864" s="14"/>
      <c r="AB1864" s="14"/>
      <c r="AC1864" s="14"/>
      <c r="AD1864" s="14"/>
      <c r="AE1864" s="14"/>
      <c r="AF1864" s="14"/>
      <c r="AG1864" s="14"/>
      <c r="AH1864" s="14"/>
      <c r="AJ1864" s="13"/>
      <c r="AM1864" s="12"/>
      <c r="AO1864" s="14"/>
      <c r="AP1864" s="14"/>
    </row>
    <row r="1865" spans="10:42">
      <c r="J1865" s="13"/>
      <c r="K1865" s="13"/>
      <c r="L1865" s="13"/>
      <c r="M1865" s="13"/>
      <c r="N1865" s="13"/>
      <c r="R1865" s="12"/>
      <c r="X1865" s="14"/>
      <c r="Y1865" s="14"/>
      <c r="Z1865" s="14"/>
      <c r="AA1865" s="14"/>
      <c r="AB1865" s="14"/>
      <c r="AC1865" s="14"/>
      <c r="AD1865" s="14"/>
      <c r="AE1865" s="14"/>
      <c r="AF1865" s="14"/>
      <c r="AG1865" s="14"/>
      <c r="AH1865" s="14"/>
      <c r="AJ1865" s="13"/>
      <c r="AM1865" s="12"/>
      <c r="AO1865" s="14"/>
      <c r="AP1865" s="14"/>
    </row>
    <row r="1866" spans="10:42">
      <c r="J1866" s="13"/>
      <c r="K1866" s="13"/>
      <c r="L1866" s="13"/>
      <c r="M1866" s="13"/>
      <c r="N1866" s="13"/>
      <c r="R1866" s="12"/>
      <c r="X1866" s="14"/>
      <c r="Y1866" s="14"/>
      <c r="Z1866" s="14"/>
      <c r="AA1866" s="14"/>
      <c r="AB1866" s="14"/>
      <c r="AC1866" s="14"/>
      <c r="AD1866" s="14"/>
      <c r="AE1866" s="14"/>
      <c r="AF1866" s="14"/>
      <c r="AG1866" s="14"/>
      <c r="AH1866" s="14"/>
      <c r="AJ1866" s="13"/>
      <c r="AM1866" s="12"/>
      <c r="AO1866" s="14"/>
      <c r="AP1866" s="14"/>
    </row>
    <row r="1867" spans="10:42">
      <c r="J1867" s="13"/>
      <c r="K1867" s="13"/>
      <c r="L1867" s="13"/>
      <c r="M1867" s="13"/>
      <c r="N1867" s="13"/>
      <c r="R1867" s="12"/>
      <c r="X1867" s="14"/>
      <c r="Y1867" s="14"/>
      <c r="Z1867" s="14"/>
      <c r="AA1867" s="14"/>
      <c r="AB1867" s="14"/>
      <c r="AC1867" s="14"/>
      <c r="AD1867" s="14"/>
      <c r="AE1867" s="14"/>
      <c r="AF1867" s="14"/>
      <c r="AG1867" s="14"/>
      <c r="AH1867" s="14"/>
      <c r="AJ1867" s="13"/>
      <c r="AM1867" s="12"/>
      <c r="AO1867" s="14"/>
      <c r="AP1867" s="14"/>
    </row>
    <row r="1868" spans="10:42">
      <c r="J1868" s="13"/>
      <c r="K1868" s="13"/>
      <c r="L1868" s="13"/>
      <c r="M1868" s="13"/>
      <c r="N1868" s="13"/>
      <c r="R1868" s="12"/>
      <c r="X1868" s="14"/>
      <c r="Y1868" s="14"/>
      <c r="Z1868" s="14"/>
      <c r="AA1868" s="14"/>
      <c r="AB1868" s="14"/>
      <c r="AC1868" s="14"/>
      <c r="AD1868" s="14"/>
      <c r="AE1868" s="14"/>
      <c r="AF1868" s="14"/>
      <c r="AG1868" s="14"/>
      <c r="AH1868" s="14"/>
      <c r="AJ1868" s="13"/>
      <c r="AM1868" s="12"/>
      <c r="AO1868" s="14"/>
      <c r="AP1868" s="14"/>
    </row>
    <row r="1869" spans="10:42">
      <c r="J1869" s="13"/>
      <c r="K1869" s="13"/>
      <c r="L1869" s="13"/>
      <c r="M1869" s="13"/>
      <c r="N1869" s="13"/>
      <c r="R1869" s="12"/>
      <c r="X1869" s="14"/>
      <c r="Y1869" s="14"/>
      <c r="Z1869" s="14"/>
      <c r="AA1869" s="14"/>
      <c r="AB1869" s="14"/>
      <c r="AC1869" s="14"/>
      <c r="AD1869" s="14"/>
      <c r="AE1869" s="14"/>
      <c r="AF1869" s="14"/>
      <c r="AG1869" s="14"/>
      <c r="AH1869" s="14"/>
      <c r="AJ1869" s="13"/>
      <c r="AM1869" s="12"/>
      <c r="AO1869" s="14"/>
      <c r="AP1869" s="14"/>
    </row>
    <row r="1870" spans="10:42">
      <c r="J1870" s="13"/>
      <c r="K1870" s="13"/>
      <c r="L1870" s="13"/>
      <c r="M1870" s="13"/>
      <c r="N1870" s="13"/>
      <c r="R1870" s="12"/>
      <c r="X1870" s="14"/>
      <c r="Y1870" s="14"/>
      <c r="Z1870" s="14"/>
      <c r="AA1870" s="14"/>
      <c r="AB1870" s="14"/>
      <c r="AC1870" s="14"/>
      <c r="AD1870" s="14"/>
      <c r="AE1870" s="14"/>
      <c r="AF1870" s="14"/>
      <c r="AG1870" s="14"/>
      <c r="AH1870" s="14"/>
      <c r="AJ1870" s="13"/>
      <c r="AM1870" s="12"/>
      <c r="AO1870" s="14"/>
      <c r="AP1870" s="14"/>
    </row>
    <row r="1871" spans="10:42">
      <c r="J1871" s="13"/>
      <c r="K1871" s="13"/>
      <c r="L1871" s="13"/>
      <c r="M1871" s="13"/>
      <c r="N1871" s="13"/>
      <c r="R1871" s="12"/>
      <c r="X1871" s="14"/>
      <c r="Y1871" s="14"/>
      <c r="Z1871" s="14"/>
      <c r="AA1871" s="14"/>
      <c r="AB1871" s="14"/>
      <c r="AC1871" s="14"/>
      <c r="AD1871" s="14"/>
      <c r="AE1871" s="14"/>
      <c r="AF1871" s="14"/>
      <c r="AG1871" s="14"/>
      <c r="AH1871" s="14"/>
      <c r="AJ1871" s="13"/>
      <c r="AM1871" s="12"/>
      <c r="AO1871" s="14"/>
      <c r="AP1871" s="14"/>
    </row>
    <row r="1872" spans="10:42">
      <c r="J1872" s="13"/>
      <c r="K1872" s="13"/>
      <c r="L1872" s="13"/>
      <c r="M1872" s="13"/>
      <c r="N1872" s="13"/>
      <c r="R1872" s="12"/>
      <c r="X1872" s="14"/>
      <c r="Y1872" s="14"/>
      <c r="Z1872" s="14"/>
      <c r="AA1872" s="14"/>
      <c r="AB1872" s="14"/>
      <c r="AC1872" s="14"/>
      <c r="AD1872" s="14"/>
      <c r="AE1872" s="14"/>
      <c r="AF1872" s="14"/>
      <c r="AG1872" s="14"/>
      <c r="AH1872" s="14"/>
      <c r="AJ1872" s="13"/>
      <c r="AM1872" s="12"/>
      <c r="AO1872" s="14"/>
      <c r="AP1872" s="14"/>
    </row>
    <row r="1873" spans="10:42">
      <c r="J1873" s="13"/>
      <c r="K1873" s="13"/>
      <c r="L1873" s="13"/>
      <c r="M1873" s="13"/>
      <c r="N1873" s="13"/>
      <c r="R1873" s="12"/>
      <c r="X1873" s="14"/>
      <c r="Y1873" s="14"/>
      <c r="Z1873" s="14"/>
      <c r="AA1873" s="14"/>
      <c r="AB1873" s="14"/>
      <c r="AC1873" s="14"/>
      <c r="AD1873" s="14"/>
      <c r="AE1873" s="14"/>
      <c r="AF1873" s="14"/>
      <c r="AG1873" s="14"/>
      <c r="AH1873" s="14"/>
      <c r="AJ1873" s="13"/>
      <c r="AM1873" s="12"/>
      <c r="AO1873" s="14"/>
      <c r="AP1873" s="14"/>
    </row>
    <row r="1874" spans="10:42">
      <c r="J1874" s="13"/>
      <c r="K1874" s="13"/>
      <c r="L1874" s="13"/>
      <c r="M1874" s="13"/>
      <c r="N1874" s="13"/>
      <c r="R1874" s="12"/>
      <c r="X1874" s="14"/>
      <c r="Y1874" s="14"/>
      <c r="Z1874" s="14"/>
      <c r="AA1874" s="14"/>
      <c r="AB1874" s="14"/>
      <c r="AC1874" s="14"/>
      <c r="AD1874" s="14"/>
      <c r="AE1874" s="14"/>
      <c r="AF1874" s="14"/>
      <c r="AG1874" s="14"/>
      <c r="AH1874" s="14"/>
      <c r="AJ1874" s="13"/>
      <c r="AM1874" s="12"/>
      <c r="AO1874" s="14"/>
      <c r="AP1874" s="14"/>
    </row>
    <row r="1875" spans="10:42">
      <c r="J1875" s="13"/>
      <c r="K1875" s="13"/>
      <c r="L1875" s="13"/>
      <c r="M1875" s="13"/>
      <c r="N1875" s="13"/>
      <c r="R1875" s="12"/>
      <c r="X1875" s="14"/>
      <c r="Y1875" s="14"/>
      <c r="Z1875" s="14"/>
      <c r="AA1875" s="14"/>
      <c r="AB1875" s="14"/>
      <c r="AC1875" s="14"/>
      <c r="AD1875" s="14"/>
      <c r="AE1875" s="14"/>
      <c r="AF1875" s="14"/>
      <c r="AG1875" s="14"/>
      <c r="AH1875" s="14"/>
      <c r="AJ1875" s="13"/>
      <c r="AM1875" s="12"/>
      <c r="AO1875" s="14"/>
      <c r="AP1875" s="14"/>
    </row>
    <row r="1876" spans="10:42">
      <c r="J1876" s="13"/>
      <c r="K1876" s="13"/>
      <c r="L1876" s="13"/>
      <c r="M1876" s="13"/>
      <c r="N1876" s="13"/>
      <c r="R1876" s="12"/>
      <c r="X1876" s="14"/>
      <c r="Y1876" s="14"/>
      <c r="Z1876" s="14"/>
      <c r="AA1876" s="14"/>
      <c r="AB1876" s="14"/>
      <c r="AC1876" s="14"/>
      <c r="AD1876" s="14"/>
      <c r="AE1876" s="14"/>
      <c r="AF1876" s="14"/>
      <c r="AG1876" s="14"/>
      <c r="AH1876" s="14"/>
      <c r="AJ1876" s="13"/>
      <c r="AM1876" s="12"/>
      <c r="AO1876" s="14"/>
      <c r="AP1876" s="14"/>
    </row>
    <row r="1877" spans="10:42">
      <c r="J1877" s="13"/>
      <c r="K1877" s="13"/>
      <c r="L1877" s="13"/>
      <c r="M1877" s="13"/>
      <c r="N1877" s="13"/>
      <c r="R1877" s="12"/>
      <c r="X1877" s="14"/>
      <c r="Y1877" s="14"/>
      <c r="Z1877" s="14"/>
      <c r="AA1877" s="14"/>
      <c r="AB1877" s="14"/>
      <c r="AC1877" s="14"/>
      <c r="AD1877" s="14"/>
      <c r="AE1877" s="14"/>
      <c r="AF1877" s="14"/>
      <c r="AG1877" s="14"/>
      <c r="AH1877" s="14"/>
      <c r="AJ1877" s="13"/>
      <c r="AM1877" s="12"/>
      <c r="AO1877" s="14"/>
      <c r="AP1877" s="14"/>
    </row>
    <row r="1878" spans="10:42">
      <c r="J1878" s="13"/>
      <c r="K1878" s="13"/>
      <c r="L1878" s="13"/>
      <c r="M1878" s="13"/>
      <c r="N1878" s="13"/>
      <c r="R1878" s="12"/>
      <c r="X1878" s="14"/>
      <c r="Y1878" s="14"/>
      <c r="Z1878" s="14"/>
      <c r="AA1878" s="14"/>
      <c r="AB1878" s="14"/>
      <c r="AC1878" s="14"/>
      <c r="AD1878" s="14"/>
      <c r="AE1878" s="14"/>
      <c r="AF1878" s="14"/>
      <c r="AG1878" s="14"/>
      <c r="AH1878" s="14"/>
      <c r="AJ1878" s="13"/>
      <c r="AM1878" s="12"/>
      <c r="AO1878" s="14"/>
      <c r="AP1878" s="14"/>
    </row>
    <row r="1879" spans="10:42">
      <c r="J1879" s="13"/>
      <c r="K1879" s="13"/>
      <c r="L1879" s="13"/>
      <c r="M1879" s="13"/>
      <c r="N1879" s="13"/>
      <c r="R1879" s="12"/>
      <c r="X1879" s="14"/>
      <c r="Y1879" s="14"/>
      <c r="Z1879" s="14"/>
      <c r="AA1879" s="14"/>
      <c r="AB1879" s="14"/>
      <c r="AC1879" s="14"/>
      <c r="AD1879" s="14"/>
      <c r="AE1879" s="14"/>
      <c r="AF1879" s="14"/>
      <c r="AG1879" s="14"/>
      <c r="AH1879" s="14"/>
      <c r="AJ1879" s="13"/>
      <c r="AM1879" s="12"/>
      <c r="AO1879" s="14"/>
      <c r="AP1879" s="14"/>
    </row>
    <row r="1880" spans="10:42">
      <c r="J1880" s="13"/>
      <c r="K1880" s="13"/>
      <c r="L1880" s="13"/>
      <c r="M1880" s="13"/>
      <c r="N1880" s="13"/>
      <c r="R1880" s="12"/>
      <c r="X1880" s="14"/>
      <c r="Y1880" s="14"/>
      <c r="Z1880" s="14"/>
      <c r="AA1880" s="14"/>
      <c r="AB1880" s="14"/>
      <c r="AC1880" s="14"/>
      <c r="AD1880" s="14"/>
      <c r="AE1880" s="14"/>
      <c r="AF1880" s="14"/>
      <c r="AG1880" s="14"/>
      <c r="AH1880" s="14"/>
      <c r="AJ1880" s="13"/>
      <c r="AM1880" s="12"/>
      <c r="AO1880" s="14"/>
      <c r="AP1880" s="14"/>
    </row>
    <row r="1881" spans="10:42">
      <c r="J1881" s="13"/>
      <c r="K1881" s="13"/>
      <c r="L1881" s="13"/>
      <c r="M1881" s="13"/>
      <c r="N1881" s="13"/>
      <c r="R1881" s="12"/>
      <c r="X1881" s="14"/>
      <c r="Y1881" s="14"/>
      <c r="Z1881" s="14"/>
      <c r="AA1881" s="14"/>
      <c r="AB1881" s="14"/>
      <c r="AC1881" s="14"/>
      <c r="AD1881" s="14"/>
      <c r="AE1881" s="14"/>
      <c r="AF1881" s="14"/>
      <c r="AG1881" s="14"/>
      <c r="AH1881" s="14"/>
      <c r="AJ1881" s="13"/>
      <c r="AM1881" s="12"/>
      <c r="AO1881" s="14"/>
      <c r="AP1881" s="14"/>
    </row>
    <row r="1882" spans="10:42">
      <c r="J1882" s="13"/>
      <c r="K1882" s="13"/>
      <c r="L1882" s="13"/>
      <c r="M1882" s="13"/>
      <c r="N1882" s="13"/>
      <c r="R1882" s="12"/>
      <c r="X1882" s="14"/>
      <c r="Y1882" s="14"/>
      <c r="Z1882" s="14"/>
      <c r="AA1882" s="14"/>
      <c r="AB1882" s="14"/>
      <c r="AC1882" s="14"/>
      <c r="AD1882" s="14"/>
      <c r="AE1882" s="14"/>
      <c r="AF1882" s="14"/>
      <c r="AG1882" s="14"/>
      <c r="AH1882" s="14"/>
      <c r="AJ1882" s="13"/>
      <c r="AM1882" s="12"/>
      <c r="AO1882" s="14"/>
      <c r="AP1882" s="14"/>
    </row>
    <row r="1883" spans="10:42">
      <c r="J1883" s="13"/>
      <c r="K1883" s="13"/>
      <c r="L1883" s="13"/>
      <c r="M1883" s="13"/>
      <c r="N1883" s="13"/>
      <c r="R1883" s="12"/>
      <c r="X1883" s="14"/>
      <c r="Y1883" s="14"/>
      <c r="Z1883" s="14"/>
      <c r="AA1883" s="14"/>
      <c r="AB1883" s="14"/>
      <c r="AC1883" s="14"/>
      <c r="AD1883" s="14"/>
      <c r="AE1883" s="14"/>
      <c r="AF1883" s="14"/>
      <c r="AG1883" s="14"/>
      <c r="AH1883" s="14"/>
      <c r="AJ1883" s="13"/>
      <c r="AM1883" s="12"/>
      <c r="AO1883" s="14"/>
      <c r="AP1883" s="14"/>
    </row>
    <row r="1884" spans="10:42">
      <c r="J1884" s="13"/>
      <c r="K1884" s="13"/>
      <c r="L1884" s="13"/>
      <c r="M1884" s="13"/>
      <c r="N1884" s="13"/>
      <c r="R1884" s="12"/>
      <c r="X1884" s="14"/>
      <c r="Y1884" s="14"/>
      <c r="Z1884" s="14"/>
      <c r="AA1884" s="14"/>
      <c r="AB1884" s="14"/>
      <c r="AC1884" s="14"/>
      <c r="AD1884" s="14"/>
      <c r="AE1884" s="14"/>
      <c r="AF1884" s="14"/>
      <c r="AG1884" s="14"/>
      <c r="AH1884" s="14"/>
      <c r="AJ1884" s="13"/>
      <c r="AM1884" s="12"/>
      <c r="AO1884" s="14"/>
      <c r="AP1884" s="14"/>
    </row>
    <row r="1885" spans="10:42">
      <c r="J1885" s="13"/>
      <c r="K1885" s="13"/>
      <c r="L1885" s="13"/>
      <c r="M1885" s="13"/>
      <c r="N1885" s="13"/>
      <c r="R1885" s="12"/>
      <c r="X1885" s="14"/>
      <c r="Y1885" s="14"/>
      <c r="Z1885" s="14"/>
      <c r="AA1885" s="14"/>
      <c r="AB1885" s="14"/>
      <c r="AC1885" s="14"/>
      <c r="AD1885" s="14"/>
      <c r="AE1885" s="14"/>
      <c r="AF1885" s="14"/>
      <c r="AG1885" s="14"/>
      <c r="AH1885" s="14"/>
      <c r="AJ1885" s="13"/>
      <c r="AM1885" s="12"/>
      <c r="AO1885" s="14"/>
      <c r="AP1885" s="14"/>
    </row>
    <row r="1886" spans="10:42">
      <c r="J1886" s="13"/>
      <c r="K1886" s="13"/>
      <c r="L1886" s="13"/>
      <c r="M1886" s="13"/>
      <c r="N1886" s="13"/>
      <c r="R1886" s="12"/>
      <c r="X1886" s="14"/>
      <c r="Y1886" s="14"/>
      <c r="Z1886" s="14"/>
      <c r="AA1886" s="14"/>
      <c r="AB1886" s="14"/>
      <c r="AC1886" s="14"/>
      <c r="AD1886" s="14"/>
      <c r="AE1886" s="14"/>
      <c r="AF1886" s="14"/>
      <c r="AG1886" s="14"/>
      <c r="AH1886" s="14"/>
      <c r="AJ1886" s="13"/>
      <c r="AM1886" s="12"/>
      <c r="AO1886" s="14"/>
      <c r="AP1886" s="14"/>
    </row>
    <row r="1887" spans="10:42">
      <c r="J1887" s="13"/>
      <c r="K1887" s="13"/>
      <c r="L1887" s="13"/>
      <c r="M1887" s="13"/>
      <c r="N1887" s="13"/>
      <c r="R1887" s="12"/>
      <c r="X1887" s="14"/>
      <c r="Y1887" s="14"/>
      <c r="Z1887" s="14"/>
      <c r="AA1887" s="14"/>
      <c r="AB1887" s="14"/>
      <c r="AC1887" s="14"/>
      <c r="AD1887" s="14"/>
      <c r="AE1887" s="14"/>
      <c r="AF1887" s="14"/>
      <c r="AG1887" s="14"/>
      <c r="AH1887" s="14"/>
      <c r="AJ1887" s="13"/>
      <c r="AM1887" s="12"/>
      <c r="AO1887" s="14"/>
      <c r="AP1887" s="14"/>
    </row>
    <row r="1888" spans="10:42">
      <c r="J1888" s="13"/>
      <c r="K1888" s="13"/>
      <c r="L1888" s="13"/>
      <c r="M1888" s="13"/>
      <c r="N1888" s="13"/>
      <c r="R1888" s="12"/>
      <c r="X1888" s="14"/>
      <c r="Y1888" s="14"/>
      <c r="Z1888" s="14"/>
      <c r="AA1888" s="14"/>
      <c r="AB1888" s="14"/>
      <c r="AC1888" s="14"/>
      <c r="AD1888" s="14"/>
      <c r="AE1888" s="14"/>
      <c r="AF1888" s="14"/>
      <c r="AG1888" s="14"/>
      <c r="AH1888" s="14"/>
      <c r="AJ1888" s="13"/>
      <c r="AM1888" s="12"/>
      <c r="AO1888" s="14"/>
      <c r="AP1888" s="14"/>
    </row>
    <row r="1889" spans="10:42">
      <c r="J1889" s="13"/>
      <c r="K1889" s="13"/>
      <c r="L1889" s="13"/>
      <c r="M1889" s="13"/>
      <c r="N1889" s="13"/>
      <c r="R1889" s="12"/>
      <c r="X1889" s="14"/>
      <c r="Y1889" s="14"/>
      <c r="Z1889" s="14"/>
      <c r="AA1889" s="14"/>
      <c r="AB1889" s="14"/>
      <c r="AC1889" s="14"/>
      <c r="AD1889" s="14"/>
      <c r="AE1889" s="14"/>
      <c r="AF1889" s="14"/>
      <c r="AG1889" s="14"/>
      <c r="AH1889" s="14"/>
      <c r="AJ1889" s="13"/>
      <c r="AM1889" s="12"/>
      <c r="AO1889" s="14"/>
      <c r="AP1889" s="14"/>
    </row>
    <row r="1890" spans="10:42">
      <c r="J1890" s="13"/>
      <c r="K1890" s="13"/>
      <c r="L1890" s="13"/>
      <c r="M1890" s="13"/>
      <c r="N1890" s="13"/>
      <c r="R1890" s="12"/>
      <c r="X1890" s="14"/>
      <c r="Y1890" s="14"/>
      <c r="Z1890" s="14"/>
      <c r="AA1890" s="14"/>
      <c r="AB1890" s="14"/>
      <c r="AC1890" s="14"/>
      <c r="AD1890" s="14"/>
      <c r="AE1890" s="14"/>
      <c r="AF1890" s="14"/>
      <c r="AG1890" s="14"/>
      <c r="AH1890" s="14"/>
      <c r="AJ1890" s="13"/>
      <c r="AM1890" s="12"/>
      <c r="AO1890" s="14"/>
      <c r="AP1890" s="14"/>
    </row>
    <row r="1891" spans="10:42">
      <c r="J1891" s="13"/>
      <c r="K1891" s="13"/>
      <c r="L1891" s="13"/>
      <c r="M1891" s="13"/>
      <c r="N1891" s="13"/>
      <c r="R1891" s="12"/>
      <c r="X1891" s="14"/>
      <c r="Y1891" s="14"/>
      <c r="Z1891" s="14"/>
      <c r="AA1891" s="14"/>
      <c r="AB1891" s="14"/>
      <c r="AC1891" s="14"/>
      <c r="AD1891" s="14"/>
      <c r="AE1891" s="14"/>
      <c r="AF1891" s="14"/>
      <c r="AG1891" s="14"/>
      <c r="AH1891" s="14"/>
      <c r="AJ1891" s="13"/>
      <c r="AM1891" s="12"/>
      <c r="AO1891" s="14"/>
      <c r="AP1891" s="14"/>
    </row>
    <row r="1892" spans="10:42">
      <c r="J1892" s="13"/>
      <c r="K1892" s="13"/>
      <c r="L1892" s="13"/>
      <c r="M1892" s="13"/>
      <c r="N1892" s="13"/>
      <c r="R1892" s="12"/>
      <c r="X1892" s="14"/>
      <c r="Y1892" s="14"/>
      <c r="Z1892" s="14"/>
      <c r="AA1892" s="14"/>
      <c r="AB1892" s="14"/>
      <c r="AC1892" s="14"/>
      <c r="AD1892" s="14"/>
      <c r="AE1892" s="14"/>
      <c r="AF1892" s="14"/>
      <c r="AG1892" s="14"/>
      <c r="AH1892" s="14"/>
      <c r="AJ1892" s="13"/>
      <c r="AM1892" s="12"/>
      <c r="AO1892" s="14"/>
      <c r="AP1892" s="14"/>
    </row>
    <row r="1893" spans="10:42">
      <c r="J1893" s="13"/>
      <c r="K1893" s="13"/>
      <c r="L1893" s="13"/>
      <c r="M1893" s="13"/>
      <c r="N1893" s="13"/>
      <c r="R1893" s="12"/>
      <c r="X1893" s="14"/>
      <c r="Y1893" s="14"/>
      <c r="Z1893" s="14"/>
      <c r="AA1893" s="14"/>
      <c r="AB1893" s="14"/>
      <c r="AC1893" s="14"/>
      <c r="AD1893" s="14"/>
      <c r="AE1893" s="14"/>
      <c r="AF1893" s="14"/>
      <c r="AG1893" s="14"/>
      <c r="AH1893" s="14"/>
      <c r="AJ1893" s="13"/>
      <c r="AM1893" s="12"/>
      <c r="AO1893" s="14"/>
      <c r="AP1893" s="14"/>
    </row>
    <row r="1894" spans="10:42">
      <c r="J1894" s="13"/>
      <c r="K1894" s="13"/>
      <c r="L1894" s="13"/>
      <c r="M1894" s="13"/>
      <c r="N1894" s="13"/>
      <c r="R1894" s="12"/>
      <c r="X1894" s="14"/>
      <c r="Y1894" s="14"/>
      <c r="Z1894" s="14"/>
      <c r="AA1894" s="14"/>
      <c r="AB1894" s="14"/>
      <c r="AC1894" s="14"/>
      <c r="AD1894" s="14"/>
      <c r="AE1894" s="14"/>
      <c r="AF1894" s="14"/>
      <c r="AG1894" s="14"/>
      <c r="AH1894" s="14"/>
      <c r="AJ1894" s="13"/>
      <c r="AM1894" s="12"/>
      <c r="AO1894" s="14"/>
      <c r="AP1894" s="14"/>
    </row>
    <row r="1895" spans="10:42">
      <c r="J1895" s="13"/>
      <c r="K1895" s="13"/>
      <c r="L1895" s="13"/>
      <c r="M1895" s="13"/>
      <c r="N1895" s="13"/>
      <c r="R1895" s="12"/>
      <c r="X1895" s="14"/>
      <c r="Y1895" s="14"/>
      <c r="Z1895" s="14"/>
      <c r="AA1895" s="14"/>
      <c r="AB1895" s="14"/>
      <c r="AC1895" s="14"/>
      <c r="AD1895" s="14"/>
      <c r="AE1895" s="14"/>
      <c r="AF1895" s="14"/>
      <c r="AG1895" s="14"/>
      <c r="AH1895" s="14"/>
      <c r="AJ1895" s="13"/>
      <c r="AM1895" s="12"/>
      <c r="AO1895" s="14"/>
      <c r="AP1895" s="14"/>
    </row>
    <row r="1896" spans="10:42">
      <c r="J1896" s="13"/>
      <c r="K1896" s="13"/>
      <c r="L1896" s="13"/>
      <c r="M1896" s="13"/>
      <c r="N1896" s="13"/>
      <c r="R1896" s="12"/>
      <c r="X1896" s="14"/>
      <c r="Y1896" s="14"/>
      <c r="Z1896" s="14"/>
      <c r="AA1896" s="14"/>
      <c r="AB1896" s="14"/>
      <c r="AC1896" s="14"/>
      <c r="AD1896" s="14"/>
      <c r="AE1896" s="14"/>
      <c r="AF1896" s="14"/>
      <c r="AG1896" s="14"/>
      <c r="AH1896" s="14"/>
      <c r="AJ1896" s="13"/>
      <c r="AM1896" s="12"/>
      <c r="AO1896" s="14"/>
      <c r="AP1896" s="14"/>
    </row>
    <row r="1897" spans="10:42">
      <c r="J1897" s="13"/>
      <c r="K1897" s="13"/>
      <c r="L1897" s="13"/>
      <c r="M1897" s="13"/>
      <c r="N1897" s="13"/>
      <c r="R1897" s="12"/>
      <c r="X1897" s="14"/>
      <c r="Y1897" s="14"/>
      <c r="Z1897" s="14"/>
      <c r="AA1897" s="14"/>
      <c r="AB1897" s="14"/>
      <c r="AC1897" s="14"/>
      <c r="AD1897" s="14"/>
      <c r="AE1897" s="14"/>
      <c r="AF1897" s="14"/>
      <c r="AG1897" s="14"/>
      <c r="AH1897" s="14"/>
      <c r="AJ1897" s="13"/>
      <c r="AM1897" s="12"/>
      <c r="AO1897" s="14"/>
      <c r="AP1897" s="14"/>
    </row>
    <row r="1898" spans="10:42">
      <c r="J1898" s="13"/>
      <c r="K1898" s="13"/>
      <c r="L1898" s="13"/>
      <c r="M1898" s="13"/>
      <c r="N1898" s="13"/>
      <c r="R1898" s="12"/>
      <c r="X1898" s="14"/>
      <c r="Y1898" s="14"/>
      <c r="Z1898" s="14"/>
      <c r="AA1898" s="14"/>
      <c r="AB1898" s="14"/>
      <c r="AC1898" s="14"/>
      <c r="AD1898" s="14"/>
      <c r="AE1898" s="14"/>
      <c r="AF1898" s="14"/>
      <c r="AG1898" s="14"/>
      <c r="AH1898" s="14"/>
      <c r="AJ1898" s="13"/>
      <c r="AM1898" s="12"/>
      <c r="AO1898" s="14"/>
      <c r="AP1898" s="14"/>
    </row>
    <row r="1899" spans="10:42">
      <c r="J1899" s="13"/>
      <c r="K1899" s="13"/>
      <c r="L1899" s="13"/>
      <c r="M1899" s="13"/>
      <c r="N1899" s="13"/>
      <c r="R1899" s="12"/>
      <c r="X1899" s="14"/>
      <c r="Y1899" s="14"/>
      <c r="Z1899" s="14"/>
      <c r="AA1899" s="14"/>
      <c r="AB1899" s="14"/>
      <c r="AC1899" s="14"/>
      <c r="AD1899" s="14"/>
      <c r="AE1899" s="14"/>
      <c r="AF1899" s="14"/>
      <c r="AG1899" s="14"/>
      <c r="AH1899" s="14"/>
      <c r="AJ1899" s="13"/>
      <c r="AM1899" s="12"/>
      <c r="AO1899" s="14"/>
      <c r="AP1899" s="14"/>
    </row>
    <row r="1900" spans="10:42">
      <c r="J1900" s="13"/>
      <c r="K1900" s="13"/>
      <c r="L1900" s="13"/>
      <c r="M1900" s="13"/>
      <c r="N1900" s="13"/>
      <c r="R1900" s="12"/>
      <c r="X1900" s="14"/>
      <c r="Y1900" s="14"/>
      <c r="Z1900" s="14"/>
      <c r="AA1900" s="14"/>
      <c r="AB1900" s="14"/>
      <c r="AC1900" s="14"/>
      <c r="AD1900" s="14"/>
      <c r="AE1900" s="14"/>
      <c r="AF1900" s="14"/>
      <c r="AG1900" s="14"/>
      <c r="AH1900" s="14"/>
      <c r="AJ1900" s="13"/>
      <c r="AM1900" s="12"/>
      <c r="AO1900" s="14"/>
      <c r="AP1900" s="14"/>
    </row>
    <row r="1901" spans="10:42">
      <c r="J1901" s="13"/>
      <c r="K1901" s="13"/>
      <c r="L1901" s="13"/>
      <c r="M1901" s="13"/>
      <c r="N1901" s="13"/>
      <c r="R1901" s="12"/>
      <c r="X1901" s="14"/>
      <c r="Y1901" s="14"/>
      <c r="Z1901" s="14"/>
      <c r="AA1901" s="14"/>
      <c r="AB1901" s="14"/>
      <c r="AC1901" s="14"/>
      <c r="AD1901" s="14"/>
      <c r="AE1901" s="14"/>
      <c r="AF1901" s="14"/>
      <c r="AG1901" s="14"/>
      <c r="AH1901" s="14"/>
      <c r="AJ1901" s="13"/>
      <c r="AM1901" s="12"/>
      <c r="AO1901" s="14"/>
      <c r="AP1901" s="14"/>
    </row>
    <row r="1902" spans="10:42">
      <c r="J1902" s="13"/>
      <c r="K1902" s="13"/>
      <c r="L1902" s="13"/>
      <c r="M1902" s="13"/>
      <c r="N1902" s="13"/>
      <c r="R1902" s="12"/>
      <c r="X1902" s="14"/>
      <c r="Y1902" s="14"/>
      <c r="Z1902" s="14"/>
      <c r="AA1902" s="14"/>
      <c r="AB1902" s="14"/>
      <c r="AC1902" s="14"/>
      <c r="AD1902" s="14"/>
      <c r="AE1902" s="14"/>
      <c r="AF1902" s="14"/>
      <c r="AG1902" s="14"/>
      <c r="AH1902" s="14"/>
      <c r="AJ1902" s="13"/>
      <c r="AM1902" s="12"/>
      <c r="AO1902" s="14"/>
      <c r="AP1902" s="14"/>
    </row>
    <row r="1903" spans="10:42">
      <c r="J1903" s="13"/>
      <c r="K1903" s="13"/>
      <c r="L1903" s="13"/>
      <c r="M1903" s="13"/>
      <c r="N1903" s="13"/>
      <c r="R1903" s="12"/>
      <c r="X1903" s="14"/>
      <c r="Y1903" s="14"/>
      <c r="Z1903" s="14"/>
      <c r="AA1903" s="14"/>
      <c r="AB1903" s="14"/>
      <c r="AC1903" s="14"/>
      <c r="AD1903" s="14"/>
      <c r="AE1903" s="14"/>
      <c r="AF1903" s="14"/>
      <c r="AG1903" s="14"/>
      <c r="AH1903" s="14"/>
      <c r="AJ1903" s="13"/>
      <c r="AM1903" s="12"/>
      <c r="AO1903" s="14"/>
      <c r="AP1903" s="14"/>
    </row>
    <row r="1904" spans="10:42">
      <c r="J1904" s="13"/>
      <c r="K1904" s="13"/>
      <c r="L1904" s="13"/>
      <c r="M1904" s="13"/>
      <c r="N1904" s="13"/>
      <c r="R1904" s="12"/>
      <c r="X1904" s="14"/>
      <c r="Y1904" s="14"/>
      <c r="Z1904" s="14"/>
      <c r="AA1904" s="14"/>
      <c r="AB1904" s="14"/>
      <c r="AC1904" s="14"/>
      <c r="AD1904" s="14"/>
      <c r="AE1904" s="14"/>
      <c r="AF1904" s="14"/>
      <c r="AG1904" s="14"/>
      <c r="AH1904" s="14"/>
      <c r="AJ1904" s="13"/>
      <c r="AM1904" s="12"/>
      <c r="AO1904" s="14"/>
      <c r="AP1904" s="14"/>
    </row>
    <row r="1905" spans="10:42">
      <c r="J1905" s="13"/>
      <c r="K1905" s="13"/>
      <c r="L1905" s="13"/>
      <c r="M1905" s="13"/>
      <c r="N1905" s="13"/>
      <c r="R1905" s="12"/>
      <c r="X1905" s="14"/>
      <c r="Y1905" s="14"/>
      <c r="Z1905" s="14"/>
      <c r="AA1905" s="14"/>
      <c r="AB1905" s="14"/>
      <c r="AC1905" s="14"/>
      <c r="AD1905" s="14"/>
      <c r="AE1905" s="14"/>
      <c r="AF1905" s="14"/>
      <c r="AG1905" s="14"/>
      <c r="AH1905" s="14"/>
      <c r="AJ1905" s="13"/>
      <c r="AM1905" s="12"/>
      <c r="AO1905" s="14"/>
      <c r="AP1905" s="14"/>
    </row>
    <row r="1906" spans="10:42">
      <c r="J1906" s="13"/>
      <c r="K1906" s="13"/>
      <c r="L1906" s="13"/>
      <c r="M1906" s="13"/>
      <c r="N1906" s="13"/>
      <c r="R1906" s="12"/>
      <c r="X1906" s="14"/>
      <c r="Y1906" s="14"/>
      <c r="Z1906" s="14"/>
      <c r="AA1906" s="14"/>
      <c r="AB1906" s="14"/>
      <c r="AC1906" s="14"/>
      <c r="AD1906" s="14"/>
      <c r="AE1906" s="14"/>
      <c r="AF1906" s="14"/>
      <c r="AG1906" s="14"/>
      <c r="AH1906" s="14"/>
      <c r="AJ1906" s="13"/>
      <c r="AM1906" s="12"/>
      <c r="AO1906" s="14"/>
      <c r="AP1906" s="14"/>
    </row>
    <row r="1907" spans="10:42">
      <c r="J1907" s="13"/>
      <c r="K1907" s="13"/>
      <c r="L1907" s="13"/>
      <c r="M1907" s="13"/>
      <c r="N1907" s="13"/>
      <c r="R1907" s="12"/>
      <c r="X1907" s="14"/>
      <c r="Y1907" s="14"/>
      <c r="Z1907" s="14"/>
      <c r="AA1907" s="14"/>
      <c r="AB1907" s="14"/>
      <c r="AC1907" s="14"/>
      <c r="AD1907" s="14"/>
      <c r="AE1907" s="14"/>
      <c r="AF1907" s="14"/>
      <c r="AG1907" s="14"/>
      <c r="AH1907" s="14"/>
      <c r="AJ1907" s="13"/>
      <c r="AM1907" s="12"/>
      <c r="AO1907" s="14"/>
      <c r="AP1907" s="14"/>
    </row>
    <row r="1908" spans="10:42">
      <c r="J1908" s="13"/>
      <c r="K1908" s="13"/>
      <c r="L1908" s="13"/>
      <c r="M1908" s="13"/>
      <c r="N1908" s="13"/>
      <c r="R1908" s="12"/>
      <c r="X1908" s="14"/>
      <c r="Y1908" s="14"/>
      <c r="Z1908" s="14"/>
      <c r="AA1908" s="14"/>
      <c r="AB1908" s="14"/>
      <c r="AC1908" s="14"/>
      <c r="AD1908" s="14"/>
      <c r="AE1908" s="14"/>
      <c r="AF1908" s="14"/>
      <c r="AG1908" s="14"/>
      <c r="AH1908" s="14"/>
      <c r="AJ1908" s="13"/>
      <c r="AM1908" s="12"/>
      <c r="AO1908" s="14"/>
      <c r="AP1908" s="14"/>
    </row>
    <row r="1909" spans="10:42">
      <c r="J1909" s="13"/>
      <c r="K1909" s="13"/>
      <c r="L1909" s="13"/>
      <c r="M1909" s="13"/>
      <c r="N1909" s="13"/>
      <c r="R1909" s="12"/>
      <c r="X1909" s="14"/>
      <c r="Y1909" s="14"/>
      <c r="Z1909" s="14"/>
      <c r="AA1909" s="14"/>
      <c r="AB1909" s="14"/>
      <c r="AC1909" s="14"/>
      <c r="AD1909" s="14"/>
      <c r="AE1909" s="14"/>
      <c r="AF1909" s="14"/>
      <c r="AG1909" s="14"/>
      <c r="AH1909" s="14"/>
      <c r="AJ1909" s="13"/>
      <c r="AM1909" s="12"/>
      <c r="AO1909" s="14"/>
      <c r="AP1909" s="14"/>
    </row>
    <row r="1910" spans="10:42">
      <c r="J1910" s="13"/>
      <c r="K1910" s="13"/>
      <c r="L1910" s="13"/>
      <c r="M1910" s="13"/>
      <c r="N1910" s="13"/>
      <c r="R1910" s="12"/>
      <c r="X1910" s="14"/>
      <c r="Y1910" s="14"/>
      <c r="Z1910" s="14"/>
      <c r="AA1910" s="14"/>
      <c r="AB1910" s="14"/>
      <c r="AC1910" s="14"/>
      <c r="AD1910" s="14"/>
      <c r="AE1910" s="14"/>
      <c r="AF1910" s="14"/>
      <c r="AG1910" s="14"/>
      <c r="AH1910" s="14"/>
      <c r="AJ1910" s="13"/>
      <c r="AM1910" s="12"/>
      <c r="AO1910" s="14"/>
      <c r="AP1910" s="14"/>
    </row>
    <row r="1911" spans="10:42">
      <c r="J1911" s="13"/>
      <c r="K1911" s="13"/>
      <c r="L1911" s="13"/>
      <c r="M1911" s="13"/>
      <c r="N1911" s="13"/>
      <c r="R1911" s="12"/>
      <c r="X1911" s="14"/>
      <c r="Y1911" s="14"/>
      <c r="Z1911" s="14"/>
      <c r="AA1911" s="14"/>
      <c r="AB1911" s="14"/>
      <c r="AC1911" s="14"/>
      <c r="AD1911" s="14"/>
      <c r="AE1911" s="14"/>
      <c r="AF1911" s="14"/>
      <c r="AG1911" s="14"/>
      <c r="AH1911" s="14"/>
      <c r="AJ1911" s="13"/>
      <c r="AM1911" s="12"/>
      <c r="AO1911" s="14"/>
      <c r="AP1911" s="14"/>
    </row>
    <row r="1912" spans="10:42">
      <c r="J1912" s="13"/>
      <c r="K1912" s="13"/>
      <c r="L1912" s="13"/>
      <c r="M1912" s="13"/>
      <c r="N1912" s="13"/>
      <c r="R1912" s="12"/>
      <c r="X1912" s="14"/>
      <c r="Y1912" s="14"/>
      <c r="Z1912" s="14"/>
      <c r="AA1912" s="14"/>
      <c r="AB1912" s="14"/>
      <c r="AC1912" s="14"/>
      <c r="AD1912" s="14"/>
      <c r="AE1912" s="14"/>
      <c r="AF1912" s="14"/>
      <c r="AG1912" s="14"/>
      <c r="AH1912" s="14"/>
      <c r="AJ1912" s="13"/>
      <c r="AM1912" s="12"/>
      <c r="AO1912" s="14"/>
      <c r="AP1912" s="14"/>
    </row>
    <row r="1913" spans="10:42">
      <c r="J1913" s="13"/>
      <c r="K1913" s="13"/>
      <c r="L1913" s="13"/>
      <c r="M1913" s="13"/>
      <c r="N1913" s="13"/>
      <c r="R1913" s="12"/>
      <c r="X1913" s="14"/>
      <c r="Y1913" s="14"/>
      <c r="Z1913" s="14"/>
      <c r="AA1913" s="14"/>
      <c r="AB1913" s="14"/>
      <c r="AC1913" s="14"/>
      <c r="AD1913" s="14"/>
      <c r="AE1913" s="14"/>
      <c r="AF1913" s="14"/>
      <c r="AG1913" s="14"/>
      <c r="AH1913" s="14"/>
      <c r="AJ1913" s="13"/>
      <c r="AM1913" s="12"/>
      <c r="AO1913" s="14"/>
      <c r="AP1913" s="14"/>
    </row>
    <row r="1914" spans="10:42">
      <c r="J1914" s="13"/>
      <c r="K1914" s="13"/>
      <c r="L1914" s="13"/>
      <c r="M1914" s="13"/>
      <c r="N1914" s="13"/>
      <c r="R1914" s="12"/>
      <c r="X1914" s="14"/>
      <c r="Y1914" s="14"/>
      <c r="Z1914" s="14"/>
      <c r="AA1914" s="14"/>
      <c r="AB1914" s="14"/>
      <c r="AC1914" s="14"/>
      <c r="AD1914" s="14"/>
      <c r="AE1914" s="14"/>
      <c r="AF1914" s="14"/>
      <c r="AG1914" s="14"/>
      <c r="AH1914" s="14"/>
      <c r="AJ1914" s="13"/>
      <c r="AM1914" s="12"/>
      <c r="AO1914" s="14"/>
      <c r="AP1914" s="14"/>
    </row>
    <row r="1915" spans="10:42">
      <c r="J1915" s="13"/>
      <c r="K1915" s="13"/>
      <c r="L1915" s="13"/>
      <c r="M1915" s="13"/>
      <c r="N1915" s="13"/>
      <c r="R1915" s="12"/>
      <c r="X1915" s="14"/>
      <c r="Y1915" s="14"/>
      <c r="Z1915" s="14"/>
      <c r="AA1915" s="14"/>
      <c r="AB1915" s="14"/>
      <c r="AC1915" s="14"/>
      <c r="AD1915" s="14"/>
      <c r="AE1915" s="14"/>
      <c r="AF1915" s="14"/>
      <c r="AG1915" s="14"/>
      <c r="AH1915" s="14"/>
      <c r="AJ1915" s="13"/>
      <c r="AM1915" s="12"/>
      <c r="AO1915" s="14"/>
      <c r="AP1915" s="14"/>
    </row>
    <row r="1916" spans="10:42">
      <c r="J1916" s="13"/>
      <c r="K1916" s="13"/>
      <c r="L1916" s="13"/>
      <c r="M1916" s="13"/>
      <c r="N1916" s="13"/>
      <c r="R1916" s="12"/>
      <c r="X1916" s="14"/>
      <c r="Y1916" s="14"/>
      <c r="Z1916" s="14"/>
      <c r="AA1916" s="14"/>
      <c r="AB1916" s="14"/>
      <c r="AC1916" s="14"/>
      <c r="AD1916" s="14"/>
      <c r="AE1916" s="14"/>
      <c r="AF1916" s="14"/>
      <c r="AG1916" s="14"/>
      <c r="AH1916" s="14"/>
      <c r="AJ1916" s="13"/>
      <c r="AM1916" s="12"/>
      <c r="AO1916" s="14"/>
      <c r="AP1916" s="14"/>
    </row>
    <row r="1917" spans="10:42">
      <c r="J1917" s="13"/>
      <c r="K1917" s="13"/>
      <c r="L1917" s="13"/>
      <c r="M1917" s="13"/>
      <c r="N1917" s="13"/>
      <c r="R1917" s="12"/>
      <c r="X1917" s="14"/>
      <c r="Y1917" s="14"/>
      <c r="Z1917" s="14"/>
      <c r="AA1917" s="14"/>
      <c r="AB1917" s="14"/>
      <c r="AC1917" s="14"/>
      <c r="AD1917" s="14"/>
      <c r="AE1917" s="14"/>
      <c r="AF1917" s="14"/>
      <c r="AG1917" s="14"/>
      <c r="AH1917" s="14"/>
      <c r="AJ1917" s="13"/>
      <c r="AM1917" s="12"/>
      <c r="AO1917" s="14"/>
      <c r="AP1917" s="14"/>
    </row>
    <row r="1918" spans="10:42">
      <c r="J1918" s="13"/>
      <c r="K1918" s="13"/>
      <c r="L1918" s="13"/>
      <c r="M1918" s="13"/>
      <c r="N1918" s="13"/>
      <c r="R1918" s="12"/>
      <c r="X1918" s="14"/>
      <c r="Y1918" s="14"/>
      <c r="Z1918" s="14"/>
      <c r="AA1918" s="14"/>
      <c r="AB1918" s="14"/>
      <c r="AC1918" s="14"/>
      <c r="AD1918" s="14"/>
      <c r="AE1918" s="14"/>
      <c r="AF1918" s="14"/>
      <c r="AG1918" s="14"/>
      <c r="AH1918" s="14"/>
      <c r="AJ1918" s="13"/>
      <c r="AM1918" s="12"/>
      <c r="AO1918" s="14"/>
      <c r="AP1918" s="14"/>
    </row>
    <row r="1919" spans="10:42">
      <c r="J1919" s="13"/>
      <c r="K1919" s="13"/>
      <c r="L1919" s="13"/>
      <c r="M1919" s="13"/>
      <c r="N1919" s="13"/>
      <c r="R1919" s="12"/>
      <c r="X1919" s="14"/>
      <c r="Y1919" s="14"/>
      <c r="Z1919" s="14"/>
      <c r="AA1919" s="14"/>
      <c r="AB1919" s="14"/>
      <c r="AC1919" s="14"/>
      <c r="AD1919" s="14"/>
      <c r="AE1919" s="14"/>
      <c r="AF1919" s="14"/>
      <c r="AG1919" s="14"/>
      <c r="AH1919" s="14"/>
      <c r="AJ1919" s="13"/>
      <c r="AM1919" s="12"/>
      <c r="AO1919" s="14"/>
      <c r="AP1919" s="14"/>
    </row>
    <row r="1920" spans="10:42">
      <c r="J1920" s="13"/>
      <c r="K1920" s="13"/>
      <c r="L1920" s="13"/>
      <c r="M1920" s="13"/>
      <c r="N1920" s="13"/>
      <c r="R1920" s="12"/>
      <c r="X1920" s="14"/>
      <c r="Y1920" s="14"/>
      <c r="Z1920" s="14"/>
      <c r="AA1920" s="14"/>
      <c r="AB1920" s="14"/>
      <c r="AC1920" s="14"/>
      <c r="AD1920" s="14"/>
      <c r="AE1920" s="14"/>
      <c r="AF1920" s="14"/>
      <c r="AG1920" s="14"/>
      <c r="AH1920" s="14"/>
      <c r="AJ1920" s="13"/>
      <c r="AM1920" s="12"/>
      <c r="AO1920" s="14"/>
      <c r="AP1920" s="14"/>
    </row>
    <row r="1921" spans="10:42">
      <c r="J1921" s="13"/>
      <c r="K1921" s="13"/>
      <c r="L1921" s="13"/>
      <c r="M1921" s="13"/>
      <c r="N1921" s="13"/>
      <c r="R1921" s="12"/>
      <c r="X1921" s="14"/>
      <c r="Y1921" s="14"/>
      <c r="Z1921" s="14"/>
      <c r="AA1921" s="14"/>
      <c r="AB1921" s="14"/>
      <c r="AC1921" s="14"/>
      <c r="AD1921" s="14"/>
      <c r="AE1921" s="14"/>
      <c r="AF1921" s="14"/>
      <c r="AG1921" s="14"/>
      <c r="AH1921" s="14"/>
      <c r="AJ1921" s="13"/>
      <c r="AM1921" s="12"/>
      <c r="AO1921" s="14"/>
      <c r="AP1921" s="14"/>
    </row>
    <row r="1922" spans="10:42">
      <c r="J1922" s="13"/>
      <c r="K1922" s="13"/>
      <c r="L1922" s="13"/>
      <c r="M1922" s="13"/>
      <c r="N1922" s="13"/>
      <c r="R1922" s="12"/>
      <c r="X1922" s="14"/>
      <c r="Y1922" s="14"/>
      <c r="Z1922" s="14"/>
      <c r="AA1922" s="14"/>
      <c r="AB1922" s="14"/>
      <c r="AC1922" s="14"/>
      <c r="AD1922" s="14"/>
      <c r="AE1922" s="14"/>
      <c r="AF1922" s="14"/>
      <c r="AG1922" s="14"/>
      <c r="AH1922" s="14"/>
      <c r="AJ1922" s="13"/>
      <c r="AM1922" s="12"/>
      <c r="AO1922" s="14"/>
      <c r="AP1922" s="14"/>
    </row>
    <row r="1923" spans="10:42">
      <c r="J1923" s="13"/>
      <c r="K1923" s="13"/>
      <c r="L1923" s="13"/>
      <c r="M1923" s="13"/>
      <c r="N1923" s="13"/>
      <c r="R1923" s="12"/>
      <c r="X1923" s="14"/>
      <c r="Y1923" s="14"/>
      <c r="Z1923" s="14"/>
      <c r="AA1923" s="14"/>
      <c r="AB1923" s="14"/>
      <c r="AC1923" s="14"/>
      <c r="AD1923" s="14"/>
      <c r="AE1923" s="14"/>
      <c r="AF1923" s="14"/>
      <c r="AG1923" s="14"/>
      <c r="AH1923" s="14"/>
      <c r="AJ1923" s="13"/>
      <c r="AM1923" s="12"/>
      <c r="AO1923" s="14"/>
      <c r="AP1923" s="14"/>
    </row>
    <row r="1924" spans="10:42">
      <c r="J1924" s="13"/>
      <c r="K1924" s="13"/>
      <c r="L1924" s="13"/>
      <c r="M1924" s="13"/>
      <c r="N1924" s="13"/>
      <c r="R1924" s="12"/>
      <c r="X1924" s="14"/>
      <c r="Y1924" s="14"/>
      <c r="Z1924" s="14"/>
      <c r="AA1924" s="14"/>
      <c r="AB1924" s="14"/>
      <c r="AC1924" s="14"/>
      <c r="AD1924" s="14"/>
      <c r="AE1924" s="14"/>
      <c r="AF1924" s="14"/>
      <c r="AG1924" s="14"/>
      <c r="AH1924" s="14"/>
      <c r="AJ1924" s="13"/>
      <c r="AM1924" s="12"/>
      <c r="AO1924" s="14"/>
      <c r="AP1924" s="14"/>
    </row>
    <row r="1925" spans="10:42">
      <c r="J1925" s="13"/>
      <c r="K1925" s="13"/>
      <c r="L1925" s="13"/>
      <c r="M1925" s="13"/>
      <c r="N1925" s="13"/>
      <c r="R1925" s="12"/>
      <c r="X1925" s="14"/>
      <c r="Y1925" s="14"/>
      <c r="Z1925" s="14"/>
      <c r="AA1925" s="14"/>
      <c r="AB1925" s="14"/>
      <c r="AC1925" s="14"/>
      <c r="AD1925" s="14"/>
      <c r="AE1925" s="14"/>
      <c r="AF1925" s="14"/>
      <c r="AG1925" s="14"/>
      <c r="AH1925" s="14"/>
      <c r="AJ1925" s="13"/>
      <c r="AM1925" s="12"/>
      <c r="AO1925" s="14"/>
      <c r="AP1925" s="14"/>
    </row>
    <row r="1926" spans="10:42">
      <c r="J1926" s="13"/>
      <c r="K1926" s="13"/>
      <c r="L1926" s="13"/>
      <c r="M1926" s="13"/>
      <c r="N1926" s="13"/>
      <c r="R1926" s="12"/>
      <c r="X1926" s="14"/>
      <c r="Y1926" s="14"/>
      <c r="Z1926" s="14"/>
      <c r="AA1926" s="14"/>
      <c r="AB1926" s="14"/>
      <c r="AC1926" s="14"/>
      <c r="AD1926" s="14"/>
      <c r="AE1926" s="14"/>
      <c r="AF1926" s="14"/>
      <c r="AG1926" s="14"/>
      <c r="AH1926" s="14"/>
      <c r="AJ1926" s="13"/>
      <c r="AM1926" s="12"/>
      <c r="AO1926" s="14"/>
      <c r="AP1926" s="14"/>
    </row>
    <row r="1927" spans="10:42">
      <c r="J1927" s="13"/>
      <c r="K1927" s="13"/>
      <c r="L1927" s="13"/>
      <c r="M1927" s="13"/>
      <c r="N1927" s="13"/>
      <c r="R1927" s="12"/>
      <c r="X1927" s="14"/>
      <c r="Y1927" s="14"/>
      <c r="Z1927" s="14"/>
      <c r="AA1927" s="14"/>
      <c r="AB1927" s="14"/>
      <c r="AC1927" s="14"/>
      <c r="AD1927" s="14"/>
      <c r="AE1927" s="14"/>
      <c r="AF1927" s="14"/>
      <c r="AG1927" s="14"/>
      <c r="AH1927" s="14"/>
      <c r="AJ1927" s="13"/>
      <c r="AM1927" s="12"/>
      <c r="AO1927" s="14"/>
      <c r="AP1927" s="14"/>
    </row>
    <row r="1928" spans="10:42">
      <c r="J1928" s="13"/>
      <c r="K1928" s="13"/>
      <c r="L1928" s="13"/>
      <c r="M1928" s="13"/>
      <c r="N1928" s="13"/>
      <c r="R1928" s="12"/>
      <c r="X1928" s="14"/>
      <c r="Y1928" s="14"/>
      <c r="Z1928" s="14"/>
      <c r="AA1928" s="14"/>
      <c r="AB1928" s="14"/>
      <c r="AC1928" s="14"/>
      <c r="AD1928" s="14"/>
      <c r="AE1928" s="14"/>
      <c r="AF1928" s="14"/>
      <c r="AG1928" s="14"/>
      <c r="AH1928" s="14"/>
      <c r="AJ1928" s="13"/>
      <c r="AM1928" s="12"/>
      <c r="AO1928" s="14"/>
      <c r="AP1928" s="14"/>
    </row>
    <row r="1929" spans="10:42">
      <c r="J1929" s="13"/>
      <c r="K1929" s="13"/>
      <c r="L1929" s="13"/>
      <c r="M1929" s="13"/>
      <c r="N1929" s="13"/>
      <c r="R1929" s="12"/>
      <c r="X1929" s="14"/>
      <c r="Y1929" s="14"/>
      <c r="Z1929" s="14"/>
      <c r="AA1929" s="14"/>
      <c r="AB1929" s="14"/>
      <c r="AC1929" s="14"/>
      <c r="AD1929" s="14"/>
      <c r="AE1929" s="14"/>
      <c r="AF1929" s="14"/>
      <c r="AG1929" s="14"/>
      <c r="AH1929" s="14"/>
      <c r="AJ1929" s="13"/>
      <c r="AM1929" s="12"/>
      <c r="AO1929" s="14"/>
      <c r="AP1929" s="14"/>
    </row>
    <row r="1930" spans="10:42">
      <c r="J1930" s="13"/>
      <c r="K1930" s="13"/>
      <c r="L1930" s="13"/>
      <c r="M1930" s="13"/>
      <c r="N1930" s="13"/>
      <c r="R1930" s="12"/>
      <c r="X1930" s="14"/>
      <c r="Y1930" s="14"/>
      <c r="Z1930" s="14"/>
      <c r="AA1930" s="14"/>
      <c r="AB1930" s="14"/>
      <c r="AC1930" s="14"/>
      <c r="AD1930" s="14"/>
      <c r="AE1930" s="14"/>
      <c r="AF1930" s="14"/>
      <c r="AG1930" s="14"/>
      <c r="AH1930" s="14"/>
      <c r="AJ1930" s="13"/>
      <c r="AM1930" s="12"/>
      <c r="AO1930" s="14"/>
      <c r="AP1930" s="14"/>
    </row>
    <row r="1931" spans="10:42">
      <c r="J1931" s="13"/>
      <c r="K1931" s="13"/>
      <c r="L1931" s="13"/>
      <c r="M1931" s="13"/>
      <c r="N1931" s="13"/>
      <c r="R1931" s="12"/>
      <c r="X1931" s="14"/>
      <c r="Y1931" s="14"/>
      <c r="Z1931" s="14"/>
      <c r="AA1931" s="14"/>
      <c r="AB1931" s="14"/>
      <c r="AC1931" s="14"/>
      <c r="AD1931" s="14"/>
      <c r="AE1931" s="14"/>
      <c r="AF1931" s="14"/>
      <c r="AG1931" s="14"/>
      <c r="AH1931" s="14"/>
      <c r="AJ1931" s="13"/>
      <c r="AM1931" s="12"/>
      <c r="AO1931" s="14"/>
      <c r="AP1931" s="14"/>
    </row>
    <row r="1932" spans="10:42">
      <c r="J1932" s="13"/>
      <c r="K1932" s="13"/>
      <c r="L1932" s="13"/>
      <c r="M1932" s="13"/>
      <c r="N1932" s="13"/>
      <c r="R1932" s="12"/>
      <c r="X1932" s="14"/>
      <c r="Y1932" s="14"/>
      <c r="Z1932" s="14"/>
      <c r="AA1932" s="14"/>
      <c r="AB1932" s="14"/>
      <c r="AC1932" s="14"/>
      <c r="AD1932" s="14"/>
      <c r="AE1932" s="14"/>
      <c r="AF1932" s="14"/>
      <c r="AG1932" s="14"/>
      <c r="AH1932" s="14"/>
      <c r="AJ1932" s="13"/>
      <c r="AM1932" s="12"/>
      <c r="AO1932" s="14"/>
      <c r="AP1932" s="14"/>
    </row>
    <row r="1933" spans="10:42">
      <c r="J1933" s="13"/>
      <c r="K1933" s="13"/>
      <c r="L1933" s="13"/>
      <c r="M1933" s="13"/>
      <c r="N1933" s="13"/>
      <c r="R1933" s="12"/>
      <c r="X1933" s="14"/>
      <c r="Y1933" s="14"/>
      <c r="Z1933" s="14"/>
      <c r="AA1933" s="14"/>
      <c r="AB1933" s="14"/>
      <c r="AC1933" s="14"/>
      <c r="AD1933" s="14"/>
      <c r="AE1933" s="14"/>
      <c r="AF1933" s="14"/>
      <c r="AG1933" s="14"/>
      <c r="AH1933" s="14"/>
      <c r="AJ1933" s="13"/>
      <c r="AM1933" s="12"/>
      <c r="AO1933" s="14"/>
      <c r="AP1933" s="14"/>
    </row>
    <row r="1934" spans="10:42">
      <c r="J1934" s="13"/>
      <c r="K1934" s="13"/>
      <c r="L1934" s="13"/>
      <c r="M1934" s="13"/>
      <c r="N1934" s="13"/>
      <c r="R1934" s="12"/>
      <c r="X1934" s="14"/>
      <c r="Y1934" s="14"/>
      <c r="Z1934" s="14"/>
      <c r="AA1934" s="14"/>
      <c r="AB1934" s="14"/>
      <c r="AC1934" s="14"/>
      <c r="AD1934" s="14"/>
      <c r="AE1934" s="14"/>
      <c r="AF1934" s="14"/>
      <c r="AG1934" s="14"/>
      <c r="AH1934" s="14"/>
      <c r="AJ1934" s="13"/>
      <c r="AM1934" s="12"/>
      <c r="AO1934" s="14"/>
      <c r="AP1934" s="14"/>
    </row>
    <row r="1935" spans="10:42">
      <c r="J1935" s="13"/>
      <c r="K1935" s="13"/>
      <c r="L1935" s="13"/>
      <c r="M1935" s="13"/>
      <c r="N1935" s="13"/>
      <c r="R1935" s="12"/>
      <c r="X1935" s="14"/>
      <c r="Y1935" s="14"/>
      <c r="Z1935" s="14"/>
      <c r="AA1935" s="14"/>
      <c r="AB1935" s="14"/>
      <c r="AC1935" s="14"/>
      <c r="AD1935" s="14"/>
      <c r="AE1935" s="14"/>
      <c r="AF1935" s="14"/>
      <c r="AG1935" s="14"/>
      <c r="AH1935" s="14"/>
      <c r="AJ1935" s="13"/>
      <c r="AM1935" s="12"/>
      <c r="AO1935" s="14"/>
      <c r="AP1935" s="14"/>
    </row>
    <row r="1936" spans="10:42">
      <c r="J1936" s="13"/>
      <c r="K1936" s="13"/>
      <c r="L1936" s="13"/>
      <c r="M1936" s="13"/>
      <c r="N1936" s="13"/>
      <c r="R1936" s="12"/>
      <c r="X1936" s="14"/>
      <c r="Y1936" s="14"/>
      <c r="Z1936" s="14"/>
      <c r="AA1936" s="14"/>
      <c r="AB1936" s="14"/>
      <c r="AC1936" s="14"/>
      <c r="AD1936" s="14"/>
      <c r="AE1936" s="14"/>
      <c r="AF1936" s="14"/>
      <c r="AG1936" s="14"/>
      <c r="AH1936" s="14"/>
      <c r="AJ1936" s="13"/>
      <c r="AM1936" s="12"/>
      <c r="AO1936" s="14"/>
      <c r="AP1936" s="14"/>
    </row>
    <row r="1937" spans="10:42">
      <c r="J1937" s="13"/>
      <c r="K1937" s="13"/>
      <c r="L1937" s="13"/>
      <c r="M1937" s="13"/>
      <c r="N1937" s="13"/>
      <c r="R1937" s="12"/>
      <c r="X1937" s="14"/>
      <c r="Y1937" s="14"/>
      <c r="Z1937" s="14"/>
      <c r="AA1937" s="14"/>
      <c r="AB1937" s="14"/>
      <c r="AC1937" s="14"/>
      <c r="AD1937" s="14"/>
      <c r="AE1937" s="14"/>
      <c r="AF1937" s="14"/>
      <c r="AG1937" s="14"/>
      <c r="AH1937" s="14"/>
      <c r="AJ1937" s="13"/>
      <c r="AM1937" s="12"/>
      <c r="AO1937" s="14"/>
      <c r="AP1937" s="14"/>
    </row>
    <row r="1938" spans="10:42">
      <c r="J1938" s="13"/>
      <c r="K1938" s="13"/>
      <c r="L1938" s="13"/>
      <c r="M1938" s="13"/>
      <c r="N1938" s="13"/>
      <c r="R1938" s="12"/>
      <c r="X1938" s="14"/>
      <c r="Y1938" s="14"/>
      <c r="Z1938" s="14"/>
      <c r="AA1938" s="14"/>
      <c r="AB1938" s="14"/>
      <c r="AC1938" s="14"/>
      <c r="AD1938" s="14"/>
      <c r="AE1938" s="14"/>
      <c r="AF1938" s="14"/>
      <c r="AG1938" s="14"/>
      <c r="AH1938" s="14"/>
      <c r="AJ1938" s="13"/>
      <c r="AM1938" s="12"/>
      <c r="AO1938" s="14"/>
      <c r="AP1938" s="14"/>
    </row>
    <row r="1939" spans="10:42">
      <c r="J1939" s="13"/>
      <c r="K1939" s="13"/>
      <c r="L1939" s="13"/>
      <c r="M1939" s="13"/>
      <c r="N1939" s="13"/>
      <c r="R1939" s="12"/>
      <c r="X1939" s="14"/>
      <c r="Y1939" s="14"/>
      <c r="Z1939" s="14"/>
      <c r="AA1939" s="14"/>
      <c r="AB1939" s="14"/>
      <c r="AC1939" s="14"/>
      <c r="AD1939" s="14"/>
      <c r="AE1939" s="14"/>
      <c r="AF1939" s="14"/>
      <c r="AG1939" s="14"/>
      <c r="AH1939" s="14"/>
      <c r="AJ1939" s="13"/>
      <c r="AM1939" s="12"/>
      <c r="AO1939" s="14"/>
      <c r="AP1939" s="14"/>
    </row>
    <row r="1940" spans="10:42">
      <c r="J1940" s="13"/>
      <c r="K1940" s="13"/>
      <c r="L1940" s="13"/>
      <c r="M1940" s="13"/>
      <c r="N1940" s="13"/>
      <c r="R1940" s="12"/>
      <c r="X1940" s="14"/>
      <c r="Y1940" s="14"/>
      <c r="Z1940" s="14"/>
      <c r="AA1940" s="14"/>
      <c r="AB1940" s="14"/>
      <c r="AC1940" s="14"/>
      <c r="AD1940" s="14"/>
      <c r="AE1940" s="14"/>
      <c r="AF1940" s="14"/>
      <c r="AG1940" s="14"/>
      <c r="AH1940" s="14"/>
      <c r="AJ1940" s="13"/>
      <c r="AM1940" s="12"/>
      <c r="AO1940" s="14"/>
      <c r="AP1940" s="14"/>
    </row>
    <row r="1941" spans="10:42">
      <c r="J1941" s="13"/>
      <c r="K1941" s="13"/>
      <c r="L1941" s="13"/>
      <c r="M1941" s="13"/>
      <c r="N1941" s="13"/>
      <c r="R1941" s="12"/>
      <c r="X1941" s="14"/>
      <c r="Y1941" s="14"/>
      <c r="Z1941" s="14"/>
      <c r="AA1941" s="14"/>
      <c r="AB1941" s="14"/>
      <c r="AC1941" s="14"/>
      <c r="AD1941" s="14"/>
      <c r="AE1941" s="14"/>
      <c r="AF1941" s="14"/>
      <c r="AG1941" s="14"/>
      <c r="AH1941" s="14"/>
      <c r="AJ1941" s="13"/>
      <c r="AM1941" s="12"/>
      <c r="AO1941" s="14"/>
      <c r="AP1941" s="14"/>
    </row>
    <row r="1942" spans="10:42">
      <c r="J1942" s="13"/>
      <c r="K1942" s="13"/>
      <c r="L1942" s="13"/>
      <c r="M1942" s="13"/>
      <c r="N1942" s="13"/>
      <c r="R1942" s="12"/>
      <c r="X1942" s="14"/>
      <c r="Y1942" s="14"/>
      <c r="Z1942" s="14"/>
      <c r="AA1942" s="14"/>
      <c r="AB1942" s="14"/>
      <c r="AC1942" s="14"/>
      <c r="AD1942" s="14"/>
      <c r="AE1942" s="14"/>
      <c r="AF1942" s="14"/>
      <c r="AG1942" s="14"/>
      <c r="AH1942" s="14"/>
      <c r="AJ1942" s="13"/>
      <c r="AM1942" s="12"/>
      <c r="AO1942" s="14"/>
      <c r="AP1942" s="14"/>
    </row>
    <row r="1943" spans="10:42">
      <c r="J1943" s="13"/>
      <c r="K1943" s="13"/>
      <c r="L1943" s="13"/>
      <c r="M1943" s="13"/>
      <c r="N1943" s="13"/>
      <c r="R1943" s="12"/>
      <c r="X1943" s="14"/>
      <c r="Y1943" s="14"/>
      <c r="Z1943" s="14"/>
      <c r="AA1943" s="14"/>
      <c r="AB1943" s="14"/>
      <c r="AC1943" s="14"/>
      <c r="AD1943" s="14"/>
      <c r="AE1943" s="14"/>
      <c r="AF1943" s="14"/>
      <c r="AG1943" s="14"/>
      <c r="AH1943" s="14"/>
      <c r="AJ1943" s="13"/>
      <c r="AM1943" s="12"/>
      <c r="AO1943" s="14"/>
      <c r="AP1943" s="14"/>
    </row>
    <row r="1944" spans="10:42">
      <c r="J1944" s="13"/>
      <c r="K1944" s="13"/>
      <c r="L1944" s="13"/>
      <c r="M1944" s="13"/>
      <c r="N1944" s="13"/>
      <c r="R1944" s="12"/>
      <c r="X1944" s="14"/>
      <c r="Y1944" s="14"/>
      <c r="Z1944" s="14"/>
      <c r="AA1944" s="14"/>
      <c r="AB1944" s="14"/>
      <c r="AC1944" s="14"/>
      <c r="AD1944" s="14"/>
      <c r="AE1944" s="14"/>
      <c r="AF1944" s="14"/>
      <c r="AG1944" s="14"/>
      <c r="AH1944" s="14"/>
      <c r="AJ1944" s="13"/>
      <c r="AM1944" s="12"/>
      <c r="AO1944" s="14"/>
      <c r="AP1944" s="14"/>
    </row>
    <row r="1945" spans="10:42">
      <c r="J1945" s="13"/>
      <c r="K1945" s="13"/>
      <c r="L1945" s="13"/>
      <c r="M1945" s="13"/>
      <c r="N1945" s="13"/>
      <c r="R1945" s="12"/>
      <c r="X1945" s="14"/>
      <c r="Y1945" s="14"/>
      <c r="Z1945" s="14"/>
      <c r="AA1945" s="14"/>
      <c r="AB1945" s="14"/>
      <c r="AC1945" s="14"/>
      <c r="AD1945" s="14"/>
      <c r="AE1945" s="14"/>
      <c r="AF1945" s="14"/>
      <c r="AG1945" s="14"/>
      <c r="AH1945" s="14"/>
      <c r="AJ1945" s="13"/>
      <c r="AM1945" s="12"/>
      <c r="AO1945" s="14"/>
      <c r="AP1945" s="14"/>
    </row>
    <row r="1946" spans="10:42">
      <c r="J1946" s="13"/>
      <c r="K1946" s="13"/>
      <c r="L1946" s="13"/>
      <c r="M1946" s="13"/>
      <c r="N1946" s="13"/>
      <c r="R1946" s="12"/>
      <c r="X1946" s="14"/>
      <c r="Y1946" s="14"/>
      <c r="Z1946" s="14"/>
      <c r="AA1946" s="14"/>
      <c r="AB1946" s="14"/>
      <c r="AC1946" s="14"/>
      <c r="AD1946" s="14"/>
      <c r="AE1946" s="14"/>
      <c r="AF1946" s="14"/>
      <c r="AG1946" s="14"/>
      <c r="AH1946" s="14"/>
      <c r="AJ1946" s="13"/>
      <c r="AM1946" s="12"/>
      <c r="AO1946" s="14"/>
      <c r="AP1946" s="14"/>
    </row>
    <row r="1947" spans="10:42">
      <c r="J1947" s="13"/>
      <c r="K1947" s="13"/>
      <c r="L1947" s="13"/>
      <c r="M1947" s="13"/>
      <c r="N1947" s="13"/>
      <c r="R1947" s="12"/>
      <c r="X1947" s="14"/>
      <c r="Y1947" s="14"/>
      <c r="Z1947" s="14"/>
      <c r="AA1947" s="14"/>
      <c r="AB1947" s="14"/>
      <c r="AC1947" s="14"/>
      <c r="AD1947" s="14"/>
      <c r="AE1947" s="14"/>
      <c r="AF1947" s="14"/>
      <c r="AG1947" s="14"/>
      <c r="AH1947" s="14"/>
      <c r="AJ1947" s="13"/>
      <c r="AM1947" s="12"/>
      <c r="AO1947" s="14"/>
      <c r="AP1947" s="14"/>
    </row>
    <row r="1948" spans="10:42">
      <c r="J1948" s="13"/>
      <c r="K1948" s="13"/>
      <c r="L1948" s="13"/>
      <c r="M1948" s="13"/>
      <c r="N1948" s="13"/>
      <c r="R1948" s="12"/>
      <c r="X1948" s="14"/>
      <c r="Y1948" s="14"/>
      <c r="Z1948" s="14"/>
      <c r="AA1948" s="14"/>
      <c r="AB1948" s="14"/>
      <c r="AC1948" s="14"/>
      <c r="AD1948" s="14"/>
      <c r="AE1948" s="14"/>
      <c r="AF1948" s="14"/>
      <c r="AG1948" s="14"/>
      <c r="AH1948" s="14"/>
      <c r="AJ1948" s="13"/>
      <c r="AM1948" s="12"/>
      <c r="AO1948" s="14"/>
      <c r="AP1948" s="14"/>
    </row>
    <row r="1949" spans="10:42">
      <c r="J1949" s="13"/>
      <c r="K1949" s="13"/>
      <c r="L1949" s="13"/>
      <c r="M1949" s="13"/>
      <c r="N1949" s="13"/>
      <c r="R1949" s="12"/>
      <c r="X1949" s="14"/>
      <c r="Y1949" s="14"/>
      <c r="Z1949" s="14"/>
      <c r="AA1949" s="14"/>
      <c r="AB1949" s="14"/>
      <c r="AC1949" s="14"/>
      <c r="AD1949" s="14"/>
      <c r="AE1949" s="14"/>
      <c r="AF1949" s="14"/>
      <c r="AG1949" s="14"/>
      <c r="AH1949" s="14"/>
      <c r="AJ1949" s="13"/>
      <c r="AM1949" s="12"/>
      <c r="AO1949" s="14"/>
      <c r="AP1949" s="14"/>
    </row>
    <row r="1950" spans="10:42">
      <c r="J1950" s="13"/>
      <c r="K1950" s="13"/>
      <c r="L1950" s="13"/>
      <c r="M1950" s="13"/>
      <c r="N1950" s="13"/>
      <c r="R1950" s="12"/>
      <c r="X1950" s="14"/>
      <c r="Y1950" s="14"/>
      <c r="Z1950" s="14"/>
      <c r="AA1950" s="14"/>
      <c r="AB1950" s="14"/>
      <c r="AC1950" s="14"/>
      <c r="AD1950" s="14"/>
      <c r="AE1950" s="14"/>
      <c r="AF1950" s="14"/>
      <c r="AG1950" s="14"/>
      <c r="AH1950" s="14"/>
      <c r="AJ1950" s="13"/>
      <c r="AM1950" s="12"/>
      <c r="AO1950" s="14"/>
      <c r="AP1950" s="14"/>
    </row>
    <row r="1951" spans="10:42">
      <c r="J1951" s="13"/>
      <c r="K1951" s="13"/>
      <c r="L1951" s="13"/>
      <c r="M1951" s="13"/>
      <c r="N1951" s="13"/>
      <c r="R1951" s="12"/>
      <c r="X1951" s="14"/>
      <c r="Y1951" s="14"/>
      <c r="Z1951" s="14"/>
      <c r="AA1951" s="14"/>
      <c r="AB1951" s="14"/>
      <c r="AC1951" s="14"/>
      <c r="AD1951" s="14"/>
      <c r="AE1951" s="14"/>
      <c r="AF1951" s="14"/>
      <c r="AG1951" s="14"/>
      <c r="AH1951" s="14"/>
      <c r="AJ1951" s="13"/>
      <c r="AM1951" s="12"/>
      <c r="AO1951" s="14"/>
      <c r="AP1951" s="14"/>
    </row>
    <row r="1952" spans="10:42">
      <c r="J1952" s="13"/>
      <c r="K1952" s="13"/>
      <c r="L1952" s="13"/>
      <c r="M1952" s="13"/>
      <c r="N1952" s="13"/>
      <c r="R1952" s="12"/>
      <c r="X1952" s="14"/>
      <c r="Y1952" s="14"/>
      <c r="Z1952" s="14"/>
      <c r="AA1952" s="14"/>
      <c r="AB1952" s="14"/>
      <c r="AC1952" s="14"/>
      <c r="AD1952" s="14"/>
      <c r="AE1952" s="14"/>
      <c r="AF1952" s="14"/>
      <c r="AG1952" s="14"/>
      <c r="AH1952" s="14"/>
      <c r="AJ1952" s="13"/>
      <c r="AM1952" s="12"/>
      <c r="AO1952" s="14"/>
      <c r="AP1952" s="14"/>
    </row>
    <row r="1953" spans="10:42">
      <c r="J1953" s="13"/>
      <c r="K1953" s="13"/>
      <c r="L1953" s="13"/>
      <c r="M1953" s="13"/>
      <c r="N1953" s="13"/>
      <c r="R1953" s="12"/>
      <c r="X1953" s="14"/>
      <c r="Y1953" s="14"/>
      <c r="Z1953" s="14"/>
      <c r="AA1953" s="14"/>
      <c r="AB1953" s="14"/>
      <c r="AC1953" s="14"/>
      <c r="AD1953" s="14"/>
      <c r="AE1953" s="14"/>
      <c r="AF1953" s="14"/>
      <c r="AG1953" s="14"/>
      <c r="AH1953" s="14"/>
      <c r="AJ1953" s="13"/>
      <c r="AM1953" s="12"/>
      <c r="AO1953" s="14"/>
      <c r="AP1953" s="14"/>
    </row>
    <row r="1954" spans="10:42">
      <c r="J1954" s="13"/>
      <c r="K1954" s="13"/>
      <c r="L1954" s="13"/>
      <c r="M1954" s="13"/>
      <c r="N1954" s="13"/>
      <c r="R1954" s="12"/>
      <c r="X1954" s="14"/>
      <c r="Y1954" s="14"/>
      <c r="Z1954" s="14"/>
      <c r="AA1954" s="14"/>
      <c r="AB1954" s="14"/>
      <c r="AC1954" s="14"/>
      <c r="AD1954" s="14"/>
      <c r="AE1954" s="14"/>
      <c r="AF1954" s="14"/>
      <c r="AG1954" s="14"/>
      <c r="AH1954" s="14"/>
      <c r="AJ1954" s="13"/>
      <c r="AM1954" s="12"/>
      <c r="AO1954" s="14"/>
      <c r="AP1954" s="14"/>
    </row>
    <row r="1955" spans="10:42">
      <c r="J1955" s="13"/>
      <c r="K1955" s="13"/>
      <c r="L1955" s="13"/>
      <c r="M1955" s="13"/>
      <c r="N1955" s="13"/>
      <c r="R1955" s="12"/>
      <c r="X1955" s="14"/>
      <c r="Y1955" s="14"/>
      <c r="Z1955" s="14"/>
      <c r="AA1955" s="14"/>
      <c r="AB1955" s="14"/>
      <c r="AC1955" s="14"/>
      <c r="AD1955" s="14"/>
      <c r="AE1955" s="14"/>
      <c r="AF1955" s="14"/>
      <c r="AG1955" s="14"/>
      <c r="AH1955" s="14"/>
      <c r="AJ1955" s="13"/>
      <c r="AM1955" s="12"/>
      <c r="AO1955" s="14"/>
      <c r="AP1955" s="14"/>
    </row>
    <row r="1956" spans="10:42">
      <c r="J1956" s="13"/>
      <c r="K1956" s="13"/>
      <c r="L1956" s="13"/>
      <c r="M1956" s="13"/>
      <c r="N1956" s="13"/>
      <c r="R1956" s="12"/>
      <c r="X1956" s="14"/>
      <c r="Y1956" s="14"/>
      <c r="Z1956" s="14"/>
      <c r="AA1956" s="14"/>
      <c r="AB1956" s="14"/>
      <c r="AC1956" s="14"/>
      <c r="AD1956" s="14"/>
      <c r="AE1956" s="14"/>
      <c r="AF1956" s="14"/>
      <c r="AG1956" s="14"/>
      <c r="AH1956" s="14"/>
      <c r="AJ1956" s="13"/>
      <c r="AM1956" s="12"/>
      <c r="AO1956" s="14"/>
      <c r="AP1956" s="14"/>
    </row>
    <row r="1957" spans="10:42">
      <c r="J1957" s="13"/>
      <c r="K1957" s="13"/>
      <c r="L1957" s="13"/>
      <c r="M1957" s="13"/>
      <c r="N1957" s="13"/>
      <c r="R1957" s="12"/>
      <c r="X1957" s="14"/>
      <c r="Y1957" s="14"/>
      <c r="Z1957" s="14"/>
      <c r="AA1957" s="14"/>
      <c r="AB1957" s="14"/>
      <c r="AC1957" s="14"/>
      <c r="AD1957" s="14"/>
      <c r="AE1957" s="14"/>
      <c r="AF1957" s="14"/>
      <c r="AG1957" s="14"/>
      <c r="AH1957" s="14"/>
      <c r="AJ1957" s="13"/>
      <c r="AM1957" s="12"/>
      <c r="AO1957" s="14"/>
      <c r="AP1957" s="14"/>
    </row>
    <row r="1958" spans="10:42">
      <c r="J1958" s="13"/>
      <c r="K1958" s="13"/>
      <c r="L1958" s="13"/>
      <c r="M1958" s="13"/>
      <c r="N1958" s="13"/>
      <c r="R1958" s="12"/>
      <c r="X1958" s="14"/>
      <c r="Y1958" s="14"/>
      <c r="Z1958" s="14"/>
      <c r="AA1958" s="14"/>
      <c r="AB1958" s="14"/>
      <c r="AC1958" s="14"/>
      <c r="AD1958" s="14"/>
      <c r="AE1958" s="14"/>
      <c r="AF1958" s="14"/>
      <c r="AG1958" s="14"/>
      <c r="AH1958" s="14"/>
      <c r="AJ1958" s="13"/>
      <c r="AM1958" s="12"/>
      <c r="AO1958" s="14"/>
      <c r="AP1958" s="14"/>
    </row>
    <row r="1959" spans="10:42">
      <c r="J1959" s="13"/>
      <c r="K1959" s="13"/>
      <c r="L1959" s="13"/>
      <c r="M1959" s="13"/>
      <c r="N1959" s="13"/>
      <c r="R1959" s="12"/>
      <c r="X1959" s="14"/>
      <c r="Y1959" s="14"/>
      <c r="Z1959" s="14"/>
      <c r="AA1959" s="14"/>
      <c r="AB1959" s="14"/>
      <c r="AC1959" s="14"/>
      <c r="AD1959" s="14"/>
      <c r="AE1959" s="14"/>
      <c r="AF1959" s="14"/>
      <c r="AG1959" s="14"/>
      <c r="AH1959" s="14"/>
      <c r="AJ1959" s="13"/>
      <c r="AM1959" s="12"/>
      <c r="AO1959" s="14"/>
      <c r="AP1959" s="14"/>
    </row>
    <row r="1960" spans="10:42">
      <c r="J1960" s="13"/>
      <c r="K1960" s="13"/>
      <c r="L1960" s="13"/>
      <c r="M1960" s="13"/>
      <c r="N1960" s="13"/>
      <c r="R1960" s="12"/>
      <c r="X1960" s="14"/>
      <c r="Y1960" s="14"/>
      <c r="Z1960" s="14"/>
      <c r="AA1960" s="14"/>
      <c r="AB1960" s="14"/>
      <c r="AC1960" s="14"/>
      <c r="AD1960" s="14"/>
      <c r="AE1960" s="14"/>
      <c r="AF1960" s="14"/>
      <c r="AG1960" s="14"/>
      <c r="AH1960" s="14"/>
      <c r="AJ1960" s="13"/>
      <c r="AM1960" s="12"/>
      <c r="AO1960" s="14"/>
      <c r="AP1960" s="14"/>
    </row>
    <row r="1961" spans="10:42">
      <c r="J1961" s="13"/>
      <c r="K1961" s="13"/>
      <c r="L1961" s="13"/>
      <c r="M1961" s="13"/>
      <c r="N1961" s="13"/>
      <c r="R1961" s="12"/>
      <c r="X1961" s="14"/>
      <c r="Y1961" s="14"/>
      <c r="Z1961" s="14"/>
      <c r="AA1961" s="14"/>
      <c r="AB1961" s="14"/>
      <c r="AC1961" s="14"/>
      <c r="AD1961" s="14"/>
      <c r="AE1961" s="14"/>
      <c r="AF1961" s="14"/>
      <c r="AG1961" s="14"/>
      <c r="AH1961" s="14"/>
      <c r="AJ1961" s="13"/>
      <c r="AM1961" s="12"/>
      <c r="AO1961" s="14"/>
      <c r="AP1961" s="14"/>
    </row>
    <row r="1962" spans="10:42">
      <c r="J1962" s="13"/>
      <c r="K1962" s="13"/>
      <c r="L1962" s="13"/>
      <c r="M1962" s="13"/>
      <c r="N1962" s="13"/>
      <c r="R1962" s="12"/>
      <c r="X1962" s="14"/>
      <c r="Y1962" s="14"/>
      <c r="Z1962" s="14"/>
      <c r="AA1962" s="14"/>
      <c r="AB1962" s="14"/>
      <c r="AC1962" s="14"/>
      <c r="AD1962" s="14"/>
      <c r="AE1962" s="14"/>
      <c r="AF1962" s="14"/>
      <c r="AG1962" s="14"/>
      <c r="AH1962" s="14"/>
      <c r="AJ1962" s="13"/>
      <c r="AM1962" s="12"/>
      <c r="AO1962" s="14"/>
      <c r="AP1962" s="14"/>
    </row>
    <row r="1963" spans="10:42">
      <c r="J1963" s="13"/>
      <c r="K1963" s="13"/>
      <c r="L1963" s="13"/>
      <c r="M1963" s="13"/>
      <c r="N1963" s="13"/>
      <c r="R1963" s="12"/>
      <c r="X1963" s="14"/>
      <c r="Y1963" s="14"/>
      <c r="Z1963" s="14"/>
      <c r="AA1963" s="14"/>
      <c r="AB1963" s="14"/>
      <c r="AC1963" s="14"/>
      <c r="AD1963" s="14"/>
      <c r="AE1963" s="14"/>
      <c r="AF1963" s="14"/>
      <c r="AG1963" s="14"/>
      <c r="AH1963" s="14"/>
      <c r="AJ1963" s="13"/>
      <c r="AM1963" s="12"/>
      <c r="AO1963" s="14"/>
      <c r="AP1963" s="14"/>
    </row>
    <row r="1964" spans="10:42">
      <c r="J1964" s="13"/>
      <c r="K1964" s="13"/>
      <c r="L1964" s="13"/>
      <c r="M1964" s="13"/>
      <c r="N1964" s="13"/>
      <c r="R1964" s="12"/>
      <c r="X1964" s="14"/>
      <c r="Y1964" s="14"/>
      <c r="Z1964" s="14"/>
      <c r="AA1964" s="14"/>
      <c r="AB1964" s="14"/>
      <c r="AC1964" s="14"/>
      <c r="AD1964" s="14"/>
      <c r="AE1964" s="14"/>
      <c r="AF1964" s="14"/>
      <c r="AG1964" s="14"/>
      <c r="AH1964" s="14"/>
      <c r="AJ1964" s="13"/>
      <c r="AM1964" s="12"/>
      <c r="AO1964" s="14"/>
      <c r="AP1964" s="14"/>
    </row>
    <row r="1965" spans="10:42">
      <c r="J1965" s="13"/>
      <c r="K1965" s="13"/>
      <c r="L1965" s="13"/>
      <c r="M1965" s="13"/>
      <c r="N1965" s="13"/>
      <c r="R1965" s="12"/>
      <c r="X1965" s="14"/>
      <c r="Y1965" s="14"/>
      <c r="Z1965" s="14"/>
      <c r="AA1965" s="14"/>
      <c r="AB1965" s="14"/>
      <c r="AC1965" s="14"/>
      <c r="AD1965" s="14"/>
      <c r="AE1965" s="14"/>
      <c r="AF1965" s="14"/>
      <c r="AG1965" s="14"/>
      <c r="AH1965" s="14"/>
      <c r="AJ1965" s="13"/>
      <c r="AM1965" s="12"/>
      <c r="AO1965" s="14"/>
      <c r="AP1965" s="14"/>
    </row>
    <row r="1966" spans="10:42">
      <c r="J1966" s="13"/>
      <c r="K1966" s="13"/>
      <c r="L1966" s="13"/>
      <c r="M1966" s="13"/>
      <c r="N1966" s="13"/>
      <c r="R1966" s="12"/>
      <c r="X1966" s="14"/>
      <c r="Y1966" s="14"/>
      <c r="Z1966" s="14"/>
      <c r="AA1966" s="14"/>
      <c r="AB1966" s="14"/>
      <c r="AC1966" s="14"/>
      <c r="AD1966" s="14"/>
      <c r="AE1966" s="14"/>
      <c r="AF1966" s="14"/>
      <c r="AG1966" s="14"/>
      <c r="AH1966" s="14"/>
      <c r="AJ1966" s="13"/>
      <c r="AM1966" s="12"/>
      <c r="AO1966" s="14"/>
      <c r="AP1966" s="14"/>
    </row>
    <row r="1967" spans="10:42">
      <c r="J1967" s="13"/>
      <c r="K1967" s="13"/>
      <c r="L1967" s="13"/>
      <c r="M1967" s="13"/>
      <c r="N1967" s="13"/>
      <c r="R1967" s="12"/>
      <c r="X1967" s="14"/>
      <c r="Y1967" s="14"/>
      <c r="Z1967" s="14"/>
      <c r="AA1967" s="14"/>
      <c r="AB1967" s="14"/>
      <c r="AC1967" s="14"/>
      <c r="AD1967" s="14"/>
      <c r="AE1967" s="14"/>
      <c r="AF1967" s="14"/>
      <c r="AG1967" s="14"/>
      <c r="AH1967" s="14"/>
      <c r="AJ1967" s="13"/>
      <c r="AM1967" s="12"/>
      <c r="AO1967" s="14"/>
      <c r="AP1967" s="14"/>
    </row>
    <row r="1968" spans="10:42">
      <c r="J1968" s="13"/>
      <c r="K1968" s="13"/>
      <c r="L1968" s="13"/>
      <c r="M1968" s="13"/>
      <c r="N1968" s="13"/>
      <c r="R1968" s="12"/>
      <c r="X1968" s="14"/>
      <c r="Y1968" s="14"/>
      <c r="Z1968" s="14"/>
      <c r="AA1968" s="14"/>
      <c r="AB1968" s="14"/>
      <c r="AC1968" s="14"/>
      <c r="AD1968" s="14"/>
      <c r="AE1968" s="14"/>
      <c r="AF1968" s="14"/>
      <c r="AG1968" s="14"/>
      <c r="AH1968" s="14"/>
      <c r="AJ1968" s="13"/>
      <c r="AM1968" s="12"/>
      <c r="AO1968" s="14"/>
      <c r="AP1968" s="14"/>
    </row>
    <row r="1969" spans="10:42">
      <c r="J1969" s="13"/>
      <c r="K1969" s="13"/>
      <c r="L1969" s="13"/>
      <c r="M1969" s="13"/>
      <c r="N1969" s="13"/>
      <c r="R1969" s="12"/>
      <c r="X1969" s="14"/>
      <c r="Y1969" s="14"/>
      <c r="Z1969" s="14"/>
      <c r="AA1969" s="14"/>
      <c r="AB1969" s="14"/>
      <c r="AC1969" s="14"/>
      <c r="AD1969" s="14"/>
      <c r="AE1969" s="14"/>
      <c r="AF1969" s="14"/>
      <c r="AG1969" s="14"/>
      <c r="AH1969" s="14"/>
      <c r="AJ1969" s="13"/>
      <c r="AM1969" s="12"/>
      <c r="AO1969" s="14"/>
      <c r="AP1969" s="14"/>
    </row>
    <row r="1970" spans="10:42">
      <c r="J1970" s="13"/>
      <c r="K1970" s="13"/>
      <c r="L1970" s="13"/>
      <c r="M1970" s="13"/>
      <c r="N1970" s="13"/>
      <c r="R1970" s="12"/>
      <c r="X1970" s="14"/>
      <c r="Y1970" s="14"/>
      <c r="Z1970" s="14"/>
      <c r="AA1970" s="14"/>
      <c r="AB1970" s="14"/>
      <c r="AC1970" s="14"/>
      <c r="AD1970" s="14"/>
      <c r="AE1970" s="14"/>
      <c r="AF1970" s="14"/>
      <c r="AG1970" s="14"/>
      <c r="AH1970" s="14"/>
      <c r="AJ1970" s="13"/>
      <c r="AM1970" s="12"/>
      <c r="AO1970" s="14"/>
      <c r="AP1970" s="14"/>
    </row>
    <row r="1971" spans="10:42">
      <c r="J1971" s="13"/>
      <c r="K1971" s="13"/>
      <c r="L1971" s="13"/>
      <c r="M1971" s="13"/>
      <c r="N1971" s="13"/>
      <c r="R1971" s="12"/>
      <c r="X1971" s="14"/>
      <c r="Y1971" s="14"/>
      <c r="Z1971" s="14"/>
      <c r="AA1971" s="14"/>
      <c r="AB1971" s="14"/>
      <c r="AC1971" s="14"/>
      <c r="AD1971" s="14"/>
      <c r="AE1971" s="14"/>
      <c r="AF1971" s="14"/>
      <c r="AG1971" s="14"/>
      <c r="AH1971" s="14"/>
      <c r="AJ1971" s="13"/>
      <c r="AM1971" s="12"/>
      <c r="AO1971" s="14"/>
      <c r="AP1971" s="14"/>
    </row>
    <row r="1972" spans="10:42">
      <c r="J1972" s="13"/>
      <c r="K1972" s="13"/>
      <c r="L1972" s="13"/>
      <c r="M1972" s="13"/>
      <c r="N1972" s="13"/>
      <c r="R1972" s="12"/>
      <c r="X1972" s="14"/>
      <c r="Y1972" s="14"/>
      <c r="Z1972" s="14"/>
      <c r="AA1972" s="14"/>
      <c r="AB1972" s="14"/>
      <c r="AC1972" s="14"/>
      <c r="AD1972" s="14"/>
      <c r="AE1972" s="14"/>
      <c r="AF1972" s="14"/>
      <c r="AG1972" s="14"/>
      <c r="AH1972" s="14"/>
      <c r="AJ1972" s="13"/>
      <c r="AM1972" s="12"/>
      <c r="AO1972" s="14"/>
      <c r="AP1972" s="14"/>
    </row>
    <row r="1973" spans="10:42">
      <c r="J1973" s="13"/>
      <c r="K1973" s="13"/>
      <c r="L1973" s="13"/>
      <c r="M1973" s="13"/>
      <c r="N1973" s="13"/>
      <c r="R1973" s="12"/>
      <c r="X1973" s="14"/>
      <c r="Y1973" s="14"/>
      <c r="Z1973" s="14"/>
      <c r="AA1973" s="14"/>
      <c r="AB1973" s="14"/>
      <c r="AC1973" s="14"/>
      <c r="AD1973" s="14"/>
      <c r="AE1973" s="14"/>
      <c r="AF1973" s="14"/>
      <c r="AG1973" s="14"/>
      <c r="AH1973" s="14"/>
      <c r="AJ1973" s="13"/>
      <c r="AM1973" s="12"/>
      <c r="AO1973" s="14"/>
      <c r="AP1973" s="14"/>
    </row>
    <row r="1974" spans="10:42">
      <c r="J1974" s="13"/>
      <c r="K1974" s="13"/>
      <c r="L1974" s="13"/>
      <c r="M1974" s="13"/>
      <c r="N1974" s="13"/>
      <c r="R1974" s="12"/>
      <c r="X1974" s="14"/>
      <c r="Y1974" s="14"/>
      <c r="Z1974" s="14"/>
      <c r="AA1974" s="14"/>
      <c r="AB1974" s="14"/>
      <c r="AC1974" s="14"/>
      <c r="AD1974" s="14"/>
      <c r="AE1974" s="14"/>
      <c r="AF1974" s="14"/>
      <c r="AG1974" s="14"/>
      <c r="AH1974" s="14"/>
      <c r="AJ1974" s="13"/>
      <c r="AM1974" s="12"/>
      <c r="AO1974" s="14"/>
      <c r="AP1974" s="14"/>
    </row>
    <row r="1975" spans="10:42">
      <c r="J1975" s="13"/>
      <c r="K1975" s="13"/>
      <c r="L1975" s="13"/>
      <c r="M1975" s="13"/>
      <c r="N1975" s="13"/>
      <c r="R1975" s="12"/>
      <c r="X1975" s="14"/>
      <c r="Y1975" s="14"/>
      <c r="Z1975" s="14"/>
      <c r="AA1975" s="14"/>
      <c r="AB1975" s="14"/>
      <c r="AC1975" s="14"/>
      <c r="AD1975" s="14"/>
      <c r="AE1975" s="14"/>
      <c r="AF1975" s="14"/>
      <c r="AG1975" s="14"/>
      <c r="AH1975" s="14"/>
      <c r="AJ1975" s="13"/>
      <c r="AM1975" s="12"/>
      <c r="AO1975" s="14"/>
      <c r="AP1975" s="14"/>
    </row>
    <row r="1976" spans="10:42">
      <c r="J1976" s="13"/>
      <c r="K1976" s="13"/>
      <c r="L1976" s="13"/>
      <c r="M1976" s="13"/>
      <c r="N1976" s="13"/>
      <c r="R1976" s="12"/>
      <c r="X1976" s="14"/>
      <c r="Y1976" s="14"/>
      <c r="Z1976" s="14"/>
      <c r="AA1976" s="14"/>
      <c r="AB1976" s="14"/>
      <c r="AC1976" s="14"/>
      <c r="AD1976" s="14"/>
      <c r="AE1976" s="14"/>
      <c r="AF1976" s="14"/>
      <c r="AG1976" s="14"/>
      <c r="AH1976" s="14"/>
      <c r="AJ1976" s="13"/>
      <c r="AM1976" s="12"/>
      <c r="AO1976" s="14"/>
      <c r="AP1976" s="14"/>
    </row>
    <row r="1977" spans="10:42">
      <c r="J1977" s="13"/>
      <c r="K1977" s="13"/>
      <c r="L1977" s="13"/>
      <c r="M1977" s="13"/>
      <c r="N1977" s="13"/>
      <c r="R1977" s="12"/>
      <c r="X1977" s="14"/>
      <c r="Y1977" s="14"/>
      <c r="Z1977" s="14"/>
      <c r="AA1977" s="14"/>
      <c r="AB1977" s="14"/>
      <c r="AC1977" s="14"/>
      <c r="AD1977" s="14"/>
      <c r="AE1977" s="14"/>
      <c r="AF1977" s="14"/>
      <c r="AG1977" s="14"/>
      <c r="AH1977" s="14"/>
      <c r="AJ1977" s="13"/>
      <c r="AM1977" s="12"/>
      <c r="AO1977" s="14"/>
      <c r="AP1977" s="14"/>
    </row>
    <row r="1978" spans="10:42">
      <c r="J1978" s="13"/>
      <c r="K1978" s="13"/>
      <c r="L1978" s="13"/>
      <c r="M1978" s="13"/>
      <c r="N1978" s="13"/>
      <c r="R1978" s="12"/>
      <c r="X1978" s="14"/>
      <c r="Y1978" s="14"/>
      <c r="Z1978" s="14"/>
      <c r="AA1978" s="14"/>
      <c r="AB1978" s="14"/>
      <c r="AC1978" s="14"/>
      <c r="AD1978" s="14"/>
      <c r="AE1978" s="14"/>
      <c r="AF1978" s="14"/>
      <c r="AG1978" s="14"/>
      <c r="AH1978" s="14"/>
      <c r="AJ1978" s="13"/>
      <c r="AM1978" s="12"/>
      <c r="AO1978" s="14"/>
      <c r="AP1978" s="14"/>
    </row>
    <row r="1979" spans="10:42">
      <c r="J1979" s="13"/>
      <c r="K1979" s="13"/>
      <c r="L1979" s="13"/>
      <c r="M1979" s="13"/>
      <c r="N1979" s="13"/>
      <c r="R1979" s="12"/>
      <c r="X1979" s="14"/>
      <c r="Y1979" s="14"/>
      <c r="Z1979" s="14"/>
      <c r="AA1979" s="14"/>
      <c r="AB1979" s="14"/>
      <c r="AC1979" s="14"/>
      <c r="AD1979" s="14"/>
      <c r="AE1979" s="14"/>
      <c r="AF1979" s="14"/>
      <c r="AG1979" s="14"/>
      <c r="AH1979" s="14"/>
      <c r="AJ1979" s="13"/>
      <c r="AM1979" s="12"/>
      <c r="AO1979" s="14"/>
      <c r="AP1979" s="14"/>
    </row>
    <row r="1980" spans="10:42">
      <c r="J1980" s="13"/>
      <c r="K1980" s="13"/>
      <c r="L1980" s="13"/>
      <c r="M1980" s="13"/>
      <c r="N1980" s="13"/>
      <c r="R1980" s="12"/>
      <c r="X1980" s="14"/>
      <c r="Y1980" s="14"/>
      <c r="Z1980" s="14"/>
      <c r="AA1980" s="14"/>
      <c r="AB1980" s="14"/>
      <c r="AC1980" s="14"/>
      <c r="AD1980" s="14"/>
      <c r="AE1980" s="14"/>
      <c r="AF1980" s="14"/>
      <c r="AG1980" s="14"/>
      <c r="AH1980" s="14"/>
      <c r="AJ1980" s="13"/>
      <c r="AM1980" s="12"/>
      <c r="AO1980" s="14"/>
      <c r="AP1980" s="14"/>
    </row>
    <row r="1981" spans="10:42">
      <c r="J1981" s="13"/>
      <c r="K1981" s="13"/>
      <c r="L1981" s="13"/>
      <c r="M1981" s="13"/>
      <c r="N1981" s="13"/>
      <c r="R1981" s="12"/>
      <c r="X1981" s="14"/>
      <c r="Y1981" s="14"/>
      <c r="Z1981" s="14"/>
      <c r="AA1981" s="14"/>
      <c r="AB1981" s="14"/>
      <c r="AC1981" s="14"/>
      <c r="AD1981" s="14"/>
      <c r="AE1981" s="14"/>
      <c r="AF1981" s="14"/>
      <c r="AG1981" s="14"/>
      <c r="AH1981" s="14"/>
      <c r="AJ1981" s="13"/>
      <c r="AM1981" s="12"/>
      <c r="AO1981" s="14"/>
      <c r="AP1981" s="14"/>
    </row>
    <row r="1982" spans="10:42">
      <c r="J1982" s="13"/>
      <c r="K1982" s="13"/>
      <c r="L1982" s="13"/>
      <c r="M1982" s="13"/>
      <c r="N1982" s="13"/>
      <c r="R1982" s="12"/>
      <c r="X1982" s="14"/>
      <c r="Y1982" s="14"/>
      <c r="Z1982" s="14"/>
      <c r="AA1982" s="14"/>
      <c r="AB1982" s="14"/>
      <c r="AC1982" s="14"/>
      <c r="AD1982" s="14"/>
      <c r="AE1982" s="14"/>
      <c r="AF1982" s="14"/>
      <c r="AG1982" s="14"/>
      <c r="AH1982" s="14"/>
      <c r="AJ1982" s="13"/>
      <c r="AM1982" s="12"/>
      <c r="AO1982" s="14"/>
      <c r="AP1982" s="14"/>
    </row>
    <row r="1983" spans="10:42">
      <c r="J1983" s="13"/>
      <c r="K1983" s="13"/>
      <c r="L1983" s="13"/>
      <c r="M1983" s="13"/>
      <c r="N1983" s="13"/>
      <c r="R1983" s="12"/>
      <c r="X1983" s="14"/>
      <c r="Y1983" s="14"/>
      <c r="Z1983" s="14"/>
      <c r="AA1983" s="14"/>
      <c r="AB1983" s="14"/>
      <c r="AC1983" s="14"/>
      <c r="AD1983" s="14"/>
      <c r="AE1983" s="14"/>
      <c r="AF1983" s="14"/>
      <c r="AG1983" s="14"/>
      <c r="AH1983" s="14"/>
      <c r="AJ1983" s="13"/>
      <c r="AM1983" s="12"/>
      <c r="AO1983" s="14"/>
      <c r="AP1983" s="14"/>
    </row>
    <row r="1984" spans="10:42">
      <c r="J1984" s="13"/>
      <c r="K1984" s="13"/>
      <c r="L1984" s="13"/>
      <c r="M1984" s="13"/>
      <c r="N1984" s="13"/>
      <c r="R1984" s="12"/>
      <c r="X1984" s="14"/>
      <c r="Y1984" s="14"/>
      <c r="Z1984" s="14"/>
      <c r="AA1984" s="14"/>
      <c r="AB1984" s="14"/>
      <c r="AC1984" s="14"/>
      <c r="AD1984" s="14"/>
      <c r="AE1984" s="14"/>
      <c r="AF1984" s="14"/>
      <c r="AG1984" s="14"/>
      <c r="AH1984" s="14"/>
      <c r="AJ1984" s="13"/>
      <c r="AM1984" s="12"/>
      <c r="AO1984" s="14"/>
      <c r="AP1984" s="14"/>
    </row>
    <row r="1985" spans="10:42">
      <c r="J1985" s="13"/>
      <c r="K1985" s="13"/>
      <c r="L1985" s="13"/>
      <c r="M1985" s="13"/>
      <c r="N1985" s="13"/>
      <c r="R1985" s="12"/>
      <c r="X1985" s="14"/>
      <c r="Y1985" s="14"/>
      <c r="Z1985" s="14"/>
      <c r="AA1985" s="14"/>
      <c r="AB1985" s="14"/>
      <c r="AC1985" s="14"/>
      <c r="AD1985" s="14"/>
      <c r="AE1985" s="14"/>
      <c r="AF1985" s="14"/>
      <c r="AG1985" s="14"/>
      <c r="AH1985" s="14"/>
      <c r="AJ1985" s="13"/>
      <c r="AM1985" s="12"/>
      <c r="AO1985" s="14"/>
      <c r="AP1985" s="14"/>
    </row>
    <row r="1986" spans="10:42">
      <c r="J1986" s="13"/>
      <c r="K1986" s="13"/>
      <c r="L1986" s="13"/>
      <c r="M1986" s="13"/>
      <c r="N1986" s="13"/>
      <c r="R1986" s="12"/>
      <c r="X1986" s="14"/>
      <c r="Y1986" s="14"/>
      <c r="Z1986" s="14"/>
      <c r="AA1986" s="14"/>
      <c r="AB1986" s="14"/>
      <c r="AC1986" s="14"/>
      <c r="AD1986" s="14"/>
      <c r="AE1986" s="14"/>
      <c r="AF1986" s="14"/>
      <c r="AG1986" s="14"/>
      <c r="AH1986" s="14"/>
      <c r="AJ1986" s="13"/>
      <c r="AM1986" s="12"/>
      <c r="AO1986" s="14"/>
      <c r="AP1986" s="14"/>
    </row>
    <row r="1987" spans="10:42">
      <c r="J1987" s="13"/>
      <c r="K1987" s="13"/>
      <c r="L1987" s="13"/>
      <c r="M1987" s="13"/>
      <c r="N1987" s="13"/>
      <c r="R1987" s="12"/>
      <c r="X1987" s="14"/>
      <c r="Y1987" s="14"/>
      <c r="Z1987" s="14"/>
      <c r="AA1987" s="14"/>
      <c r="AB1987" s="14"/>
      <c r="AC1987" s="14"/>
      <c r="AD1987" s="14"/>
      <c r="AE1987" s="14"/>
      <c r="AF1987" s="14"/>
      <c r="AG1987" s="14"/>
      <c r="AH1987" s="14"/>
      <c r="AJ1987" s="13"/>
      <c r="AM1987" s="12"/>
      <c r="AO1987" s="14"/>
      <c r="AP1987" s="14"/>
    </row>
    <row r="1988" spans="10:42">
      <c r="J1988" s="13"/>
      <c r="K1988" s="13"/>
      <c r="L1988" s="13"/>
      <c r="M1988" s="13"/>
      <c r="N1988" s="13"/>
      <c r="R1988" s="12"/>
      <c r="X1988" s="14"/>
      <c r="Y1988" s="14"/>
      <c r="Z1988" s="14"/>
      <c r="AA1988" s="14"/>
      <c r="AB1988" s="14"/>
      <c r="AC1988" s="14"/>
      <c r="AD1988" s="14"/>
      <c r="AE1988" s="14"/>
      <c r="AF1988" s="14"/>
      <c r="AG1988" s="14"/>
      <c r="AH1988" s="14"/>
      <c r="AJ1988" s="13"/>
      <c r="AM1988" s="12"/>
      <c r="AO1988" s="14"/>
      <c r="AP1988" s="14"/>
    </row>
    <row r="1989" spans="10:42">
      <c r="J1989" s="13"/>
      <c r="K1989" s="13"/>
      <c r="L1989" s="13"/>
      <c r="M1989" s="13"/>
      <c r="N1989" s="13"/>
      <c r="R1989" s="12"/>
      <c r="X1989" s="14"/>
      <c r="Y1989" s="14"/>
      <c r="Z1989" s="14"/>
      <c r="AA1989" s="14"/>
      <c r="AB1989" s="14"/>
      <c r="AC1989" s="14"/>
      <c r="AD1989" s="14"/>
      <c r="AE1989" s="14"/>
      <c r="AF1989" s="14"/>
      <c r="AG1989" s="14"/>
      <c r="AH1989" s="14"/>
      <c r="AJ1989" s="13"/>
      <c r="AM1989" s="12"/>
      <c r="AO1989" s="14"/>
      <c r="AP1989" s="14"/>
    </row>
    <row r="1990" spans="10:42">
      <c r="J1990" s="13"/>
      <c r="K1990" s="13"/>
      <c r="L1990" s="13"/>
      <c r="M1990" s="13"/>
      <c r="N1990" s="13"/>
      <c r="R1990" s="12"/>
      <c r="X1990" s="14"/>
      <c r="Y1990" s="14"/>
      <c r="Z1990" s="14"/>
      <c r="AA1990" s="14"/>
      <c r="AB1990" s="14"/>
      <c r="AC1990" s="14"/>
      <c r="AD1990" s="14"/>
      <c r="AE1990" s="14"/>
      <c r="AF1990" s="14"/>
      <c r="AG1990" s="14"/>
      <c r="AH1990" s="14"/>
      <c r="AJ1990" s="13"/>
      <c r="AM1990" s="12"/>
      <c r="AO1990" s="14"/>
      <c r="AP1990" s="14"/>
    </row>
    <row r="1991" spans="10:42">
      <c r="J1991" s="13"/>
      <c r="K1991" s="13"/>
      <c r="L1991" s="13"/>
      <c r="M1991" s="13"/>
      <c r="N1991" s="13"/>
      <c r="R1991" s="12"/>
      <c r="X1991" s="14"/>
      <c r="Y1991" s="14"/>
      <c r="Z1991" s="14"/>
      <c r="AA1991" s="14"/>
      <c r="AB1991" s="14"/>
      <c r="AC1991" s="14"/>
      <c r="AD1991" s="14"/>
      <c r="AE1991" s="14"/>
      <c r="AF1991" s="14"/>
      <c r="AG1991" s="14"/>
      <c r="AH1991" s="14"/>
      <c r="AJ1991" s="13"/>
      <c r="AM1991" s="12"/>
      <c r="AO1991" s="14"/>
      <c r="AP1991" s="14"/>
    </row>
    <row r="1992" spans="10:42">
      <c r="J1992" s="13"/>
      <c r="K1992" s="13"/>
      <c r="L1992" s="13"/>
      <c r="M1992" s="13"/>
      <c r="N1992" s="13"/>
      <c r="R1992" s="12"/>
      <c r="X1992" s="14"/>
      <c r="Y1992" s="14"/>
      <c r="Z1992" s="14"/>
      <c r="AA1992" s="14"/>
      <c r="AB1992" s="14"/>
      <c r="AC1992" s="14"/>
      <c r="AD1992" s="14"/>
      <c r="AE1992" s="14"/>
      <c r="AF1992" s="14"/>
      <c r="AG1992" s="14"/>
      <c r="AH1992" s="14"/>
      <c r="AJ1992" s="13"/>
      <c r="AM1992" s="12"/>
      <c r="AO1992" s="14"/>
      <c r="AP1992" s="14"/>
    </row>
    <row r="1993" spans="10:42">
      <c r="J1993" s="13"/>
      <c r="K1993" s="13"/>
      <c r="L1993" s="13"/>
      <c r="M1993" s="13"/>
      <c r="N1993" s="13"/>
      <c r="R1993" s="12"/>
      <c r="X1993" s="14"/>
      <c r="Y1993" s="14"/>
      <c r="Z1993" s="14"/>
      <c r="AA1993" s="14"/>
      <c r="AB1993" s="14"/>
      <c r="AC1993" s="14"/>
      <c r="AD1993" s="14"/>
      <c r="AE1993" s="14"/>
      <c r="AF1993" s="14"/>
      <c r="AG1993" s="14"/>
      <c r="AH1993" s="14"/>
      <c r="AJ1993" s="13"/>
      <c r="AM1993" s="12"/>
      <c r="AO1993" s="14"/>
      <c r="AP1993" s="14"/>
    </row>
    <row r="1994" spans="10:42">
      <c r="J1994" s="13"/>
      <c r="K1994" s="13"/>
      <c r="L1994" s="13"/>
      <c r="M1994" s="13"/>
      <c r="N1994" s="13"/>
      <c r="R1994" s="12"/>
      <c r="X1994" s="14"/>
      <c r="Y1994" s="14"/>
      <c r="Z1994" s="14"/>
      <c r="AA1994" s="14"/>
      <c r="AB1994" s="14"/>
      <c r="AC1994" s="14"/>
      <c r="AD1994" s="14"/>
      <c r="AE1994" s="14"/>
      <c r="AF1994" s="14"/>
      <c r="AG1994" s="14"/>
      <c r="AH1994" s="14"/>
      <c r="AJ1994" s="13"/>
      <c r="AM1994" s="12"/>
      <c r="AO1994" s="14"/>
      <c r="AP1994" s="14"/>
    </row>
    <row r="1995" spans="10:42">
      <c r="J1995" s="13"/>
      <c r="K1995" s="13"/>
      <c r="L1995" s="13"/>
      <c r="M1995" s="13"/>
      <c r="N1995" s="13"/>
      <c r="R1995" s="12"/>
      <c r="X1995" s="14"/>
      <c r="Y1995" s="14"/>
      <c r="Z1995" s="14"/>
      <c r="AA1995" s="14"/>
      <c r="AB1995" s="14"/>
      <c r="AC1995" s="14"/>
      <c r="AD1995" s="14"/>
      <c r="AE1995" s="14"/>
      <c r="AF1995" s="14"/>
      <c r="AG1995" s="14"/>
      <c r="AH1995" s="14"/>
      <c r="AJ1995" s="13"/>
      <c r="AM1995" s="12"/>
      <c r="AO1995" s="14"/>
      <c r="AP1995" s="14"/>
    </row>
    <row r="1996" spans="10:42">
      <c r="J1996" s="13"/>
      <c r="K1996" s="13"/>
      <c r="L1996" s="13"/>
      <c r="M1996" s="13"/>
      <c r="N1996" s="13"/>
      <c r="R1996" s="12"/>
      <c r="X1996" s="14"/>
      <c r="Y1996" s="14"/>
      <c r="Z1996" s="14"/>
      <c r="AA1996" s="14"/>
      <c r="AB1996" s="14"/>
      <c r="AC1996" s="14"/>
      <c r="AD1996" s="14"/>
      <c r="AE1996" s="14"/>
      <c r="AF1996" s="14"/>
      <c r="AG1996" s="14"/>
      <c r="AH1996" s="14"/>
      <c r="AJ1996" s="13"/>
      <c r="AM1996" s="12"/>
      <c r="AO1996" s="14"/>
      <c r="AP1996" s="14"/>
    </row>
    <row r="1997" spans="10:42">
      <c r="J1997" s="13"/>
      <c r="K1997" s="13"/>
      <c r="L1997" s="13"/>
      <c r="M1997" s="13"/>
      <c r="N1997" s="13"/>
      <c r="R1997" s="12"/>
      <c r="X1997" s="14"/>
      <c r="Y1997" s="14"/>
      <c r="Z1997" s="14"/>
      <c r="AA1997" s="14"/>
      <c r="AB1997" s="14"/>
      <c r="AC1997" s="14"/>
      <c r="AD1997" s="14"/>
      <c r="AE1997" s="14"/>
      <c r="AF1997" s="14"/>
      <c r="AG1997" s="14"/>
      <c r="AH1997" s="14"/>
      <c r="AJ1997" s="13"/>
      <c r="AM1997" s="12"/>
      <c r="AO1997" s="14"/>
      <c r="AP1997" s="14"/>
    </row>
    <row r="1998" spans="10:42">
      <c r="J1998" s="13"/>
      <c r="K1998" s="13"/>
      <c r="L1998" s="13"/>
      <c r="M1998" s="13"/>
      <c r="N1998" s="13"/>
      <c r="R1998" s="12"/>
      <c r="X1998" s="14"/>
      <c r="Y1998" s="14"/>
      <c r="Z1998" s="14"/>
      <c r="AA1998" s="14"/>
      <c r="AB1998" s="14"/>
      <c r="AC1998" s="14"/>
      <c r="AD1998" s="14"/>
      <c r="AE1998" s="14"/>
      <c r="AF1998" s="14"/>
      <c r="AG1998" s="14"/>
      <c r="AH1998" s="14"/>
      <c r="AJ1998" s="13"/>
      <c r="AM1998" s="12"/>
      <c r="AO1998" s="14"/>
      <c r="AP1998" s="14"/>
    </row>
    <row r="1999" spans="10:42">
      <c r="J1999" s="13"/>
      <c r="K1999" s="13"/>
      <c r="L1999" s="13"/>
      <c r="M1999" s="13"/>
      <c r="N1999" s="13"/>
      <c r="R1999" s="12"/>
      <c r="X1999" s="14"/>
      <c r="Y1999" s="14"/>
      <c r="Z1999" s="14"/>
      <c r="AA1999" s="14"/>
      <c r="AB1999" s="14"/>
      <c r="AC1999" s="14"/>
      <c r="AD1999" s="14"/>
      <c r="AE1999" s="14"/>
      <c r="AF1999" s="14"/>
      <c r="AG1999" s="14"/>
      <c r="AH1999" s="14"/>
      <c r="AJ1999" s="13"/>
      <c r="AM1999" s="12"/>
      <c r="AO1999" s="14"/>
      <c r="AP1999" s="14"/>
    </row>
    <row r="2000" spans="10:42">
      <c r="J2000" s="13"/>
      <c r="K2000" s="13"/>
      <c r="L2000" s="13"/>
      <c r="M2000" s="13"/>
      <c r="N2000" s="13"/>
      <c r="R2000" s="12"/>
      <c r="X2000" s="14"/>
      <c r="Y2000" s="14"/>
      <c r="Z2000" s="14"/>
      <c r="AA2000" s="14"/>
      <c r="AB2000" s="14"/>
      <c r="AC2000" s="14"/>
      <c r="AD2000" s="14"/>
      <c r="AE2000" s="14"/>
      <c r="AF2000" s="14"/>
      <c r="AG2000" s="14"/>
      <c r="AH2000" s="14"/>
      <c r="AJ2000" s="13"/>
      <c r="AM2000" s="12"/>
      <c r="AO2000" s="14"/>
      <c r="AP2000" s="14"/>
    </row>
    <row r="2001" spans="10:42">
      <c r="J2001" s="13"/>
      <c r="K2001" s="13"/>
      <c r="L2001" s="13"/>
      <c r="M2001" s="13"/>
      <c r="N2001" s="13"/>
      <c r="R2001" s="12"/>
      <c r="X2001" s="14"/>
      <c r="Y2001" s="14"/>
      <c r="Z2001" s="14"/>
      <c r="AA2001" s="14"/>
      <c r="AB2001" s="14"/>
      <c r="AC2001" s="14"/>
      <c r="AD2001" s="14"/>
      <c r="AE2001" s="14"/>
      <c r="AF2001" s="14"/>
      <c r="AG2001" s="14"/>
      <c r="AH2001" s="14"/>
      <c r="AJ2001" s="13"/>
      <c r="AM2001" s="12"/>
      <c r="AO2001" s="14"/>
      <c r="AP2001" s="14"/>
    </row>
    <row r="2002" spans="10:42">
      <c r="J2002" s="13"/>
      <c r="K2002" s="13"/>
      <c r="L2002" s="13"/>
      <c r="M2002" s="13"/>
      <c r="N2002" s="13"/>
      <c r="R2002" s="12"/>
      <c r="X2002" s="14"/>
      <c r="Y2002" s="14"/>
      <c r="Z2002" s="14"/>
      <c r="AA2002" s="14"/>
      <c r="AB2002" s="14"/>
      <c r="AC2002" s="14"/>
      <c r="AD2002" s="14"/>
      <c r="AE2002" s="14"/>
      <c r="AF2002" s="14"/>
      <c r="AG2002" s="14"/>
      <c r="AH2002" s="14"/>
      <c r="AJ2002" s="13"/>
      <c r="AM2002" s="12"/>
      <c r="AO2002" s="14"/>
      <c r="AP2002" s="14"/>
    </row>
    <row r="2003" spans="10:42">
      <c r="J2003" s="13"/>
      <c r="K2003" s="13"/>
      <c r="L2003" s="13"/>
      <c r="M2003" s="13"/>
      <c r="N2003" s="13"/>
      <c r="R2003" s="12"/>
      <c r="X2003" s="14"/>
      <c r="Y2003" s="14"/>
      <c r="Z2003" s="14"/>
      <c r="AA2003" s="14"/>
      <c r="AB2003" s="14"/>
      <c r="AC2003" s="14"/>
      <c r="AD2003" s="14"/>
      <c r="AE2003" s="14"/>
      <c r="AF2003" s="14"/>
      <c r="AG2003" s="14"/>
      <c r="AH2003" s="14"/>
      <c r="AO2003" s="14"/>
      <c r="AP2003" s="14"/>
    </row>
    <row r="2004" spans="10:42">
      <c r="J2004" s="13"/>
      <c r="K2004" s="13"/>
      <c r="L2004" s="13"/>
      <c r="M2004" s="13"/>
      <c r="N2004" s="13"/>
      <c r="R2004" s="12"/>
      <c r="X2004" s="14"/>
      <c r="Y2004" s="14"/>
      <c r="Z2004" s="14"/>
      <c r="AA2004" s="14"/>
      <c r="AB2004" s="14"/>
      <c r="AC2004" s="14"/>
      <c r="AD2004" s="14"/>
      <c r="AE2004" s="14"/>
      <c r="AF2004" s="14"/>
      <c r="AG2004" s="14"/>
      <c r="AH2004" s="14"/>
      <c r="AO2004" s="14"/>
      <c r="AP2004" s="14"/>
    </row>
    <row r="2005" spans="10:42">
      <c r="J2005" s="13"/>
      <c r="K2005" s="13"/>
      <c r="L2005" s="13"/>
      <c r="M2005" s="13"/>
      <c r="N2005" s="13"/>
      <c r="R2005" s="12"/>
      <c r="X2005" s="14"/>
      <c r="Y2005" s="14"/>
      <c r="Z2005" s="14"/>
      <c r="AA2005" s="14"/>
      <c r="AB2005" s="14"/>
      <c r="AC2005" s="14"/>
      <c r="AD2005" s="14"/>
      <c r="AE2005" s="14"/>
      <c r="AF2005" s="14"/>
      <c r="AG2005" s="14"/>
      <c r="AH2005" s="14"/>
      <c r="AO2005" s="14"/>
      <c r="AP2005" s="14"/>
    </row>
    <row r="2006" spans="10:42">
      <c r="J2006" s="13"/>
      <c r="K2006" s="13"/>
      <c r="L2006" s="13"/>
      <c r="M2006" s="13"/>
      <c r="N2006" s="13"/>
      <c r="R2006" s="12"/>
      <c r="X2006" s="14"/>
      <c r="Y2006" s="14"/>
      <c r="Z2006" s="14"/>
      <c r="AA2006" s="14"/>
      <c r="AB2006" s="14"/>
      <c r="AC2006" s="14"/>
      <c r="AD2006" s="14"/>
      <c r="AE2006" s="14"/>
      <c r="AF2006" s="14"/>
      <c r="AG2006" s="14"/>
      <c r="AH2006" s="14"/>
      <c r="AO2006" s="14"/>
      <c r="AP2006" s="14"/>
    </row>
    <row r="2007" spans="10:42">
      <c r="J2007" s="13"/>
      <c r="K2007" s="13"/>
      <c r="L2007" s="13"/>
      <c r="M2007" s="13"/>
      <c r="N2007" s="13"/>
      <c r="R2007" s="12"/>
      <c r="X2007" s="14"/>
      <c r="Y2007" s="14"/>
      <c r="Z2007" s="14"/>
      <c r="AA2007" s="14"/>
      <c r="AB2007" s="14"/>
      <c r="AC2007" s="14"/>
      <c r="AD2007" s="14"/>
      <c r="AE2007" s="14"/>
      <c r="AF2007" s="14"/>
      <c r="AG2007" s="14"/>
      <c r="AH2007" s="14"/>
      <c r="AO2007" s="14"/>
      <c r="AP2007" s="14"/>
    </row>
    <row r="2008" spans="10:42">
      <c r="J2008" s="13"/>
      <c r="K2008" s="13"/>
      <c r="L2008" s="13"/>
      <c r="M2008" s="13"/>
      <c r="N2008" s="13"/>
      <c r="R2008" s="12"/>
      <c r="X2008" s="14"/>
      <c r="Y2008" s="14"/>
      <c r="Z2008" s="14"/>
      <c r="AA2008" s="14"/>
      <c r="AB2008" s="14"/>
      <c r="AC2008" s="14"/>
      <c r="AD2008" s="14"/>
      <c r="AE2008" s="14"/>
      <c r="AF2008" s="14"/>
      <c r="AG2008" s="14"/>
      <c r="AH2008" s="14"/>
      <c r="AO2008" s="14"/>
      <c r="AP2008" s="14"/>
    </row>
    <row r="2009" spans="10:42">
      <c r="J2009" s="13"/>
      <c r="K2009" s="13"/>
      <c r="L2009" s="13"/>
      <c r="M2009" s="13"/>
      <c r="N2009" s="13"/>
      <c r="R2009" s="12"/>
      <c r="X2009" s="14"/>
      <c r="Y2009" s="14"/>
      <c r="Z2009" s="14"/>
      <c r="AA2009" s="14"/>
      <c r="AB2009" s="14"/>
      <c r="AC2009" s="14"/>
      <c r="AD2009" s="14"/>
      <c r="AE2009" s="14"/>
      <c r="AF2009" s="14"/>
      <c r="AG2009" s="14"/>
      <c r="AH2009" s="14"/>
      <c r="AO2009" s="14"/>
      <c r="AP2009" s="14"/>
    </row>
    <row r="2010" spans="10:42">
      <c r="J2010" s="13"/>
      <c r="K2010" s="13"/>
      <c r="L2010" s="13"/>
      <c r="M2010" s="13"/>
      <c r="N2010" s="13"/>
      <c r="R2010" s="12"/>
      <c r="X2010" s="14"/>
      <c r="Y2010" s="14"/>
      <c r="Z2010" s="14"/>
      <c r="AA2010" s="14"/>
      <c r="AB2010" s="14"/>
      <c r="AC2010" s="14"/>
      <c r="AD2010" s="14"/>
      <c r="AE2010" s="14"/>
      <c r="AF2010" s="14"/>
      <c r="AG2010" s="14"/>
      <c r="AH2010" s="14"/>
      <c r="AO2010" s="14"/>
      <c r="AP2010" s="14"/>
    </row>
    <row r="2011" spans="10:42">
      <c r="J2011" s="13"/>
      <c r="K2011" s="13"/>
      <c r="L2011" s="13"/>
      <c r="M2011" s="13"/>
      <c r="N2011" s="13"/>
      <c r="R2011" s="12"/>
      <c r="X2011" s="14"/>
      <c r="Y2011" s="14"/>
      <c r="Z2011" s="14"/>
      <c r="AA2011" s="14"/>
      <c r="AB2011" s="14"/>
      <c r="AC2011" s="14"/>
      <c r="AD2011" s="14"/>
      <c r="AE2011" s="14"/>
      <c r="AF2011" s="14"/>
      <c r="AG2011" s="14"/>
      <c r="AH2011" s="14"/>
      <c r="AO2011" s="14"/>
      <c r="AP2011" s="14"/>
    </row>
    <row r="2012" spans="10:42">
      <c r="J2012" s="13"/>
      <c r="K2012" s="13"/>
      <c r="L2012" s="13"/>
      <c r="M2012" s="13"/>
      <c r="N2012" s="13"/>
      <c r="R2012" s="12"/>
      <c r="X2012" s="14"/>
      <c r="Y2012" s="14"/>
      <c r="Z2012" s="14"/>
      <c r="AA2012" s="14"/>
      <c r="AB2012" s="14"/>
      <c r="AC2012" s="14"/>
      <c r="AD2012" s="14"/>
      <c r="AE2012" s="14"/>
      <c r="AF2012" s="14"/>
      <c r="AG2012" s="14"/>
      <c r="AH2012" s="14"/>
      <c r="AO2012" s="14"/>
      <c r="AP2012" s="14"/>
    </row>
    <row r="2013" spans="10:42">
      <c r="J2013" s="13"/>
      <c r="K2013" s="13"/>
      <c r="L2013" s="13"/>
      <c r="M2013" s="13"/>
      <c r="N2013" s="13"/>
      <c r="R2013" s="12"/>
      <c r="X2013" s="14"/>
      <c r="Y2013" s="14"/>
      <c r="Z2013" s="14"/>
      <c r="AA2013" s="14"/>
      <c r="AB2013" s="14"/>
      <c r="AC2013" s="14"/>
      <c r="AD2013" s="14"/>
      <c r="AE2013" s="14"/>
      <c r="AF2013" s="14"/>
      <c r="AG2013" s="14"/>
      <c r="AH2013" s="14"/>
      <c r="AO2013" s="14"/>
      <c r="AP2013" s="14"/>
    </row>
    <row r="2014" spans="10:42">
      <c r="J2014" s="13"/>
      <c r="K2014" s="13"/>
      <c r="L2014" s="13"/>
      <c r="M2014" s="13"/>
      <c r="N2014" s="13"/>
      <c r="R2014" s="12"/>
      <c r="X2014" s="14"/>
      <c r="Y2014" s="14"/>
      <c r="Z2014" s="14"/>
      <c r="AA2014" s="14"/>
      <c r="AB2014" s="14"/>
      <c r="AC2014" s="14"/>
      <c r="AD2014" s="14"/>
      <c r="AE2014" s="14"/>
      <c r="AF2014" s="14"/>
      <c r="AG2014" s="14"/>
      <c r="AH2014" s="14"/>
    </row>
    <row r="2015" spans="10:42">
      <c r="J2015" s="13"/>
      <c r="K2015" s="13"/>
      <c r="L2015" s="13"/>
      <c r="M2015" s="13"/>
      <c r="N2015" s="13"/>
      <c r="R2015" s="12"/>
      <c r="X2015" s="14"/>
      <c r="Y2015" s="14"/>
      <c r="Z2015" s="14"/>
      <c r="AA2015" s="14"/>
      <c r="AB2015" s="14"/>
      <c r="AC2015" s="14"/>
      <c r="AD2015" s="14"/>
      <c r="AE2015" s="14"/>
      <c r="AF2015" s="14"/>
      <c r="AG2015" s="14"/>
      <c r="AH2015" s="14"/>
    </row>
    <row r="2016" spans="10:42">
      <c r="J2016" s="13"/>
      <c r="K2016" s="13"/>
      <c r="L2016" s="13"/>
      <c r="M2016" s="13"/>
      <c r="N2016" s="13"/>
      <c r="R2016" s="12"/>
      <c r="X2016" s="14"/>
      <c r="Y2016" s="14"/>
      <c r="Z2016" s="14"/>
      <c r="AA2016" s="14"/>
      <c r="AB2016" s="14"/>
      <c r="AC2016" s="14"/>
      <c r="AD2016" s="14"/>
      <c r="AE2016" s="14"/>
      <c r="AF2016" s="14"/>
      <c r="AG2016" s="14"/>
      <c r="AH2016" s="14"/>
    </row>
    <row r="2017" spans="10:34">
      <c r="J2017" s="13"/>
      <c r="K2017" s="13"/>
      <c r="L2017" s="13"/>
      <c r="M2017" s="13"/>
      <c r="N2017" s="13"/>
      <c r="R2017" s="12"/>
      <c r="X2017" s="14"/>
      <c r="Y2017" s="14"/>
      <c r="Z2017" s="14"/>
      <c r="AA2017" s="14"/>
      <c r="AB2017" s="14"/>
      <c r="AC2017" s="14"/>
      <c r="AD2017" s="14"/>
      <c r="AE2017" s="14"/>
      <c r="AF2017" s="14"/>
      <c r="AG2017" s="14"/>
      <c r="AH2017" s="14"/>
    </row>
    <row r="2018" spans="10:34">
      <c r="J2018" s="13"/>
      <c r="K2018" s="13"/>
      <c r="L2018" s="13"/>
      <c r="M2018" s="13"/>
      <c r="N2018" s="13"/>
      <c r="R2018" s="12"/>
      <c r="X2018" s="14"/>
      <c r="Y2018" s="14"/>
      <c r="Z2018" s="14"/>
      <c r="AA2018" s="14"/>
      <c r="AB2018" s="14"/>
      <c r="AC2018" s="14"/>
      <c r="AD2018" s="14"/>
      <c r="AE2018" s="14"/>
      <c r="AF2018" s="14"/>
      <c r="AG2018" s="14"/>
      <c r="AH2018" s="14"/>
    </row>
    <row r="2019" spans="10:34">
      <c r="J2019" s="13"/>
      <c r="K2019" s="13"/>
      <c r="L2019" s="13"/>
      <c r="M2019" s="13"/>
      <c r="N2019" s="13"/>
      <c r="R2019" s="12"/>
      <c r="X2019" s="14"/>
      <c r="Y2019" s="14"/>
      <c r="Z2019" s="14"/>
      <c r="AA2019" s="14"/>
      <c r="AB2019" s="14"/>
      <c r="AC2019" s="14"/>
      <c r="AD2019" s="14"/>
      <c r="AE2019" s="14"/>
      <c r="AF2019" s="14"/>
      <c r="AG2019" s="14"/>
      <c r="AH2019" s="14"/>
    </row>
    <row r="2020" spans="10:34">
      <c r="J2020" s="13"/>
      <c r="K2020" s="13"/>
      <c r="L2020" s="13"/>
      <c r="M2020" s="13"/>
      <c r="N2020" s="13"/>
      <c r="R2020" s="12"/>
      <c r="X2020" s="14"/>
      <c r="Y2020" s="14"/>
      <c r="Z2020" s="14"/>
      <c r="AA2020" s="14"/>
      <c r="AB2020" s="14"/>
      <c r="AC2020" s="14"/>
      <c r="AD2020" s="14"/>
      <c r="AE2020" s="14"/>
      <c r="AF2020" s="14"/>
      <c r="AG2020" s="14"/>
      <c r="AH2020" s="14"/>
    </row>
    <row r="2021" spans="10:34">
      <c r="J2021" s="13"/>
      <c r="K2021" s="13"/>
      <c r="L2021" s="13"/>
      <c r="M2021" s="13"/>
      <c r="N2021" s="13"/>
      <c r="R2021" s="12"/>
      <c r="X2021" s="14"/>
      <c r="Y2021" s="14"/>
      <c r="Z2021" s="14"/>
      <c r="AA2021" s="14"/>
      <c r="AB2021" s="14"/>
      <c r="AC2021" s="14"/>
      <c r="AD2021" s="14"/>
      <c r="AE2021" s="14"/>
      <c r="AF2021" s="14"/>
      <c r="AG2021" s="14"/>
      <c r="AH2021" s="14"/>
    </row>
    <row r="2022" spans="10:34">
      <c r="J2022" s="13"/>
      <c r="K2022" s="13"/>
      <c r="L2022" s="13"/>
      <c r="M2022" s="13"/>
      <c r="N2022" s="13"/>
      <c r="R2022" s="12"/>
      <c r="X2022" s="14"/>
      <c r="Y2022" s="14"/>
      <c r="Z2022" s="14"/>
      <c r="AA2022" s="14"/>
      <c r="AB2022" s="14"/>
      <c r="AC2022" s="14"/>
      <c r="AD2022" s="14"/>
      <c r="AE2022" s="14"/>
      <c r="AF2022" s="14"/>
      <c r="AG2022" s="14"/>
      <c r="AH2022" s="14"/>
    </row>
    <row r="2023" spans="10:34">
      <c r="J2023" s="13"/>
      <c r="K2023" s="13"/>
      <c r="L2023" s="13"/>
      <c r="M2023" s="13"/>
      <c r="N2023" s="13"/>
      <c r="R2023" s="12"/>
      <c r="X2023" s="14"/>
      <c r="Y2023" s="14"/>
      <c r="Z2023" s="14"/>
      <c r="AA2023" s="14"/>
      <c r="AB2023" s="14"/>
      <c r="AC2023" s="14"/>
      <c r="AD2023" s="14"/>
      <c r="AE2023" s="14"/>
      <c r="AF2023" s="14"/>
      <c r="AG2023" s="14"/>
      <c r="AH2023" s="14"/>
    </row>
    <row r="2024" spans="10:34">
      <c r="J2024" s="13"/>
      <c r="K2024" s="13"/>
      <c r="L2024" s="13"/>
      <c r="M2024" s="13"/>
      <c r="N2024" s="13"/>
      <c r="R2024" s="12"/>
      <c r="X2024" s="14"/>
      <c r="Y2024" s="14"/>
      <c r="Z2024" s="14"/>
      <c r="AA2024" s="14"/>
      <c r="AB2024" s="14"/>
      <c r="AC2024" s="14"/>
      <c r="AD2024" s="14"/>
      <c r="AE2024" s="14"/>
      <c r="AF2024" s="14"/>
      <c r="AG2024" s="14"/>
      <c r="AH2024" s="14"/>
    </row>
    <row r="2025" spans="10:34">
      <c r="J2025" s="13"/>
      <c r="K2025" s="13"/>
      <c r="L2025" s="13"/>
      <c r="M2025" s="13"/>
      <c r="N2025" s="13"/>
      <c r="R2025" s="12"/>
      <c r="X2025" s="14"/>
      <c r="Y2025" s="14"/>
      <c r="Z2025" s="14"/>
      <c r="AA2025" s="14"/>
      <c r="AB2025" s="14"/>
      <c r="AC2025" s="14"/>
      <c r="AD2025" s="14"/>
      <c r="AE2025" s="14"/>
      <c r="AF2025" s="14"/>
      <c r="AG2025" s="14"/>
      <c r="AH2025" s="14"/>
    </row>
    <row r="2026" spans="10:34">
      <c r="J2026" s="13"/>
      <c r="K2026" s="13"/>
      <c r="L2026" s="13"/>
      <c r="M2026" s="13"/>
      <c r="N2026" s="13"/>
      <c r="R2026" s="12"/>
      <c r="X2026" s="14"/>
      <c r="Y2026" s="14"/>
      <c r="Z2026" s="14"/>
      <c r="AA2026" s="14"/>
      <c r="AB2026" s="14"/>
      <c r="AC2026" s="14"/>
      <c r="AD2026" s="14"/>
      <c r="AE2026" s="14"/>
      <c r="AF2026" s="14"/>
      <c r="AG2026" s="14"/>
      <c r="AH2026" s="14"/>
    </row>
    <row r="2027" spans="10:34">
      <c r="J2027" s="13"/>
      <c r="K2027" s="13"/>
      <c r="L2027" s="13"/>
      <c r="M2027" s="13"/>
      <c r="N2027" s="13"/>
      <c r="R2027" s="12"/>
      <c r="X2027" s="14"/>
      <c r="Y2027" s="14"/>
      <c r="Z2027" s="14"/>
      <c r="AA2027" s="14"/>
      <c r="AB2027" s="14"/>
      <c r="AC2027" s="14"/>
      <c r="AD2027" s="14"/>
      <c r="AE2027" s="14"/>
      <c r="AF2027" s="14"/>
      <c r="AG2027" s="14"/>
      <c r="AH2027" s="14"/>
    </row>
    <row r="2028" spans="10:34">
      <c r="X2028" s="14"/>
      <c r="Y2028" s="14"/>
      <c r="Z2028" s="14"/>
      <c r="AA2028" s="14"/>
      <c r="AB2028" s="14"/>
      <c r="AC2028" s="14"/>
      <c r="AD2028" s="14"/>
      <c r="AE2028" s="14"/>
      <c r="AF2028" s="14"/>
      <c r="AG2028" s="14"/>
      <c r="AH2028" s="14"/>
    </row>
    <row r="2029" spans="10:34">
      <c r="X2029" s="14"/>
      <c r="Y2029" s="14"/>
      <c r="Z2029" s="14"/>
      <c r="AA2029" s="14"/>
      <c r="AB2029" s="14"/>
      <c r="AC2029" s="14"/>
      <c r="AD2029" s="14"/>
      <c r="AE2029" s="14"/>
      <c r="AF2029" s="14"/>
      <c r="AG2029" s="14"/>
      <c r="AH2029" s="14"/>
    </row>
    <row r="2030" spans="10:34">
      <c r="X2030" s="14"/>
      <c r="Y2030" s="14"/>
      <c r="Z2030" s="14"/>
      <c r="AA2030" s="14"/>
      <c r="AB2030" s="14"/>
      <c r="AC2030" s="14"/>
      <c r="AD2030" s="14"/>
      <c r="AE2030" s="14"/>
      <c r="AF2030" s="14"/>
      <c r="AG2030" s="14"/>
      <c r="AH2030" s="14"/>
    </row>
    <row r="2031" spans="10:34">
      <c r="X2031" s="14"/>
      <c r="Y2031" s="14"/>
      <c r="Z2031" s="14"/>
      <c r="AA2031" s="14"/>
      <c r="AB2031" s="14"/>
      <c r="AC2031" s="14"/>
      <c r="AD2031" s="14"/>
      <c r="AE2031" s="14"/>
      <c r="AF2031" s="14"/>
      <c r="AG2031" s="14"/>
      <c r="AH2031" s="14"/>
    </row>
    <row r="2032" spans="10:34">
      <c r="X2032" s="14"/>
      <c r="Y2032" s="14"/>
      <c r="Z2032" s="14"/>
      <c r="AA2032" s="14"/>
      <c r="AB2032" s="14"/>
      <c r="AC2032" s="14"/>
      <c r="AD2032" s="14"/>
      <c r="AE2032" s="14"/>
      <c r="AF2032" s="14"/>
      <c r="AG2032" s="14"/>
      <c r="AH2032" s="14"/>
    </row>
    <row r="2033" spans="24:34">
      <c r="X2033" s="14"/>
      <c r="Y2033" s="14"/>
      <c r="Z2033" s="14"/>
      <c r="AA2033" s="14"/>
      <c r="AB2033" s="14"/>
      <c r="AC2033" s="14"/>
      <c r="AD2033" s="14"/>
      <c r="AE2033" s="14"/>
      <c r="AF2033" s="14"/>
      <c r="AG2033" s="14"/>
      <c r="AH2033" s="14"/>
    </row>
    <row r="2034" spans="24:34">
      <c r="X2034" s="14"/>
      <c r="Y2034" s="14"/>
      <c r="Z2034" s="14"/>
      <c r="AA2034" s="14"/>
      <c r="AB2034" s="14"/>
      <c r="AC2034" s="14"/>
      <c r="AD2034" s="14"/>
      <c r="AE2034" s="14"/>
      <c r="AF2034" s="14"/>
      <c r="AG2034" s="14"/>
      <c r="AH2034" s="14"/>
    </row>
    <row r="2035" spans="24:34">
      <c r="X2035" s="14"/>
      <c r="Y2035" s="14"/>
      <c r="Z2035" s="14"/>
      <c r="AA2035" s="14"/>
      <c r="AB2035" s="14"/>
      <c r="AC2035" s="14"/>
      <c r="AD2035" s="14"/>
      <c r="AE2035" s="14"/>
      <c r="AF2035" s="14"/>
      <c r="AG2035" s="14"/>
      <c r="AH2035" s="14"/>
    </row>
    <row r="2036" spans="24:34">
      <c r="X2036" s="14"/>
      <c r="Y2036" s="14"/>
      <c r="Z2036" s="14"/>
      <c r="AA2036" s="14"/>
      <c r="AB2036" s="14"/>
      <c r="AC2036" s="14"/>
      <c r="AD2036" s="14"/>
      <c r="AE2036" s="14"/>
      <c r="AF2036" s="14"/>
      <c r="AG2036" s="14"/>
      <c r="AH2036" s="14"/>
    </row>
    <row r="2037" spans="24:34">
      <c r="X2037" s="14"/>
      <c r="Y2037" s="14"/>
      <c r="Z2037" s="14"/>
      <c r="AA2037" s="14"/>
      <c r="AB2037" s="14"/>
      <c r="AC2037" s="14"/>
      <c r="AD2037" s="14"/>
      <c r="AE2037" s="14"/>
      <c r="AF2037" s="14"/>
      <c r="AG2037" s="14"/>
      <c r="AH2037" s="14"/>
    </row>
    <row r="2038" spans="24:34">
      <c r="X2038" s="14"/>
      <c r="Y2038" s="14"/>
      <c r="Z2038" s="14"/>
      <c r="AA2038" s="14"/>
      <c r="AB2038" s="14"/>
      <c r="AC2038" s="14"/>
      <c r="AD2038" s="14"/>
      <c r="AE2038" s="14"/>
      <c r="AF2038" s="14"/>
      <c r="AG2038" s="14"/>
      <c r="AH2038" s="14"/>
    </row>
  </sheetData>
  <mergeCells count="14">
    <mergeCell ref="A2:A3"/>
    <mergeCell ref="B2:B3"/>
    <mergeCell ref="C2:E2"/>
    <mergeCell ref="F2:F3"/>
    <mergeCell ref="G2:L2"/>
    <mergeCell ref="N2:N3"/>
    <mergeCell ref="P2:P3"/>
    <mergeCell ref="Q2:AH2"/>
    <mergeCell ref="AZ2:BA2"/>
    <mergeCell ref="G3:I3"/>
    <mergeCell ref="Q3:U3"/>
    <mergeCell ref="W3:AC3"/>
    <mergeCell ref="AD3:AH3"/>
    <mergeCell ref="M2:M3"/>
  </mergeCells>
  <phoneticPr fontId="8"/>
  <pageMargins left="0.75" right="0.75" top="0.73" bottom="0.52" header="0.51200000000000001" footer="0.27"/>
  <pageSetup paperSize="8" scale="98" fitToWidth="0"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24CC013CB53246B52A63A61B091E49" ma:contentTypeVersion="10" ma:contentTypeDescription="新しいドキュメントを作成します。" ma:contentTypeScope="" ma:versionID="dc4fcb7a719963c5abe6ff49394ddf3f">
  <xsd:schema xmlns:xsd="http://www.w3.org/2001/XMLSchema" xmlns:xs="http://www.w3.org/2001/XMLSchema" xmlns:p="http://schemas.microsoft.com/office/2006/metadata/properties" xmlns:ns2="a0b94290-639a-4db3-bf3c-fcc29bc3d2d8" targetNamespace="http://schemas.microsoft.com/office/2006/metadata/properties" ma:root="true" ma:fieldsID="4c717c9bd63267fcc219ca424d9eb53f" ns2:_="">
    <xsd:import namespace="a0b94290-639a-4db3-bf3c-fcc29bc3d2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b94290-639a-4db3-bf3c-fcc29bc3d2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b94290-639a-4db3-bf3c-fcc29bc3d2d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DAA721-BB52-43AD-822F-0E2DC6C7D5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b94290-639a-4db3-bf3c-fcc29bc3d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F848FB-3054-4F21-80E7-29F6C42B3C44}">
  <ds:schemaRefs>
    <ds:schemaRef ds:uri="http://schemas.microsoft.com/office/2006/metadata/properties"/>
    <ds:schemaRef ds:uri="http://schemas.microsoft.com/office/infopath/2007/PartnerControls"/>
    <ds:schemaRef ds:uri="a0b94290-639a-4db3-bf3c-fcc29bc3d2d8"/>
  </ds:schemaRefs>
</ds:datastoreItem>
</file>

<file path=customXml/itemProps3.xml><?xml version="1.0" encoding="utf-8"?>
<ds:datastoreItem xmlns:ds="http://schemas.openxmlformats.org/officeDocument/2006/customXml" ds:itemID="{120F0D51-3070-44C0-A34C-E2F3517556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204</vt:i4>
      </vt:variant>
    </vt:vector>
  </HeadingPairs>
  <TitlesOfParts>
    <vt:vector size="208" baseType="lpstr">
      <vt:lpstr>基本情報入力シート</vt:lpstr>
      <vt:lpstr>別紙様式2-5（内訳書）</vt:lpstr>
      <vt:lpstr>様式第２号（変更申請書）</vt:lpstr>
      <vt:lpstr>【参考】数式用</vt:lpstr>
      <vt:lpstr>基本情報入力シート!Print_Area</vt:lpstr>
      <vt:lpstr>'別紙様式2-5（内訳書）'!Print_Area</vt:lpstr>
      <vt:lpstr>'様式第２号（変更申請書）'!Print_Area</vt:lpstr>
      <vt:lpstr>【参考】数式用!愛知県</vt:lpstr>
      <vt:lpstr>【参考】数式用!愛媛県</vt:lpstr>
      <vt:lpstr>【参考】数式用!茨城県</vt:lpstr>
      <vt:lpstr>【参考】数式用!岡山県</vt:lpstr>
      <vt:lpstr>【参考】数式用!沖縄県</vt:lpstr>
      <vt:lpstr>介護医療院①</vt:lpstr>
      <vt:lpstr>介護医療院②</vt:lpstr>
      <vt:lpstr>介護医療院③</vt:lpstr>
      <vt:lpstr>介護予防_小規模多機能型居宅介護_短期利用型①</vt:lpstr>
      <vt:lpstr>介護予防_小規模多機能型居宅介護_短期利用型②</vt:lpstr>
      <vt:lpstr>介護予防_小規模多機能型居宅介護_短期利用型③</vt:lpstr>
      <vt:lpstr>介護予防_小規模多機能型居宅介護①</vt:lpstr>
      <vt:lpstr>介護予防_小規模多機能型居宅介護②</vt:lpstr>
      <vt:lpstr>介護予防_小規模多機能型居宅介護③</vt:lpstr>
      <vt:lpstr>介護予防_短期入所生活介護①</vt:lpstr>
      <vt:lpstr>介護予防_短期入所生活介護②</vt:lpstr>
      <vt:lpstr>介護予防_短期入所生活介護③</vt:lpstr>
      <vt:lpstr>介護予防_短期入所療養介護_医療院①</vt:lpstr>
      <vt:lpstr>介護予防_短期入所療養介護_医療院②</vt:lpstr>
      <vt:lpstr>介護予防_短期入所療養介護_医療院③</vt:lpstr>
      <vt:lpstr>介護予防_短期入所療養介護_病院等①</vt:lpstr>
      <vt:lpstr>介護予防_短期入所療養介護_病院等②</vt:lpstr>
      <vt:lpstr>介護予防_短期入所療養介護_病院等③</vt:lpstr>
      <vt:lpstr>介護予防_短期入所療養介護老健_②</vt:lpstr>
      <vt:lpstr>介護予防_短期入所療養介護老健①</vt:lpstr>
      <vt:lpstr>介護予防_短期入所療養介護老健③</vt:lpstr>
      <vt:lpstr>介護予防_通所リハビリテーション①</vt:lpstr>
      <vt:lpstr>介護予防_通所リハビリテーション②</vt:lpstr>
      <vt:lpstr>介護予防_通所リハビリテーション③</vt:lpstr>
      <vt:lpstr>介護予防_特定施設入居者生活介護①</vt:lpstr>
      <vt:lpstr>介護予防_特定施設入居者生活介護②</vt:lpstr>
      <vt:lpstr>介護予防_特定施設入居者生活介護③</vt:lpstr>
      <vt:lpstr>介護予防_認知症対応型共同生活介護_短期利用型①</vt:lpstr>
      <vt:lpstr>介護予防_認知症対応型共同生活介護_短期利用型②</vt:lpstr>
      <vt:lpstr>介護予防_認知症対応型共同生活介護_短期利用型③</vt:lpstr>
      <vt:lpstr>介護予防_認知症対応型共同生活介護①</vt:lpstr>
      <vt:lpstr>介護予防_認知症対応型共同生活介護②</vt:lpstr>
      <vt:lpstr>介護予防_認知症対応型共同生活介護③</vt:lpstr>
      <vt:lpstr>介護予防_認知症対応型通所介護①</vt:lpstr>
      <vt:lpstr>介護予防_認知症対応型通所介護②</vt:lpstr>
      <vt:lpstr>介護予防_認知症対応型通所介護③</vt:lpstr>
      <vt:lpstr>介護予防_訪問リハビリテーション①</vt:lpstr>
      <vt:lpstr>介護予防_訪問リハビリテーション②</vt:lpstr>
      <vt:lpstr>介護予防_訪問リハビリテーション③</vt:lpstr>
      <vt:lpstr>介護予防_訪問看護①</vt:lpstr>
      <vt:lpstr>介護予防_訪問看護②</vt:lpstr>
      <vt:lpstr>介護予防_訪問看護③</vt:lpstr>
      <vt:lpstr>介護予防_訪問入浴介護①</vt:lpstr>
      <vt:lpstr>介護予防_訪問入浴介護②</vt:lpstr>
      <vt:lpstr>介護予防_訪問入浴介護③</vt:lpstr>
      <vt:lpstr>介護予防ケアマネジメント①</vt:lpstr>
      <vt:lpstr>介護予防ケアマネジメント②</vt:lpstr>
      <vt:lpstr>介護予防ケアマネジメント③</vt:lpstr>
      <vt:lpstr>介護予防支援①</vt:lpstr>
      <vt:lpstr>介護予防支援②</vt:lpstr>
      <vt:lpstr>介護予防支援③</vt:lpstr>
      <vt:lpstr>介護予防訪問リハビリテーション①</vt:lpstr>
      <vt:lpstr>介護予防訪問リハビリテーション②</vt:lpstr>
      <vt:lpstr>介護予防訪問リハビリテーション③</vt:lpstr>
      <vt:lpstr>介護老人福祉施設①</vt:lpstr>
      <vt:lpstr>介護老人福祉施設②</vt:lpstr>
      <vt:lpstr>介護老人福祉施設③</vt:lpstr>
      <vt:lpstr>介護老人保健施設①</vt:lpstr>
      <vt:lpstr>介護老人保健施設②</vt:lpstr>
      <vt:lpstr>介護老人保健施設③</vt:lpstr>
      <vt:lpstr>看護小規模多機能型居宅介護_短期利用型①</vt:lpstr>
      <vt:lpstr>看護小規模多機能型居宅介護_短期利用型②</vt:lpstr>
      <vt:lpstr>看護小規模多機能型居宅介護_短期利用型③</vt:lpstr>
      <vt:lpstr>看護小規模多機能型居宅介護①</vt:lpstr>
      <vt:lpstr>看護小規模多機能型居宅介護②</vt:lpstr>
      <vt:lpstr>看護小規模多機能型居宅介護③</vt:lpstr>
      <vt:lpstr>【参考】数式用!岩手県</vt:lpstr>
      <vt:lpstr>【参考】数式用!岐阜県</vt:lpstr>
      <vt:lpstr>【参考】数式用!宮崎県</vt:lpstr>
      <vt:lpstr>【参考】数式用!宮城県</vt:lpstr>
      <vt:lpstr>居宅介護支援①</vt:lpstr>
      <vt:lpstr>居宅介護支援②</vt:lpstr>
      <vt:lpstr>居宅介護支援③</vt:lpstr>
      <vt:lpstr>【参考】数式用!京都府</vt:lpstr>
      <vt:lpstr>【参考】数式用!熊本県</vt:lpstr>
      <vt:lpstr>【参考】数式用!群馬県</vt:lpstr>
      <vt:lpstr>【参考】数式用!広島県</vt:lpstr>
      <vt:lpstr>【参考】数式用!香川県</vt:lpstr>
      <vt:lpstr>【参考】数式用!高知県</vt:lpstr>
      <vt:lpstr>【参考】数式用!佐賀県</vt:lpstr>
      <vt:lpstr>【参考】数式用!埼玉県</vt:lpstr>
      <vt:lpstr>【参考】数式用!三重県</vt:lpstr>
      <vt:lpstr>【参考】数式用!山形県</vt:lpstr>
      <vt:lpstr>【参考】数式用!山口県</vt:lpstr>
      <vt:lpstr>【参考】数式用!山梨県</vt:lpstr>
      <vt:lpstr>【参考】数式用!滋賀県</vt:lpstr>
      <vt:lpstr>【参考】数式用!鹿児島県</vt:lpstr>
      <vt:lpstr>【参考】数式用!秋田県</vt:lpstr>
      <vt:lpstr>小規模多機能型居宅介護_短期利用型①</vt:lpstr>
      <vt:lpstr>小規模多機能型居宅介護_短期利用型②</vt:lpstr>
      <vt:lpstr>小規模多機能型居宅介護_短期利用型③</vt:lpstr>
      <vt:lpstr>小規模多機能型居宅介護①</vt:lpstr>
      <vt:lpstr>小規模多機能型居宅介護②</vt:lpstr>
      <vt:lpstr>小規模多機能型居宅介護③</vt:lpstr>
      <vt:lpstr>【参考】数式用!新潟県</vt:lpstr>
      <vt:lpstr>【参考】数式用!神奈川県</vt:lpstr>
      <vt:lpstr>【参考】数式用!青森県</vt:lpstr>
      <vt:lpstr>【参考】数式用!静岡県</vt:lpstr>
      <vt:lpstr>【参考】数式用!石川県</vt:lpstr>
      <vt:lpstr>【参考】数式用!千葉県</vt:lpstr>
      <vt:lpstr>【参考】数式用!大阪府</vt:lpstr>
      <vt:lpstr>【参考】数式用!大分県</vt:lpstr>
      <vt:lpstr>短期入所生活介護①</vt:lpstr>
      <vt:lpstr>短期入所生活介護②</vt:lpstr>
      <vt:lpstr>短期入所生活介護③</vt:lpstr>
      <vt:lpstr>短期入所療養介護_医療院①</vt:lpstr>
      <vt:lpstr>短期入所療養介護_医療院②</vt:lpstr>
      <vt:lpstr>短期入所療養介護_医療院③</vt:lpstr>
      <vt:lpstr>短期入所療養介護_病院等①</vt:lpstr>
      <vt:lpstr>短期入所療養介護_病院等②</vt:lpstr>
      <vt:lpstr>短期入所療養介護_病院等③</vt:lpstr>
      <vt:lpstr>短期入所療養介護老健①</vt:lpstr>
      <vt:lpstr>短期入所療養介護老健②</vt:lpstr>
      <vt:lpstr>短期入所療養介護老健③</vt:lpstr>
      <vt:lpstr>地域密着型介護老人福祉施設①</vt:lpstr>
      <vt:lpstr>地域密着型介護老人福祉施設②</vt:lpstr>
      <vt:lpstr>地域密着型介護老人福祉施設③</vt:lpstr>
      <vt:lpstr>地域密着型通所介護①</vt:lpstr>
      <vt:lpstr>地域密着型通所介護②</vt:lpstr>
      <vt:lpstr>地域密着型通所介護③</vt:lpstr>
      <vt:lpstr>地域密着型特定施設入居者生活介護_短期利用型①</vt:lpstr>
      <vt:lpstr>地域密着型特定施設入居者生活介護_短期利用型②</vt:lpstr>
      <vt:lpstr>地域密着型特定施設入居者生活介護_短期利用型③</vt:lpstr>
      <vt:lpstr>地域密着型特定施設入居者生活介護①</vt:lpstr>
      <vt:lpstr>地域密着型特定施設入居者生活介護②</vt:lpstr>
      <vt:lpstr>地域密着型特定施設入居者生活介護③</vt:lpstr>
      <vt:lpstr>【参考】数式用!長崎県</vt:lpstr>
      <vt:lpstr>【参考】数式用!長野県</vt:lpstr>
      <vt:lpstr>【参考】数式用!鳥取県</vt:lpstr>
      <vt:lpstr>通所リハビリテーション①</vt:lpstr>
      <vt:lpstr>通所リハビリテーション②</vt:lpstr>
      <vt:lpstr>通所リハビリテーション③</vt:lpstr>
      <vt:lpstr>通所介護①</vt:lpstr>
      <vt:lpstr>通所介護②</vt:lpstr>
      <vt:lpstr>通所介護③</vt:lpstr>
      <vt:lpstr>通所型サービス_独自_定額①</vt:lpstr>
      <vt:lpstr>通所型サービス_独自_定額②</vt:lpstr>
      <vt:lpstr>通所型サービス_独自_定額③</vt:lpstr>
      <vt:lpstr>通所型サービス_独自_定率①</vt:lpstr>
      <vt:lpstr>通所型サービス_独自_定率②</vt:lpstr>
      <vt:lpstr>通所型サービス_独自_定率③</vt:lpstr>
      <vt:lpstr>通所型サービス_独自①</vt:lpstr>
      <vt:lpstr>通所型サービス_独自②</vt:lpstr>
      <vt:lpstr>通所型サービス_独自③</vt:lpstr>
      <vt:lpstr>定期巡回･随時対応型訪問介護看護①</vt:lpstr>
      <vt:lpstr>定期巡回･随時対応型訪問介護看護②</vt:lpstr>
      <vt:lpstr>定期巡回･随時対応型訪問介護看護③</vt:lpstr>
      <vt:lpstr>【参考】数式用!都道府県</vt:lpstr>
      <vt:lpstr>【参考】数式用!島根県</vt:lpstr>
      <vt:lpstr>【参考】数式用!東京都</vt:lpstr>
      <vt:lpstr>【参考】数式用!徳島県</vt:lpstr>
      <vt:lpstr>特定施設入居者生活介護_短期利用型①</vt:lpstr>
      <vt:lpstr>特定施設入居者生活介護_短期利用型②</vt:lpstr>
      <vt:lpstr>特定施設入居者生活介護_短期利用型③</vt:lpstr>
      <vt:lpstr>特定施設入居者生活介護①</vt:lpstr>
      <vt:lpstr>特定施設入居者生活介護②</vt:lpstr>
      <vt:lpstr>特定施設入居者生活介護③</vt:lpstr>
      <vt:lpstr>【参考】数式用!栃木県</vt:lpstr>
      <vt:lpstr>【参考】数式用!奈良県</vt:lpstr>
      <vt:lpstr>認知症対応型共同生活介護_短期利用型①</vt:lpstr>
      <vt:lpstr>認知症対応型共同生活介護_短期利用型②</vt:lpstr>
      <vt:lpstr>認知症対応型共同生活介護_短期利用型③</vt:lpstr>
      <vt:lpstr>認知症対応型共同生活介護①</vt:lpstr>
      <vt:lpstr>認知症対応型共同生活介護②</vt:lpstr>
      <vt:lpstr>認知症対応型共同生活介護③</vt:lpstr>
      <vt:lpstr>認知症対応型通所介護①</vt:lpstr>
      <vt:lpstr>認知症対応型通所介護②</vt:lpstr>
      <vt:lpstr>認知症対応型通所介護③</vt:lpstr>
      <vt:lpstr>【参考】数式用!富山県</vt:lpstr>
      <vt:lpstr>【参考】数式用!福井県</vt:lpstr>
      <vt:lpstr>【参考】数式用!福岡県</vt:lpstr>
      <vt:lpstr>【参考】数式用!福島県</vt:lpstr>
      <vt:lpstr>【参考】数式用!兵庫県</vt:lpstr>
      <vt:lpstr>訪問介護①</vt:lpstr>
      <vt:lpstr>訪問介護②</vt:lpstr>
      <vt:lpstr>訪問介護③</vt:lpstr>
      <vt:lpstr>訪問看護①</vt:lpstr>
      <vt:lpstr>訪問看護②</vt:lpstr>
      <vt:lpstr>訪問看護③</vt:lpstr>
      <vt:lpstr>訪問型サービス_独自_定額①</vt:lpstr>
      <vt:lpstr>訪問型サービス_独自_定額②</vt:lpstr>
      <vt:lpstr>訪問型サービス_独自_定額③</vt:lpstr>
      <vt:lpstr>訪問型サービス_独自_定率①</vt:lpstr>
      <vt:lpstr>訪問型サービス_独自_定率②</vt:lpstr>
      <vt:lpstr>訪問型サービス_独自_定率③</vt:lpstr>
      <vt:lpstr>訪問型サービス_独自①</vt:lpstr>
      <vt:lpstr>訪問型サービス_独自②</vt:lpstr>
      <vt:lpstr>訪問型サービス_独自③</vt:lpstr>
      <vt:lpstr>訪問入浴介護①</vt:lpstr>
      <vt:lpstr>訪問入浴介護②</vt:lpstr>
      <vt:lpstr>訪問入浴介護③</vt:lpstr>
      <vt:lpstr>【参考】数式用!北海道</vt:lpstr>
      <vt:lpstr>夜間対応型訪問介護①</vt:lpstr>
      <vt:lpstr>夜間対応型訪問介護②</vt:lpstr>
      <vt:lpstr>夜間対応型訪問介護③</vt:lpstr>
      <vt:lpstr>【参考】数式用!和歌山県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2026-03-05T00:14:59Z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0x010100D124CC013CB53246B52A63A61B091E49</vt:lpwstr>
  </property>
  <property fmtid="{D5CDD505-2E9C-101B-9397-08002B2CF9AE}" pid="3" name="MediaServiceImageTags">
    <vt:lpwstr/>
  </property>
</Properties>
</file>