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3 プロポーザル\障がい\R8_2障がい者民活プロポーザル資料\03_実施公告・仕様書Ａ・様式等確認依頼\03_各校意見反映資料\04 【様式】参加申込書・企画提案書\"/>
    </mc:Choice>
  </mc:AlternateContent>
  <xr:revisionPtr revIDLastSave="0" documentId="13_ncr:1_{38DF38C8-40FC-42AD-BAA4-58A8990DC3BD}" xr6:coauthVersionLast="47" xr6:coauthVersionMax="47" xr10:uidLastSave="{00000000-0000-0000-0000-000000000000}"/>
  <bookViews>
    <workbookView xWindow="-110" yWindow="-110" windowWidth="19420" windowHeight="10560" tabRatio="724" xr2:uid="{00000000-000D-0000-FFFF-FFFF00000000}"/>
  </bookViews>
  <sheets>
    <sheet name="見積書（知識技能）" sheetId="3" r:id="rId1"/>
    <sheet name="経費内訳（委託経費）" sheetId="2" r:id="rId2"/>
    <sheet name="見積書・内訳書【記入例】" sheetId="6" r:id="rId3"/>
  </sheets>
  <definedNames>
    <definedName name="_xlnm.Print_Area" localSheetId="1">'経費内訳（委託経費）'!$B$1:$L$35</definedName>
    <definedName name="_xlnm.Print_Area" localSheetId="0">'見積書（知識技能）'!$B$1:$Q$33</definedName>
    <definedName name="_xlnm.Print_Area" localSheetId="2">見積書・内訳書【記入例】!$B$1:$AC$35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2" l="1"/>
  <c r="K29" i="2"/>
  <c r="K28" i="2"/>
  <c r="AB30" i="6"/>
  <c r="AB29" i="6"/>
  <c r="AB28" i="6"/>
  <c r="AB27" i="6" l="1"/>
  <c r="AB26" i="6"/>
  <c r="AB25" i="6"/>
  <c r="AB24" i="6"/>
  <c r="AB23" i="6"/>
  <c r="AB22" i="6"/>
  <c r="AB21" i="6"/>
  <c r="AB20" i="6"/>
  <c r="AB19" i="6"/>
  <c r="AB18" i="6"/>
  <c r="AB17" i="6"/>
  <c r="AB16" i="6"/>
  <c r="AB15" i="6"/>
  <c r="AB14" i="6"/>
  <c r="AB13" i="6"/>
  <c r="AB12" i="6"/>
  <c r="K18" i="2"/>
  <c r="K27" i="2"/>
  <c r="K26" i="2"/>
  <c r="K25" i="2"/>
  <c r="K24" i="2"/>
  <c r="K23" i="2"/>
  <c r="K22" i="2"/>
  <c r="K21" i="2"/>
  <c r="K20" i="2"/>
  <c r="K19" i="2"/>
  <c r="K17" i="2"/>
  <c r="K16" i="2"/>
  <c r="K14" i="2"/>
  <c r="K13" i="2"/>
  <c r="K15" i="2"/>
  <c r="K12" i="2"/>
  <c r="K24" i="3" l="1"/>
  <c r="K22" i="3"/>
  <c r="K18" i="6" l="1"/>
  <c r="K20" i="6" s="1"/>
  <c r="T6" i="6" l="1"/>
  <c r="T5" i="6"/>
  <c r="T4" i="6"/>
  <c r="X34" i="6"/>
  <c r="G34" i="2"/>
  <c r="K31" i="2"/>
  <c r="K34" i="2" l="1"/>
  <c r="AB31" i="6"/>
  <c r="AB3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石附　理菜</author>
  </authors>
  <commentList>
    <comment ref="K21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実施予定がある場合のみ記入</t>
        </r>
      </text>
    </comment>
    <comment ref="K23" authorId="1" shapeId="0" xr:uid="{00A4D475-BD5C-4645-BEDC-373966FFD11C}">
      <text>
        <r>
          <rPr>
            <b/>
            <sz val="9"/>
            <color indexed="81"/>
            <rFont val="MS P ゴシック"/>
            <family val="3"/>
            <charset val="128"/>
          </rPr>
          <t>賃貸借の予定がある場合のみ記入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石附　理菜</author>
  </authors>
  <commentList>
    <comment ref="K19" authorId="0" shapeId="0" xr:uid="{C76AB7A8-0DDF-4FE0-B774-8714232DFFB6}">
      <text>
        <r>
          <rPr>
            <b/>
            <sz val="9"/>
            <color indexed="81"/>
            <rFont val="MS P ゴシック"/>
            <family val="3"/>
            <charset val="128"/>
          </rPr>
          <t>賃借予定がある場合のみ記入</t>
        </r>
      </text>
    </comment>
  </commentList>
</comments>
</file>

<file path=xl/sharedStrings.xml><?xml version="1.0" encoding="utf-8"?>
<sst xmlns="http://schemas.openxmlformats.org/spreadsheetml/2006/main" count="312" uniqueCount="96">
  <si>
    <t>【参考様式】</t>
    <rPh sb="1" eb="3">
      <t>サンコウ</t>
    </rPh>
    <rPh sb="3" eb="5">
      <t>ヨウシキ</t>
    </rPh>
    <phoneticPr fontId="1"/>
  </si>
  <si>
    <t>受託希望機関名</t>
    <rPh sb="0" eb="2">
      <t>ジュタク</t>
    </rPh>
    <rPh sb="2" eb="4">
      <t>キボウ</t>
    </rPh>
    <rPh sb="4" eb="6">
      <t>キカン</t>
    </rPh>
    <rPh sb="6" eb="7">
      <t>メイ</t>
    </rPh>
    <phoneticPr fontId="1"/>
  </si>
  <si>
    <t>コース番号</t>
    <rPh sb="3" eb="5">
      <t>バンゴウ</t>
    </rPh>
    <phoneticPr fontId="1"/>
  </si>
  <si>
    <t>訓 練 科 名</t>
    <rPh sb="0" eb="1">
      <t>クン</t>
    </rPh>
    <rPh sb="2" eb="3">
      <t>ネリ</t>
    </rPh>
    <rPh sb="4" eb="5">
      <t>カ</t>
    </rPh>
    <rPh sb="6" eb="7">
      <t>メイ</t>
    </rPh>
    <phoneticPr fontId="1"/>
  </si>
  <si>
    <t>講 習 期 間</t>
    <rPh sb="0" eb="1">
      <t>コウ</t>
    </rPh>
    <rPh sb="2" eb="3">
      <t>ナライ</t>
    </rPh>
    <rPh sb="4" eb="5">
      <t>キ</t>
    </rPh>
    <rPh sb="6" eb="7">
      <t>アイダ</t>
    </rPh>
    <phoneticPr fontId="1"/>
  </si>
  <si>
    <t>～</t>
    <phoneticPr fontId="1"/>
  </si>
  <si>
    <t>定　員　数</t>
    <rPh sb="0" eb="1">
      <t>サダム</t>
    </rPh>
    <rPh sb="2" eb="3">
      <t>イン</t>
    </rPh>
    <rPh sb="4" eb="5">
      <t>スウ</t>
    </rPh>
    <phoneticPr fontId="1"/>
  </si>
  <si>
    <t>名</t>
    <rPh sb="0" eb="1">
      <t>メイ</t>
    </rPh>
    <phoneticPr fontId="1"/>
  </si>
  <si>
    <t>１　訓練に要する経費　（付帯業務含む）</t>
    <rPh sb="2" eb="4">
      <t>クンレン</t>
    </rPh>
    <rPh sb="5" eb="6">
      <t>ヨウ</t>
    </rPh>
    <rPh sb="8" eb="10">
      <t>ケイヒ</t>
    </rPh>
    <rPh sb="12" eb="14">
      <t>フタイ</t>
    </rPh>
    <rPh sb="14" eb="16">
      <t>ギョウム</t>
    </rPh>
    <rPh sb="16" eb="17">
      <t>フク</t>
    </rPh>
    <phoneticPr fontId="1"/>
  </si>
  <si>
    <t>経費項目</t>
    <rPh sb="0" eb="2">
      <t>ケイヒ</t>
    </rPh>
    <rPh sb="2" eb="4">
      <t>コウモク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</si>
  <si>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</si>
  <si>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</si>
  <si>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期間</t>
    <rPh sb="0" eb="2">
      <t>キカン</t>
    </rPh>
    <phoneticPr fontId="1"/>
  </si>
  <si>
    <t>計</t>
    <rPh sb="0" eb="1">
      <t>ケイ</t>
    </rPh>
    <phoneticPr fontId="1"/>
  </si>
  <si>
    <t>人件費</t>
    <rPh sb="0" eb="3">
      <t>ジンケンヒ</t>
    </rPh>
    <phoneticPr fontId="1"/>
  </si>
  <si>
    <t>講師</t>
    <rPh sb="0" eb="2">
      <t>コウシ</t>
    </rPh>
    <phoneticPr fontId="1"/>
  </si>
  <si>
    <t>円</t>
    <rPh sb="0" eb="1">
      <t>エン</t>
    </rPh>
    <phoneticPr fontId="1"/>
  </si>
  <si>
    <t>時間</t>
    <rPh sb="0" eb="2">
      <t>ジカン</t>
    </rPh>
    <phoneticPr fontId="1"/>
  </si>
  <si>
    <t>土地建物借料</t>
    <rPh sb="0" eb="2">
      <t>トチ</t>
    </rPh>
    <rPh sb="2" eb="4">
      <t>タテモノ</t>
    </rPh>
    <rPh sb="4" eb="6">
      <t>シャクリョウ</t>
    </rPh>
    <phoneticPr fontId="1"/>
  </si>
  <si>
    <t>教室</t>
    <rPh sb="0" eb="2">
      <t>キョウシツ</t>
    </rPh>
    <phoneticPr fontId="1"/>
  </si>
  <si>
    <t>㎡</t>
    <phoneticPr fontId="1"/>
  </si>
  <si>
    <t>休憩室・相談室</t>
    <rPh sb="0" eb="3">
      <t>キュウケイシツ</t>
    </rPh>
    <rPh sb="4" eb="6">
      <t>ソウダン</t>
    </rPh>
    <rPh sb="6" eb="7">
      <t>シツ</t>
    </rPh>
    <phoneticPr fontId="1"/>
  </si>
  <si>
    <t>事務室</t>
    <rPh sb="0" eb="3">
      <t>ジムシツ</t>
    </rPh>
    <phoneticPr fontId="1"/>
  </si>
  <si>
    <t>機器使用料</t>
    <rPh sb="0" eb="2">
      <t>キキ</t>
    </rPh>
    <rPh sb="2" eb="4">
      <t>シヨウ</t>
    </rPh>
    <rPh sb="4" eb="5">
      <t>リョウ</t>
    </rPh>
    <phoneticPr fontId="1"/>
  </si>
  <si>
    <t>パソコン</t>
    <phoneticPr fontId="1"/>
  </si>
  <si>
    <t>台</t>
    <rPh sb="0" eb="1">
      <t>ダイ</t>
    </rPh>
    <phoneticPr fontId="1"/>
  </si>
  <si>
    <t>ソフトウェア</t>
    <phoneticPr fontId="1"/>
  </si>
  <si>
    <t>プリンタ</t>
    <phoneticPr fontId="1"/>
  </si>
  <si>
    <t>プロジェクタ</t>
    <phoneticPr fontId="1"/>
  </si>
  <si>
    <t>机・椅子</t>
    <rPh sb="0" eb="1">
      <t>ツクエ</t>
    </rPh>
    <rPh sb="2" eb="4">
      <t>イス</t>
    </rPh>
    <phoneticPr fontId="1"/>
  </si>
  <si>
    <t>消耗品</t>
    <rPh sb="0" eb="2">
      <t>ショウモウ</t>
    </rPh>
    <rPh sb="2" eb="3">
      <t>ヒン</t>
    </rPh>
    <phoneticPr fontId="1"/>
  </si>
  <si>
    <t>人</t>
    <rPh sb="0" eb="1">
      <t>ニン</t>
    </rPh>
    <phoneticPr fontId="1"/>
  </si>
  <si>
    <t>光熱水料</t>
    <rPh sb="0" eb="2">
      <t>コウネツ</t>
    </rPh>
    <rPh sb="2" eb="3">
      <t>スイ</t>
    </rPh>
    <rPh sb="3" eb="4">
      <t>リョウ</t>
    </rPh>
    <phoneticPr fontId="1"/>
  </si>
  <si>
    <t>間接経費</t>
    <rPh sb="0" eb="2">
      <t>カンセツ</t>
    </rPh>
    <rPh sb="2" eb="4">
      <t>ケイヒ</t>
    </rPh>
    <phoneticPr fontId="1"/>
  </si>
  <si>
    <t>人件費（事務員）</t>
    <rPh sb="0" eb="3">
      <t>ジンケンヒ</t>
    </rPh>
    <rPh sb="4" eb="7">
      <t>ジムイン</t>
    </rPh>
    <phoneticPr fontId="1"/>
  </si>
  <si>
    <t>通信費</t>
    <rPh sb="0" eb="3">
      <t>ツウシンヒ</t>
    </rPh>
    <phoneticPr fontId="1"/>
  </si>
  <si>
    <t>諸経費</t>
    <rPh sb="0" eb="3">
      <t>ショケイヒ</t>
    </rPh>
    <phoneticPr fontId="1"/>
  </si>
  <si>
    <t>その他</t>
    <rPh sb="2" eb="3">
      <t>タ</t>
    </rPh>
    <phoneticPr fontId="1"/>
  </si>
  <si>
    <t>合計　（外税）</t>
    <rPh sb="0" eb="2">
      <t>ゴウケイ</t>
    </rPh>
    <rPh sb="4" eb="5">
      <t>ソト</t>
    </rPh>
    <rPh sb="5" eb="6">
      <t>ゼイ</t>
    </rPh>
    <phoneticPr fontId="1"/>
  </si>
  <si>
    <t>※その他欄は、経費名目の他、単位も記載し、計算式も必要に応じ適宜変更のこと。</t>
    <rPh sb="3" eb="4">
      <t>タ</t>
    </rPh>
    <rPh sb="4" eb="5">
      <t>ラン</t>
    </rPh>
    <rPh sb="7" eb="9">
      <t>ケイヒ</t>
    </rPh>
    <rPh sb="9" eb="11">
      <t>メイモク</t>
    </rPh>
    <rPh sb="12" eb="13">
      <t>ホカ</t>
    </rPh>
    <rPh sb="14" eb="16">
      <t>タンイ</t>
    </rPh>
    <rPh sb="17" eb="19">
      <t>キサイ</t>
    </rPh>
    <rPh sb="21" eb="23">
      <t>ケイサン</t>
    </rPh>
    <rPh sb="23" eb="24">
      <t>シキ</t>
    </rPh>
    <rPh sb="25" eb="27">
      <t>ヒツヨウ</t>
    </rPh>
    <rPh sb="28" eb="29">
      <t>オウ</t>
    </rPh>
    <rPh sb="30" eb="32">
      <t>テキギ</t>
    </rPh>
    <rPh sb="32" eb="34">
      <t>ヘンコウ</t>
    </rPh>
    <phoneticPr fontId="1"/>
  </si>
  <si>
    <t>日付</t>
    <rPh sb="0" eb="2">
      <t>ヒヅケ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</si>
  <si>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</si>
  <si>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</si>
  <si>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</si>
  <si>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記</t>
    <rPh sb="0" eb="1">
      <t>キ</t>
    </rPh>
    <phoneticPr fontId="1"/>
  </si>
  <si>
    <t>訓練科名</t>
    <rPh sb="0" eb="2">
      <t>クンレン</t>
    </rPh>
    <rPh sb="2" eb="4">
      <t>カメイ</t>
    </rPh>
    <phoneticPr fontId="1"/>
  </si>
  <si>
    <t>月</t>
    <rPh sb="0" eb="1">
      <t>ツキ</t>
    </rPh>
    <phoneticPr fontId="1"/>
  </si>
  <si>
    <t>知識・技能習得訓練コース</t>
    <rPh sb="0" eb="2">
      <t>チシキ</t>
    </rPh>
    <rPh sb="3" eb="5">
      <t>ギノウ</t>
    </rPh>
    <rPh sb="5" eb="7">
      <t>シュウトク</t>
    </rPh>
    <rPh sb="7" eb="9">
      <t>クンレン</t>
    </rPh>
    <phoneticPr fontId="1"/>
  </si>
  <si>
    <t>※定員数が自動で入ります。</t>
    <rPh sb="1" eb="3">
      <t>テイイン</t>
    </rPh>
    <rPh sb="3" eb="4">
      <t>スウ</t>
    </rPh>
    <rPh sb="5" eb="7">
      <t>ジドウ</t>
    </rPh>
    <rPh sb="8" eb="9">
      <t>ハイ</t>
    </rPh>
    <phoneticPr fontId="1"/>
  </si>
  <si>
    <t>定員</t>
    <rPh sb="0" eb="2">
      <t>テイイン</t>
    </rPh>
    <phoneticPr fontId="1"/>
  </si>
  <si>
    <t>長野市南長野幅下６９２－２</t>
    <rPh sb="0" eb="3">
      <t>ナガノシ</t>
    </rPh>
    <rPh sb="3" eb="4">
      <t>ミナミ</t>
    </rPh>
    <rPh sb="4" eb="6">
      <t>ナガノ</t>
    </rPh>
    <rPh sb="6" eb="8">
      <t>ハバシタ</t>
    </rPh>
    <phoneticPr fontId="1"/>
  </si>
  <si>
    <t>株式会社じんざいいくせい　長野校</t>
    <rPh sb="0" eb="4">
      <t>カブシキガイシャ</t>
    </rPh>
    <rPh sb="13" eb="15">
      <t>ナガノ</t>
    </rPh>
    <rPh sb="15" eb="16">
      <t>コウ</t>
    </rPh>
    <phoneticPr fontId="1"/>
  </si>
  <si>
    <t>代表取締役社長</t>
    <rPh sb="0" eb="2">
      <t>ダイヒョウ</t>
    </rPh>
    <rPh sb="2" eb="5">
      <t>トリシマリヤク</t>
    </rPh>
    <rPh sb="5" eb="7">
      <t>シャチョウ</t>
    </rPh>
    <phoneticPr fontId="1"/>
  </si>
  <si>
    <t>【記入例】</t>
    <rPh sb="1" eb="3">
      <t>キニュウ</t>
    </rPh>
    <rPh sb="3" eb="4">
      <t>レイ</t>
    </rPh>
    <phoneticPr fontId="1"/>
  </si>
  <si>
    <t>ＳＮ－９９</t>
    <phoneticPr fontId="1"/>
  </si>
  <si>
    <t>ビジネススキル科</t>
    <rPh sb="7" eb="8">
      <t>カ</t>
    </rPh>
    <phoneticPr fontId="1"/>
  </si>
  <si>
    <t>経　費　内　訳　書　（ 委託経費 ）</t>
    <rPh sb="0" eb="1">
      <t>キョウ</t>
    </rPh>
    <rPh sb="2" eb="3">
      <t>ヒ</t>
    </rPh>
    <rPh sb="4" eb="5">
      <t>ナイ</t>
    </rPh>
    <rPh sb="6" eb="7">
      <t>ヤク</t>
    </rPh>
    <rPh sb="8" eb="9">
      <t>ショ</t>
    </rPh>
    <rPh sb="12" eb="14">
      <t>イタク</t>
    </rPh>
    <rPh sb="14" eb="16">
      <t>ケイヒ</t>
    </rPh>
    <phoneticPr fontId="1"/>
  </si>
  <si>
    <t>見　積　書</t>
    <rPh sb="0" eb="1">
      <t>ミ</t>
    </rPh>
    <rPh sb="2" eb="3">
      <t>セキ</t>
    </rPh>
    <rPh sb="4" eb="5">
      <t>ショ</t>
    </rPh>
    <phoneticPr fontId="1"/>
  </si>
  <si>
    <t>長野技術専門校長　様</t>
    <rPh sb="0" eb="2">
      <t>ナガノ</t>
    </rPh>
    <rPh sb="2" eb="4">
      <t>ギジュツ</t>
    </rPh>
    <rPh sb="4" eb="6">
      <t>センモン</t>
    </rPh>
    <rPh sb="6" eb="8">
      <t>コウチョウ</t>
    </rPh>
    <rPh sb="9" eb="10">
      <t>サマ</t>
    </rPh>
    <phoneticPr fontId="1"/>
  </si>
  <si>
    <t>○○　○○</t>
    <phoneticPr fontId="1"/>
  </si>
  <si>
    <r>
      <t>見積金額は、</t>
    </r>
    <r>
      <rPr>
        <b/>
        <u/>
        <sz val="11"/>
        <rFont val="ＭＳ Ｐ明朝"/>
        <family val="1"/>
        <charset val="128"/>
      </rPr>
      <t>消費税抜きの金額</t>
    </r>
    <r>
      <rPr>
        <sz val="11"/>
        <rFont val="ＭＳ Ｐ明朝"/>
        <family val="1"/>
        <charset val="128"/>
      </rPr>
      <t>です。</t>
    </r>
    <rPh sb="0" eb="2">
      <t>ミツモリ</t>
    </rPh>
    <rPh sb="2" eb="4">
      <t>キンガク</t>
    </rPh>
    <rPh sb="6" eb="9">
      <t>ショウヒゼイ</t>
    </rPh>
    <rPh sb="9" eb="10">
      <t>ヌ</t>
    </rPh>
    <rPh sb="12" eb="14">
      <t>キンガク</t>
    </rPh>
    <phoneticPr fontId="1"/>
  </si>
  <si>
    <t>●●技術専門校長</t>
    <rPh sb="2" eb="4">
      <t>ギジュツ</t>
    </rPh>
    <rPh sb="4" eb="6">
      <t>センモン</t>
    </rPh>
    <rPh sb="6" eb="8">
      <t>コウチョウ</t>
    </rPh>
    <phoneticPr fontId="1"/>
  </si>
  <si>
    <t>様</t>
    <rPh sb="0" eb="1">
      <t>サマ</t>
    </rPh>
    <phoneticPr fontId="1"/>
  </si>
  <si>
    <t>障がい者デュアルコース</t>
    <rPh sb="0" eb="1">
      <t>ショウ</t>
    </rPh>
    <rPh sb="3" eb="4">
      <t>モノ</t>
    </rPh>
    <phoneticPr fontId="1"/>
  </si>
  <si>
    <t>様式8-1</t>
    <rPh sb="0" eb="2">
      <t>ヨウシキ</t>
    </rPh>
    <phoneticPr fontId="1"/>
  </si>
  <si>
    <t>知識・技能習得訓練コース用</t>
    <rPh sb="0" eb="2">
      <t>チシキ</t>
    </rPh>
    <rPh sb="3" eb="5">
      <t>ギノウ</t>
    </rPh>
    <rPh sb="5" eb="7">
      <t>シュウトク</t>
    </rPh>
    <rPh sb="7" eb="9">
      <t>クンレン</t>
    </rPh>
    <rPh sb="12" eb="13">
      <t>ヨウ</t>
    </rPh>
    <phoneticPr fontId="1"/>
  </si>
  <si>
    <t>共通</t>
    <rPh sb="0" eb="2">
      <t>キョウツウ</t>
    </rPh>
    <phoneticPr fontId="1"/>
  </si>
  <si>
    <t>様式8‐1</t>
    <rPh sb="0" eb="2">
      <t>ヨウシキ</t>
    </rPh>
    <phoneticPr fontId="1"/>
  </si>
  <si>
    <r>
      <t>経　費　内　訳　書　（ 委託経費 ）　</t>
    </r>
    <r>
      <rPr>
        <b/>
        <sz val="16"/>
        <color indexed="10"/>
        <rFont val="ＭＳ Ｐ明朝"/>
        <family val="1"/>
        <charset val="128"/>
      </rPr>
      <t>【記入例】</t>
    </r>
    <rPh sb="0" eb="1">
      <t>キョウ</t>
    </rPh>
    <rPh sb="2" eb="3">
      <t>ヒ</t>
    </rPh>
    <rPh sb="4" eb="5">
      <t>ナイ</t>
    </rPh>
    <rPh sb="6" eb="7">
      <t>ヤク</t>
    </rPh>
    <rPh sb="8" eb="9">
      <t>ショ</t>
    </rPh>
    <rPh sb="12" eb="14">
      <t>イタク</t>
    </rPh>
    <rPh sb="14" eb="16">
      <t>ケイヒ</t>
    </rPh>
    <rPh sb="20" eb="22">
      <t>キニュウ</t>
    </rPh>
    <rPh sb="22" eb="23">
      <t>レイ</t>
    </rPh>
    <phoneticPr fontId="1"/>
  </si>
  <si>
    <t>○○○○年○月○日</t>
    <rPh sb="4" eb="5">
      <t>ネン</t>
    </rPh>
    <rPh sb="6" eb="7">
      <t>ガツ</t>
    </rPh>
    <rPh sb="8" eb="9">
      <t>ヒ</t>
    </rPh>
    <phoneticPr fontId="1"/>
  </si>
  <si>
    <t>　　　年　　月　　日</t>
    <rPh sb="3" eb="4">
      <t>ネン</t>
    </rPh>
    <rPh sb="6" eb="7">
      <t>ツキ</t>
    </rPh>
    <rPh sb="9" eb="10">
      <t>ヒ</t>
    </rPh>
    <phoneticPr fontId="1"/>
  </si>
  <si>
    <t>について、下記のとおり見積ります。</t>
    <phoneticPr fontId="1"/>
  </si>
  <si>
    <t>①</t>
    <phoneticPr fontId="1"/>
  </si>
  <si>
    <t>②</t>
    <phoneticPr fontId="1"/>
  </si>
  <si>
    <t>２　訓練受講者１人１月当たりの委託経費</t>
    <rPh sb="2" eb="4">
      <t>クンレン</t>
    </rPh>
    <rPh sb="7" eb="9">
      <t>ヒトリ</t>
    </rPh>
    <rPh sb="10" eb="11">
      <t>ゲツ</t>
    </rPh>
    <rPh sb="11" eb="12">
      <t>ア</t>
    </rPh>
    <rPh sb="15" eb="17">
      <t>イタク</t>
    </rPh>
    <rPh sb="17" eb="19">
      <t>ケイヒ</t>
    </rPh>
    <phoneticPr fontId="1"/>
  </si>
  <si>
    <t>※受託決定後、実施主体の指示により別途提出のこと</t>
    <rPh sb="1" eb="3">
      <t>ジュタク</t>
    </rPh>
    <rPh sb="3" eb="5">
      <t>ケッテイ</t>
    </rPh>
    <rPh sb="5" eb="6">
      <t>ゴ</t>
    </rPh>
    <rPh sb="7" eb="9">
      <t>ジッシ</t>
    </rPh>
    <rPh sb="9" eb="11">
      <t>シュタイ</t>
    </rPh>
    <rPh sb="12" eb="14">
      <t>シジ</t>
    </rPh>
    <rPh sb="17" eb="19">
      <t>ベット</t>
    </rPh>
    <rPh sb="19" eb="21">
      <t>テイシュツ</t>
    </rPh>
    <phoneticPr fontId="1"/>
  </si>
  <si>
    <t>③</t>
    <phoneticPr fontId="1"/>
  </si>
  <si>
    <t>見積金額の算出根拠となる経費内訳書を別途添付し、経費の積上げであることを明示します。</t>
  </si>
  <si>
    <t>円（外税）</t>
    <rPh sb="0" eb="1">
      <t>エン</t>
    </rPh>
    <rPh sb="2" eb="3">
      <t>ガイ</t>
    </rPh>
    <rPh sb="3" eb="4">
      <t>ゼイ</t>
    </rPh>
    <phoneticPr fontId="1"/>
  </si>
  <si>
    <t>計：</t>
    <rPh sb="0" eb="1">
      <t>ケイ</t>
    </rPh>
    <phoneticPr fontId="1"/>
  </si>
  <si>
    <t>④</t>
    <phoneticPr fontId="1"/>
  </si>
  <si>
    <t>⑤</t>
    <phoneticPr fontId="1"/>
  </si>
  <si>
    <t>職場実習費（上限１万円）：</t>
    <rPh sb="0" eb="2">
      <t>ショクバ</t>
    </rPh>
    <rPh sb="2" eb="4">
      <t>ジッシュウ</t>
    </rPh>
    <rPh sb="4" eb="5">
      <t>ヒ</t>
    </rPh>
    <rPh sb="6" eb="8">
      <t>ジョウゲン</t>
    </rPh>
    <rPh sb="9" eb="11">
      <t>マンエン</t>
    </rPh>
    <phoneticPr fontId="1"/>
  </si>
  <si>
    <t>職業能力講座費（上限８千円）：</t>
    <rPh sb="0" eb="2">
      <t>ショクギョウ</t>
    </rPh>
    <rPh sb="2" eb="4">
      <t>ノウリョク</t>
    </rPh>
    <rPh sb="4" eb="6">
      <t>コウザ</t>
    </rPh>
    <rPh sb="6" eb="7">
      <t>ヒ</t>
    </rPh>
    <rPh sb="8" eb="10">
      <t>ジョウゲン</t>
    </rPh>
    <rPh sb="11" eb="13">
      <t>センエン</t>
    </rPh>
    <phoneticPr fontId="1"/>
  </si>
  <si>
    <t>職業能力講座費及び職場実習費は、それぞれ実施予定がある場合のみ記入してください。</t>
    <rPh sb="0" eb="2">
      <t>ショクギョウ</t>
    </rPh>
    <rPh sb="2" eb="4">
      <t>ノウリョク</t>
    </rPh>
    <rPh sb="4" eb="6">
      <t>コウザ</t>
    </rPh>
    <rPh sb="6" eb="7">
      <t>ヒ</t>
    </rPh>
    <rPh sb="7" eb="8">
      <t>オヨ</t>
    </rPh>
    <rPh sb="9" eb="11">
      <t>ショクバ</t>
    </rPh>
    <rPh sb="11" eb="13">
      <t>ジッシュウ</t>
    </rPh>
    <rPh sb="13" eb="14">
      <t>ヒ</t>
    </rPh>
    <rPh sb="20" eb="22">
      <t>ジッシ</t>
    </rPh>
    <rPh sb="22" eb="24">
      <t>ヨテイ</t>
    </rPh>
    <rPh sb="27" eb="29">
      <t>バアイ</t>
    </rPh>
    <rPh sb="31" eb="33">
      <t>キニュウ</t>
    </rPh>
    <phoneticPr fontId="1"/>
  </si>
  <si>
    <t>訓練実施経費、職業能力講座費、職場実習費の合計金額は、経費内訳書の1か月あたりの委託費の範囲内で記入してください。</t>
    <rPh sb="0" eb="2">
      <t>クンレン</t>
    </rPh>
    <rPh sb="2" eb="4">
      <t>ジッシ</t>
    </rPh>
    <rPh sb="4" eb="6">
      <t>ケイヒ</t>
    </rPh>
    <rPh sb="7" eb="9">
      <t>ショクギョウ</t>
    </rPh>
    <rPh sb="9" eb="11">
      <t>ノウリョク</t>
    </rPh>
    <rPh sb="11" eb="13">
      <t>コウザ</t>
    </rPh>
    <rPh sb="13" eb="14">
      <t>ヒ</t>
    </rPh>
    <rPh sb="15" eb="17">
      <t>ショクバ</t>
    </rPh>
    <rPh sb="17" eb="19">
      <t>ジッシュウ</t>
    </rPh>
    <rPh sb="19" eb="20">
      <t>ヒ</t>
    </rPh>
    <rPh sb="21" eb="23">
      <t>ゴウケイ</t>
    </rPh>
    <rPh sb="23" eb="25">
      <t>キンガク</t>
    </rPh>
    <rPh sb="27" eb="29">
      <t>ケイヒ</t>
    </rPh>
    <rPh sb="29" eb="31">
      <t>ウチワケ</t>
    </rPh>
    <rPh sb="31" eb="32">
      <t>ショ</t>
    </rPh>
    <rPh sb="35" eb="36">
      <t>ゲツ</t>
    </rPh>
    <rPh sb="40" eb="42">
      <t>イタク</t>
    </rPh>
    <rPh sb="42" eb="43">
      <t>ヒ</t>
    </rPh>
    <rPh sb="44" eb="46">
      <t>ハンイ</t>
    </rPh>
    <rPh sb="46" eb="47">
      <t>ナイ</t>
    </rPh>
    <rPh sb="48" eb="50">
      <t>キニュウ</t>
    </rPh>
    <phoneticPr fontId="1"/>
  </si>
  <si>
    <t>備考</t>
    <rPh sb="0" eb="2">
      <t>ビコウ</t>
    </rPh>
    <phoneticPr fontId="1"/>
  </si>
  <si>
    <t>総額</t>
    <rPh sb="0" eb="2">
      <t>ソウガク</t>
    </rPh>
    <phoneticPr fontId="1"/>
  </si>
  <si>
    <t>訓練実施経費
見積金額
（1名あたり）</t>
    <rPh sb="0" eb="2">
      <t>クンレン</t>
    </rPh>
    <rPh sb="2" eb="4">
      <t>ジッシ</t>
    </rPh>
    <rPh sb="4" eb="6">
      <t>ケイヒ</t>
    </rPh>
    <rPh sb="5" eb="6">
      <t>ヒ</t>
    </rPh>
    <rPh sb="7" eb="9">
      <t>ミツモリ</t>
    </rPh>
    <rPh sb="9" eb="11">
      <t>キンガク</t>
    </rPh>
    <rPh sb="14" eb="15">
      <t>メイ</t>
    </rPh>
    <phoneticPr fontId="1"/>
  </si>
  <si>
    <t>訓練支援機器賃貸借費見積金額
（１訓練あたり）</t>
    <rPh sb="0" eb="2">
      <t>クンレン</t>
    </rPh>
    <rPh sb="2" eb="4">
      <t>シエン</t>
    </rPh>
    <rPh sb="4" eb="6">
      <t>キキ</t>
    </rPh>
    <rPh sb="6" eb="9">
      <t>チンタイシャク</t>
    </rPh>
    <rPh sb="9" eb="10">
      <t>ヒ</t>
    </rPh>
    <rPh sb="10" eb="12">
      <t>ミツ</t>
    </rPh>
    <rPh sb="12" eb="14">
      <t>キンガク</t>
    </rPh>
    <rPh sb="17" eb="19">
      <t>クンレン</t>
    </rPh>
    <phoneticPr fontId="1"/>
  </si>
  <si>
    <t>（１訓練あたり上限５万円）：</t>
    <rPh sb="2" eb="4">
      <t>クンレン</t>
    </rPh>
    <rPh sb="7" eb="9">
      <t>ジョウゲン</t>
    </rPh>
    <rPh sb="10" eb="12">
      <t>マンエン</t>
    </rPh>
    <phoneticPr fontId="1"/>
  </si>
  <si>
    <t>訓練実施経費見積金額は、受講者１名１か月あたりの金額です。</t>
    <rPh sb="0" eb="2">
      <t>クンレン</t>
    </rPh>
    <rPh sb="2" eb="4">
      <t>ジッシ</t>
    </rPh>
    <rPh sb="4" eb="6">
      <t>ケイヒ</t>
    </rPh>
    <rPh sb="6" eb="8">
      <t>ミツモリ</t>
    </rPh>
    <rPh sb="8" eb="10">
      <t>キンガク</t>
    </rPh>
    <rPh sb="16" eb="17">
      <t>メイ</t>
    </rPh>
    <rPh sb="19" eb="20">
      <t>ツキ</t>
    </rPh>
    <rPh sb="24" eb="26">
      <t>キンガク</t>
    </rPh>
    <phoneticPr fontId="1"/>
  </si>
  <si>
    <t>訓練実施経費
見積金額
（1名あたり）</t>
    <rPh sb="0" eb="2">
      <t>クンレン</t>
    </rPh>
    <rPh sb="2" eb="4">
      <t>ジッシ</t>
    </rPh>
    <rPh sb="4" eb="6">
      <t>ケイヒ</t>
    </rPh>
    <rPh sb="7" eb="9">
      <t>ミツモリ</t>
    </rPh>
    <rPh sb="9" eb="11">
      <t>キンガク</t>
    </rPh>
    <rPh sb="14" eb="15">
      <t>メイ</t>
    </rPh>
    <phoneticPr fontId="1"/>
  </si>
  <si>
    <t>障がい者向け訓練支援機器賃貸借費
見積金額
（１訓練あたり）</t>
    <rPh sb="0" eb="1">
      <t>ショウ</t>
    </rPh>
    <rPh sb="3" eb="4">
      <t>シャ</t>
    </rPh>
    <rPh sb="4" eb="5">
      <t>ム</t>
    </rPh>
    <rPh sb="6" eb="8">
      <t>クンレン</t>
    </rPh>
    <rPh sb="8" eb="10">
      <t>シエン</t>
    </rPh>
    <rPh sb="10" eb="12">
      <t>キキ</t>
    </rPh>
    <rPh sb="12" eb="15">
      <t>チンタイシャク</t>
    </rPh>
    <rPh sb="15" eb="16">
      <t>ヒ</t>
    </rPh>
    <rPh sb="17" eb="19">
      <t>ミツモリ</t>
    </rPh>
    <rPh sb="19" eb="21">
      <t>キンガク</t>
    </rPh>
    <rPh sb="24" eb="26">
      <t>クンレン</t>
    </rPh>
    <phoneticPr fontId="1"/>
  </si>
  <si>
    <t>　令和８年度障がい者民間活用委託訓練における「知識・技能習得訓練コース」</t>
    <rPh sb="1" eb="2">
      <t>レイ</t>
    </rPh>
    <rPh sb="2" eb="3">
      <t>ワ</t>
    </rPh>
    <rPh sb="4" eb="6">
      <t>ネンド</t>
    </rPh>
    <rPh sb="6" eb="7">
      <t>ショウ</t>
    </rPh>
    <rPh sb="9" eb="10">
      <t>モノ</t>
    </rPh>
    <rPh sb="10" eb="12">
      <t>ミンカン</t>
    </rPh>
    <rPh sb="12" eb="14">
      <t>カツヨウ</t>
    </rPh>
    <rPh sb="14" eb="16">
      <t>イタク</t>
    </rPh>
    <rPh sb="16" eb="18">
      <t>クンレン</t>
    </rPh>
    <rPh sb="23" eb="25">
      <t>チシキ</t>
    </rPh>
    <rPh sb="26" eb="28">
      <t>ギノウ</t>
    </rPh>
    <rPh sb="28" eb="30">
      <t>シュウトク</t>
    </rPh>
    <rPh sb="30" eb="32">
      <t>クンレン</t>
    </rPh>
    <phoneticPr fontId="1"/>
  </si>
  <si>
    <t>訓練実施経費（上限６万４千円）：</t>
    <rPh sb="0" eb="2">
      <t>クンレン</t>
    </rPh>
    <rPh sb="2" eb="4">
      <t>ジッシ</t>
    </rPh>
    <rPh sb="4" eb="6">
      <t>ケイヒ</t>
    </rPh>
    <rPh sb="7" eb="9">
      <t>ジョウゲン</t>
    </rPh>
    <rPh sb="13" eb="14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</si>
</sst>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;@"/>
    <numFmt numFmtId="177" formatCode="#,##0_ "/>
    <numFmt numFmtId="178" formatCode="[$-F800]dddd\,\ mmmm\ dd\,\ yyyy"/>
    <numFmt numFmtId="179" formatCode="#,###_ "/>
    <numFmt numFmtId="180" formatCode="#,##0.0_ "/>
  </numFmts>
  <fonts count="3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2"/>
      <name val="ＭＳ 明朝"/>
      <family val="1"/>
      <charset val="128"/>
    </font>
    <font>
      <sz val="14"/>
      <color indexed="12"/>
      <name val="ＭＳ 明朝"/>
      <family val="1"/>
      <charset val="128"/>
    </font>
    <font>
      <sz val="12"/>
      <color indexed="60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b/>
      <u/>
      <sz val="11"/>
      <name val="ＭＳ Ｐ明朝"/>
      <family val="1"/>
      <charset val="128"/>
    </font>
    <font>
      <b/>
      <sz val="16"/>
      <color indexed="1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i/>
      <sz val="11"/>
      <color rgb="FF0070C0"/>
      <name val="ＭＳ Ｐゴシック"/>
      <family val="3"/>
      <charset val="128"/>
    </font>
    <font>
      <b/>
      <i/>
      <sz val="11"/>
      <color rgb="FF0070C0"/>
      <name val="ＭＳ ゴシック"/>
      <family val="3"/>
      <charset val="128"/>
    </font>
    <font>
      <sz val="16"/>
      <color rgb="FF0033CC"/>
      <name val="ＭＳ Ｐ明朝"/>
      <family val="1"/>
      <charset val="128"/>
    </font>
    <font>
      <sz val="11"/>
      <color rgb="FF0033CC"/>
      <name val="ＭＳ Ｐ明朝"/>
      <family val="1"/>
      <charset val="128"/>
    </font>
    <font>
      <sz val="14"/>
      <color rgb="FF0033CC"/>
      <name val="ＭＳ 明朝"/>
      <family val="1"/>
      <charset val="128"/>
    </font>
    <font>
      <sz val="14"/>
      <color rgb="FF0033CC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16"/>
      <color rgb="FF0033CC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50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>
      <alignment vertical="center" shrinkToFit="1"/>
    </xf>
    <xf numFmtId="177" fontId="5" fillId="2" borderId="2" xfId="0" applyNumberFormat="1" applyFont="1" applyFill="1" applyBorder="1">
      <alignment vertical="center"/>
    </xf>
    <xf numFmtId="0" fontId="0" fillId="2" borderId="2" xfId="0" applyFill="1" applyBorder="1">
      <alignment vertical="center"/>
    </xf>
    <xf numFmtId="0" fontId="7" fillId="2" borderId="0" xfId="0" applyFont="1" applyFill="1" applyBorder="1" applyAlignment="1">
      <alignment vertical="center"/>
    </xf>
    <xf numFmtId="0" fontId="0" fillId="2" borderId="4" xfId="0" applyFill="1" applyBorder="1">
      <alignment vertical="center"/>
    </xf>
    <xf numFmtId="0" fontId="0" fillId="2" borderId="6" xfId="0" applyFill="1" applyBorder="1">
      <alignment vertical="center"/>
    </xf>
    <xf numFmtId="177" fontId="8" fillId="2" borderId="7" xfId="0" applyNumberFormat="1" applyFont="1" applyFill="1" applyBorder="1">
      <alignment vertical="center"/>
    </xf>
    <xf numFmtId="0" fontId="0" fillId="2" borderId="8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6" xfId="0" applyFill="1" applyBorder="1">
      <alignment vertical="center"/>
    </xf>
    <xf numFmtId="0" fontId="0" fillId="2" borderId="18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22" xfId="0" applyFill="1" applyBorder="1">
      <alignment vertical="center"/>
    </xf>
    <xf numFmtId="0" fontId="0" fillId="0" borderId="16" xfId="0" applyFill="1" applyBorder="1">
      <alignment vertical="center"/>
    </xf>
    <xf numFmtId="0" fontId="0" fillId="0" borderId="18" xfId="0" applyFill="1" applyBorder="1">
      <alignment vertical="center"/>
    </xf>
    <xf numFmtId="0" fontId="0" fillId="0" borderId="8" xfId="0" applyFill="1" applyBorder="1">
      <alignment vertical="center"/>
    </xf>
    <xf numFmtId="177" fontId="9" fillId="0" borderId="9" xfId="0" applyNumberFormat="1" applyFont="1" applyFill="1" applyBorder="1">
      <alignment vertical="center"/>
    </xf>
    <xf numFmtId="0" fontId="0" fillId="0" borderId="10" xfId="0" applyFill="1" applyBorder="1">
      <alignment vertical="center"/>
    </xf>
    <xf numFmtId="177" fontId="8" fillId="2" borderId="23" xfId="0" applyNumberFormat="1" applyFont="1" applyFill="1" applyBorder="1">
      <alignment vertical="center"/>
    </xf>
    <xf numFmtId="0" fontId="0" fillId="2" borderId="24" xfId="0" applyFill="1" applyBorder="1">
      <alignment vertical="center"/>
    </xf>
    <xf numFmtId="0" fontId="0" fillId="0" borderId="24" xfId="0" applyFill="1" applyBorder="1">
      <alignment vertical="center"/>
    </xf>
    <xf numFmtId="177" fontId="9" fillId="0" borderId="25" xfId="0" applyNumberFormat="1" applyFont="1" applyFill="1" applyBorder="1">
      <alignment vertical="center"/>
    </xf>
    <xf numFmtId="0" fontId="0" fillId="0" borderId="26" xfId="0" applyFill="1" applyBorder="1">
      <alignment vertical="center"/>
    </xf>
    <xf numFmtId="177" fontId="8" fillId="2" borderId="27" xfId="0" applyNumberFormat="1" applyFont="1" applyFill="1" applyBorder="1">
      <alignment vertical="center"/>
    </xf>
    <xf numFmtId="0" fontId="0" fillId="2" borderId="28" xfId="0" applyFill="1" applyBorder="1">
      <alignment vertical="center"/>
    </xf>
    <xf numFmtId="0" fontId="7" fillId="2" borderId="0" xfId="0" applyFont="1" applyFill="1">
      <alignment vertical="center"/>
    </xf>
    <xf numFmtId="177" fontId="8" fillId="2" borderId="29" xfId="0" applyNumberFormat="1" applyFont="1" applyFill="1" applyBorder="1" applyAlignment="1">
      <alignment vertical="center" shrinkToFit="1"/>
    </xf>
    <xf numFmtId="0" fontId="0" fillId="2" borderId="30" xfId="0" applyFill="1" applyBorder="1">
      <alignment vertical="center"/>
    </xf>
    <xf numFmtId="177" fontId="8" fillId="2" borderId="27" xfId="0" applyNumberFormat="1" applyFont="1" applyFill="1" applyBorder="1" applyAlignment="1">
      <alignment vertical="center" shrinkToFit="1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>
      <alignment vertical="center"/>
    </xf>
    <xf numFmtId="0" fontId="5" fillId="2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2" fillId="3" borderId="35" xfId="0" applyFont="1" applyFill="1" applyBorder="1">
      <alignment vertical="center"/>
    </xf>
    <xf numFmtId="0" fontId="12" fillId="3" borderId="1" xfId="0" applyFont="1" applyFill="1" applyBorder="1">
      <alignment vertical="center"/>
    </xf>
    <xf numFmtId="0" fontId="12" fillId="3" borderId="36" xfId="0" applyFont="1" applyFill="1" applyBorder="1">
      <alignment vertical="center"/>
    </xf>
    <xf numFmtId="0" fontId="12" fillId="3" borderId="0" xfId="0" applyFont="1" applyFill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18" fillId="3" borderId="0" xfId="0" applyFont="1" applyFill="1">
      <alignment vertical="center"/>
    </xf>
    <xf numFmtId="0" fontId="21" fillId="4" borderId="0" xfId="0" applyFont="1" applyFill="1">
      <alignment vertical="center"/>
    </xf>
    <xf numFmtId="0" fontId="22" fillId="4" borderId="0" xfId="0" applyFont="1" applyFill="1">
      <alignment vertical="center"/>
    </xf>
    <xf numFmtId="0" fontId="0" fillId="4" borderId="0" xfId="0" applyFill="1">
      <alignment vertical="center"/>
    </xf>
    <xf numFmtId="0" fontId="12" fillId="3" borderId="37" xfId="0" applyFont="1" applyFill="1" applyBorder="1">
      <alignment vertical="center"/>
    </xf>
    <xf numFmtId="0" fontId="12" fillId="3" borderId="19" xfId="0" applyFont="1" applyFill="1" applyBorder="1">
      <alignment vertical="center"/>
    </xf>
    <xf numFmtId="0" fontId="12" fillId="3" borderId="38" xfId="0" applyFont="1" applyFill="1" applyBorder="1">
      <alignment vertical="center"/>
    </xf>
    <xf numFmtId="0" fontId="12" fillId="3" borderId="0" xfId="0" applyFont="1" applyFill="1" applyBorder="1">
      <alignment vertical="center"/>
    </xf>
    <xf numFmtId="0" fontId="12" fillId="3" borderId="39" xfId="0" applyFont="1" applyFill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3" borderId="40" xfId="0" applyFont="1" applyFill="1" applyBorder="1">
      <alignment vertical="center"/>
    </xf>
    <xf numFmtId="0" fontId="12" fillId="3" borderId="3" xfId="0" applyFont="1" applyFill="1" applyBorder="1">
      <alignment vertical="center"/>
    </xf>
    <xf numFmtId="0" fontId="12" fillId="3" borderId="41" xfId="0" applyFont="1" applyFill="1" applyBorder="1">
      <alignment vertical="center"/>
    </xf>
    <xf numFmtId="177" fontId="24" fillId="2" borderId="2" xfId="0" applyNumberFormat="1" applyFont="1" applyFill="1" applyBorder="1">
      <alignment vertical="center"/>
    </xf>
    <xf numFmtId="176" fontId="25" fillId="2" borderId="2" xfId="0" applyNumberFormat="1" applyFont="1" applyFill="1" applyBorder="1" applyAlignment="1">
      <alignment horizontal="center" vertical="center" shrinkToFit="1"/>
    </xf>
    <xf numFmtId="0" fontId="0" fillId="2" borderId="37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38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39" xfId="0" applyFill="1" applyBorder="1">
      <alignment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7" fillId="2" borderId="44" xfId="0" applyFont="1" applyFill="1" applyBorder="1" applyAlignment="1">
      <alignment vertical="center"/>
    </xf>
    <xf numFmtId="0" fontId="0" fillId="2" borderId="45" xfId="0" applyFill="1" applyBorder="1">
      <alignment vertical="center"/>
    </xf>
    <xf numFmtId="0" fontId="0" fillId="2" borderId="46" xfId="0" applyFill="1" applyBorder="1">
      <alignment vertical="center"/>
    </xf>
    <xf numFmtId="0" fontId="5" fillId="2" borderId="47" xfId="0" applyFont="1" applyFill="1" applyBorder="1">
      <alignment vertical="center"/>
    </xf>
    <xf numFmtId="0" fontId="5" fillId="2" borderId="38" xfId="0" applyFont="1" applyFill="1" applyBorder="1">
      <alignment vertical="center"/>
    </xf>
    <xf numFmtId="0" fontId="7" fillId="2" borderId="38" xfId="0" applyFont="1" applyFill="1" applyBorder="1">
      <alignment vertical="center"/>
    </xf>
    <xf numFmtId="0" fontId="0" fillId="3" borderId="40" xfId="0" applyFill="1" applyBorder="1">
      <alignment vertical="center"/>
    </xf>
    <xf numFmtId="0" fontId="0" fillId="3" borderId="3" xfId="0" applyFill="1" applyBorder="1">
      <alignment vertical="center"/>
    </xf>
    <xf numFmtId="0" fontId="18" fillId="3" borderId="3" xfId="0" applyFont="1" applyFill="1" applyBorder="1">
      <alignment vertical="center"/>
    </xf>
    <xf numFmtId="0" fontId="0" fillId="3" borderId="48" xfId="0" applyFill="1" applyBorder="1">
      <alignment vertical="center"/>
    </xf>
    <xf numFmtId="0" fontId="0" fillId="2" borderId="49" xfId="0" applyFill="1" applyBorder="1">
      <alignment vertical="center"/>
    </xf>
    <xf numFmtId="177" fontId="26" fillId="2" borderId="3" xfId="0" applyNumberFormat="1" applyFont="1" applyFill="1" applyBorder="1">
      <alignment vertical="center"/>
    </xf>
    <xf numFmtId="177" fontId="26" fillId="2" borderId="7" xfId="0" applyNumberFormat="1" applyFont="1" applyFill="1" applyBorder="1">
      <alignment vertical="center"/>
    </xf>
    <xf numFmtId="177" fontId="26" fillId="2" borderId="11" xfId="0" applyNumberFormat="1" applyFont="1" applyFill="1" applyBorder="1">
      <alignment vertical="center"/>
    </xf>
    <xf numFmtId="177" fontId="26" fillId="2" borderId="15" xfId="0" applyNumberFormat="1" applyFont="1" applyFill="1" applyBorder="1">
      <alignment vertical="center"/>
    </xf>
    <xf numFmtId="177" fontId="26" fillId="2" borderId="19" xfId="0" applyNumberFormat="1" applyFont="1" applyFill="1" applyBorder="1">
      <alignment vertical="center"/>
    </xf>
    <xf numFmtId="177" fontId="26" fillId="2" borderId="23" xfId="0" applyNumberFormat="1" applyFont="1" applyFill="1" applyBorder="1">
      <alignment vertical="center"/>
    </xf>
    <xf numFmtId="177" fontId="26" fillId="2" borderId="9" xfId="0" applyNumberFormat="1" applyFont="1" applyFill="1" applyBorder="1">
      <alignment vertical="center"/>
    </xf>
    <xf numFmtId="177" fontId="26" fillId="2" borderId="13" xfId="0" applyNumberFormat="1" applyFont="1" applyFill="1" applyBorder="1">
      <alignment vertical="center"/>
    </xf>
    <xf numFmtId="177" fontId="26" fillId="2" borderId="17" xfId="0" applyNumberFormat="1" applyFont="1" applyFill="1" applyBorder="1">
      <alignment vertical="center"/>
    </xf>
    <xf numFmtId="177" fontId="26" fillId="2" borderId="21" xfId="0" applyNumberFormat="1" applyFont="1" applyFill="1" applyBorder="1">
      <alignment vertical="center"/>
    </xf>
    <xf numFmtId="177" fontId="26" fillId="0" borderId="17" xfId="0" applyNumberFormat="1" applyFont="1" applyFill="1" applyBorder="1">
      <alignment vertical="center"/>
    </xf>
    <xf numFmtId="177" fontId="26" fillId="0" borderId="9" xfId="0" applyNumberFormat="1" applyFont="1" applyFill="1" applyBorder="1">
      <alignment vertical="center"/>
    </xf>
    <xf numFmtId="177" fontId="26" fillId="0" borderId="25" xfId="0" applyNumberFormat="1" applyFont="1" applyFill="1" applyBorder="1">
      <alignment vertical="center"/>
    </xf>
    <xf numFmtId="177" fontId="26" fillId="2" borderId="27" xfId="0" applyNumberFormat="1" applyFont="1" applyFill="1" applyBorder="1">
      <alignment vertical="center"/>
    </xf>
    <xf numFmtId="177" fontId="26" fillId="2" borderId="27" xfId="0" applyNumberFormat="1" applyFont="1" applyFill="1" applyBorder="1" applyAlignment="1">
      <alignment vertical="center" shrinkToFit="1"/>
    </xf>
    <xf numFmtId="177" fontId="26" fillId="2" borderId="29" xfId="0" applyNumberFormat="1" applyFont="1" applyFill="1" applyBorder="1" applyAlignment="1">
      <alignment vertical="center" shrinkToFit="1"/>
    </xf>
    <xf numFmtId="0" fontId="27" fillId="2" borderId="1" xfId="0" applyFont="1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 shrinkToFit="1"/>
    </xf>
    <xf numFmtId="0" fontId="12" fillId="3" borderId="0" xfId="0" applyFont="1" applyFill="1" applyProtection="1">
      <alignment vertical="center"/>
      <protection locked="0"/>
    </xf>
    <xf numFmtId="178" fontId="5" fillId="2" borderId="2" xfId="0" applyNumberFormat="1" applyFont="1" applyFill="1" applyBorder="1" applyAlignment="1">
      <alignment horizontal="center" vertical="center" shrinkToFit="1"/>
    </xf>
    <xf numFmtId="0" fontId="17" fillId="3" borderId="34" xfId="0" applyFont="1" applyFill="1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/>
    </xf>
    <xf numFmtId="0" fontId="12" fillId="3" borderId="0" xfId="0" applyFont="1" applyFill="1" applyAlignment="1">
      <alignment vertical="center" shrinkToFit="1"/>
    </xf>
    <xf numFmtId="0" fontId="12" fillId="3" borderId="0" xfId="0" applyFont="1" applyFill="1" applyAlignment="1">
      <alignment vertical="center"/>
    </xf>
    <xf numFmtId="0" fontId="12" fillId="3" borderId="33" xfId="0" applyFont="1" applyFill="1" applyBorder="1" applyAlignment="1">
      <alignment vertical="center"/>
    </xf>
    <xf numFmtId="0" fontId="12" fillId="3" borderId="52" xfId="0" applyFont="1" applyFill="1" applyBorder="1" applyAlignment="1">
      <alignment vertical="center"/>
    </xf>
    <xf numFmtId="0" fontId="17" fillId="3" borderId="32" xfId="0" applyFont="1" applyFill="1" applyBorder="1" applyAlignment="1">
      <alignment vertical="center"/>
    </xf>
    <xf numFmtId="0" fontId="17" fillId="3" borderId="0" xfId="0" applyFont="1" applyFill="1" applyBorder="1" applyAlignment="1">
      <alignment vertical="center"/>
    </xf>
    <xf numFmtId="0" fontId="32" fillId="3" borderId="35" xfId="0" applyFont="1" applyFill="1" applyBorder="1" applyAlignment="1">
      <alignment vertical="center"/>
    </xf>
    <xf numFmtId="0" fontId="32" fillId="3" borderId="1" xfId="0" applyFont="1" applyFill="1" applyBorder="1" applyAlignment="1">
      <alignment vertical="center"/>
    </xf>
    <xf numFmtId="0" fontId="32" fillId="3" borderId="36" xfId="0" applyFont="1" applyFill="1" applyBorder="1" applyAlignment="1">
      <alignment vertical="center"/>
    </xf>
    <xf numFmtId="0" fontId="17" fillId="3" borderId="2" xfId="0" applyFont="1" applyFill="1" applyBorder="1" applyAlignment="1">
      <alignment vertical="center"/>
    </xf>
    <xf numFmtId="0" fontId="32" fillId="3" borderId="51" xfId="0" applyFont="1" applyFill="1" applyBorder="1" applyAlignment="1">
      <alignment vertical="center"/>
    </xf>
    <xf numFmtId="0" fontId="17" fillId="3" borderId="1" xfId="0" applyFont="1" applyFill="1" applyBorder="1" applyAlignment="1">
      <alignment vertical="center"/>
    </xf>
    <xf numFmtId="180" fontId="8" fillId="0" borderId="9" xfId="0" applyNumberFormat="1" applyFont="1" applyFill="1" applyBorder="1">
      <alignment vertical="center"/>
    </xf>
    <xf numFmtId="180" fontId="8" fillId="0" borderId="25" xfId="0" applyNumberFormat="1" applyFont="1" applyFill="1" applyBorder="1">
      <alignment vertical="center"/>
    </xf>
    <xf numFmtId="177" fontId="36" fillId="0" borderId="85" xfId="0" applyNumberFormat="1" applyFont="1" applyFill="1" applyBorder="1" applyAlignment="1">
      <alignment vertical="center" shrinkToFit="1"/>
    </xf>
    <xf numFmtId="177" fontId="36" fillId="0" borderId="9" xfId="0" applyNumberFormat="1" applyFont="1" applyFill="1" applyBorder="1" applyAlignment="1">
      <alignment vertical="center" shrinkToFit="1"/>
    </xf>
    <xf numFmtId="177" fontId="36" fillId="0" borderId="13" xfId="0" applyNumberFormat="1" applyFont="1" applyFill="1" applyBorder="1" applyAlignment="1">
      <alignment vertical="center" shrinkToFit="1"/>
    </xf>
    <xf numFmtId="177" fontId="36" fillId="0" borderId="17" xfId="0" applyNumberFormat="1" applyFont="1" applyFill="1" applyBorder="1" applyAlignment="1">
      <alignment vertical="center" shrinkToFit="1"/>
    </xf>
    <xf numFmtId="177" fontId="36" fillId="0" borderId="21" xfId="0" applyNumberFormat="1" applyFont="1" applyFill="1" applyBorder="1" applyAlignment="1">
      <alignment vertical="center" shrinkToFit="1"/>
    </xf>
    <xf numFmtId="177" fontId="36" fillId="0" borderId="31" xfId="0" applyNumberFormat="1" applyFont="1" applyFill="1" applyBorder="1" applyAlignment="1">
      <alignment vertical="center" shrinkToFit="1"/>
    </xf>
    <xf numFmtId="177" fontId="36" fillId="0" borderId="34" xfId="0" applyNumberFormat="1" applyFont="1" applyFill="1" applyBorder="1" applyAlignment="1">
      <alignment vertical="center" shrinkToFit="1"/>
    </xf>
    <xf numFmtId="180" fontId="26" fillId="2" borderId="17" xfId="0" applyNumberFormat="1" applyFont="1" applyFill="1" applyBorder="1">
      <alignment vertical="center"/>
    </xf>
    <xf numFmtId="180" fontId="26" fillId="2" borderId="9" xfId="0" applyNumberFormat="1" applyFont="1" applyFill="1" applyBorder="1">
      <alignment vertical="center"/>
    </xf>
    <xf numFmtId="180" fontId="26" fillId="2" borderId="13" xfId="0" applyNumberFormat="1" applyFont="1" applyFill="1" applyBorder="1">
      <alignment vertical="center"/>
    </xf>
    <xf numFmtId="180" fontId="26" fillId="2" borderId="5" xfId="0" applyNumberFormat="1" applyFont="1" applyFill="1" applyBorder="1">
      <alignment vertical="center"/>
    </xf>
    <xf numFmtId="177" fontId="36" fillId="0" borderId="25" xfId="0" applyNumberFormat="1" applyFont="1" applyFill="1" applyBorder="1" applyAlignment="1">
      <alignment vertical="center" shrinkToFit="1"/>
    </xf>
    <xf numFmtId="177" fontId="33" fillId="3" borderId="31" xfId="0" applyNumberFormat="1" applyFont="1" applyFill="1" applyBorder="1" applyAlignment="1" applyProtection="1">
      <alignment horizontal="right" vertical="center" shrinkToFit="1"/>
      <protection locked="0"/>
    </xf>
    <xf numFmtId="177" fontId="33" fillId="3" borderId="32" xfId="0" applyNumberFormat="1" applyFont="1" applyFill="1" applyBorder="1" applyAlignment="1" applyProtection="1">
      <alignment horizontal="right" vertical="center" shrinkToFit="1"/>
      <protection locked="0"/>
    </xf>
    <xf numFmtId="177" fontId="33" fillId="3" borderId="34" xfId="0" applyNumberFormat="1" applyFont="1" applyFill="1" applyBorder="1" applyAlignment="1" applyProtection="1">
      <alignment horizontal="right" vertical="center" shrinkToFit="1"/>
      <protection locked="0"/>
    </xf>
    <xf numFmtId="177" fontId="33" fillId="3" borderId="0" xfId="0" applyNumberFormat="1" applyFont="1" applyFill="1" applyBorder="1" applyAlignment="1" applyProtection="1">
      <alignment horizontal="right" vertical="center" shrinkToFit="1"/>
      <protection locked="0"/>
    </xf>
    <xf numFmtId="177" fontId="17" fillId="3" borderId="34" xfId="0" applyNumberFormat="1" applyFont="1" applyFill="1" applyBorder="1" applyAlignment="1" applyProtection="1">
      <alignment horizontal="right" vertical="center" shrinkToFit="1"/>
      <protection locked="0"/>
    </xf>
    <xf numFmtId="177" fontId="17" fillId="3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3" borderId="32" xfId="0" applyNumberFormat="1" applyFont="1" applyFill="1" applyBorder="1" applyAlignment="1" applyProtection="1">
      <alignment horizontal="right" vertical="center" shrinkToFit="1"/>
      <protection locked="0"/>
    </xf>
    <xf numFmtId="177" fontId="16" fillId="3" borderId="0" xfId="0" applyNumberFormat="1" applyFont="1" applyFill="1" applyBorder="1" applyAlignment="1" applyProtection="1">
      <alignment horizontal="right" vertical="center" shrinkToFit="1"/>
      <protection locked="0"/>
    </xf>
    <xf numFmtId="179" fontId="16" fillId="3" borderId="0" xfId="0" applyNumberFormat="1" applyFont="1" applyFill="1" applyBorder="1" applyAlignment="1" applyProtection="1">
      <alignment horizontal="right" vertical="center" shrinkToFit="1"/>
      <protection locked="0"/>
    </xf>
    <xf numFmtId="0" fontId="12" fillId="3" borderId="50" xfId="0" applyFont="1" applyFill="1" applyBorder="1" applyAlignment="1">
      <alignment horizontal="center" vertical="center"/>
    </xf>
    <xf numFmtId="0" fontId="12" fillId="3" borderId="5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 shrinkToFit="1"/>
    </xf>
    <xf numFmtId="0" fontId="5" fillId="3" borderId="52" xfId="0" applyFont="1" applyFill="1" applyBorder="1" applyAlignment="1">
      <alignment horizontal="left" vertical="center" wrapText="1" shrinkToFit="1"/>
    </xf>
    <xf numFmtId="0" fontId="17" fillId="3" borderId="34" xfId="0" applyFont="1" applyFill="1" applyBorder="1" applyAlignment="1">
      <alignment horizontal="center" vertical="center"/>
    </xf>
    <xf numFmtId="0" fontId="12" fillId="3" borderId="53" xfId="0" applyFont="1" applyFill="1" applyBorder="1" applyAlignment="1">
      <alignment horizontal="center" vertical="center"/>
    </xf>
    <xf numFmtId="177" fontId="16" fillId="3" borderId="50" xfId="0" applyNumberFormat="1" applyFont="1" applyFill="1" applyBorder="1" applyAlignment="1" applyProtection="1">
      <alignment vertical="center" shrinkToFit="1"/>
      <protection locked="0"/>
    </xf>
    <xf numFmtId="177" fontId="16" fillId="3" borderId="2" xfId="0" applyNumberFormat="1" applyFont="1" applyFill="1" applyBorder="1" applyAlignment="1" applyProtection="1">
      <alignment vertical="center" shrinkToFit="1"/>
      <protection locked="0"/>
    </xf>
    <xf numFmtId="0" fontId="12" fillId="3" borderId="2" xfId="0" applyFont="1" applyFill="1" applyBorder="1" applyAlignment="1">
      <alignment horizontal="left" vertical="center" shrinkToFit="1"/>
    </xf>
    <xf numFmtId="0" fontId="12" fillId="3" borderId="51" xfId="0" applyFont="1" applyFill="1" applyBorder="1" applyAlignment="1">
      <alignment horizontal="left" vertical="center" shrinkToFit="1"/>
    </xf>
    <xf numFmtId="0" fontId="12" fillId="3" borderId="53" xfId="0" applyFont="1" applyFill="1" applyBorder="1" applyAlignment="1" applyProtection="1">
      <alignment horizontal="left" vertical="center" indent="1" shrinkToFit="1"/>
      <protection locked="0"/>
    </xf>
    <xf numFmtId="0" fontId="17" fillId="3" borderId="31" xfId="0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/>
    </xf>
    <xf numFmtId="0" fontId="17" fillId="3" borderId="52" xfId="0" applyFont="1" applyFill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36" xfId="0" applyFont="1" applyFill="1" applyBorder="1" applyAlignment="1">
      <alignment horizontal="center" vertical="center"/>
    </xf>
    <xf numFmtId="0" fontId="5" fillId="0" borderId="0" xfId="0" applyFont="1" applyAlignment="1">
      <alignment horizontal="distributed" vertical="center" shrinkToFit="1"/>
    </xf>
    <xf numFmtId="0" fontId="14" fillId="0" borderId="0" xfId="0" applyFont="1" applyAlignment="1" applyProtection="1">
      <alignment horizontal="right" vertical="center" indent="1" shrinkToFit="1"/>
      <protection locked="0"/>
    </xf>
    <xf numFmtId="0" fontId="14" fillId="0" borderId="0" xfId="0" applyFont="1" applyAlignment="1" applyProtection="1">
      <alignment horizontal="left" vertical="center" indent="1" shrinkToFit="1"/>
      <protection locked="0"/>
    </xf>
    <xf numFmtId="0" fontId="5" fillId="3" borderId="0" xfId="0" applyFont="1" applyFill="1" applyBorder="1" applyAlignment="1">
      <alignment vertical="center" wrapText="1" shrinkToFit="1"/>
    </xf>
    <xf numFmtId="0" fontId="5" fillId="3" borderId="52" xfId="0" applyFont="1" applyFill="1" applyBorder="1" applyAlignment="1">
      <alignment vertical="center" wrapText="1" shrinkToFit="1"/>
    </xf>
    <xf numFmtId="0" fontId="5" fillId="3" borderId="0" xfId="0" applyFont="1" applyFill="1" applyBorder="1" applyAlignment="1">
      <alignment vertical="center"/>
    </xf>
    <xf numFmtId="0" fontId="5" fillId="3" borderId="52" xfId="0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distributed" vertical="center"/>
    </xf>
    <xf numFmtId="178" fontId="12" fillId="0" borderId="0" xfId="0" applyNumberFormat="1" applyFont="1" applyAlignment="1" applyProtection="1">
      <alignment horizontal="center" vertical="center" shrinkToFit="1"/>
      <protection locked="0"/>
    </xf>
    <xf numFmtId="0" fontId="15" fillId="0" borderId="0" xfId="0" applyFont="1" applyAlignment="1">
      <alignment horizontal="distributed" vertical="center" shrinkToFit="1"/>
    </xf>
    <xf numFmtId="0" fontId="12" fillId="3" borderId="34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52" xfId="0" applyFont="1" applyFill="1" applyBorder="1" applyAlignment="1">
      <alignment horizontal="center" vertical="center"/>
    </xf>
    <xf numFmtId="0" fontId="12" fillId="3" borderId="3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6" xfId="0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horizontal="center" vertical="center"/>
    </xf>
    <xf numFmtId="0" fontId="17" fillId="3" borderId="50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51" xfId="0" applyFont="1" applyFill="1" applyBorder="1" applyAlignment="1">
      <alignment horizontal="center" vertical="center" wrapText="1"/>
    </xf>
    <xf numFmtId="179" fontId="32" fillId="3" borderId="2" xfId="0" applyNumberFormat="1" applyFont="1" applyFill="1" applyBorder="1" applyAlignment="1">
      <alignment horizontal="center" vertical="center"/>
    </xf>
    <xf numFmtId="0" fontId="33" fillId="3" borderId="50" xfId="0" applyFont="1" applyFill="1" applyBorder="1" applyAlignment="1">
      <alignment horizontal="right" vertical="center"/>
    </xf>
    <xf numFmtId="0" fontId="34" fillId="3" borderId="2" xfId="0" applyFont="1" applyFill="1" applyBorder="1" applyAlignment="1">
      <alignment horizontal="right" vertical="center"/>
    </xf>
    <xf numFmtId="0" fontId="0" fillId="2" borderId="62" xfId="0" applyFill="1" applyBorder="1" applyAlignment="1">
      <alignment horizontal="center" vertical="center"/>
    </xf>
    <xf numFmtId="0" fontId="0" fillId="2" borderId="6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66" xfId="0" applyFill="1" applyBorder="1" applyAlignment="1">
      <alignment horizontal="center" vertical="center"/>
    </xf>
    <xf numFmtId="0" fontId="0" fillId="2" borderId="56" xfId="0" applyFill="1" applyBorder="1" applyAlignment="1">
      <alignment horizontal="left" vertical="center" indent="1" shrinkToFit="1"/>
    </xf>
    <xf numFmtId="0" fontId="0" fillId="2" borderId="57" xfId="0" applyFill="1" applyBorder="1" applyAlignment="1">
      <alignment horizontal="left" vertical="center" indent="1" shrinkToFit="1"/>
    </xf>
    <xf numFmtId="0" fontId="0" fillId="2" borderId="55" xfId="0" applyFill="1" applyBorder="1" applyAlignment="1">
      <alignment horizontal="center" vertical="center"/>
    </xf>
    <xf numFmtId="0" fontId="0" fillId="2" borderId="58" xfId="0" applyFill="1" applyBorder="1" applyAlignment="1">
      <alignment horizontal="left" vertical="center" indent="1" shrinkToFit="1"/>
    </xf>
    <xf numFmtId="0" fontId="0" fillId="2" borderId="59" xfId="0" applyFill="1" applyBorder="1" applyAlignment="1">
      <alignment horizontal="left" vertical="center" indent="1" shrinkToFit="1"/>
    </xf>
    <xf numFmtId="0" fontId="0" fillId="2" borderId="60" xfId="0" applyFill="1" applyBorder="1" applyAlignment="1">
      <alignment horizontal="left" vertical="center" indent="1" shrinkToFit="1"/>
    </xf>
    <xf numFmtId="0" fontId="0" fillId="2" borderId="61" xfId="0" applyFill="1" applyBorder="1" applyAlignment="1">
      <alignment horizontal="left" vertical="center" indent="1" shrinkToFit="1"/>
    </xf>
    <xf numFmtId="0" fontId="0" fillId="2" borderId="67" xfId="0" applyFill="1" applyBorder="1" applyAlignment="1">
      <alignment horizontal="center" vertical="center"/>
    </xf>
    <xf numFmtId="0" fontId="0" fillId="2" borderId="68" xfId="0" applyFill="1" applyBorder="1" applyAlignment="1">
      <alignment horizontal="center" vertical="center"/>
    </xf>
    <xf numFmtId="0" fontId="0" fillId="2" borderId="69" xfId="0" applyFill="1" applyBorder="1" applyAlignment="1">
      <alignment horizontal="left" vertical="center" indent="1" shrinkToFit="1"/>
    </xf>
    <xf numFmtId="0" fontId="0" fillId="2" borderId="70" xfId="0" applyFill="1" applyBorder="1" applyAlignment="1">
      <alignment horizontal="left" vertical="center" indent="1" shrinkToFit="1"/>
    </xf>
    <xf numFmtId="0" fontId="0" fillId="2" borderId="64" xfId="0" applyFill="1" applyBorder="1" applyAlignment="1">
      <alignment horizontal="left" vertical="center" indent="1" shrinkToFit="1"/>
    </xf>
    <xf numFmtId="0" fontId="0" fillId="2" borderId="65" xfId="0" applyFill="1" applyBorder="1" applyAlignment="1">
      <alignment horizontal="left" vertical="center" indent="1" shrinkToFit="1"/>
    </xf>
    <xf numFmtId="0" fontId="0" fillId="2" borderId="74" xfId="0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0" fillId="2" borderId="75" xfId="0" applyFill="1" applyBorder="1" applyAlignment="1">
      <alignment horizontal="left" vertical="center" indent="1" shrinkToFit="1"/>
    </xf>
    <xf numFmtId="0" fontId="0" fillId="2" borderId="76" xfId="0" applyFill="1" applyBorder="1" applyAlignment="1">
      <alignment horizontal="left" vertical="center" indent="1" shrinkToFit="1"/>
    </xf>
    <xf numFmtId="0" fontId="0" fillId="2" borderId="71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78" xfId="0" applyFill="1" applyBorder="1" applyAlignment="1">
      <alignment horizontal="center" vertical="center"/>
    </xf>
    <xf numFmtId="0" fontId="0" fillId="2" borderId="79" xfId="0" applyFill="1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0" fillId="2" borderId="81" xfId="0" applyFill="1" applyBorder="1" applyAlignment="1">
      <alignment horizontal="center" vertical="center"/>
    </xf>
    <xf numFmtId="0" fontId="0" fillId="2" borderId="82" xfId="0" applyFill="1" applyBorder="1" applyAlignment="1">
      <alignment horizontal="center" vertical="center"/>
    </xf>
    <xf numFmtId="0" fontId="28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 shrinkToFit="1"/>
    </xf>
    <xf numFmtId="0" fontId="0" fillId="2" borderId="83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12" fillId="3" borderId="31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52" xfId="0" applyFont="1" applyFill="1" applyBorder="1" applyAlignment="1">
      <alignment horizontal="center" vertical="center" wrapText="1"/>
    </xf>
    <xf numFmtId="0" fontId="12" fillId="3" borderId="3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indent="1" shrinkToFit="1"/>
    </xf>
    <xf numFmtId="0" fontId="27" fillId="0" borderId="39" xfId="0" applyFont="1" applyBorder="1" applyAlignment="1">
      <alignment horizontal="left" vertical="center" indent="1" shrinkToFit="1"/>
    </xf>
    <xf numFmtId="0" fontId="26" fillId="3" borderId="53" xfId="0" applyFont="1" applyFill="1" applyBorder="1" applyAlignment="1">
      <alignment horizontal="left" vertical="center" indent="1" shrinkToFit="1"/>
    </xf>
    <xf numFmtId="0" fontId="13" fillId="3" borderId="0" xfId="0" applyFont="1" applyFill="1" applyBorder="1" applyAlignment="1">
      <alignment horizontal="distributed" vertical="center"/>
    </xf>
    <xf numFmtId="176" fontId="26" fillId="0" borderId="0" xfId="0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horizontal="distributed" vertical="center" shrinkToFit="1"/>
    </xf>
    <xf numFmtId="0" fontId="15" fillId="0" borderId="0" xfId="0" applyFont="1" applyBorder="1" applyAlignment="1">
      <alignment horizontal="distributed" vertical="center" shrinkToFit="1"/>
    </xf>
    <xf numFmtId="0" fontId="29" fillId="3" borderId="0" xfId="0" applyFont="1" applyFill="1" applyBorder="1" applyAlignment="1">
      <alignment horizontal="center" vertical="center" shrinkToFit="1"/>
    </xf>
    <xf numFmtId="177" fontId="17" fillId="3" borderId="31" xfId="0" applyNumberFormat="1" applyFont="1" applyFill="1" applyBorder="1" applyAlignment="1" applyProtection="1">
      <alignment horizontal="right" vertical="center" shrinkToFit="1"/>
      <protection locked="0"/>
    </xf>
    <xf numFmtId="177" fontId="17" fillId="3" borderId="32" xfId="0" applyNumberFormat="1" applyFont="1" applyFill="1" applyBorder="1" applyAlignment="1" applyProtection="1">
      <alignment horizontal="right" vertical="center" shrinkToFit="1"/>
      <protection locked="0"/>
    </xf>
    <xf numFmtId="177" fontId="30" fillId="3" borderId="50" xfId="0" applyNumberFormat="1" applyFont="1" applyFill="1" applyBorder="1" applyAlignment="1">
      <alignment vertical="center" shrinkToFit="1"/>
    </xf>
    <xf numFmtId="177" fontId="30" fillId="3" borderId="2" xfId="0" applyNumberFormat="1" applyFont="1" applyFill="1" applyBorder="1" applyAlignment="1">
      <alignment vertical="center" shrinkToFit="1"/>
    </xf>
    <xf numFmtId="0" fontId="28" fillId="2" borderId="19" xfId="0" applyFont="1" applyFill="1" applyBorder="1" applyAlignment="1">
      <alignment horizontal="right" vertical="center"/>
    </xf>
    <xf numFmtId="0" fontId="28" fillId="2" borderId="84" xfId="0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vertical="center"/>
    </xf>
    <xf numFmtId="0" fontId="24" fillId="2" borderId="1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28</xdr:row>
      <xdr:rowOff>0</xdr:rowOff>
    </xdr:from>
    <xdr:to>
      <xdr:col>7</xdr:col>
      <xdr:colOff>422555</xdr:colOff>
      <xdr:row>28</xdr:row>
      <xdr:rowOff>246062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98CD5A9A-32AE-4CCE-A603-EBEB7C7ECF92}"/>
            </a:ext>
          </a:extLst>
        </xdr:cNvPr>
        <xdr:cNvCxnSpPr/>
      </xdr:nvCxnSpPr>
      <xdr:spPr>
        <a:xfrm flipH="1">
          <a:off x="4893235" y="7179235"/>
          <a:ext cx="1468438" cy="24606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29</xdr:row>
      <xdr:rowOff>0</xdr:rowOff>
    </xdr:from>
    <xdr:to>
      <xdr:col>7</xdr:col>
      <xdr:colOff>422555</xdr:colOff>
      <xdr:row>29</xdr:row>
      <xdr:rowOff>246062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1D13D7F5-CB85-4C7A-8171-8060501ED202}"/>
            </a:ext>
          </a:extLst>
        </xdr:cNvPr>
        <xdr:cNvCxnSpPr/>
      </xdr:nvCxnSpPr>
      <xdr:spPr>
        <a:xfrm flipH="1">
          <a:off x="4893235" y="7448176"/>
          <a:ext cx="1468438" cy="246062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8</xdr:row>
      <xdr:rowOff>142875</xdr:rowOff>
    </xdr:from>
    <xdr:to>
      <xdr:col>17</xdr:col>
      <xdr:colOff>47625</xdr:colOff>
      <xdr:row>10</xdr:row>
      <xdr:rowOff>66675</xdr:rowOff>
    </xdr:to>
    <xdr:grpSp>
      <xdr:nvGrpSpPr>
        <xdr:cNvPr id="2818" name="グループ化 4">
          <a:extLst>
            <a:ext uri="{FF2B5EF4-FFF2-40B4-BE49-F238E27FC236}">
              <a16:creationId xmlns:a16="http://schemas.microsoft.com/office/drawing/2014/main" id="{00000000-0008-0000-0200-0000020B0000}"/>
            </a:ext>
          </a:extLst>
        </xdr:cNvPr>
        <xdr:cNvGrpSpPr>
          <a:grpSpLocks/>
        </xdr:cNvGrpSpPr>
      </xdr:nvGrpSpPr>
      <xdr:grpSpPr bwMode="auto">
        <a:xfrm>
          <a:off x="606425" y="2886075"/>
          <a:ext cx="7162800" cy="609600"/>
          <a:chOff x="619125" y="2886075"/>
          <a:chExt cx="7734300" cy="609600"/>
        </a:xfrm>
      </xdr:grpSpPr>
      <xdr:sp macro="" textlink="">
        <xdr:nvSpPr>
          <xdr:cNvPr id="2" name="大波 1">
            <a:extLst>
              <a:ext uri="{FF2B5EF4-FFF2-40B4-BE49-F238E27FC236}">
                <a16:creationId xmlns:a16="http://schemas.microsoft.com/office/drawing/2014/main" id="{00000000-0008-0000-0200-000002000000}"/>
              </a:ext>
            </a:extLst>
          </xdr:cNvPr>
          <xdr:cNvSpPr/>
        </xdr:nvSpPr>
        <xdr:spPr>
          <a:xfrm>
            <a:off x="685800" y="2886075"/>
            <a:ext cx="7610475" cy="609600"/>
          </a:xfrm>
          <a:prstGeom prst="wave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619125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8267700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0</xdr:col>
      <xdr:colOff>319314</xdr:colOff>
      <xdr:row>16</xdr:row>
      <xdr:rowOff>157218</xdr:rowOff>
    </xdr:from>
    <xdr:to>
      <xdr:col>16</xdr:col>
      <xdr:colOff>274114</xdr:colOff>
      <xdr:row>21</xdr:row>
      <xdr:rowOff>298448</xdr:rowOff>
    </xdr:to>
    <xdr:grpSp>
      <xdr:nvGrpSpPr>
        <xdr:cNvPr id="2819" name="グループ化 5">
          <a:extLst>
            <a:ext uri="{FF2B5EF4-FFF2-40B4-BE49-F238E27FC236}">
              <a16:creationId xmlns:a16="http://schemas.microsoft.com/office/drawing/2014/main" id="{00000000-0008-0000-0200-0000030B0000}"/>
            </a:ext>
          </a:extLst>
        </xdr:cNvPr>
        <xdr:cNvGrpSpPr>
          <a:grpSpLocks/>
        </xdr:cNvGrpSpPr>
      </xdr:nvGrpSpPr>
      <xdr:grpSpPr bwMode="auto">
        <a:xfrm>
          <a:off x="319314" y="5643618"/>
          <a:ext cx="7231900" cy="2249430"/>
          <a:chOff x="619125" y="2981325"/>
          <a:chExt cx="7777433" cy="1861923"/>
        </a:xfrm>
      </xdr:grpSpPr>
      <xdr:sp macro="" textlink="">
        <xdr:nvSpPr>
          <xdr:cNvPr id="7" name="大波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786083" y="4233648"/>
            <a:ext cx="7610475" cy="609600"/>
          </a:xfrm>
          <a:prstGeom prst="wave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19125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8267700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17</xdr:col>
      <xdr:colOff>57150</xdr:colOff>
      <xdr:row>13</xdr:row>
      <xdr:rowOff>76200</xdr:rowOff>
    </xdr:from>
    <xdr:to>
      <xdr:col>17</xdr:col>
      <xdr:colOff>2286000</xdr:colOff>
      <xdr:row>19</xdr:row>
      <xdr:rowOff>285750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8362950" y="4533900"/>
          <a:ext cx="2228850" cy="22669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2000"/>
            </a:lnSpc>
          </a:pPr>
          <a:r>
            <a:rPr kumimoji="1" lang="ja-JP" altLang="en-US" sz="1600"/>
            <a:t>経費内訳書の「定員数」欄に、コースの定員を入力してください。</a:t>
          </a:r>
          <a:endParaRPr kumimoji="1" lang="en-US" altLang="ja-JP" sz="1600"/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>
            <a:lnSpc>
              <a:spcPts val="2000"/>
            </a:lnSpc>
          </a:pPr>
          <a:r>
            <a:rPr kumimoji="1" lang="ja-JP" altLang="en-US" sz="1600"/>
            <a:t>委託経費（単価）の計算でも使います。</a:t>
          </a:r>
        </a:p>
      </xdr:txBody>
    </xdr:sp>
    <xdr:clientData/>
  </xdr:twoCellAnchor>
  <xdr:twoCellAnchor>
    <xdr:from>
      <xdr:col>18</xdr:col>
      <xdr:colOff>254000</xdr:colOff>
      <xdr:row>8</xdr:row>
      <xdr:rowOff>27215</xdr:rowOff>
    </xdr:from>
    <xdr:to>
      <xdr:col>19</xdr:col>
      <xdr:colOff>1016000</xdr:colOff>
      <xdr:row>16</xdr:row>
      <xdr:rowOff>326571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CxnSpPr/>
      </xdr:nvCxnSpPr>
      <xdr:spPr>
        <a:xfrm flipV="1">
          <a:off x="10014857" y="2784929"/>
          <a:ext cx="2068286" cy="3057071"/>
        </a:xfrm>
        <a:prstGeom prst="straightConnector1">
          <a:avLst/>
        </a:prstGeom>
        <a:ln w="38100">
          <a:tailEnd type="arrow"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2114550</xdr:colOff>
      <xdr:row>32</xdr:row>
      <xdr:rowOff>228600</xdr:rowOff>
    </xdr:from>
    <xdr:to>
      <xdr:col>21</xdr:col>
      <xdr:colOff>438150</xdr:colOff>
      <xdr:row>34</xdr:row>
      <xdr:rowOff>171450</xdr:rowOff>
    </xdr:to>
    <xdr:sp macro="" textlink="">
      <xdr:nvSpPr>
        <xdr:cNvPr id="25" name="角丸四角形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10420350" y="11201400"/>
          <a:ext cx="3752850" cy="62865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17</xdr:col>
      <xdr:colOff>0</xdr:colOff>
      <xdr:row>20</xdr:row>
      <xdr:rowOff>95250</xdr:rowOff>
    </xdr:from>
    <xdr:to>
      <xdr:col>17</xdr:col>
      <xdr:colOff>2305050</xdr:colOff>
      <xdr:row>29</xdr:row>
      <xdr:rowOff>323850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8305800" y="6953250"/>
          <a:ext cx="2305050" cy="331470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2000"/>
            </a:lnSpc>
          </a:pPr>
          <a:r>
            <a:rPr kumimoji="1" lang="ja-JP" altLang="en-US" sz="1600"/>
            <a:t>訓練</a:t>
          </a:r>
          <a:r>
            <a:rPr kumimoji="1" lang="ja-JP" altLang="en-US" sz="1600">
              <a:solidFill>
                <a:sysClr val="windowText" lastClr="000000"/>
              </a:solidFill>
            </a:rPr>
            <a:t>受講者</a:t>
          </a:r>
          <a:r>
            <a:rPr kumimoji="1" lang="ja-JP" altLang="en-US" sz="1600"/>
            <a:t>１人１か月当たりの委託経費（税抜）として計算してください（計算式は既に入力されています）。</a:t>
          </a:r>
          <a:endParaRPr kumimoji="1" lang="en-US" altLang="ja-JP" sz="1600"/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/>
          <a:r>
            <a:rPr kumimoji="1" lang="ja-JP" altLang="en-US" sz="1800"/>
            <a:t>例 ： </a:t>
          </a:r>
          <a:r>
            <a:rPr kumimoji="1" lang="en-US" altLang="ja-JP" sz="1800"/>
            <a:t>D</a:t>
          </a:r>
          <a:r>
            <a:rPr kumimoji="1" lang="ja-JP" altLang="en-US" sz="1800"/>
            <a:t>＝</a:t>
          </a:r>
          <a:r>
            <a:rPr kumimoji="1" lang="en-US" altLang="ja-JP" sz="1800"/>
            <a:t>A÷C÷B</a:t>
          </a:r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>
            <a:lnSpc>
              <a:spcPts val="2000"/>
            </a:lnSpc>
          </a:pPr>
          <a:r>
            <a:rPr kumimoji="1" lang="ja-JP" altLang="en-US" sz="1600"/>
            <a:t>ただし、上限額を超えることはできません。</a:t>
          </a:r>
        </a:p>
      </xdr:txBody>
    </xdr:sp>
    <xdr:clientData/>
  </xdr:twoCellAnchor>
  <xdr:twoCellAnchor>
    <xdr:from>
      <xdr:col>17</xdr:col>
      <xdr:colOff>1152525</xdr:colOff>
      <xdr:row>29</xdr:row>
      <xdr:rowOff>323849</xdr:rowOff>
    </xdr:from>
    <xdr:to>
      <xdr:col>17</xdr:col>
      <xdr:colOff>2114550</xdr:colOff>
      <xdr:row>33</xdr:row>
      <xdr:rowOff>200024</xdr:rowOff>
    </xdr:to>
    <xdr:cxnSp macro="">
      <xdr:nvCxnSpPr>
        <xdr:cNvPr id="28" name="図形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>
          <a:stCxn id="26" idx="2"/>
          <a:endCxn id="25" idx="1"/>
        </xdr:cNvCxnSpPr>
      </xdr:nvCxnSpPr>
      <xdr:spPr>
        <a:xfrm rot="16200000" flipH="1">
          <a:off x="9315450" y="10410824"/>
          <a:ext cx="1247775" cy="962025"/>
        </a:xfrm>
        <a:prstGeom prst="bentConnector2">
          <a:avLst/>
        </a:prstGeom>
        <a:ln w="381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266700</xdr:colOff>
      <xdr:row>28</xdr:row>
      <xdr:rowOff>304800</xdr:rowOff>
    </xdr:from>
    <xdr:to>
      <xdr:col>25</xdr:col>
      <xdr:colOff>266700</xdr:colOff>
      <xdr:row>30</xdr:row>
      <xdr:rowOff>133350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/>
      </xdr:nvSpPr>
      <xdr:spPr>
        <a:xfrm>
          <a:off x="15532100" y="10299700"/>
          <a:ext cx="44450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A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23</xdr:col>
      <xdr:colOff>120650</xdr:colOff>
      <xdr:row>32</xdr:row>
      <xdr:rowOff>25400</xdr:rowOff>
    </xdr:from>
    <xdr:to>
      <xdr:col>23</xdr:col>
      <xdr:colOff>565150</xdr:colOff>
      <xdr:row>33</xdr:row>
      <xdr:rowOff>196850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/>
      </xdr:nvSpPr>
      <xdr:spPr>
        <a:xfrm>
          <a:off x="14331950" y="11391900"/>
          <a:ext cx="44450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B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25</xdr:col>
      <xdr:colOff>171450</xdr:colOff>
      <xdr:row>32</xdr:row>
      <xdr:rowOff>38100</xdr:rowOff>
    </xdr:from>
    <xdr:to>
      <xdr:col>25</xdr:col>
      <xdr:colOff>647700</xdr:colOff>
      <xdr:row>33</xdr:row>
      <xdr:rowOff>209550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/>
      </xdr:nvSpPr>
      <xdr:spPr>
        <a:xfrm>
          <a:off x="15881350" y="11404600"/>
          <a:ext cx="47625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C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27</xdr:col>
      <xdr:colOff>69850</xdr:colOff>
      <xdr:row>31</xdr:row>
      <xdr:rowOff>222250</xdr:rowOff>
    </xdr:from>
    <xdr:to>
      <xdr:col>27</xdr:col>
      <xdr:colOff>514350</xdr:colOff>
      <xdr:row>33</xdr:row>
      <xdr:rowOff>50800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/>
      </xdr:nvSpPr>
      <xdr:spPr>
        <a:xfrm>
          <a:off x="17278350" y="11245850"/>
          <a:ext cx="44450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D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3</xdr:col>
      <xdr:colOff>406400</xdr:colOff>
      <xdr:row>25</xdr:row>
      <xdr:rowOff>203200</xdr:rowOff>
    </xdr:from>
    <xdr:to>
      <xdr:col>14</xdr:col>
      <xdr:colOff>228600</xdr:colOff>
      <xdr:row>30</xdr:row>
      <xdr:rowOff>336550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2057400" y="9118600"/>
          <a:ext cx="5130800" cy="18478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ja-JP" altLang="en-US" sz="1600"/>
            <a:t>見積書は、提案時は押印不要です。</a:t>
          </a:r>
          <a:endParaRPr kumimoji="1" lang="en-US" altLang="ja-JP" sz="1600"/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/>
          <a:r>
            <a:rPr kumimoji="1" lang="ja-JP" altLang="en-US" sz="1600"/>
            <a:t>受託候補者となった後、実施主体である技術専門校の指示により、別途提出していただきます。</a:t>
          </a:r>
        </a:p>
      </xdr:txBody>
    </xdr:sp>
    <xdr:clientData/>
  </xdr:twoCellAnchor>
  <xdr:twoCellAnchor>
    <xdr:from>
      <xdr:col>23</xdr:col>
      <xdr:colOff>952500</xdr:colOff>
      <xdr:row>2</xdr:row>
      <xdr:rowOff>190500</xdr:rowOff>
    </xdr:from>
    <xdr:to>
      <xdr:col>28</xdr:col>
      <xdr:colOff>228600</xdr:colOff>
      <xdr:row>7</xdr:row>
      <xdr:rowOff>209550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16306800" y="876300"/>
          <a:ext cx="3657600" cy="17335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/>
            <a:t>経費内訳書は</a:t>
          </a:r>
          <a:r>
            <a:rPr kumimoji="1" lang="en-US" altLang="ja-JP" sz="1600"/>
            <a:t>【</a:t>
          </a:r>
          <a:r>
            <a:rPr kumimoji="1" lang="ja-JP" altLang="en-US" sz="1600"/>
            <a:t>参考様式</a:t>
          </a:r>
          <a:r>
            <a:rPr kumimoji="1" lang="en-US" altLang="ja-JP" sz="1600"/>
            <a:t>】</a:t>
          </a:r>
          <a:r>
            <a:rPr kumimoji="1" lang="ja-JP" altLang="en-US" sz="1600"/>
            <a:t>ですので、見積額の内訳が概ね把握できるものであれば、そちらを内訳書として添付していただいても構いません。</a:t>
          </a:r>
        </a:p>
      </xdr:txBody>
    </xdr:sp>
    <xdr:clientData/>
  </xdr:twoCellAnchor>
  <xdr:twoCellAnchor>
    <xdr:from>
      <xdr:col>17</xdr:col>
      <xdr:colOff>38100</xdr:colOff>
      <xdr:row>1</xdr:row>
      <xdr:rowOff>0</xdr:rowOff>
    </xdr:from>
    <xdr:to>
      <xdr:col>17</xdr:col>
      <xdr:colOff>2343150</xdr:colOff>
      <xdr:row>8</xdr:row>
      <xdr:rowOff>190500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/>
      </xdr:nvSpPr>
      <xdr:spPr>
        <a:xfrm>
          <a:off x="8343900" y="342900"/>
          <a:ext cx="2305050" cy="259080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>
              <a:solidFill>
                <a:sysClr val="windowText" lastClr="000000"/>
              </a:solidFill>
            </a:rPr>
            <a:t>　「日付」欄は、エクセルの日付形式で西暦で記入してください。</a:t>
          </a:r>
        </a:p>
      </xdr:txBody>
    </xdr:sp>
    <xdr:clientData/>
  </xdr:twoCellAnchor>
  <xdr:twoCellAnchor>
    <xdr:from>
      <xdr:col>1</xdr:col>
      <xdr:colOff>95250</xdr:colOff>
      <xdr:row>4</xdr:row>
      <xdr:rowOff>304800</xdr:rowOff>
    </xdr:from>
    <xdr:to>
      <xdr:col>6</xdr:col>
      <xdr:colOff>19050</xdr:colOff>
      <xdr:row>8</xdr:row>
      <xdr:rowOff>285750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777875" y="2241550"/>
          <a:ext cx="2305050" cy="13779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/>
            <a:t>　●●の部分を提出する実施主体校になるよう、書き換えてください。</a:t>
          </a:r>
        </a:p>
      </xdr:txBody>
    </xdr:sp>
    <xdr:clientData/>
  </xdr:twoCellAnchor>
  <xdr:twoCellAnchor>
    <xdr:from>
      <xdr:col>22</xdr:col>
      <xdr:colOff>426357</xdr:colOff>
      <xdr:row>26</xdr:row>
      <xdr:rowOff>335643</xdr:rowOff>
    </xdr:from>
    <xdr:to>
      <xdr:col>24</xdr:col>
      <xdr:colOff>408214</xdr:colOff>
      <xdr:row>27</xdr:row>
      <xdr:rowOff>326572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8311C917-59F6-403A-843D-DA81154D85B4}"/>
            </a:ext>
          </a:extLst>
        </xdr:cNvPr>
        <xdr:cNvCxnSpPr/>
      </xdr:nvCxnSpPr>
      <xdr:spPr>
        <a:xfrm flipH="1">
          <a:off x="14033500" y="9688286"/>
          <a:ext cx="1469571" cy="33564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28</xdr:row>
      <xdr:rowOff>0</xdr:rowOff>
    </xdr:from>
    <xdr:to>
      <xdr:col>24</xdr:col>
      <xdr:colOff>417285</xdr:colOff>
      <xdr:row>28</xdr:row>
      <xdr:rowOff>335643</xdr:rowOff>
    </xdr:to>
    <xdr:cxnSp macro="">
      <xdr:nvCxnSpPr>
        <xdr:cNvPr id="27" name="直線コネクタ 26">
          <a:extLst>
            <a:ext uri="{FF2B5EF4-FFF2-40B4-BE49-F238E27FC236}">
              <a16:creationId xmlns:a16="http://schemas.microsoft.com/office/drawing/2014/main" id="{FF470DBC-8D54-40E3-85FF-B7FD07652A9C}"/>
            </a:ext>
          </a:extLst>
        </xdr:cNvPr>
        <xdr:cNvCxnSpPr/>
      </xdr:nvCxnSpPr>
      <xdr:spPr>
        <a:xfrm flipH="1">
          <a:off x="14042571" y="10042071"/>
          <a:ext cx="1469571" cy="33564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29</xdr:row>
      <xdr:rowOff>0</xdr:rowOff>
    </xdr:from>
    <xdr:to>
      <xdr:col>24</xdr:col>
      <xdr:colOff>417285</xdr:colOff>
      <xdr:row>29</xdr:row>
      <xdr:rowOff>335643</xdr:rowOff>
    </xdr:to>
    <xdr:cxnSp macro="">
      <xdr:nvCxnSpPr>
        <xdr:cNvPr id="35" name="直線コネクタ 34">
          <a:extLst>
            <a:ext uri="{FF2B5EF4-FFF2-40B4-BE49-F238E27FC236}">
              <a16:creationId xmlns:a16="http://schemas.microsoft.com/office/drawing/2014/main" id="{3D304CA6-0016-433F-8E7F-215B9CD02978}"/>
            </a:ext>
          </a:extLst>
        </xdr:cNvPr>
        <xdr:cNvCxnSpPr/>
      </xdr:nvCxnSpPr>
      <xdr:spPr>
        <a:xfrm flipH="1">
          <a:off x="14042571" y="10386786"/>
          <a:ext cx="1469571" cy="33564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272143</xdr:colOff>
      <xdr:row>16</xdr:row>
      <xdr:rowOff>308428</xdr:rowOff>
    </xdr:from>
    <xdr:to>
      <xdr:col>23</xdr:col>
      <xdr:colOff>290286</xdr:colOff>
      <xdr:row>16</xdr:row>
      <xdr:rowOff>326571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515BC836-AA08-4B2C-B968-9D8D76E7F7C8}"/>
            </a:ext>
          </a:extLst>
        </xdr:cNvPr>
        <xdr:cNvCxnSpPr/>
      </xdr:nvCxnSpPr>
      <xdr:spPr>
        <a:xfrm flipV="1">
          <a:off x="10033000" y="5823857"/>
          <a:ext cx="4299857" cy="18143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254000</xdr:colOff>
      <xdr:row>16</xdr:row>
      <xdr:rowOff>299357</xdr:rowOff>
    </xdr:from>
    <xdr:to>
      <xdr:col>23</xdr:col>
      <xdr:colOff>662215</xdr:colOff>
      <xdr:row>32</xdr:row>
      <xdr:rowOff>263071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5BBE4525-2823-4620-86D4-08104A2FCC51}"/>
            </a:ext>
          </a:extLst>
        </xdr:cNvPr>
        <xdr:cNvCxnSpPr/>
      </xdr:nvCxnSpPr>
      <xdr:spPr>
        <a:xfrm>
          <a:off x="14296571" y="5814786"/>
          <a:ext cx="408215" cy="5869214"/>
        </a:xfrm>
        <a:prstGeom prst="straightConnector1">
          <a:avLst/>
        </a:prstGeom>
        <a:ln w="381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R53"/>
  <sheetViews>
    <sheetView tabSelected="1" view="pageBreakPreview" zoomScaleNormal="100" zoomScaleSheetLayoutView="100" workbookViewId="0"/>
  </sheetViews>
  <sheetFormatPr defaultRowHeight="13"/>
  <cols>
    <col min="2" max="17" width="6.26953125" customWidth="1"/>
  </cols>
  <sheetData>
    <row r="1" spans="2:18" ht="27" customHeight="1"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42" t="s">
        <v>64</v>
      </c>
      <c r="Q1" s="143"/>
      <c r="R1" s="46" t="s">
        <v>75</v>
      </c>
    </row>
    <row r="2" spans="2:18" ht="27" customHeight="1">
      <c r="B2" s="45"/>
      <c r="C2" s="45"/>
      <c r="D2" s="45"/>
      <c r="E2" s="45"/>
      <c r="F2" s="45"/>
      <c r="G2" s="170" t="s">
        <v>57</v>
      </c>
      <c r="H2" s="170"/>
      <c r="I2" s="170"/>
      <c r="J2" s="170"/>
      <c r="K2" s="170"/>
      <c r="L2" s="170"/>
      <c r="M2" s="45"/>
      <c r="N2" s="45"/>
      <c r="O2" s="45"/>
      <c r="P2" s="45"/>
      <c r="Q2" s="45"/>
      <c r="R2" s="47" t="s">
        <v>65</v>
      </c>
    </row>
    <row r="3" spans="2:18" ht="27" customHeight="1"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7"/>
    </row>
    <row r="4" spans="2:18" ht="27" customHeight="1">
      <c r="B4" s="45"/>
      <c r="C4" s="45"/>
      <c r="D4" s="45"/>
      <c r="E4" s="45"/>
      <c r="F4" s="45"/>
      <c r="G4" s="45"/>
      <c r="H4" s="45"/>
      <c r="I4" s="45"/>
      <c r="J4" s="45"/>
      <c r="K4" s="45"/>
      <c r="L4" s="41" t="s">
        <v>40</v>
      </c>
      <c r="M4" s="171" t="s">
        <v>70</v>
      </c>
      <c r="N4" s="171"/>
      <c r="O4" s="171"/>
      <c r="P4" s="171"/>
      <c r="Q4" s="45"/>
    </row>
    <row r="5" spans="2:18" ht="27" customHeight="1">
      <c r="B5" s="103"/>
      <c r="C5" s="103" t="s">
        <v>61</v>
      </c>
      <c r="D5" s="103"/>
      <c r="E5" s="103"/>
      <c r="F5" s="45" t="s">
        <v>62</v>
      </c>
      <c r="G5" s="45"/>
      <c r="H5" s="45"/>
      <c r="I5" s="45"/>
      <c r="J5" s="45"/>
      <c r="K5" s="45"/>
      <c r="L5" s="101"/>
      <c r="M5" s="102"/>
      <c r="N5" s="102"/>
      <c r="O5" s="102"/>
      <c r="P5" s="102"/>
      <c r="Q5" s="45"/>
    </row>
    <row r="6" spans="2:18" ht="27" customHeight="1">
      <c r="B6" s="45"/>
      <c r="C6" s="45"/>
      <c r="D6" s="45"/>
      <c r="E6" s="45"/>
      <c r="F6" s="45"/>
      <c r="G6" s="45"/>
      <c r="H6" s="45"/>
      <c r="I6" s="45"/>
      <c r="J6" s="45"/>
      <c r="K6" s="45"/>
      <c r="L6" s="101"/>
      <c r="M6" s="102"/>
      <c r="N6" s="102"/>
      <c r="O6" s="102"/>
      <c r="P6" s="102"/>
      <c r="Q6" s="45"/>
    </row>
    <row r="7" spans="2:18" ht="27" customHeight="1"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2:18" ht="27" customHeight="1">
      <c r="B8" s="45"/>
      <c r="C8" s="45"/>
      <c r="D8" s="45"/>
      <c r="E8" s="45"/>
      <c r="F8" s="45"/>
      <c r="G8" s="45"/>
      <c r="H8" s="162" t="s">
        <v>41</v>
      </c>
      <c r="I8" s="162"/>
      <c r="J8" s="164"/>
      <c r="K8" s="164"/>
      <c r="L8" s="164"/>
      <c r="M8" s="164"/>
      <c r="N8" s="164"/>
      <c r="O8" s="164"/>
      <c r="P8" s="164"/>
      <c r="Q8" s="164"/>
    </row>
    <row r="9" spans="2:18" ht="27" customHeight="1">
      <c r="B9" s="45"/>
      <c r="C9" s="45"/>
      <c r="D9" s="45"/>
      <c r="E9" s="45"/>
      <c r="F9" s="45"/>
      <c r="G9" s="45"/>
      <c r="H9" s="172" t="s">
        <v>42</v>
      </c>
      <c r="I9" s="172"/>
      <c r="J9" s="164"/>
      <c r="K9" s="164"/>
      <c r="L9" s="164"/>
      <c r="M9" s="164"/>
      <c r="N9" s="164"/>
      <c r="O9" s="164"/>
      <c r="P9" s="164"/>
      <c r="Q9" s="164"/>
    </row>
    <row r="10" spans="2:18" ht="27" customHeight="1">
      <c r="B10" s="45"/>
      <c r="C10" s="45"/>
      <c r="D10" s="45"/>
      <c r="E10" s="45"/>
      <c r="F10" s="45"/>
      <c r="G10" s="45"/>
      <c r="H10" s="162" t="s">
        <v>43</v>
      </c>
      <c r="I10" s="162"/>
      <c r="J10" s="164"/>
      <c r="K10" s="164"/>
      <c r="L10" s="164"/>
      <c r="M10" s="164"/>
      <c r="N10" s="163"/>
      <c r="O10" s="163"/>
      <c r="P10" s="163"/>
      <c r="Q10" s="163"/>
    </row>
    <row r="11" spans="2:18" ht="27" customHeight="1"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</row>
    <row r="12" spans="2:18" ht="27" customHeight="1">
      <c r="B12" s="45"/>
      <c r="D12" s="108" t="s">
        <v>94</v>
      </c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45"/>
    </row>
    <row r="13" spans="2:18" ht="27" customHeight="1">
      <c r="B13" s="45"/>
      <c r="C13" s="107"/>
      <c r="D13" s="108" t="s">
        <v>71</v>
      </c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45"/>
    </row>
    <row r="14" spans="2:18" ht="27" customHeight="1"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</row>
    <row r="15" spans="2:18" ht="27" customHeight="1">
      <c r="B15" s="45"/>
      <c r="C15" s="45"/>
      <c r="D15" s="45"/>
      <c r="E15" s="45"/>
      <c r="F15" s="45"/>
      <c r="G15" s="45"/>
      <c r="H15" s="45"/>
      <c r="I15" s="169" t="s">
        <v>44</v>
      </c>
      <c r="J15" s="169"/>
      <c r="K15" s="45"/>
      <c r="L15" s="45"/>
      <c r="M15" s="45"/>
      <c r="N15" s="45"/>
      <c r="O15" s="45"/>
      <c r="P15" s="45"/>
      <c r="Q15" s="45"/>
    </row>
    <row r="16" spans="2:18" ht="27" customHeight="1">
      <c r="B16" s="45"/>
      <c r="C16" s="45"/>
      <c r="D16" s="147" t="s">
        <v>2</v>
      </c>
      <c r="E16" s="147"/>
      <c r="F16" s="147"/>
      <c r="G16" s="152"/>
      <c r="H16" s="152"/>
      <c r="I16" s="152"/>
      <c r="J16" s="152"/>
      <c r="K16" s="152"/>
      <c r="L16" s="152"/>
      <c r="M16" s="152"/>
      <c r="N16" s="152"/>
      <c r="O16" s="152"/>
      <c r="P16" s="45"/>
      <c r="Q16" s="45"/>
    </row>
    <row r="17" spans="2:17" ht="27" customHeight="1">
      <c r="B17" s="45"/>
      <c r="C17" s="45"/>
      <c r="D17" s="147" t="s">
        <v>45</v>
      </c>
      <c r="E17" s="147"/>
      <c r="F17" s="147"/>
      <c r="G17" s="152"/>
      <c r="H17" s="152"/>
      <c r="I17" s="152"/>
      <c r="J17" s="152"/>
      <c r="K17" s="152"/>
      <c r="L17" s="152"/>
      <c r="M17" s="152"/>
      <c r="N17" s="152"/>
      <c r="O17" s="152"/>
      <c r="P17" s="45"/>
      <c r="Q17" s="45"/>
    </row>
    <row r="18" spans="2:17" ht="27" customHeight="1">
      <c r="B18" s="45"/>
      <c r="C18" s="45"/>
      <c r="D18" s="147" t="s">
        <v>49</v>
      </c>
      <c r="E18" s="147"/>
      <c r="F18" s="147"/>
      <c r="G18" s="148"/>
      <c r="H18" s="149"/>
      <c r="I18" s="149"/>
      <c r="J18" s="149"/>
      <c r="K18" s="149"/>
      <c r="L18" s="149"/>
      <c r="M18" s="149"/>
      <c r="N18" s="150" t="s">
        <v>7</v>
      </c>
      <c r="O18" s="151"/>
      <c r="P18" s="45"/>
      <c r="Q18" s="45"/>
    </row>
    <row r="19" spans="2:17" ht="27" customHeight="1">
      <c r="B19" s="45"/>
      <c r="C19" s="45"/>
      <c r="D19" s="153" t="s">
        <v>88</v>
      </c>
      <c r="E19" s="154"/>
      <c r="F19" s="155"/>
      <c r="G19" s="133" t="s">
        <v>95</v>
      </c>
      <c r="H19" s="134"/>
      <c r="I19" s="134"/>
      <c r="J19" s="134"/>
      <c r="K19" s="139"/>
      <c r="L19" s="139"/>
      <c r="M19" s="139"/>
      <c r="N19" s="111" t="s">
        <v>78</v>
      </c>
      <c r="O19" s="109"/>
      <c r="P19" s="45"/>
      <c r="Q19" s="45"/>
    </row>
    <row r="20" spans="2:17" ht="27" customHeight="1">
      <c r="B20" s="45"/>
      <c r="C20" s="45"/>
      <c r="D20" s="156"/>
      <c r="E20" s="157"/>
      <c r="F20" s="158"/>
      <c r="G20" s="135" t="s">
        <v>83</v>
      </c>
      <c r="H20" s="136"/>
      <c r="I20" s="136"/>
      <c r="J20" s="136"/>
      <c r="K20" s="140"/>
      <c r="L20" s="140"/>
      <c r="M20" s="140"/>
      <c r="N20" s="112" t="s">
        <v>78</v>
      </c>
      <c r="O20" s="110"/>
      <c r="P20" s="45"/>
      <c r="Q20" s="45"/>
    </row>
    <row r="21" spans="2:17" ht="27" customHeight="1">
      <c r="B21" s="45"/>
      <c r="C21" s="45"/>
      <c r="D21" s="156"/>
      <c r="E21" s="157"/>
      <c r="F21" s="158"/>
      <c r="G21" s="135" t="s">
        <v>82</v>
      </c>
      <c r="H21" s="136"/>
      <c r="I21" s="136"/>
      <c r="J21" s="136"/>
      <c r="K21" s="140"/>
      <c r="L21" s="140"/>
      <c r="M21" s="140"/>
      <c r="N21" s="112" t="s">
        <v>78</v>
      </c>
      <c r="O21" s="110"/>
      <c r="P21" s="45"/>
      <c r="Q21" s="45"/>
    </row>
    <row r="22" spans="2:17" ht="27" customHeight="1">
      <c r="B22" s="45"/>
      <c r="C22" s="45"/>
      <c r="D22" s="159"/>
      <c r="E22" s="160"/>
      <c r="F22" s="161"/>
      <c r="G22" s="137" t="s">
        <v>79</v>
      </c>
      <c r="H22" s="138"/>
      <c r="I22" s="138"/>
      <c r="J22" s="138"/>
      <c r="K22" s="141">
        <f>SUM(K19:M21)</f>
        <v>0</v>
      </c>
      <c r="L22" s="141"/>
      <c r="M22" s="141"/>
      <c r="N22" s="112" t="s">
        <v>78</v>
      </c>
      <c r="O22" s="110"/>
      <c r="P22" s="45"/>
      <c r="Q22" s="45"/>
    </row>
    <row r="23" spans="2:17" ht="67" customHeight="1">
      <c r="B23" s="45"/>
      <c r="C23" s="45"/>
      <c r="D23" s="180" t="s">
        <v>89</v>
      </c>
      <c r="E23" s="181"/>
      <c r="F23" s="182"/>
      <c r="G23" s="184" t="s">
        <v>90</v>
      </c>
      <c r="H23" s="185"/>
      <c r="I23" s="185"/>
      <c r="J23" s="185"/>
      <c r="K23" s="179"/>
      <c r="L23" s="179"/>
      <c r="M23" s="179"/>
      <c r="N23" s="116" t="s">
        <v>78</v>
      </c>
      <c r="O23" s="117"/>
      <c r="P23" s="45"/>
      <c r="Q23" s="45"/>
    </row>
    <row r="24" spans="2:17" ht="35" customHeight="1">
      <c r="B24" s="45"/>
      <c r="C24" s="45"/>
      <c r="D24" s="180" t="s">
        <v>87</v>
      </c>
      <c r="E24" s="181"/>
      <c r="F24" s="182"/>
      <c r="G24" s="113"/>
      <c r="H24" s="114"/>
      <c r="I24" s="114"/>
      <c r="J24" s="118" t="s">
        <v>13</v>
      </c>
      <c r="K24" s="183">
        <f>SUM(K22,K23)</f>
        <v>0</v>
      </c>
      <c r="L24" s="179"/>
      <c r="M24" s="179"/>
      <c r="N24" s="118" t="s">
        <v>78</v>
      </c>
      <c r="O24" s="115"/>
      <c r="P24" s="45"/>
      <c r="Q24" s="45"/>
    </row>
    <row r="25" spans="2:17" ht="27" customHeight="1">
      <c r="B25" s="45"/>
      <c r="C25" s="45"/>
      <c r="D25" s="173" t="s">
        <v>86</v>
      </c>
      <c r="E25" s="174"/>
      <c r="F25" s="175"/>
      <c r="G25" s="106" t="s">
        <v>72</v>
      </c>
      <c r="H25" s="167" t="s">
        <v>60</v>
      </c>
      <c r="I25" s="167"/>
      <c r="J25" s="167"/>
      <c r="K25" s="167"/>
      <c r="L25" s="167"/>
      <c r="M25" s="167"/>
      <c r="N25" s="167"/>
      <c r="O25" s="168"/>
      <c r="P25" s="45"/>
      <c r="Q25" s="45"/>
    </row>
    <row r="26" spans="2:17" ht="27" customHeight="1">
      <c r="B26" s="45"/>
      <c r="C26" s="45"/>
      <c r="D26" s="173"/>
      <c r="E26" s="174"/>
      <c r="F26" s="175"/>
      <c r="G26" s="105" t="s">
        <v>73</v>
      </c>
      <c r="H26" s="165" t="s">
        <v>91</v>
      </c>
      <c r="I26" s="165"/>
      <c r="J26" s="165"/>
      <c r="K26" s="165"/>
      <c r="L26" s="165"/>
      <c r="M26" s="165"/>
      <c r="N26" s="165"/>
      <c r="O26" s="166"/>
      <c r="P26" s="45"/>
      <c r="Q26" s="45"/>
    </row>
    <row r="27" spans="2:17" ht="27" customHeight="1">
      <c r="B27" s="45"/>
      <c r="C27" s="45"/>
      <c r="D27" s="173"/>
      <c r="E27" s="174"/>
      <c r="F27" s="175"/>
      <c r="G27" s="106" t="s">
        <v>76</v>
      </c>
      <c r="H27" s="144" t="s">
        <v>77</v>
      </c>
      <c r="I27" s="144"/>
      <c r="J27" s="144"/>
      <c r="K27" s="144"/>
      <c r="L27" s="144"/>
      <c r="M27" s="144"/>
      <c r="N27" s="144"/>
      <c r="O27" s="145"/>
      <c r="P27" s="45"/>
      <c r="Q27" s="45"/>
    </row>
    <row r="28" spans="2:17" ht="27" customHeight="1">
      <c r="B28" s="45"/>
      <c r="C28" s="45"/>
      <c r="D28" s="173"/>
      <c r="E28" s="174"/>
      <c r="F28" s="175"/>
      <c r="G28" s="106" t="s">
        <v>80</v>
      </c>
      <c r="H28" s="144" t="s">
        <v>84</v>
      </c>
      <c r="I28" s="144"/>
      <c r="J28" s="144"/>
      <c r="K28" s="144"/>
      <c r="L28" s="144"/>
      <c r="M28" s="144"/>
      <c r="N28" s="144"/>
      <c r="O28" s="145"/>
      <c r="P28" s="45"/>
      <c r="Q28" s="45"/>
    </row>
    <row r="29" spans="2:17" ht="27" customHeight="1">
      <c r="B29" s="45"/>
      <c r="C29" s="45"/>
      <c r="D29" s="173"/>
      <c r="E29" s="174"/>
      <c r="F29" s="175"/>
      <c r="G29" s="146" t="s">
        <v>81</v>
      </c>
      <c r="H29" s="144" t="s">
        <v>85</v>
      </c>
      <c r="I29" s="144"/>
      <c r="J29" s="144"/>
      <c r="K29" s="144"/>
      <c r="L29" s="144"/>
      <c r="M29" s="144"/>
      <c r="N29" s="144"/>
      <c r="O29" s="145"/>
      <c r="P29" s="45"/>
      <c r="Q29" s="45"/>
    </row>
    <row r="30" spans="2:17" ht="27" customHeight="1">
      <c r="B30" s="45"/>
      <c r="C30" s="45"/>
      <c r="D30" s="173"/>
      <c r="E30" s="174"/>
      <c r="F30" s="175"/>
      <c r="G30" s="146"/>
      <c r="H30" s="144"/>
      <c r="I30" s="144"/>
      <c r="J30" s="144"/>
      <c r="K30" s="144"/>
      <c r="L30" s="144"/>
      <c r="M30" s="144"/>
      <c r="N30" s="144"/>
      <c r="O30" s="145"/>
      <c r="P30" s="45"/>
      <c r="Q30" s="45"/>
    </row>
    <row r="31" spans="2:17" ht="27" customHeight="1">
      <c r="B31" s="45"/>
      <c r="C31" s="45"/>
      <c r="D31" s="176"/>
      <c r="E31" s="177"/>
      <c r="F31" s="178"/>
      <c r="G31" s="42"/>
      <c r="H31" s="43"/>
      <c r="I31" s="43"/>
      <c r="J31" s="43"/>
      <c r="K31" s="43"/>
      <c r="L31" s="43"/>
      <c r="M31" s="43"/>
      <c r="N31" s="43"/>
      <c r="O31" s="44"/>
      <c r="P31" s="45"/>
      <c r="Q31" s="45"/>
    </row>
    <row r="32" spans="2:17" ht="27" customHeight="1"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</row>
    <row r="33" spans="2:17" ht="27" customHeight="1"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</row>
    <row r="34" spans="2:17" ht="27" customHeight="1"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</row>
    <row r="35" spans="2:17" ht="27" customHeight="1"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</row>
    <row r="36" spans="2:17" ht="27" customHeight="1"/>
    <row r="37" spans="2:17" ht="27" customHeight="1"/>
    <row r="38" spans="2:17" ht="27" customHeight="1"/>
    <row r="39" spans="2:17" ht="27" customHeight="1"/>
    <row r="40" spans="2:17" ht="27" customHeight="1"/>
    <row r="41" spans="2:17" ht="27" customHeight="1"/>
    <row r="42" spans="2:17" ht="27" customHeight="1"/>
    <row r="43" spans="2:17" ht="27" customHeight="1"/>
    <row r="44" spans="2:17" ht="27" customHeight="1"/>
    <row r="45" spans="2:17" ht="27" customHeight="1"/>
    <row r="46" spans="2:17" ht="27" customHeight="1"/>
    <row r="47" spans="2:17" ht="27" customHeight="1"/>
    <row r="48" spans="2:17" ht="27" customHeight="1"/>
    <row r="49" ht="27" customHeight="1"/>
    <row r="50" ht="27" customHeight="1"/>
    <row r="51" ht="27" customHeight="1"/>
    <row r="52" ht="27" customHeight="1"/>
    <row r="53" ht="27" customHeight="1"/>
  </sheetData>
  <mergeCells count="39">
    <mergeCell ref="D25:F31"/>
    <mergeCell ref="K23:M23"/>
    <mergeCell ref="D23:F23"/>
    <mergeCell ref="D24:F24"/>
    <mergeCell ref="K24:M24"/>
    <mergeCell ref="G23:J23"/>
    <mergeCell ref="H27:O27"/>
    <mergeCell ref="G16:O16"/>
    <mergeCell ref="D17:F17"/>
    <mergeCell ref="G2:L2"/>
    <mergeCell ref="M4:P4"/>
    <mergeCell ref="J8:Q8"/>
    <mergeCell ref="H8:I8"/>
    <mergeCell ref="H9:I9"/>
    <mergeCell ref="J9:Q9"/>
    <mergeCell ref="P1:Q1"/>
    <mergeCell ref="H29:O30"/>
    <mergeCell ref="G29:G30"/>
    <mergeCell ref="D18:F18"/>
    <mergeCell ref="G18:M18"/>
    <mergeCell ref="N18:O18"/>
    <mergeCell ref="G17:O17"/>
    <mergeCell ref="D19:F22"/>
    <mergeCell ref="H10:I10"/>
    <mergeCell ref="N10:Q10"/>
    <mergeCell ref="J10:M10"/>
    <mergeCell ref="H26:O26"/>
    <mergeCell ref="H25:O25"/>
    <mergeCell ref="I15:J15"/>
    <mergeCell ref="D16:F16"/>
    <mergeCell ref="H28:O28"/>
    <mergeCell ref="G19:J19"/>
    <mergeCell ref="G20:J20"/>
    <mergeCell ref="G21:J21"/>
    <mergeCell ref="G22:J22"/>
    <mergeCell ref="K19:M19"/>
    <mergeCell ref="K20:M20"/>
    <mergeCell ref="K21:M21"/>
    <mergeCell ref="K22:M22"/>
  </mergeCells>
  <phoneticPr fontId="1"/>
  <pageMargins left="0.70866141732283472" right="0.70866141732283472" top="0.74803149606299213" bottom="0.74803149606299213" header="0.31496062992125984" footer="0.31496062992125984"/>
  <pageSetup paperSize="9" scale="81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41"/>
  <sheetViews>
    <sheetView view="pageBreakPreview" zoomScale="60" zoomScaleNormal="85" workbookViewId="0">
      <selection activeCell="E42" sqref="E42"/>
    </sheetView>
  </sheetViews>
  <sheetFormatPr defaultRowHeight="13"/>
  <cols>
    <col min="1" max="1" width="8.7265625" customWidth="1"/>
    <col min="2" max="2" width="18.7265625" customWidth="1"/>
    <col min="3" max="3" width="15" customWidth="1"/>
    <col min="4" max="4" width="6.26953125" customWidth="1"/>
    <col min="5" max="5" width="15" customWidth="1"/>
    <col min="6" max="6" width="6.26953125" customWidth="1"/>
    <col min="7" max="7" width="15" customWidth="1"/>
    <col min="8" max="8" width="6.26953125" customWidth="1"/>
    <col min="9" max="9" width="7.453125" customWidth="1"/>
    <col min="10" max="10" width="6.26953125" customWidth="1"/>
    <col min="11" max="11" width="15" customWidth="1"/>
    <col min="12" max="12" width="6.26953125" customWidth="1"/>
    <col min="13" max="13" width="8.7265625" customWidth="1"/>
  </cols>
  <sheetData>
    <row r="1" spans="1:14" ht="19.5" customHeight="1">
      <c r="A1" s="38"/>
      <c r="B1" s="1"/>
      <c r="C1" s="1"/>
      <c r="D1" s="1"/>
      <c r="E1" s="1"/>
      <c r="F1" s="1"/>
      <c r="G1" s="1"/>
      <c r="H1" s="1"/>
      <c r="I1" s="1"/>
      <c r="J1" s="1"/>
      <c r="K1" s="215" t="s">
        <v>0</v>
      </c>
      <c r="L1" s="215"/>
      <c r="M1" s="48" t="s">
        <v>47</v>
      </c>
      <c r="N1" s="2"/>
    </row>
    <row r="2" spans="1:14" ht="22.5" customHeight="1">
      <c r="A2" s="38"/>
      <c r="B2" s="1"/>
      <c r="C2" s="216" t="s">
        <v>56</v>
      </c>
      <c r="D2" s="216"/>
      <c r="E2" s="216"/>
      <c r="F2" s="216"/>
      <c r="G2" s="216"/>
      <c r="H2" s="216"/>
      <c r="I2" s="216"/>
      <c r="J2" s="216"/>
      <c r="K2" s="216"/>
      <c r="L2" s="216"/>
      <c r="M2" s="49" t="s">
        <v>63</v>
      </c>
    </row>
    <row r="3" spans="1:14" ht="15" customHeight="1">
      <c r="A3" s="38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49"/>
    </row>
    <row r="4" spans="1:14" ht="19.5" customHeight="1">
      <c r="A4" s="38"/>
      <c r="B4" s="3" t="s">
        <v>1</v>
      </c>
      <c r="C4" s="217"/>
      <c r="D4" s="217"/>
      <c r="E4" s="217"/>
      <c r="F4" s="217"/>
      <c r="G4" s="1"/>
      <c r="H4" s="1"/>
      <c r="I4" s="1"/>
      <c r="J4" s="1"/>
      <c r="K4" s="1"/>
      <c r="L4" s="1"/>
      <c r="M4" s="49" t="s">
        <v>66</v>
      </c>
    </row>
    <row r="5" spans="1:14" ht="19.5" customHeight="1">
      <c r="A5" s="38"/>
      <c r="B5" s="4" t="s">
        <v>2</v>
      </c>
      <c r="C5" s="5"/>
      <c r="D5" s="1"/>
      <c r="E5" s="1"/>
      <c r="F5" s="1"/>
      <c r="G5" s="1"/>
      <c r="H5" s="1"/>
      <c r="I5" s="1"/>
      <c r="J5" s="1"/>
      <c r="K5" s="1"/>
      <c r="L5" s="1"/>
      <c r="M5" s="38"/>
    </row>
    <row r="6" spans="1:14" ht="19.5" customHeight="1">
      <c r="A6" s="38"/>
      <c r="B6" s="3" t="s">
        <v>3</v>
      </c>
      <c r="C6" s="218"/>
      <c r="D6" s="218"/>
      <c r="E6" s="218"/>
      <c r="F6" s="218"/>
      <c r="G6" s="1"/>
      <c r="H6" s="1"/>
      <c r="I6" s="1"/>
      <c r="J6" s="1"/>
      <c r="K6" s="1"/>
      <c r="L6" s="1"/>
      <c r="M6" s="38"/>
    </row>
    <row r="7" spans="1:14" ht="19.5" customHeight="1">
      <c r="A7" s="38"/>
      <c r="B7" s="4" t="s">
        <v>4</v>
      </c>
      <c r="C7" s="104"/>
      <c r="D7" s="4" t="s">
        <v>5</v>
      </c>
      <c r="E7" s="104"/>
      <c r="F7" s="6"/>
      <c r="G7" s="1"/>
      <c r="H7" s="1"/>
      <c r="I7" s="1"/>
      <c r="J7" s="1"/>
      <c r="K7" s="1"/>
      <c r="L7" s="1"/>
      <c r="M7" s="38"/>
    </row>
    <row r="8" spans="1:14" ht="19.5" customHeight="1">
      <c r="A8" s="38"/>
      <c r="B8" s="4" t="s">
        <v>6</v>
      </c>
      <c r="C8" s="7"/>
      <c r="D8" s="8" t="s">
        <v>7</v>
      </c>
      <c r="E8" s="1"/>
      <c r="F8" s="1"/>
      <c r="G8" s="1"/>
      <c r="H8" s="1"/>
      <c r="I8" s="1"/>
      <c r="J8" s="1"/>
      <c r="K8" s="1"/>
      <c r="L8" s="1"/>
      <c r="M8" s="38"/>
    </row>
    <row r="9" spans="1:14" ht="7.5" customHeight="1">
      <c r="A9" s="38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38"/>
    </row>
    <row r="10" spans="1:14" ht="21" customHeight="1" thickBot="1">
      <c r="A10" s="38"/>
      <c r="B10" s="9" t="s">
        <v>8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38"/>
    </row>
    <row r="11" spans="1:14" ht="22.5" customHeight="1" thickBot="1">
      <c r="A11" s="38"/>
      <c r="B11" s="186" t="s">
        <v>9</v>
      </c>
      <c r="C11" s="187"/>
      <c r="D11" s="219"/>
      <c r="E11" s="220" t="s">
        <v>10</v>
      </c>
      <c r="F11" s="187"/>
      <c r="G11" s="187" t="s">
        <v>11</v>
      </c>
      <c r="H11" s="187"/>
      <c r="I11" s="187" t="s">
        <v>12</v>
      </c>
      <c r="J11" s="187"/>
      <c r="K11" s="221" t="s">
        <v>13</v>
      </c>
      <c r="L11" s="222"/>
      <c r="M11" s="38"/>
    </row>
    <row r="12" spans="1:14" ht="21" customHeight="1">
      <c r="A12" s="38"/>
      <c r="B12" s="203" t="s">
        <v>14</v>
      </c>
      <c r="C12" s="206" t="s">
        <v>15</v>
      </c>
      <c r="D12" s="207"/>
      <c r="E12" s="83"/>
      <c r="F12" s="10" t="s">
        <v>16</v>
      </c>
      <c r="G12" s="131"/>
      <c r="H12" s="10" t="s">
        <v>17</v>
      </c>
      <c r="I12" s="209"/>
      <c r="J12" s="210"/>
      <c r="K12" s="121">
        <f>ROUNDDOWN(E12*G12,0)</f>
        <v>0</v>
      </c>
      <c r="L12" s="11" t="s">
        <v>16</v>
      </c>
      <c r="M12" s="38"/>
    </row>
    <row r="13" spans="1:14" ht="21" customHeight="1">
      <c r="A13" s="38"/>
      <c r="B13" s="204"/>
      <c r="C13" s="193" t="s">
        <v>15</v>
      </c>
      <c r="D13" s="194"/>
      <c r="E13" s="84"/>
      <c r="F13" s="13" t="s">
        <v>16</v>
      </c>
      <c r="G13" s="129"/>
      <c r="H13" s="13" t="s">
        <v>17</v>
      </c>
      <c r="I13" s="211"/>
      <c r="J13" s="212"/>
      <c r="K13" s="122">
        <f t="shared" ref="K13:K14" si="0">ROUNDDOWN(E13*G13,0)</f>
        <v>0</v>
      </c>
      <c r="L13" s="14" t="s">
        <v>16</v>
      </c>
      <c r="M13" s="38"/>
    </row>
    <row r="14" spans="1:14" ht="21" customHeight="1">
      <c r="A14" s="38"/>
      <c r="B14" s="205"/>
      <c r="C14" s="201" t="s">
        <v>15</v>
      </c>
      <c r="D14" s="202"/>
      <c r="E14" s="85"/>
      <c r="F14" s="15" t="s">
        <v>16</v>
      </c>
      <c r="G14" s="130"/>
      <c r="H14" s="15" t="s">
        <v>17</v>
      </c>
      <c r="I14" s="213"/>
      <c r="J14" s="214"/>
      <c r="K14" s="123">
        <f t="shared" si="0"/>
        <v>0</v>
      </c>
      <c r="L14" s="16" t="s">
        <v>16</v>
      </c>
      <c r="M14" s="38"/>
    </row>
    <row r="15" spans="1:14" ht="21" customHeight="1">
      <c r="A15" s="38"/>
      <c r="B15" s="208" t="s">
        <v>18</v>
      </c>
      <c r="C15" s="190" t="s">
        <v>19</v>
      </c>
      <c r="D15" s="191"/>
      <c r="E15" s="86"/>
      <c r="F15" s="17" t="s">
        <v>16</v>
      </c>
      <c r="G15" s="128"/>
      <c r="H15" s="17" t="s">
        <v>20</v>
      </c>
      <c r="I15" s="91"/>
      <c r="J15" s="17" t="s">
        <v>46</v>
      </c>
      <c r="K15" s="124">
        <f>ROUNDDOWN(E15*G15,0)*I15</f>
        <v>0</v>
      </c>
      <c r="L15" s="18" t="s">
        <v>16</v>
      </c>
      <c r="M15" s="38"/>
    </row>
    <row r="16" spans="1:14" ht="21" customHeight="1">
      <c r="A16" s="38"/>
      <c r="B16" s="204"/>
      <c r="C16" s="193" t="s">
        <v>21</v>
      </c>
      <c r="D16" s="194"/>
      <c r="E16" s="84"/>
      <c r="F16" s="13" t="s">
        <v>16</v>
      </c>
      <c r="G16" s="129"/>
      <c r="H16" s="13" t="s">
        <v>20</v>
      </c>
      <c r="I16" s="89"/>
      <c r="J16" s="13" t="s">
        <v>46</v>
      </c>
      <c r="K16" s="122">
        <f>ROUNDDOWN(E16*G16,0)*I16</f>
        <v>0</v>
      </c>
      <c r="L16" s="14" t="s">
        <v>16</v>
      </c>
      <c r="M16" s="38"/>
    </row>
    <row r="17" spans="1:13" ht="21" customHeight="1">
      <c r="A17" s="38"/>
      <c r="B17" s="205"/>
      <c r="C17" s="201" t="s">
        <v>22</v>
      </c>
      <c r="D17" s="202"/>
      <c r="E17" s="85"/>
      <c r="F17" s="15" t="s">
        <v>16</v>
      </c>
      <c r="G17" s="130"/>
      <c r="H17" s="15" t="s">
        <v>20</v>
      </c>
      <c r="I17" s="90"/>
      <c r="J17" s="15" t="s">
        <v>46</v>
      </c>
      <c r="K17" s="123">
        <f t="shared" ref="K17:K24" si="1">ROUNDDOWN(E17*G17,0)*I17</f>
        <v>0</v>
      </c>
      <c r="L17" s="16" t="s">
        <v>16</v>
      </c>
      <c r="M17" s="38"/>
    </row>
    <row r="18" spans="1:13" ht="21" customHeight="1">
      <c r="A18" s="38"/>
      <c r="B18" s="208" t="s">
        <v>23</v>
      </c>
      <c r="C18" s="190" t="s">
        <v>24</v>
      </c>
      <c r="D18" s="191"/>
      <c r="E18" s="86"/>
      <c r="F18" s="17" t="s">
        <v>16</v>
      </c>
      <c r="G18" s="91"/>
      <c r="H18" s="17" t="s">
        <v>25</v>
      </c>
      <c r="I18" s="91"/>
      <c r="J18" s="17" t="s">
        <v>46</v>
      </c>
      <c r="K18" s="124">
        <f>ROUNDDOWN(E18*G18,0)*I18</f>
        <v>0</v>
      </c>
      <c r="L18" s="18" t="s">
        <v>16</v>
      </c>
      <c r="M18" s="38"/>
    </row>
    <row r="19" spans="1:13" ht="21" customHeight="1">
      <c r="A19" s="38"/>
      <c r="B19" s="204"/>
      <c r="C19" s="193" t="s">
        <v>26</v>
      </c>
      <c r="D19" s="194"/>
      <c r="E19" s="84"/>
      <c r="F19" s="13" t="s">
        <v>16</v>
      </c>
      <c r="G19" s="89"/>
      <c r="H19" s="13" t="s">
        <v>25</v>
      </c>
      <c r="I19" s="89"/>
      <c r="J19" s="13" t="s">
        <v>46</v>
      </c>
      <c r="K19" s="122">
        <f t="shared" si="1"/>
        <v>0</v>
      </c>
      <c r="L19" s="14" t="s">
        <v>16</v>
      </c>
      <c r="M19" s="38"/>
    </row>
    <row r="20" spans="1:13" ht="21" customHeight="1">
      <c r="A20" s="38"/>
      <c r="B20" s="204"/>
      <c r="C20" s="193" t="s">
        <v>27</v>
      </c>
      <c r="D20" s="194"/>
      <c r="E20" s="84"/>
      <c r="F20" s="13" t="s">
        <v>16</v>
      </c>
      <c r="G20" s="89"/>
      <c r="H20" s="13" t="s">
        <v>25</v>
      </c>
      <c r="I20" s="89"/>
      <c r="J20" s="13" t="s">
        <v>46</v>
      </c>
      <c r="K20" s="122">
        <f t="shared" si="1"/>
        <v>0</v>
      </c>
      <c r="L20" s="14" t="s">
        <v>16</v>
      </c>
      <c r="M20" s="38"/>
    </row>
    <row r="21" spans="1:13" ht="21" customHeight="1">
      <c r="A21" s="38"/>
      <c r="B21" s="204"/>
      <c r="C21" s="193" t="s">
        <v>28</v>
      </c>
      <c r="D21" s="194"/>
      <c r="E21" s="84"/>
      <c r="F21" s="13" t="s">
        <v>16</v>
      </c>
      <c r="G21" s="89"/>
      <c r="H21" s="13" t="s">
        <v>25</v>
      </c>
      <c r="I21" s="89"/>
      <c r="J21" s="13" t="s">
        <v>46</v>
      </c>
      <c r="K21" s="122">
        <f t="shared" si="1"/>
        <v>0</v>
      </c>
      <c r="L21" s="14" t="s">
        <v>16</v>
      </c>
      <c r="M21" s="38"/>
    </row>
    <row r="22" spans="1:13" ht="21" customHeight="1">
      <c r="A22" s="38"/>
      <c r="B22" s="205"/>
      <c r="C22" s="201" t="s">
        <v>29</v>
      </c>
      <c r="D22" s="202"/>
      <c r="E22" s="85"/>
      <c r="F22" s="15" t="s">
        <v>16</v>
      </c>
      <c r="G22" s="90"/>
      <c r="H22" s="15" t="s">
        <v>25</v>
      </c>
      <c r="I22" s="90"/>
      <c r="J22" s="15" t="s">
        <v>46</v>
      </c>
      <c r="K22" s="123">
        <f t="shared" si="1"/>
        <v>0</v>
      </c>
      <c r="L22" s="16" t="s">
        <v>16</v>
      </c>
      <c r="M22" s="38"/>
    </row>
    <row r="23" spans="1:13" ht="21" customHeight="1">
      <c r="A23" s="38"/>
      <c r="B23" s="188" t="s">
        <v>30</v>
      </c>
      <c r="C23" s="190" t="s">
        <v>30</v>
      </c>
      <c r="D23" s="191"/>
      <c r="E23" s="86"/>
      <c r="F23" s="17" t="s">
        <v>16</v>
      </c>
      <c r="G23" s="91"/>
      <c r="H23" s="17" t="s">
        <v>31</v>
      </c>
      <c r="I23" s="91"/>
      <c r="J23" s="17" t="s">
        <v>46</v>
      </c>
      <c r="K23" s="124">
        <f t="shared" si="1"/>
        <v>0</v>
      </c>
      <c r="L23" s="18" t="s">
        <v>16</v>
      </c>
      <c r="M23" s="38"/>
    </row>
    <row r="24" spans="1:13" ht="21" customHeight="1">
      <c r="A24" s="38"/>
      <c r="B24" s="188"/>
      <c r="C24" s="201" t="s">
        <v>32</v>
      </c>
      <c r="D24" s="202"/>
      <c r="E24" s="85"/>
      <c r="F24" s="15" t="s">
        <v>16</v>
      </c>
      <c r="G24" s="90"/>
      <c r="H24" s="15" t="s">
        <v>31</v>
      </c>
      <c r="I24" s="90"/>
      <c r="J24" s="15" t="s">
        <v>46</v>
      </c>
      <c r="K24" s="125">
        <f t="shared" si="1"/>
        <v>0</v>
      </c>
      <c r="L24" s="16" t="s">
        <v>16</v>
      </c>
      <c r="M24" s="38"/>
    </row>
    <row r="25" spans="1:13" ht="21" customHeight="1">
      <c r="A25" s="38"/>
      <c r="B25" s="188" t="s">
        <v>33</v>
      </c>
      <c r="C25" s="190" t="s">
        <v>34</v>
      </c>
      <c r="D25" s="191"/>
      <c r="E25" s="86"/>
      <c r="F25" s="17" t="s">
        <v>16</v>
      </c>
      <c r="G25" s="128"/>
      <c r="H25" s="17" t="s">
        <v>17</v>
      </c>
      <c r="I25" s="197"/>
      <c r="J25" s="198"/>
      <c r="K25" s="126">
        <f>ROUNDDOWN(E25*G25,0)</f>
        <v>0</v>
      </c>
      <c r="L25" s="18" t="s">
        <v>16</v>
      </c>
      <c r="M25" s="38"/>
    </row>
    <row r="26" spans="1:13" ht="21" customHeight="1">
      <c r="A26" s="38"/>
      <c r="B26" s="188"/>
      <c r="C26" s="193" t="s">
        <v>35</v>
      </c>
      <c r="D26" s="194"/>
      <c r="E26" s="84"/>
      <c r="F26" s="13" t="s">
        <v>16</v>
      </c>
      <c r="G26" s="89"/>
      <c r="H26" s="13" t="s">
        <v>31</v>
      </c>
      <c r="I26" s="89"/>
      <c r="J26" s="13" t="s">
        <v>46</v>
      </c>
      <c r="K26" s="122">
        <f t="shared" ref="K26:K27" si="2">ROUNDDOWN(E26*G26,0)*I26</f>
        <v>0</v>
      </c>
      <c r="L26" s="14" t="s">
        <v>16</v>
      </c>
      <c r="M26" s="38"/>
    </row>
    <row r="27" spans="1:13" ht="21" customHeight="1">
      <c r="A27" s="38"/>
      <c r="B27" s="189"/>
      <c r="C27" s="199" t="s">
        <v>36</v>
      </c>
      <c r="D27" s="200"/>
      <c r="E27" s="87"/>
      <c r="F27" s="19" t="s">
        <v>16</v>
      </c>
      <c r="G27" s="92"/>
      <c r="H27" s="19" t="s">
        <v>31</v>
      </c>
      <c r="I27" s="92"/>
      <c r="J27" s="19" t="s">
        <v>46</v>
      </c>
      <c r="K27" s="127">
        <f t="shared" si="2"/>
        <v>0</v>
      </c>
      <c r="L27" s="20" t="s">
        <v>16</v>
      </c>
      <c r="M27" s="38"/>
    </row>
    <row r="28" spans="1:13" ht="21" customHeight="1">
      <c r="A28" s="38"/>
      <c r="B28" s="188" t="s">
        <v>37</v>
      </c>
      <c r="C28" s="190"/>
      <c r="D28" s="191"/>
      <c r="E28" s="86"/>
      <c r="F28" s="17" t="s">
        <v>16</v>
      </c>
      <c r="G28" s="93"/>
      <c r="H28" s="21"/>
      <c r="I28" s="93"/>
      <c r="J28" s="21" t="s">
        <v>46</v>
      </c>
      <c r="K28" s="124">
        <f>ROUNDDOWN(E28*I28,0)</f>
        <v>0</v>
      </c>
      <c r="L28" s="22" t="s">
        <v>16</v>
      </c>
      <c r="M28" s="38"/>
    </row>
    <row r="29" spans="1:13" ht="21" customHeight="1">
      <c r="A29" s="38"/>
      <c r="B29" s="188"/>
      <c r="C29" s="193"/>
      <c r="D29" s="194"/>
      <c r="E29" s="12"/>
      <c r="F29" s="13" t="s">
        <v>16</v>
      </c>
      <c r="G29" s="119"/>
      <c r="H29" s="23"/>
      <c r="I29" s="24"/>
      <c r="J29" s="23" t="s">
        <v>46</v>
      </c>
      <c r="K29" s="122">
        <f t="shared" ref="K29:K30" si="3">ROUNDDOWN(E29*I29,0)</f>
        <v>0</v>
      </c>
      <c r="L29" s="25" t="s">
        <v>16</v>
      </c>
      <c r="M29" s="38"/>
    </row>
    <row r="30" spans="1:13" ht="21" customHeight="1" thickBot="1">
      <c r="A30" s="38"/>
      <c r="B30" s="192"/>
      <c r="C30" s="195"/>
      <c r="D30" s="196"/>
      <c r="E30" s="26"/>
      <c r="F30" s="27" t="s">
        <v>16</v>
      </c>
      <c r="G30" s="120"/>
      <c r="H30" s="28"/>
      <c r="I30" s="29"/>
      <c r="J30" s="28" t="s">
        <v>46</v>
      </c>
      <c r="K30" s="132">
        <f t="shared" si="3"/>
        <v>0</v>
      </c>
      <c r="L30" s="30" t="s">
        <v>16</v>
      </c>
      <c r="M30" s="38"/>
    </row>
    <row r="31" spans="1:13" ht="24" customHeight="1" thickBot="1">
      <c r="A31" s="38"/>
      <c r="B31" s="40" t="s">
        <v>39</v>
      </c>
      <c r="C31" s="1"/>
      <c r="D31" s="1"/>
      <c r="E31" s="1"/>
      <c r="F31" s="1"/>
      <c r="G31" s="1"/>
      <c r="H31" s="1"/>
      <c r="I31" s="186" t="s">
        <v>38</v>
      </c>
      <c r="J31" s="187"/>
      <c r="K31" s="31">
        <f>SUM(K12:K30)</f>
        <v>0</v>
      </c>
      <c r="L31" s="32" t="s">
        <v>16</v>
      </c>
      <c r="M31" s="39"/>
    </row>
    <row r="32" spans="1:13" ht="18" customHeight="1">
      <c r="A32" s="38"/>
      <c r="B32" s="40"/>
      <c r="C32" s="1"/>
      <c r="D32" s="1"/>
      <c r="E32" s="1"/>
      <c r="F32" s="1"/>
      <c r="G32" s="1"/>
      <c r="H32" s="1"/>
      <c r="I32" s="1"/>
      <c r="J32" s="1"/>
      <c r="K32" s="1"/>
      <c r="L32" s="1"/>
      <c r="M32" s="38"/>
    </row>
    <row r="33" spans="1:13" ht="11.25" customHeight="1" thickBot="1">
      <c r="A33" s="38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38"/>
    </row>
    <row r="34" spans="1:13" ht="24" customHeight="1" thickBot="1">
      <c r="A34" s="38"/>
      <c r="B34" s="33" t="s">
        <v>74</v>
      </c>
      <c r="C34" s="1"/>
      <c r="D34" s="1"/>
      <c r="E34" s="1"/>
      <c r="F34" s="1"/>
      <c r="G34" s="34">
        <f>C8</f>
        <v>0</v>
      </c>
      <c r="H34" s="35" t="s">
        <v>31</v>
      </c>
      <c r="I34" s="36"/>
      <c r="J34" s="35" t="s">
        <v>46</v>
      </c>
      <c r="K34" s="97">
        <f>IF(ISERROR(K31/I34/G34)=TRUE,0,K31/I34/G34)</f>
        <v>0</v>
      </c>
      <c r="L34" s="32" t="s">
        <v>16</v>
      </c>
      <c r="M34" s="38"/>
    </row>
    <row r="35" spans="1:13" ht="18" customHeight="1">
      <c r="A35" s="38"/>
      <c r="B35" s="37"/>
      <c r="C35" s="37"/>
      <c r="D35" s="37"/>
      <c r="E35" s="37"/>
      <c r="F35" s="37"/>
      <c r="G35" s="50" t="s">
        <v>48</v>
      </c>
      <c r="H35" s="37"/>
      <c r="I35" s="37"/>
      <c r="J35" s="37"/>
      <c r="K35" s="50"/>
      <c r="L35" s="37"/>
      <c r="M35" s="38"/>
    </row>
    <row r="36" spans="1:13" ht="18" customHeight="1">
      <c r="A36" s="38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8"/>
    </row>
    <row r="37" spans="1:13" ht="18" customHeight="1">
      <c r="A37" s="38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8"/>
    </row>
    <row r="38" spans="1:13" ht="18" customHeight="1">
      <c r="A38" s="38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8"/>
    </row>
    <row r="39" spans="1:13" ht="18" customHeight="1">
      <c r="A39" s="38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8"/>
    </row>
    <row r="40" spans="1:13" ht="18" customHeight="1">
      <c r="A40" s="38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8"/>
    </row>
    <row r="41" spans="1:13" ht="18" customHeight="1">
      <c r="A41" s="38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8"/>
    </row>
  </sheetData>
  <mergeCells count="39">
    <mergeCell ref="K1:L1"/>
    <mergeCell ref="C2:L2"/>
    <mergeCell ref="C4:F4"/>
    <mergeCell ref="C6:F6"/>
    <mergeCell ref="B11:D11"/>
    <mergeCell ref="E11:F11"/>
    <mergeCell ref="G11:H11"/>
    <mergeCell ref="I11:J11"/>
    <mergeCell ref="K11:L11"/>
    <mergeCell ref="I12:J12"/>
    <mergeCell ref="C13:D13"/>
    <mergeCell ref="I13:J13"/>
    <mergeCell ref="C14:D14"/>
    <mergeCell ref="I14:J14"/>
    <mergeCell ref="B23:B24"/>
    <mergeCell ref="C23:D23"/>
    <mergeCell ref="C24:D24"/>
    <mergeCell ref="B12:B14"/>
    <mergeCell ref="C12:D12"/>
    <mergeCell ref="B15:B17"/>
    <mergeCell ref="C15:D15"/>
    <mergeCell ref="C16:D16"/>
    <mergeCell ref="C17:D17"/>
    <mergeCell ref="B18:B22"/>
    <mergeCell ref="C18:D18"/>
    <mergeCell ref="C19:D19"/>
    <mergeCell ref="C20:D20"/>
    <mergeCell ref="C21:D21"/>
    <mergeCell ref="C22:D22"/>
    <mergeCell ref="I31:J31"/>
    <mergeCell ref="B25:B27"/>
    <mergeCell ref="C25:D25"/>
    <mergeCell ref="B28:B30"/>
    <mergeCell ref="C28:D28"/>
    <mergeCell ref="C29:D29"/>
    <mergeCell ref="C30:D30"/>
    <mergeCell ref="I25:J25"/>
    <mergeCell ref="C26:D26"/>
    <mergeCell ref="C27:D27"/>
  </mergeCells>
  <phoneticPr fontId="1"/>
  <printOptions horizontalCentered="1"/>
  <pageMargins left="0.70866141732283472" right="0.70866141732283472" top="0.78740157480314965" bottom="0.59055118110236227" header="0.51181102362204722" footer="0.51181102362204722"/>
  <pageSetup paperSize="9" scale="7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1:AC39"/>
  <sheetViews>
    <sheetView view="pageBreakPreview" zoomScale="50" zoomScaleNormal="70" zoomScaleSheetLayoutView="50" workbookViewId="0">
      <selection activeCell="AF14" sqref="AF14"/>
    </sheetView>
  </sheetViews>
  <sheetFormatPr defaultRowHeight="13"/>
  <cols>
    <col min="2" max="17" width="6.26953125" customWidth="1"/>
    <col min="18" max="18" width="31.26953125" customWidth="1"/>
    <col min="19" max="19" width="18.7265625" customWidth="1"/>
    <col min="20" max="20" width="15" customWidth="1"/>
    <col min="21" max="21" width="6.26953125" customWidth="1"/>
    <col min="22" max="22" width="15" customWidth="1"/>
    <col min="23" max="23" width="6.26953125" customWidth="1"/>
    <col min="24" max="24" width="15" customWidth="1"/>
    <col min="25" max="25" width="6.26953125" customWidth="1"/>
    <col min="26" max="26" width="15" customWidth="1"/>
    <col min="27" max="27" width="6.26953125" customWidth="1"/>
    <col min="28" max="28" width="15" customWidth="1"/>
    <col min="29" max="29" width="6.26953125" customWidth="1"/>
  </cols>
  <sheetData>
    <row r="1" spans="2:29" ht="27" customHeight="1">
      <c r="B1" s="54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142" t="s">
        <v>67</v>
      </c>
      <c r="Q1" s="143"/>
      <c r="R1" s="51"/>
      <c r="S1" s="65"/>
      <c r="T1" s="66"/>
      <c r="U1" s="66"/>
      <c r="V1" s="66"/>
      <c r="W1" s="66"/>
      <c r="X1" s="66"/>
      <c r="Y1" s="66"/>
      <c r="Z1" s="66"/>
      <c r="AA1" s="66"/>
      <c r="AB1" s="244" t="s">
        <v>0</v>
      </c>
      <c r="AC1" s="245"/>
    </row>
    <row r="2" spans="2:29" ht="27" customHeight="1">
      <c r="B2" s="56"/>
      <c r="C2" s="57"/>
      <c r="D2" s="57"/>
      <c r="E2" s="57"/>
      <c r="F2" s="57"/>
      <c r="G2" s="235" t="s">
        <v>57</v>
      </c>
      <c r="H2" s="235"/>
      <c r="I2" s="235"/>
      <c r="J2" s="235"/>
      <c r="K2" s="235"/>
      <c r="L2" s="235"/>
      <c r="M2" s="57"/>
      <c r="N2" s="239" t="s">
        <v>53</v>
      </c>
      <c r="O2" s="239"/>
      <c r="P2" s="239"/>
      <c r="Q2" s="58"/>
      <c r="R2" s="52"/>
      <c r="S2" s="67"/>
      <c r="T2" s="246" t="s">
        <v>68</v>
      </c>
      <c r="U2" s="246"/>
      <c r="V2" s="246"/>
      <c r="W2" s="246"/>
      <c r="X2" s="246"/>
      <c r="Y2" s="246"/>
      <c r="Z2" s="246"/>
      <c r="AA2" s="246"/>
      <c r="AB2" s="246"/>
      <c r="AC2" s="247"/>
    </row>
    <row r="3" spans="2:29" ht="27" customHeight="1">
      <c r="B3" s="56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8"/>
      <c r="R3" s="53"/>
      <c r="S3" s="67"/>
      <c r="T3" s="68"/>
      <c r="U3" s="68"/>
      <c r="V3" s="68"/>
      <c r="W3" s="68"/>
      <c r="X3" s="68"/>
      <c r="Y3" s="68"/>
      <c r="Z3" s="68"/>
      <c r="AA3" s="68"/>
      <c r="AB3" s="68"/>
      <c r="AC3" s="69"/>
    </row>
    <row r="4" spans="2:29" ht="27" customHeight="1">
      <c r="B4" s="56"/>
      <c r="C4" s="57"/>
      <c r="D4" s="57"/>
      <c r="E4" s="57"/>
      <c r="F4" s="57"/>
      <c r="G4" s="57"/>
      <c r="H4" s="57"/>
      <c r="I4" s="57"/>
      <c r="J4" s="57"/>
      <c r="K4" s="57"/>
      <c r="L4" s="59" t="s">
        <v>40</v>
      </c>
      <c r="M4" s="236" t="s">
        <v>69</v>
      </c>
      <c r="N4" s="236"/>
      <c r="O4" s="236"/>
      <c r="P4" s="236"/>
      <c r="Q4" s="58"/>
      <c r="R4" s="53"/>
      <c r="S4" s="70" t="s">
        <v>1</v>
      </c>
      <c r="T4" s="248" t="str">
        <f>J7</f>
        <v>株式会社じんざいいくせい　長野校</v>
      </c>
      <c r="U4" s="248"/>
      <c r="V4" s="248"/>
      <c r="W4" s="248"/>
      <c r="X4" s="68"/>
      <c r="Y4" s="68"/>
      <c r="Z4" s="68"/>
      <c r="AA4" s="68"/>
      <c r="AB4" s="68"/>
      <c r="AC4" s="69"/>
    </row>
    <row r="5" spans="2:29" ht="27" customHeight="1">
      <c r="B5" s="56"/>
      <c r="C5" s="57" t="s">
        <v>58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8"/>
      <c r="R5" s="53"/>
      <c r="S5" s="71" t="s">
        <v>2</v>
      </c>
      <c r="T5" s="99" t="str">
        <f>G12</f>
        <v>ＳＮ－９９</v>
      </c>
      <c r="U5" s="68"/>
      <c r="V5" s="68"/>
      <c r="W5" s="68"/>
      <c r="X5" s="68"/>
      <c r="Y5" s="68"/>
      <c r="Z5" s="68"/>
      <c r="AA5" s="68"/>
      <c r="AB5" s="68"/>
      <c r="AC5" s="69"/>
    </row>
    <row r="6" spans="2:29" ht="27" customHeight="1">
      <c r="B6" s="56"/>
      <c r="C6" s="57"/>
      <c r="D6" s="57"/>
      <c r="E6" s="57"/>
      <c r="F6" s="57"/>
      <c r="G6" s="57"/>
      <c r="H6" s="237" t="s">
        <v>41</v>
      </c>
      <c r="I6" s="237"/>
      <c r="J6" s="232" t="s">
        <v>50</v>
      </c>
      <c r="K6" s="232"/>
      <c r="L6" s="232"/>
      <c r="M6" s="232"/>
      <c r="N6" s="232"/>
      <c r="O6" s="232"/>
      <c r="P6" s="232"/>
      <c r="Q6" s="233"/>
      <c r="R6" s="53"/>
      <c r="S6" s="70" t="s">
        <v>3</v>
      </c>
      <c r="T6" s="249" t="str">
        <f>G13</f>
        <v>ビジネススキル科</v>
      </c>
      <c r="U6" s="249"/>
      <c r="V6" s="249"/>
      <c r="W6" s="249"/>
      <c r="X6" s="68"/>
      <c r="Y6" s="68"/>
      <c r="Z6" s="68"/>
      <c r="AA6" s="68"/>
      <c r="AB6" s="68"/>
      <c r="AC6" s="69"/>
    </row>
    <row r="7" spans="2:29" ht="27" customHeight="1">
      <c r="B7" s="56"/>
      <c r="C7" s="57"/>
      <c r="D7" s="57"/>
      <c r="E7" s="57"/>
      <c r="F7" s="57"/>
      <c r="G7" s="57"/>
      <c r="H7" s="238" t="s">
        <v>42</v>
      </c>
      <c r="I7" s="238"/>
      <c r="J7" s="232" t="s">
        <v>51</v>
      </c>
      <c r="K7" s="232"/>
      <c r="L7" s="232"/>
      <c r="M7" s="232"/>
      <c r="N7" s="232"/>
      <c r="O7" s="232"/>
      <c r="P7" s="232"/>
      <c r="Q7" s="233"/>
      <c r="R7" s="53"/>
      <c r="S7" s="71" t="s">
        <v>4</v>
      </c>
      <c r="T7" s="64" t="s">
        <v>69</v>
      </c>
      <c r="U7" s="4" t="s">
        <v>5</v>
      </c>
      <c r="V7" s="64" t="s">
        <v>69</v>
      </c>
      <c r="W7" s="6"/>
      <c r="X7" s="100"/>
      <c r="Y7" s="68"/>
      <c r="Z7" s="68"/>
      <c r="AA7" s="68"/>
      <c r="AB7" s="68"/>
      <c r="AC7" s="69"/>
    </row>
    <row r="8" spans="2:29" ht="27" customHeight="1">
      <c r="B8" s="56"/>
      <c r="C8" s="57"/>
      <c r="D8" s="57"/>
      <c r="E8" s="57"/>
      <c r="F8" s="57"/>
      <c r="G8" s="57"/>
      <c r="H8" s="237" t="s">
        <v>43</v>
      </c>
      <c r="I8" s="237"/>
      <c r="J8" s="232" t="s">
        <v>52</v>
      </c>
      <c r="K8" s="232"/>
      <c r="L8" s="232"/>
      <c r="M8" s="232"/>
      <c r="N8" s="232" t="s">
        <v>59</v>
      </c>
      <c r="O8" s="232"/>
      <c r="P8" s="232"/>
      <c r="Q8" s="233"/>
      <c r="R8" s="53"/>
      <c r="S8" s="71" t="s">
        <v>6</v>
      </c>
      <c r="T8" s="63">
        <v>10</v>
      </c>
      <c r="U8" s="8" t="s">
        <v>7</v>
      </c>
      <c r="V8" s="68"/>
      <c r="W8" s="68"/>
      <c r="X8" s="68"/>
      <c r="Y8" s="68"/>
      <c r="Z8" s="68"/>
      <c r="AA8" s="68"/>
      <c r="AB8" s="68"/>
      <c r="AC8" s="69"/>
    </row>
    <row r="9" spans="2:29" ht="27" customHeight="1">
      <c r="B9" s="56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8"/>
      <c r="R9" s="53"/>
      <c r="S9" s="67"/>
      <c r="T9" s="68"/>
      <c r="U9" s="68"/>
      <c r="V9" s="68"/>
      <c r="W9" s="68"/>
      <c r="X9" s="68"/>
      <c r="Y9" s="68"/>
      <c r="Z9" s="68"/>
      <c r="AA9" s="68"/>
      <c r="AB9" s="68"/>
      <c r="AC9" s="69"/>
    </row>
    <row r="10" spans="2:29" ht="27" customHeight="1" thickBot="1"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8"/>
      <c r="R10" s="53"/>
      <c r="S10" s="72" t="s">
        <v>8</v>
      </c>
      <c r="T10" s="73"/>
      <c r="U10" s="73"/>
      <c r="V10" s="73"/>
      <c r="W10" s="73"/>
      <c r="X10" s="73"/>
      <c r="Y10" s="73"/>
      <c r="Z10" s="73"/>
      <c r="AA10" s="73"/>
      <c r="AB10" s="73"/>
      <c r="AC10" s="74"/>
    </row>
    <row r="11" spans="2:29" ht="27" customHeight="1" thickBot="1">
      <c r="B11" s="56"/>
      <c r="C11" s="57"/>
      <c r="D11" s="57"/>
      <c r="E11" s="57"/>
      <c r="F11" s="57"/>
      <c r="G11" s="57"/>
      <c r="H11" s="57"/>
      <c r="I11" s="174" t="s">
        <v>44</v>
      </c>
      <c r="J11" s="174"/>
      <c r="K11" s="57"/>
      <c r="L11" s="57"/>
      <c r="M11" s="57"/>
      <c r="N11" s="57"/>
      <c r="O11" s="57"/>
      <c r="P11" s="57"/>
      <c r="Q11" s="58"/>
      <c r="R11" s="53"/>
      <c r="S11" s="186" t="s">
        <v>9</v>
      </c>
      <c r="T11" s="187"/>
      <c r="U11" s="219"/>
      <c r="V11" s="220" t="s">
        <v>10</v>
      </c>
      <c r="W11" s="187"/>
      <c r="X11" s="187" t="s">
        <v>11</v>
      </c>
      <c r="Y11" s="187"/>
      <c r="Z11" s="187" t="s">
        <v>12</v>
      </c>
      <c r="AA11" s="187"/>
      <c r="AB11" s="221" t="s">
        <v>13</v>
      </c>
      <c r="AC11" s="222"/>
    </row>
    <row r="12" spans="2:29" ht="27" customHeight="1">
      <c r="B12" s="56"/>
      <c r="C12" s="57"/>
      <c r="D12" s="147" t="s">
        <v>2</v>
      </c>
      <c r="E12" s="147"/>
      <c r="F12" s="147"/>
      <c r="G12" s="234" t="s">
        <v>54</v>
      </c>
      <c r="H12" s="234"/>
      <c r="I12" s="234"/>
      <c r="J12" s="234"/>
      <c r="K12" s="234"/>
      <c r="L12" s="234"/>
      <c r="M12" s="234"/>
      <c r="N12" s="234"/>
      <c r="O12" s="234"/>
      <c r="P12" s="57"/>
      <c r="Q12" s="58"/>
      <c r="R12" s="53"/>
      <c r="S12" s="203" t="s">
        <v>14</v>
      </c>
      <c r="T12" s="206" t="s">
        <v>15</v>
      </c>
      <c r="U12" s="207"/>
      <c r="V12" s="83">
        <v>1315</v>
      </c>
      <c r="W12" s="10" t="s">
        <v>16</v>
      </c>
      <c r="X12" s="131">
        <v>360.5</v>
      </c>
      <c r="Y12" s="10" t="s">
        <v>17</v>
      </c>
      <c r="Z12" s="209"/>
      <c r="AA12" s="210"/>
      <c r="AB12" s="121">
        <f>ROUNDDOWN(V12*X12,0)</f>
        <v>474057</v>
      </c>
      <c r="AC12" s="11" t="s">
        <v>16</v>
      </c>
    </row>
    <row r="13" spans="2:29" ht="27" customHeight="1">
      <c r="B13" s="56"/>
      <c r="C13" s="57"/>
      <c r="D13" s="147" t="s">
        <v>45</v>
      </c>
      <c r="E13" s="147"/>
      <c r="F13" s="147"/>
      <c r="G13" s="234" t="s">
        <v>55</v>
      </c>
      <c r="H13" s="234"/>
      <c r="I13" s="234"/>
      <c r="J13" s="234"/>
      <c r="K13" s="234"/>
      <c r="L13" s="234"/>
      <c r="M13" s="234"/>
      <c r="N13" s="234"/>
      <c r="O13" s="234"/>
      <c r="P13" s="57"/>
      <c r="Q13" s="58"/>
      <c r="R13" s="53"/>
      <c r="S13" s="204"/>
      <c r="T13" s="193" t="s">
        <v>15</v>
      </c>
      <c r="U13" s="194"/>
      <c r="V13" s="84">
        <v>1515</v>
      </c>
      <c r="W13" s="13" t="s">
        <v>16</v>
      </c>
      <c r="X13" s="129">
        <v>241.5</v>
      </c>
      <c r="Y13" s="13" t="s">
        <v>17</v>
      </c>
      <c r="Z13" s="211"/>
      <c r="AA13" s="212"/>
      <c r="AB13" s="122">
        <f t="shared" ref="AB13:AB14" si="0">ROUNDDOWN(V13*X13,0)</f>
        <v>365872</v>
      </c>
      <c r="AC13" s="14" t="s">
        <v>16</v>
      </c>
    </row>
    <row r="14" spans="2:29" ht="27" customHeight="1">
      <c r="B14" s="56"/>
      <c r="C14" s="57"/>
      <c r="D14" s="147" t="s">
        <v>49</v>
      </c>
      <c r="E14" s="147"/>
      <c r="F14" s="147"/>
      <c r="G14" s="242">
        <v>10</v>
      </c>
      <c r="H14" s="243"/>
      <c r="I14" s="243"/>
      <c r="J14" s="243"/>
      <c r="K14" s="243"/>
      <c r="L14" s="243"/>
      <c r="M14" s="243"/>
      <c r="N14" s="150" t="s">
        <v>7</v>
      </c>
      <c r="O14" s="151"/>
      <c r="P14" s="57"/>
      <c r="Q14" s="58"/>
      <c r="R14" s="53"/>
      <c r="S14" s="205"/>
      <c r="T14" s="201" t="s">
        <v>15</v>
      </c>
      <c r="U14" s="202"/>
      <c r="V14" s="85">
        <v>1745</v>
      </c>
      <c r="W14" s="15" t="s">
        <v>16</v>
      </c>
      <c r="X14" s="130">
        <v>122.5</v>
      </c>
      <c r="Y14" s="15" t="s">
        <v>17</v>
      </c>
      <c r="Z14" s="213"/>
      <c r="AA14" s="214"/>
      <c r="AB14" s="123">
        <f t="shared" si="0"/>
        <v>213762</v>
      </c>
      <c r="AC14" s="16" t="s">
        <v>16</v>
      </c>
    </row>
    <row r="15" spans="2:29" ht="27" customHeight="1">
      <c r="B15" s="56"/>
      <c r="C15" s="57"/>
      <c r="D15" s="223" t="s">
        <v>92</v>
      </c>
      <c r="E15" s="224"/>
      <c r="F15" s="225"/>
      <c r="G15" s="240" t="s">
        <v>95</v>
      </c>
      <c r="H15" s="241"/>
      <c r="I15" s="241"/>
      <c r="J15" s="241"/>
      <c r="K15" s="139">
        <v>60000</v>
      </c>
      <c r="L15" s="139"/>
      <c r="M15" s="139"/>
      <c r="N15" s="111" t="s">
        <v>78</v>
      </c>
      <c r="O15" s="109"/>
      <c r="P15" s="57"/>
      <c r="Q15" s="58"/>
      <c r="R15" s="53"/>
      <c r="S15" s="208" t="s">
        <v>18</v>
      </c>
      <c r="T15" s="190" t="s">
        <v>19</v>
      </c>
      <c r="U15" s="191"/>
      <c r="V15" s="86">
        <v>1115</v>
      </c>
      <c r="W15" s="17" t="s">
        <v>16</v>
      </c>
      <c r="X15" s="128">
        <v>50.9</v>
      </c>
      <c r="Y15" s="17" t="s">
        <v>20</v>
      </c>
      <c r="Z15" s="91">
        <v>3</v>
      </c>
      <c r="AA15" s="17" t="s">
        <v>46</v>
      </c>
      <c r="AB15" s="124">
        <f>ROUNDDOWN(V15*X15,0)*Z15</f>
        <v>170259</v>
      </c>
      <c r="AC15" s="18" t="s">
        <v>16</v>
      </c>
    </row>
    <row r="16" spans="2:29" ht="27" customHeight="1">
      <c r="B16" s="56"/>
      <c r="C16" s="57"/>
      <c r="D16" s="226"/>
      <c r="E16" s="227"/>
      <c r="F16" s="228"/>
      <c r="G16" s="137" t="s">
        <v>83</v>
      </c>
      <c r="H16" s="138"/>
      <c r="I16" s="138"/>
      <c r="J16" s="138"/>
      <c r="K16" s="140">
        <v>0</v>
      </c>
      <c r="L16" s="140"/>
      <c r="M16" s="140"/>
      <c r="N16" s="112" t="s">
        <v>78</v>
      </c>
      <c r="O16" s="110"/>
      <c r="P16" s="57"/>
      <c r="Q16" s="58"/>
      <c r="R16" s="53"/>
      <c r="S16" s="204"/>
      <c r="T16" s="193" t="s">
        <v>21</v>
      </c>
      <c r="U16" s="194"/>
      <c r="V16" s="84">
        <v>1115</v>
      </c>
      <c r="W16" s="13" t="s">
        <v>16</v>
      </c>
      <c r="X16" s="129">
        <v>15.7</v>
      </c>
      <c r="Y16" s="13" t="s">
        <v>20</v>
      </c>
      <c r="Z16" s="89">
        <v>3</v>
      </c>
      <c r="AA16" s="13" t="s">
        <v>46</v>
      </c>
      <c r="AB16" s="122">
        <f>ROUNDDOWN(V16*X16,0)*Z16</f>
        <v>52515</v>
      </c>
      <c r="AC16" s="14" t="s">
        <v>16</v>
      </c>
    </row>
    <row r="17" spans="2:29" ht="27" customHeight="1">
      <c r="B17" s="56"/>
      <c r="C17" s="57"/>
      <c r="D17" s="226"/>
      <c r="E17" s="227"/>
      <c r="F17" s="228"/>
      <c r="G17" s="137" t="s">
        <v>82</v>
      </c>
      <c r="H17" s="138"/>
      <c r="I17" s="138"/>
      <c r="J17" s="138"/>
      <c r="K17" s="140">
        <v>0</v>
      </c>
      <c r="L17" s="140"/>
      <c r="M17" s="140"/>
      <c r="N17" s="112" t="s">
        <v>78</v>
      </c>
      <c r="O17" s="110"/>
      <c r="P17" s="57"/>
      <c r="Q17" s="58"/>
      <c r="R17" s="53"/>
      <c r="S17" s="205"/>
      <c r="T17" s="201" t="s">
        <v>22</v>
      </c>
      <c r="U17" s="202"/>
      <c r="V17" s="85">
        <v>1115</v>
      </c>
      <c r="W17" s="15" t="s">
        <v>16</v>
      </c>
      <c r="X17" s="130">
        <v>18.5</v>
      </c>
      <c r="Y17" s="15" t="s">
        <v>20</v>
      </c>
      <c r="Z17" s="90">
        <v>3</v>
      </c>
      <c r="AA17" s="15" t="s">
        <v>46</v>
      </c>
      <c r="AB17" s="123">
        <f t="shared" ref="AB17:AB24" si="1">ROUNDDOWN(V17*X17,0)*Z17</f>
        <v>61881</v>
      </c>
      <c r="AC17" s="16" t="s">
        <v>16</v>
      </c>
    </row>
    <row r="18" spans="2:29" ht="27" customHeight="1">
      <c r="B18" s="56"/>
      <c r="C18" s="57"/>
      <c r="D18" s="229"/>
      <c r="E18" s="230"/>
      <c r="F18" s="231"/>
      <c r="G18" s="137" t="s">
        <v>79</v>
      </c>
      <c r="H18" s="138"/>
      <c r="I18" s="138"/>
      <c r="J18" s="138"/>
      <c r="K18" s="141">
        <f>SUM(K15:M17)</f>
        <v>60000</v>
      </c>
      <c r="L18" s="141"/>
      <c r="M18" s="141"/>
      <c r="N18" s="112" t="s">
        <v>78</v>
      </c>
      <c r="O18" s="110"/>
      <c r="P18" s="57"/>
      <c r="Q18" s="58"/>
      <c r="R18" s="53"/>
      <c r="S18" s="208" t="s">
        <v>23</v>
      </c>
      <c r="T18" s="190" t="s">
        <v>24</v>
      </c>
      <c r="U18" s="191"/>
      <c r="V18" s="86">
        <v>1257</v>
      </c>
      <c r="W18" s="17" t="s">
        <v>16</v>
      </c>
      <c r="X18" s="91">
        <v>10</v>
      </c>
      <c r="Y18" s="17" t="s">
        <v>25</v>
      </c>
      <c r="Z18" s="91">
        <v>3</v>
      </c>
      <c r="AA18" s="17" t="s">
        <v>46</v>
      </c>
      <c r="AB18" s="124">
        <f>ROUNDDOWN(V18*X18,0)*Z18</f>
        <v>37710</v>
      </c>
      <c r="AC18" s="18" t="s">
        <v>16</v>
      </c>
    </row>
    <row r="19" spans="2:29" ht="58" customHeight="1">
      <c r="B19" s="56"/>
      <c r="C19" s="57"/>
      <c r="D19" s="180" t="s">
        <v>93</v>
      </c>
      <c r="E19" s="181"/>
      <c r="F19" s="182"/>
      <c r="G19" s="184" t="s">
        <v>90</v>
      </c>
      <c r="H19" s="185"/>
      <c r="I19" s="185"/>
      <c r="J19" s="185"/>
      <c r="K19" s="179">
        <v>50000</v>
      </c>
      <c r="L19" s="179"/>
      <c r="M19" s="179"/>
      <c r="N19" s="116" t="s">
        <v>78</v>
      </c>
      <c r="O19" s="117"/>
      <c r="P19" s="57"/>
      <c r="Q19" s="58"/>
      <c r="R19" s="53"/>
      <c r="S19" s="204"/>
      <c r="T19" s="193" t="s">
        <v>26</v>
      </c>
      <c r="U19" s="194"/>
      <c r="V19" s="84">
        <v>827</v>
      </c>
      <c r="W19" s="13" t="s">
        <v>16</v>
      </c>
      <c r="X19" s="89">
        <v>10</v>
      </c>
      <c r="Y19" s="13" t="s">
        <v>25</v>
      </c>
      <c r="Z19" s="89">
        <v>3</v>
      </c>
      <c r="AA19" s="13" t="s">
        <v>46</v>
      </c>
      <c r="AB19" s="122">
        <f t="shared" si="1"/>
        <v>24810</v>
      </c>
      <c r="AC19" s="14" t="s">
        <v>16</v>
      </c>
    </row>
    <row r="20" spans="2:29" ht="27" customHeight="1">
      <c r="B20" s="56"/>
      <c r="C20" s="57"/>
      <c r="D20" s="180" t="s">
        <v>87</v>
      </c>
      <c r="E20" s="181"/>
      <c r="F20" s="182"/>
      <c r="G20" s="113"/>
      <c r="H20" s="114"/>
      <c r="I20" s="114"/>
      <c r="J20" s="118" t="s">
        <v>13</v>
      </c>
      <c r="K20" s="183">
        <f>SUM(K18,K19)</f>
        <v>110000</v>
      </c>
      <c r="L20" s="179"/>
      <c r="M20" s="179"/>
      <c r="N20" s="118" t="s">
        <v>78</v>
      </c>
      <c r="O20" s="115"/>
      <c r="P20" s="57"/>
      <c r="Q20" s="58"/>
      <c r="R20" s="53"/>
      <c r="S20" s="204"/>
      <c r="T20" s="193" t="s">
        <v>27</v>
      </c>
      <c r="U20" s="194"/>
      <c r="V20" s="84">
        <v>1775</v>
      </c>
      <c r="W20" s="13" t="s">
        <v>16</v>
      </c>
      <c r="X20" s="89">
        <v>3</v>
      </c>
      <c r="Y20" s="13" t="s">
        <v>25</v>
      </c>
      <c r="Z20" s="89">
        <v>3</v>
      </c>
      <c r="AA20" s="13" t="s">
        <v>46</v>
      </c>
      <c r="AB20" s="122">
        <f t="shared" si="1"/>
        <v>15975</v>
      </c>
      <c r="AC20" s="14" t="s">
        <v>16</v>
      </c>
    </row>
    <row r="21" spans="2:29" ht="27" customHeight="1">
      <c r="B21" s="56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8"/>
      <c r="R21" s="53"/>
      <c r="S21" s="204"/>
      <c r="T21" s="193" t="s">
        <v>28</v>
      </c>
      <c r="U21" s="194"/>
      <c r="V21" s="84">
        <v>1987</v>
      </c>
      <c r="W21" s="13" t="s">
        <v>16</v>
      </c>
      <c r="X21" s="89">
        <v>1</v>
      </c>
      <c r="Y21" s="13" t="s">
        <v>25</v>
      </c>
      <c r="Z21" s="89">
        <v>3</v>
      </c>
      <c r="AA21" s="13" t="s">
        <v>46</v>
      </c>
      <c r="AB21" s="122">
        <f t="shared" si="1"/>
        <v>5961</v>
      </c>
      <c r="AC21" s="14" t="s">
        <v>16</v>
      </c>
    </row>
    <row r="22" spans="2:29" ht="27" customHeight="1">
      <c r="B22" s="56"/>
      <c r="C22" s="57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57"/>
      <c r="Q22" s="58"/>
      <c r="R22" s="53"/>
      <c r="S22" s="205"/>
      <c r="T22" s="201" t="s">
        <v>29</v>
      </c>
      <c r="U22" s="202"/>
      <c r="V22" s="85">
        <v>478</v>
      </c>
      <c r="W22" s="15" t="s">
        <v>16</v>
      </c>
      <c r="X22" s="90">
        <v>10</v>
      </c>
      <c r="Y22" s="15" t="s">
        <v>25</v>
      </c>
      <c r="Z22" s="90">
        <v>3</v>
      </c>
      <c r="AA22" s="15" t="s">
        <v>46</v>
      </c>
      <c r="AB22" s="123">
        <f t="shared" si="1"/>
        <v>14340</v>
      </c>
      <c r="AC22" s="16" t="s">
        <v>16</v>
      </c>
    </row>
    <row r="23" spans="2:29" ht="27" customHeight="1">
      <c r="B23" s="60"/>
      <c r="C23" s="61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61"/>
      <c r="Q23" s="62"/>
      <c r="R23" s="53"/>
      <c r="S23" s="188" t="s">
        <v>30</v>
      </c>
      <c r="T23" s="190" t="s">
        <v>30</v>
      </c>
      <c r="U23" s="191"/>
      <c r="V23" s="86">
        <v>987</v>
      </c>
      <c r="W23" s="17" t="s">
        <v>16</v>
      </c>
      <c r="X23" s="91">
        <v>10</v>
      </c>
      <c r="Y23" s="17" t="s">
        <v>31</v>
      </c>
      <c r="Z23" s="91">
        <v>3</v>
      </c>
      <c r="AA23" s="17" t="s">
        <v>46</v>
      </c>
      <c r="AB23" s="124">
        <f t="shared" si="1"/>
        <v>29610</v>
      </c>
      <c r="AC23" s="18" t="s">
        <v>16</v>
      </c>
    </row>
    <row r="24" spans="2:29" ht="27" customHeight="1"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188"/>
      <c r="T24" s="201" t="s">
        <v>32</v>
      </c>
      <c r="U24" s="202"/>
      <c r="V24" s="85">
        <v>329</v>
      </c>
      <c r="W24" s="15" t="s">
        <v>16</v>
      </c>
      <c r="X24" s="90">
        <v>10</v>
      </c>
      <c r="Y24" s="15" t="s">
        <v>31</v>
      </c>
      <c r="Z24" s="90">
        <v>3</v>
      </c>
      <c r="AA24" s="15" t="s">
        <v>46</v>
      </c>
      <c r="AB24" s="125">
        <f t="shared" si="1"/>
        <v>9870</v>
      </c>
      <c r="AC24" s="16" t="s">
        <v>16</v>
      </c>
    </row>
    <row r="25" spans="2:29" ht="27" customHeight="1"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188" t="s">
        <v>33</v>
      </c>
      <c r="T25" s="190" t="s">
        <v>34</v>
      </c>
      <c r="U25" s="191"/>
      <c r="V25" s="86">
        <v>897</v>
      </c>
      <c r="W25" s="17" t="s">
        <v>16</v>
      </c>
      <c r="X25" s="128">
        <v>352.5</v>
      </c>
      <c r="Y25" s="17" t="s">
        <v>17</v>
      </c>
      <c r="Z25" s="197"/>
      <c r="AA25" s="198"/>
      <c r="AB25" s="126">
        <f>ROUNDDOWN(V25*X25,0)</f>
        <v>316192</v>
      </c>
      <c r="AC25" s="18" t="s">
        <v>16</v>
      </c>
    </row>
    <row r="26" spans="2:29" ht="27" customHeight="1"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188"/>
      <c r="T26" s="193" t="s">
        <v>35</v>
      </c>
      <c r="U26" s="194"/>
      <c r="V26" s="84">
        <v>237</v>
      </c>
      <c r="W26" s="13" t="s">
        <v>16</v>
      </c>
      <c r="X26" s="89">
        <v>10</v>
      </c>
      <c r="Y26" s="13" t="s">
        <v>31</v>
      </c>
      <c r="Z26" s="89">
        <v>3</v>
      </c>
      <c r="AA26" s="13" t="s">
        <v>46</v>
      </c>
      <c r="AB26" s="122">
        <f t="shared" ref="AB26:AB27" si="2">ROUNDDOWN(V26*X26,0)*Z26</f>
        <v>7110</v>
      </c>
      <c r="AC26" s="14" t="s">
        <v>16</v>
      </c>
    </row>
    <row r="27" spans="2:29" ht="27" customHeight="1"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189"/>
      <c r="T27" s="199" t="s">
        <v>36</v>
      </c>
      <c r="U27" s="200"/>
      <c r="V27" s="87">
        <v>389</v>
      </c>
      <c r="W27" s="19" t="s">
        <v>16</v>
      </c>
      <c r="X27" s="92">
        <v>10</v>
      </c>
      <c r="Y27" s="19" t="s">
        <v>31</v>
      </c>
      <c r="Z27" s="92">
        <v>3</v>
      </c>
      <c r="AA27" s="19" t="s">
        <v>46</v>
      </c>
      <c r="AB27" s="127">
        <f t="shared" si="2"/>
        <v>11670</v>
      </c>
      <c r="AC27" s="20" t="s">
        <v>16</v>
      </c>
    </row>
    <row r="28" spans="2:29" ht="27" customHeight="1"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188" t="s">
        <v>37</v>
      </c>
      <c r="T28" s="190"/>
      <c r="U28" s="191"/>
      <c r="V28" s="86">
        <v>179</v>
      </c>
      <c r="W28" s="17" t="s">
        <v>16</v>
      </c>
      <c r="X28" s="93"/>
      <c r="Y28" s="21"/>
      <c r="Z28" s="93">
        <v>3</v>
      </c>
      <c r="AA28" s="21" t="s">
        <v>46</v>
      </c>
      <c r="AB28" s="124">
        <f>ROUNDDOWN(V28*Z28,0)</f>
        <v>537</v>
      </c>
      <c r="AC28" s="22" t="s">
        <v>16</v>
      </c>
    </row>
    <row r="29" spans="2:29" ht="27" customHeight="1"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188"/>
      <c r="T29" s="193"/>
      <c r="U29" s="194"/>
      <c r="V29" s="84"/>
      <c r="W29" s="13" t="s">
        <v>16</v>
      </c>
      <c r="X29" s="94"/>
      <c r="Y29" s="23"/>
      <c r="Z29" s="94"/>
      <c r="AA29" s="23" t="s">
        <v>46</v>
      </c>
      <c r="AB29" s="122">
        <f t="shared" ref="AB29:AB30" si="3">ROUNDDOWN(V29*Z29,0)</f>
        <v>0</v>
      </c>
      <c r="AC29" s="25" t="s">
        <v>16</v>
      </c>
    </row>
    <row r="30" spans="2:29" ht="27" customHeight="1" thickBot="1"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192"/>
      <c r="T30" s="195"/>
      <c r="U30" s="196"/>
      <c r="V30" s="88"/>
      <c r="W30" s="27" t="s">
        <v>16</v>
      </c>
      <c r="X30" s="95"/>
      <c r="Y30" s="28"/>
      <c r="Z30" s="95"/>
      <c r="AA30" s="28" t="s">
        <v>46</v>
      </c>
      <c r="AB30" s="132">
        <f t="shared" si="3"/>
        <v>0</v>
      </c>
      <c r="AC30" s="30" t="s">
        <v>16</v>
      </c>
    </row>
    <row r="31" spans="2:29" ht="27" customHeight="1" thickBot="1"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75" t="s">
        <v>39</v>
      </c>
      <c r="T31" s="1"/>
      <c r="U31" s="1"/>
      <c r="V31" s="1"/>
      <c r="W31" s="1"/>
      <c r="X31" s="1"/>
      <c r="Y31" s="1"/>
      <c r="Z31" s="186" t="s">
        <v>38</v>
      </c>
      <c r="AA31" s="187"/>
      <c r="AB31" s="96">
        <f>SUM(AB12:AB30)</f>
        <v>1812131</v>
      </c>
      <c r="AC31" s="32" t="s">
        <v>16</v>
      </c>
    </row>
    <row r="32" spans="2:29" ht="27" customHeight="1"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76"/>
      <c r="T32" s="1"/>
      <c r="U32" s="1"/>
      <c r="V32" s="1"/>
      <c r="W32" s="1"/>
      <c r="X32" s="1"/>
      <c r="Y32" s="1"/>
      <c r="Z32" s="1"/>
      <c r="AA32" s="1"/>
      <c r="AB32" s="1"/>
      <c r="AC32" s="82"/>
    </row>
    <row r="33" spans="2:29" ht="27" customHeight="1" thickBot="1"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67"/>
      <c r="T33" s="1"/>
      <c r="U33" s="1"/>
      <c r="V33" s="1"/>
      <c r="W33" s="1"/>
      <c r="X33" s="1"/>
      <c r="Y33" s="1"/>
      <c r="Z33" s="1"/>
      <c r="AA33" s="1"/>
      <c r="AB33" s="1"/>
      <c r="AC33" s="74"/>
    </row>
    <row r="34" spans="2:29" ht="27" customHeight="1" thickBot="1"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77" t="s">
        <v>74</v>
      </c>
      <c r="T34" s="1"/>
      <c r="U34" s="1"/>
      <c r="V34" s="1"/>
      <c r="W34" s="1"/>
      <c r="X34" s="98">
        <f>T8</f>
        <v>10</v>
      </c>
      <c r="Y34" s="35" t="s">
        <v>31</v>
      </c>
      <c r="Z34" s="97">
        <v>3</v>
      </c>
      <c r="AA34" s="35" t="s">
        <v>46</v>
      </c>
      <c r="AB34" s="97">
        <f>IF(ISERROR(AB31/Z34/X34)=TRUE,0,AB31/Z34/X34)</f>
        <v>60404.366666666661</v>
      </c>
      <c r="AC34" s="32" t="s">
        <v>16</v>
      </c>
    </row>
    <row r="35" spans="2:29" ht="27" customHeight="1"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78"/>
      <c r="T35" s="79"/>
      <c r="U35" s="79"/>
      <c r="V35" s="79"/>
      <c r="W35" s="79"/>
      <c r="X35" s="80" t="s">
        <v>48</v>
      </c>
      <c r="Y35" s="79"/>
      <c r="Z35" s="79"/>
      <c r="AA35" s="79"/>
      <c r="AB35" s="80"/>
      <c r="AC35" s="81"/>
    </row>
    <row r="36" spans="2:29" ht="27" customHeight="1">
      <c r="B36" s="53"/>
      <c r="C36" s="53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</row>
    <row r="37" spans="2:29" ht="27" customHeight="1"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</row>
    <row r="38" spans="2:29" ht="27" customHeight="1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</row>
    <row r="39" spans="2:29">
      <c r="B39" s="38"/>
      <c r="C39" s="38"/>
      <c r="P39" s="38"/>
      <c r="Q39" s="38"/>
    </row>
  </sheetData>
  <mergeCells count="72">
    <mergeCell ref="D19:F19"/>
    <mergeCell ref="G19:J19"/>
    <mergeCell ref="K19:M19"/>
    <mergeCell ref="D20:F20"/>
    <mergeCell ref="K20:M20"/>
    <mergeCell ref="S15:S17"/>
    <mergeCell ref="S18:S22"/>
    <mergeCell ref="Z31:AA31"/>
    <mergeCell ref="S23:S24"/>
    <mergeCell ref="T24:U24"/>
    <mergeCell ref="S25:S27"/>
    <mergeCell ref="T25:U25"/>
    <mergeCell ref="Z25:AA25"/>
    <mergeCell ref="T26:U26"/>
    <mergeCell ref="T27:U27"/>
    <mergeCell ref="T21:U21"/>
    <mergeCell ref="T22:U22"/>
    <mergeCell ref="S28:S30"/>
    <mergeCell ref="T28:U28"/>
    <mergeCell ref="T29:U29"/>
    <mergeCell ref="T30:U30"/>
    <mergeCell ref="T23:U23"/>
    <mergeCell ref="T20:U20"/>
    <mergeCell ref="T17:U17"/>
    <mergeCell ref="T18:U18"/>
    <mergeCell ref="T19:U19"/>
    <mergeCell ref="AB1:AC1"/>
    <mergeCell ref="T2:AC2"/>
    <mergeCell ref="T4:W4"/>
    <mergeCell ref="T6:W6"/>
    <mergeCell ref="S11:U11"/>
    <mergeCell ref="T16:U16"/>
    <mergeCell ref="V11:W11"/>
    <mergeCell ref="X11:Y11"/>
    <mergeCell ref="Z11:AA11"/>
    <mergeCell ref="AB11:AC11"/>
    <mergeCell ref="Z14:AA14"/>
    <mergeCell ref="T15:U15"/>
    <mergeCell ref="S12:S14"/>
    <mergeCell ref="Z12:AA12"/>
    <mergeCell ref="Z13:AA13"/>
    <mergeCell ref="T12:U12"/>
    <mergeCell ref="T13:U13"/>
    <mergeCell ref="T14:U14"/>
    <mergeCell ref="D12:F12"/>
    <mergeCell ref="D13:F13"/>
    <mergeCell ref="G13:O13"/>
    <mergeCell ref="D14:F14"/>
    <mergeCell ref="G14:M14"/>
    <mergeCell ref="N14:O14"/>
    <mergeCell ref="G15:J15"/>
    <mergeCell ref="K15:M15"/>
    <mergeCell ref="G16:J16"/>
    <mergeCell ref="K16:M16"/>
    <mergeCell ref="G17:J17"/>
    <mergeCell ref="K17:M17"/>
    <mergeCell ref="D15:F18"/>
    <mergeCell ref="G18:J18"/>
    <mergeCell ref="K18:M18"/>
    <mergeCell ref="P1:Q1"/>
    <mergeCell ref="N8:Q8"/>
    <mergeCell ref="I11:J11"/>
    <mergeCell ref="G12:O12"/>
    <mergeCell ref="G2:L2"/>
    <mergeCell ref="M4:P4"/>
    <mergeCell ref="H6:I6"/>
    <mergeCell ref="J6:Q6"/>
    <mergeCell ref="H7:I7"/>
    <mergeCell ref="J7:Q7"/>
    <mergeCell ref="N2:P2"/>
    <mergeCell ref="H8:I8"/>
    <mergeCell ref="J8:M8"/>
  </mergeCells>
  <phoneticPr fontId="1"/>
  <printOptions horizontalCentered="1" verticalCentered="1"/>
  <pageMargins left="0.39370078740157483" right="0.39370078740157483" top="0.74803149606299213" bottom="0.39370078740157483" header="0.31496062992125984" footer="0.31496062992125984"/>
  <pageSetup paperSize="9" scale="5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見積書（知識技能）</vt:lpstr>
      <vt:lpstr>経費内訳（委託経費）</vt:lpstr>
      <vt:lpstr>見積書・内訳書【記入例】</vt:lpstr>
      <vt:lpstr>'経費内訳（委託経費）'!Print_Area</vt:lpstr>
      <vt:lpstr>'見積書（知識技能）'!Print_Area</vt:lpstr>
      <vt:lpstr>見積書・内訳書【記入例】!Print_Area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長野県 人材育成課 能力開発係</dc:creator>
  <cp:lastModifiedBy>脇本　春香</cp:lastModifiedBy>
  <cp:lastPrinted>2024-11-15T01:18:38Z</cp:lastPrinted>
  <dcterms:created xsi:type="dcterms:W3CDTF">2012-02-06T05:42:08Z</dcterms:created>
  <dcterms:modified xsi:type="dcterms:W3CDTF">2025-12-10T05:23:39Z</dcterms:modified>
</cp:coreProperties>
</file>