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-fs-001.vdi.pref.nagano.lg.jp\shares\課共有\人事委員会事務局\01_任用係\01_採用試験・選考\01_試験・選考運営関係\02_社会人\2026年度\00_職務経歴書\"/>
    </mc:Choice>
  </mc:AlternateContent>
  <xr:revisionPtr revIDLastSave="0" documentId="13_ncr:1_{CF18F850-9647-443D-A4A5-ED4866221669}" xr6:coauthVersionLast="47" xr6:coauthVersionMax="47" xr10:uidLastSave="{00000000-0000-0000-0000-000000000000}"/>
  <bookViews>
    <workbookView xWindow="-120" yWindow="-120" windowWidth="29040" windowHeight="15720" xr2:uid="{991A605B-E673-4BD7-8C53-5125F4C8A319}"/>
  </bookViews>
  <sheets>
    <sheet name="職務経歴書" sheetId="1" r:id="rId1"/>
    <sheet name="記載例" sheetId="8" r:id="rId2"/>
    <sheet name="DB" sheetId="2" state="hidden" r:id="rId3"/>
  </sheets>
  <definedNames>
    <definedName name="_xlnm._FilterDatabase" localSheetId="2" hidden="1">DB!$D$37:$F$271</definedName>
    <definedName name="ＩＴ・インターネット">DB!$P$2:$P$8</definedName>
    <definedName name="ITコンサルタント">DB!$T$29:$T$32</definedName>
    <definedName name="IT技術者">DB!$S$29:$S$44</definedName>
    <definedName name="_xlnm.Print_Area" localSheetId="1">記載例!$A$5:$BL$112</definedName>
    <definedName name="_xlnm.Print_Area" localSheetId="0">職務経歴書!$A$5:$BL$112</definedName>
    <definedName name="WEBサービス・制作">DB!$U$29:$U$34</definedName>
    <definedName name="エネルギー">DB!$Z$2:$Z$5</definedName>
    <definedName name="エンターテインメント">DB!$W$2:$W$5</definedName>
    <definedName name="ゲーム">DB!$W$29:$W$32</definedName>
    <definedName name="コンサルタント">DB!$P$29:$P$35</definedName>
    <definedName name="コンサルティング">DB!$N$2:$N$5</definedName>
    <definedName name="サービス">DB!$O$29:$O$32</definedName>
    <definedName name="サービス業">DB!$T$2:$T$10</definedName>
    <definedName name="その他">DB!$AB$2:$AB$10</definedName>
    <definedName name="ターム1">DB!$J$68:$J$75</definedName>
    <definedName name="ターム2">DB!$K$68:$K$84</definedName>
    <definedName name="ターム3">DB!$L$68:$L$74</definedName>
    <definedName name="ターム選択">DB!$E$68:$E$70</definedName>
    <definedName name="デザイン">DB!$AA$29:$AA$31</definedName>
    <definedName name="デジタルマーケティング">DB!$V$29:$V$30</definedName>
    <definedName name="テレビ・放送・映像・音響">DB!$Z$29:$Z$30</definedName>
    <definedName name="プロジェクト管理">DB!$R$29:$R$34</definedName>
    <definedName name="マーケティング">DB!$N$29:$N$35</definedName>
    <definedName name="マスコミ・メディア">DB!$V$2:$V$6</definedName>
    <definedName name="メーカー">DB!$Q$2:$Q$14</definedName>
    <definedName name="メディカル">DB!$U$2:$U$12</definedName>
    <definedName name="医療・看護・薬剤">DB!$AR$29:$AR$32</definedName>
    <definedName name="医療営業">DB!$AN$29:$AN$33</definedName>
    <definedName name="運輸・交通">DB!$X$2:$X$7</definedName>
    <definedName name="営業">DB!$M$29:$M$40</definedName>
    <definedName name="化学">DB!$AE$29:$AE$35</definedName>
    <definedName name="化粧品">DB!$AH$29:$AH$34</definedName>
    <definedName name="学術・ＰＭＳ・薬事">DB!$AQ$29:$AQ$31</definedName>
    <definedName name="管理">DB!$K$29:$K$43</definedName>
    <definedName name="機械">DB!$AC$29:$AC$37</definedName>
    <definedName name="教育・官公庁">DB!$AA$2:$AA$5</definedName>
    <definedName name="業界大分類">DB!$E$2:$E$20</definedName>
    <definedName name="金融">DB!$AJ$29:$AJ$55</definedName>
    <definedName name="金融業">DB!$J$2:$J$12</definedName>
    <definedName name="経営">DB!$J$29:$J$35</definedName>
    <definedName name="建設">DB!$M$2:$M$7</definedName>
    <definedName name="建築・土木">DB!$AL$29:$AL$41</definedName>
    <definedName name="研究・臨床開発・治験">DB!$AO$29:$AO$36</definedName>
    <definedName name="広告">DB!$X$29:$X$33</definedName>
    <definedName name="士業">DB!$O$2:$O$4</definedName>
    <definedName name="施工管理">DB!$AM$29:$AM$36</definedName>
    <definedName name="商社">DB!$R$2:$R$3</definedName>
    <definedName name="職種大分類">DB!$E$28:$E$63</definedName>
    <definedName name="食品">DB!$AG$29:$AG$34</definedName>
    <definedName name="新聞・出版">DB!$Y$29:$Y$30</definedName>
    <definedName name="人事">DB!$L$29:$L$32</definedName>
    <definedName name="生産管理・品質管理・品質保証">DB!$AP$29:$AP$32</definedName>
    <definedName name="専門職">DB!$Q$29:$Q$35</definedName>
    <definedName name="素材">DB!$AF$29:$AF$35</definedName>
    <definedName name="電気・電子">DB!$AB$29:$AB$37</definedName>
    <definedName name="日用品">DB!$AI$29:$AI$34</definedName>
    <definedName name="入庁希望日">DB!$B$2:$B$5</definedName>
    <definedName name="半導体">DB!$AD$29:$AD$36</definedName>
    <definedName name="不動産">DB!$AK$29:$AK$35</definedName>
    <definedName name="不動産業">DB!$L$2:$L$5</definedName>
    <definedName name="物流・倉庫">DB!$Y$2:$Y$4</definedName>
    <definedName name="保険">DB!$K$2:$K$4</definedName>
    <definedName name="流通・小売">DB!$S$2:$S$4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02" i="8" l="1"/>
  <c r="BN109" i="8"/>
  <c r="BC109" i="8" s="1"/>
  <c r="BH100" i="8"/>
  <c r="BA100" i="8"/>
  <c r="BO92" i="8" s="1"/>
  <c r="BN92" i="8"/>
  <c r="BA92" i="8" s="1"/>
  <c r="BH88" i="8"/>
  <c r="BA88" i="8"/>
  <c r="BO80" i="8"/>
  <c r="BN80" i="8"/>
  <c r="BA80" i="8"/>
  <c r="BH76" i="8"/>
  <c r="BA76" i="8"/>
  <c r="BO68" i="8" s="1"/>
  <c r="BN68" i="8"/>
  <c r="BA68" i="8" s="1"/>
  <c r="BH64" i="8"/>
  <c r="BA64" i="8"/>
  <c r="BO56" i="8"/>
  <c r="BN56" i="8"/>
  <c r="BA56" i="8"/>
  <c r="BH52" i="8"/>
  <c r="BA52" i="8"/>
  <c r="BO44" i="8" s="1"/>
  <c r="BN44" i="8"/>
  <c r="BA44" i="8" s="1"/>
  <c r="BH40" i="8"/>
  <c r="BA40" i="8"/>
  <c r="BO32" i="8"/>
  <c r="BN103" i="8" s="1"/>
  <c r="BN32" i="8"/>
  <c r="BA32" i="8"/>
  <c r="F3" i="8"/>
  <c r="AN16" i="8" s="1"/>
  <c r="BN109" i="1"/>
  <c r="BC109" i="1" s="1"/>
  <c r="BH100" i="1"/>
  <c r="BA100" i="1"/>
  <c r="BN92" i="1"/>
  <c r="BA92" i="1" s="1"/>
  <c r="BH88" i="1"/>
  <c r="BA88" i="1"/>
  <c r="BN80" i="1"/>
  <c r="BA80" i="1" s="1"/>
  <c r="BH76" i="1"/>
  <c r="BA76" i="1"/>
  <c r="BN68" i="1"/>
  <c r="BA68" i="1" s="1"/>
  <c r="BH64" i="1"/>
  <c r="BA64" i="1"/>
  <c r="BN56" i="1"/>
  <c r="BA56" i="1" s="1"/>
  <c r="BH52" i="1"/>
  <c r="BA52" i="1"/>
  <c r="BN44" i="1"/>
  <c r="BA44" i="1" s="1"/>
  <c r="BN32" i="1"/>
  <c r="BA32" i="1" s="1"/>
  <c r="BH40" i="1"/>
  <c r="F3" i="1"/>
  <c r="AN16" i="1" s="1"/>
  <c r="B2" i="2"/>
  <c r="B3" i="2" s="1"/>
  <c r="B4" i="2" s="1"/>
  <c r="B5" i="2" s="1"/>
  <c r="BN21" i="8" l="1"/>
  <c r="BD20" i="8" s="1"/>
  <c r="BO92" i="1"/>
  <c r="BO80" i="1"/>
  <c r="BO68" i="1"/>
  <c r="BO56" i="1"/>
  <c r="BO44" i="1"/>
  <c r="BA40" i="1" l="1"/>
  <c r="BO32" i="1" s="1"/>
  <c r="BN103" i="1" s="1"/>
  <c r="BA102" i="1" s="1"/>
  <c r="BN21" i="1" l="1"/>
  <c r="BD20" i="1" s="1"/>
</calcChain>
</file>

<file path=xl/sharedStrings.xml><?xml version="1.0" encoding="utf-8"?>
<sst xmlns="http://schemas.openxmlformats.org/spreadsheetml/2006/main" count="958" uniqueCount="495">
  <si>
    <t>最終</t>
    <rPh sb="0" eb="2">
      <t>サイシュウ</t>
    </rPh>
    <phoneticPr fontId="3"/>
  </si>
  <si>
    <t>始期</t>
    <rPh sb="0" eb="2">
      <t>シキ</t>
    </rPh>
    <phoneticPr fontId="3"/>
  </si>
  <si>
    <t>～</t>
    <phoneticPr fontId="3"/>
  </si>
  <si>
    <t>終期</t>
    <rPh sb="0" eb="2">
      <t>シュウキ</t>
    </rPh>
    <phoneticPr fontId="3"/>
  </si>
  <si>
    <t>週</t>
    <rPh sb="0" eb="1">
      <t>シュウ</t>
    </rPh>
    <phoneticPr fontId="3"/>
  </si>
  <si>
    <t>時間</t>
    <rPh sb="0" eb="2">
      <t>ジカン</t>
    </rPh>
    <phoneticPr fontId="3"/>
  </si>
  <si>
    <t>雇用形態</t>
    <rPh sb="0" eb="2">
      <t>コヨウ</t>
    </rPh>
    <rPh sb="2" eb="4">
      <t>ケイタイ</t>
    </rPh>
    <phoneticPr fontId="3"/>
  </si>
  <si>
    <t>その前</t>
    <rPh sb="2" eb="3">
      <t>マエ</t>
    </rPh>
    <phoneticPr fontId="3"/>
  </si>
  <si>
    <t>② 除外期間</t>
    <rPh sb="2" eb="4">
      <t>ジョガイ</t>
    </rPh>
    <rPh sb="4" eb="6">
      <t>キカン</t>
    </rPh>
    <phoneticPr fontId="3"/>
  </si>
  <si>
    <r>
      <rPr>
        <b/>
        <sz val="14"/>
        <color theme="1"/>
        <rFont val="BIZ UDPゴシック"/>
        <family val="3"/>
        <charset val="128"/>
      </rPr>
      <t>Ｂ</t>
    </r>
    <r>
      <rPr>
        <sz val="11"/>
        <color theme="1"/>
        <rFont val="BIZ UDPゴシック"/>
        <family val="3"/>
        <charset val="128"/>
      </rPr>
      <t xml:space="preserve"> 除外期間</t>
    </r>
    <rPh sb="2" eb="4">
      <t>ジョガイ</t>
    </rPh>
    <rPh sb="4" eb="6">
      <t>キカン</t>
    </rPh>
    <phoneticPr fontId="3"/>
  </si>
  <si>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</si>
  <si>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</si>
  <si>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</si>
  <si>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採用年度末年齢</t>
    <rPh sb="0" eb="2">
      <t>サイヨウ</t>
    </rPh>
    <rPh sb="2" eb="4">
      <t>ネンド</t>
    </rPh>
    <rPh sb="4" eb="5">
      <t>マツ</t>
    </rPh>
    <rPh sb="5" eb="7">
      <t>ネンレイ</t>
    </rPh>
    <phoneticPr fontId="2"/>
  </si>
  <si>
    <t>選考区分</t>
    <rPh sb="0" eb="2">
      <t>センコウ</t>
    </rPh>
    <rPh sb="2" eb="4">
      <t>クブン</t>
    </rPh>
    <phoneticPr fontId="2"/>
  </si>
  <si>
    <t>最終学歴</t>
    <rPh sb="0" eb="2">
      <t>サイシュウ</t>
    </rPh>
    <rPh sb="2" eb="4">
      <t>ガクレキ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</si>
  <si>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</si>
  <si>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</si>
  <si>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</si>
  <si>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職務経歴の詳細</t>
    <phoneticPr fontId="3"/>
  </si>
  <si>
    <t>歳</t>
    <rPh sb="0" eb="1">
      <t>トシ</t>
    </rPh>
    <phoneticPr fontId="2"/>
  </si>
  <si>
    <t>申込ターム</t>
    <rPh sb="0" eb="2">
      <t>モウシコミ</t>
    </rPh>
    <phoneticPr fontId="2"/>
  </si>
  <si>
    <t>会社名・団体名</t>
    <rPh sb="0" eb="3">
      <t>カイシャメイ</t>
    </rPh>
    <rPh sb="4" eb="6">
      <t>ダンタイ</t>
    </rPh>
    <rPh sb="6" eb="7">
      <t>メイ</t>
    </rPh>
    <phoneticPr fontId="3"/>
  </si>
  <si>
    <t>支社・部署名</t>
    <rPh sb="0" eb="2">
      <t>シシャ</t>
    </rPh>
    <rPh sb="3" eb="6">
      <t>ブショメイ</t>
    </rPh>
    <phoneticPr fontId="3"/>
  </si>
  <si>
    <t>所在地</t>
    <rPh sb="0" eb="3">
      <t>ショザイチ</t>
    </rPh>
    <phoneticPr fontId="3"/>
  </si>
  <si>
    <t>① 職務経験・社会活動歴等</t>
    <rPh sb="2" eb="4">
      <t>ショクム</t>
    </rPh>
    <rPh sb="4" eb="6">
      <t>ケイケン</t>
    </rPh>
    <rPh sb="7" eb="9">
      <t>シャカイ</t>
    </rPh>
    <rPh sb="9" eb="11">
      <t>カツドウ</t>
    </rPh>
    <rPh sb="11" eb="12">
      <t>レキ</t>
    </rPh>
    <rPh sb="12" eb="13">
      <t>トウ</t>
    </rPh>
    <phoneticPr fontId="3"/>
  </si>
  <si>
    <t>業界</t>
    <rPh sb="0" eb="2">
      <t>ギョウカイ</t>
    </rPh>
    <phoneticPr fontId="3"/>
  </si>
  <si>
    <t>職種</t>
    <rPh sb="0" eb="2">
      <t>ショクシュ</t>
    </rPh>
    <phoneticPr fontId="3"/>
  </si>
  <si>
    <t>職位</t>
    <rPh sb="0" eb="2">
      <t>ショクイ</t>
    </rPh>
    <phoneticPr fontId="2"/>
  </si>
  <si>
    <t>職務内容</t>
    <rPh sb="0" eb="2">
      <t>ショクム</t>
    </rPh>
    <rPh sb="2" eb="4">
      <t>ナイヨウ</t>
    </rPh>
    <phoneticPr fontId="2"/>
  </si>
  <si>
    <t>受験資格要件</t>
    <rPh sb="0" eb="2">
      <t>ジュケン</t>
    </rPh>
    <rPh sb="2" eb="4">
      <t>シカク</t>
    </rPh>
    <rPh sb="4" eb="6">
      <t>ヨウケン</t>
    </rPh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</si>
  <si>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3"/>
  </si>
  <si>
    <t>１年以上の勤務</t>
    <rPh sb="1" eb="4">
      <t>ネンイジョウ</t>
    </rPh>
    <rPh sb="5" eb="7">
      <t>キンム</t>
    </rPh>
    <phoneticPr fontId="2"/>
  </si>
  <si>
    <t>在職期間</t>
    <rPh sb="0" eb="2">
      <t>ザイショク</t>
    </rPh>
    <rPh sb="2" eb="4">
      <t>キカン</t>
    </rPh>
    <phoneticPr fontId="2"/>
  </si>
  <si>
    <t>週30時間以上</t>
    <rPh sb="0" eb="1">
      <t>シュウ</t>
    </rPh>
    <rPh sb="3" eb="7">
      <t>ジカンイジョウ</t>
    </rPh>
    <phoneticPr fontId="3"/>
  </si>
  <si>
    <t>2026年度長野県職員採用選考（社会人経験者）職務経歴書</t>
    <rPh sb="4" eb="6">
      <t>ネンド</t>
    </rPh>
    <rPh sb="6" eb="9">
      <t>ナガノケン</t>
    </rPh>
    <rPh sb="9" eb="11">
      <t>ショクイン</t>
    </rPh>
    <rPh sb="11" eb="13">
      <t>サイヨウ</t>
    </rPh>
    <rPh sb="13" eb="15">
      <t>センコウ</t>
    </rPh>
    <rPh sb="16" eb="18">
      <t>シャカイ</t>
    </rPh>
    <rPh sb="18" eb="19">
      <t>ジン</t>
    </rPh>
    <rPh sb="19" eb="22">
      <t>ケイケンシャ</t>
    </rPh>
    <rPh sb="23" eb="25">
      <t>ショクム</t>
    </rPh>
    <rPh sb="25" eb="28">
      <t>ケイレキショ</t>
    </rPh>
    <phoneticPr fontId="3"/>
  </si>
  <si>
    <t>入庁希望日</t>
    <rPh sb="0" eb="2">
      <t>ニュウチョウ</t>
    </rPh>
    <rPh sb="2" eb="5">
      <t>キボウビ</t>
    </rPh>
    <phoneticPr fontId="17"/>
  </si>
  <si>
    <t>業界</t>
    <rPh sb="0" eb="2">
      <t>ギョウカイ</t>
    </rPh>
    <phoneticPr fontId="17"/>
  </si>
  <si>
    <t>業界→</t>
    <rPh sb="0" eb="2">
      <t>ギョウカイ</t>
    </rPh>
    <phoneticPr fontId="17"/>
  </si>
  <si>
    <t>金融業</t>
    <rPh sb="0" eb="2">
      <t>キンユウ</t>
    </rPh>
    <phoneticPr fontId="17"/>
  </si>
  <si>
    <t>保険</t>
    <rPh sb="0" eb="2">
      <t>ホケン</t>
    </rPh>
    <phoneticPr fontId="17"/>
  </si>
  <si>
    <t>不動産業界</t>
    <rPh sb="0" eb="3">
      <t>フドウサン</t>
    </rPh>
    <rPh sb="3" eb="5">
      <t>ギョウカイ</t>
    </rPh>
    <phoneticPr fontId="17"/>
  </si>
  <si>
    <t>建設</t>
    <rPh sb="0" eb="2">
      <t>ケンセツ</t>
    </rPh>
    <phoneticPr fontId="17"/>
  </si>
  <si>
    <t>コンサルティング</t>
  </si>
  <si>
    <t>士業</t>
    <rPh sb="0" eb="2">
      <t>シギョウ</t>
    </rPh>
    <phoneticPr fontId="17"/>
  </si>
  <si>
    <t>ＩＴ・インターネット</t>
  </si>
  <si>
    <t>メーカー</t>
  </si>
  <si>
    <t>商社</t>
    <rPh sb="0" eb="2">
      <t>ショウシャ</t>
    </rPh>
    <phoneticPr fontId="17"/>
  </si>
  <si>
    <t>流通・小売</t>
    <rPh sb="0" eb="2">
      <t>リュウツウ</t>
    </rPh>
    <rPh sb="3" eb="5">
      <t>コウ</t>
    </rPh>
    <phoneticPr fontId="17"/>
  </si>
  <si>
    <t>サービス</t>
  </si>
  <si>
    <t>メディカル</t>
  </si>
  <si>
    <t>マスコミ・メディア</t>
  </si>
  <si>
    <t>エンターテインメント</t>
  </si>
  <si>
    <t>運輸・交通</t>
    <rPh sb="0" eb="2">
      <t>ウンユ</t>
    </rPh>
    <rPh sb="3" eb="5">
      <t>コウツウ</t>
    </rPh>
    <phoneticPr fontId="17"/>
  </si>
  <si>
    <t>物流・倉庫</t>
    <rPh sb="0" eb="2">
      <t>ブツリュウ</t>
    </rPh>
    <rPh sb="3" eb="5">
      <t>ソウコ</t>
    </rPh>
    <phoneticPr fontId="17"/>
  </si>
  <si>
    <t>エネルギー</t>
  </si>
  <si>
    <t>教育・官公庁</t>
    <rPh sb="0" eb="2">
      <t>キョウイク</t>
    </rPh>
    <rPh sb="3" eb="6">
      <t>カンコウチョウ</t>
    </rPh>
    <phoneticPr fontId="17"/>
  </si>
  <si>
    <t>銀行・信託銀行</t>
    <rPh sb="0" eb="2">
      <t>ギンコウ</t>
    </rPh>
    <rPh sb="3" eb="5">
      <t>シンタク</t>
    </rPh>
    <rPh sb="5" eb="7">
      <t>ギンコウ</t>
    </rPh>
    <phoneticPr fontId="17"/>
  </si>
  <si>
    <t>生命保険</t>
    <rPh sb="0" eb="2">
      <t>セイメイ</t>
    </rPh>
    <rPh sb="2" eb="4">
      <t>ホケン</t>
    </rPh>
    <phoneticPr fontId="17"/>
  </si>
  <si>
    <t>デベロッパー</t>
  </si>
  <si>
    <t>建設・建築・土木</t>
    <rPh sb="0" eb="2">
      <t>ケンセツ</t>
    </rPh>
    <rPh sb="3" eb="5">
      <t>ケンチク</t>
    </rPh>
    <rPh sb="6" eb="8">
      <t>ドボク</t>
    </rPh>
    <phoneticPr fontId="17"/>
  </si>
  <si>
    <t>監査・税理士法人</t>
    <rPh sb="0" eb="2">
      <t>カンサ</t>
    </rPh>
    <rPh sb="3" eb="6">
      <t>ゼイリシ</t>
    </rPh>
    <rPh sb="6" eb="8">
      <t>ホウジン</t>
    </rPh>
    <phoneticPr fontId="17"/>
  </si>
  <si>
    <t>インターネットサービス</t>
  </si>
  <si>
    <t>電気・電子</t>
    <rPh sb="0" eb="2">
      <t>デンキ</t>
    </rPh>
    <rPh sb="3" eb="5">
      <t>デンシ</t>
    </rPh>
    <phoneticPr fontId="17"/>
  </si>
  <si>
    <t>総合商社</t>
    <rPh sb="0" eb="2">
      <t>ソウゴウ</t>
    </rPh>
    <rPh sb="2" eb="4">
      <t>ショウシャ</t>
    </rPh>
    <phoneticPr fontId="17"/>
  </si>
  <si>
    <t>流通</t>
    <rPh sb="0" eb="2">
      <t>リュウツウ</t>
    </rPh>
    <phoneticPr fontId="17"/>
  </si>
  <si>
    <t>人材紹介・人材派遣</t>
    <rPh sb="0" eb="2">
      <t>ジンザイ</t>
    </rPh>
    <rPh sb="2" eb="4">
      <t>ショウカイ</t>
    </rPh>
    <rPh sb="5" eb="7">
      <t>ジンザイ</t>
    </rPh>
    <rPh sb="7" eb="9">
      <t>ハケン</t>
    </rPh>
    <phoneticPr fontId="17"/>
  </si>
  <si>
    <t>医薬品メーカー</t>
    <rPh sb="0" eb="3">
      <t>イヤクヒン</t>
    </rPh>
    <phoneticPr fontId="17"/>
  </si>
  <si>
    <t>広告・ＰＲ</t>
    <rPh sb="0" eb="2">
      <t>コウコク</t>
    </rPh>
    <phoneticPr fontId="17"/>
  </si>
  <si>
    <t>音楽</t>
    <rPh sb="0" eb="2">
      <t>オンガク</t>
    </rPh>
    <phoneticPr fontId="17"/>
  </si>
  <si>
    <t>海運</t>
    <rPh sb="0" eb="2">
      <t>カイウン</t>
    </rPh>
    <phoneticPr fontId="17"/>
  </si>
  <si>
    <t>物流</t>
    <rPh sb="0" eb="2">
      <t>ブツリュウ</t>
    </rPh>
    <phoneticPr fontId="17"/>
  </si>
  <si>
    <t>電力・ガス・水道</t>
    <rPh sb="0" eb="2">
      <t>デンリョク</t>
    </rPh>
    <rPh sb="6" eb="8">
      <t>スイドウ</t>
    </rPh>
    <phoneticPr fontId="17"/>
  </si>
  <si>
    <t>教育</t>
    <rPh sb="0" eb="2">
      <t>キョウイク</t>
    </rPh>
    <phoneticPr fontId="17"/>
  </si>
  <si>
    <t>信用金庫・組合</t>
    <rPh sb="0" eb="2">
      <t>シンヨウ</t>
    </rPh>
    <rPh sb="2" eb="4">
      <t>キンコ</t>
    </rPh>
    <rPh sb="5" eb="7">
      <t>クミアイ</t>
    </rPh>
    <phoneticPr fontId="17"/>
  </si>
  <si>
    <t>損害保険</t>
    <rPh sb="0" eb="2">
      <t>ソンガイ</t>
    </rPh>
    <rPh sb="2" eb="4">
      <t>ホケン</t>
    </rPh>
    <phoneticPr fontId="17"/>
  </si>
  <si>
    <t>不動産仲介</t>
    <rPh sb="0" eb="3">
      <t>フドウサン</t>
    </rPh>
    <rPh sb="3" eb="5">
      <t>チュウカイ</t>
    </rPh>
    <phoneticPr fontId="17"/>
  </si>
  <si>
    <t>設備・電気</t>
    <rPh sb="0" eb="2">
      <t>セツビ</t>
    </rPh>
    <rPh sb="3" eb="5">
      <t>デンキ</t>
    </rPh>
    <phoneticPr fontId="17"/>
  </si>
  <si>
    <t>シンクタンク</t>
  </si>
  <si>
    <t>法律事務所</t>
    <rPh sb="0" eb="2">
      <t>ホウリツ</t>
    </rPh>
    <rPh sb="2" eb="4">
      <t>ジム</t>
    </rPh>
    <rPh sb="4" eb="5">
      <t>ショ</t>
    </rPh>
    <phoneticPr fontId="17"/>
  </si>
  <si>
    <t>デジタルマーケティング</t>
  </si>
  <si>
    <t>半導体</t>
    <rPh sb="0" eb="3">
      <t>ハンドウタイ</t>
    </rPh>
    <phoneticPr fontId="17"/>
  </si>
  <si>
    <t>専門商社</t>
    <rPh sb="0" eb="2">
      <t>センモン</t>
    </rPh>
    <rPh sb="2" eb="4">
      <t>ショウシャ</t>
    </rPh>
    <phoneticPr fontId="17"/>
  </si>
  <si>
    <t>小売</t>
    <rPh sb="0" eb="2">
      <t>コウ</t>
    </rPh>
    <phoneticPr fontId="17"/>
  </si>
  <si>
    <t>アウトソーシング・コールセンター</t>
  </si>
  <si>
    <t>医療機器メーカー</t>
    <rPh sb="0" eb="2">
      <t>イリョウ</t>
    </rPh>
    <rPh sb="2" eb="4">
      <t>キキ</t>
    </rPh>
    <phoneticPr fontId="17"/>
  </si>
  <si>
    <t>テレビ・放送・映像・音響</t>
    <rPh sb="4" eb="6">
      <t>ホウソウ</t>
    </rPh>
    <rPh sb="7" eb="9">
      <t>エイゾウ</t>
    </rPh>
    <rPh sb="10" eb="12">
      <t>オンキョウ</t>
    </rPh>
    <phoneticPr fontId="17"/>
  </si>
  <si>
    <t>映画</t>
    <rPh sb="0" eb="2">
      <t>エイガ</t>
    </rPh>
    <phoneticPr fontId="17"/>
  </si>
  <si>
    <t>鉄道</t>
    <rPh sb="0" eb="2">
      <t>テツドウ</t>
    </rPh>
    <phoneticPr fontId="17"/>
  </si>
  <si>
    <t>倉庫</t>
    <rPh sb="0" eb="2">
      <t>ソウコ</t>
    </rPh>
    <phoneticPr fontId="17"/>
  </si>
  <si>
    <t>石油</t>
    <rPh sb="0" eb="2">
      <t>セキユ</t>
    </rPh>
    <phoneticPr fontId="17"/>
  </si>
  <si>
    <t>官公庁</t>
    <rPh sb="0" eb="3">
      <t>カンコウチョウ</t>
    </rPh>
    <phoneticPr fontId="17"/>
  </si>
  <si>
    <t>不動産業</t>
    <rPh sb="0" eb="3">
      <t>フドウサン</t>
    </rPh>
    <rPh sb="3" eb="4">
      <t>ギョウ</t>
    </rPh>
    <phoneticPr fontId="17"/>
  </si>
  <si>
    <t>証券</t>
    <rPh sb="0" eb="2">
      <t>ショウケン</t>
    </rPh>
    <phoneticPr fontId="17"/>
  </si>
  <si>
    <t>その他</t>
    <rPh sb="2" eb="3">
      <t>ホカ</t>
    </rPh>
    <phoneticPr fontId="17"/>
  </si>
  <si>
    <t>不動産管理</t>
    <rPh sb="0" eb="3">
      <t>フドウサン</t>
    </rPh>
    <rPh sb="3" eb="5">
      <t>カンリ</t>
    </rPh>
    <phoneticPr fontId="17"/>
  </si>
  <si>
    <t>住宅設備・ハウスメーカー</t>
    <rPh sb="0" eb="2">
      <t>ジュウタク</t>
    </rPh>
    <rPh sb="2" eb="4">
      <t>セツビ</t>
    </rPh>
    <phoneticPr fontId="17"/>
  </si>
  <si>
    <t>リサーチ</t>
  </si>
  <si>
    <t>Ｓｌｅｒ</t>
  </si>
  <si>
    <t>機械</t>
    <rPh sb="0" eb="2">
      <t>キカイ</t>
    </rPh>
    <phoneticPr fontId="17"/>
  </si>
  <si>
    <t>旅行・観光</t>
    <rPh sb="0" eb="2">
      <t>リョコウ</t>
    </rPh>
    <rPh sb="3" eb="5">
      <t>カンコウ</t>
    </rPh>
    <phoneticPr fontId="17"/>
  </si>
  <si>
    <t>医薬品卸</t>
    <rPh sb="0" eb="3">
      <t>イヤクヒン</t>
    </rPh>
    <rPh sb="3" eb="4">
      <t>オロシ</t>
    </rPh>
    <phoneticPr fontId="17"/>
  </si>
  <si>
    <t>新聞・出版</t>
    <rPh sb="0" eb="2">
      <t>シンブン</t>
    </rPh>
    <rPh sb="3" eb="5">
      <t>シュッパン</t>
    </rPh>
    <phoneticPr fontId="17"/>
  </si>
  <si>
    <t>ゲーム</t>
  </si>
  <si>
    <t>陸運</t>
    <rPh sb="0" eb="2">
      <t>リクウン</t>
    </rPh>
    <phoneticPr fontId="17"/>
  </si>
  <si>
    <t>自治体</t>
    <rPh sb="0" eb="3">
      <t>ジチタイ</t>
    </rPh>
    <phoneticPr fontId="17"/>
  </si>
  <si>
    <t>投資銀行</t>
    <rPh sb="0" eb="2">
      <t>トウシ</t>
    </rPh>
    <rPh sb="2" eb="4">
      <t>ギンコウ</t>
    </rPh>
    <phoneticPr fontId="17"/>
  </si>
  <si>
    <t>プラント・エンジニアリング</t>
  </si>
  <si>
    <t>ソフトウェア</t>
  </si>
  <si>
    <t>精密・計測機器</t>
    <rPh sb="0" eb="2">
      <t>セイミツ</t>
    </rPh>
    <rPh sb="3" eb="5">
      <t>ケイソク</t>
    </rPh>
    <rPh sb="5" eb="7">
      <t>キキ</t>
    </rPh>
    <phoneticPr fontId="17"/>
  </si>
  <si>
    <t>ホテル</t>
  </si>
  <si>
    <t>医療機器卸</t>
    <rPh sb="0" eb="2">
      <t>イリョウ</t>
    </rPh>
    <rPh sb="2" eb="4">
      <t>キキ</t>
    </rPh>
    <rPh sb="4" eb="5">
      <t>オロシ</t>
    </rPh>
    <phoneticPr fontId="17"/>
  </si>
  <si>
    <t>印刷</t>
    <rPh sb="0" eb="2">
      <t>インサツ</t>
    </rPh>
    <phoneticPr fontId="17"/>
  </si>
  <si>
    <t>空輸</t>
    <rPh sb="0" eb="2">
      <t>クウユ</t>
    </rPh>
    <phoneticPr fontId="17"/>
  </si>
  <si>
    <t>農林・水産</t>
    <rPh sb="0" eb="2">
      <t>ノウリン</t>
    </rPh>
    <rPh sb="3" eb="5">
      <t>スイサン</t>
    </rPh>
    <phoneticPr fontId="17"/>
  </si>
  <si>
    <t>アセットマネジメント</t>
  </si>
  <si>
    <t>内装・リフォーム・インテリア</t>
    <rPh sb="0" eb="2">
      <t>ナイソウ</t>
    </rPh>
    <phoneticPr fontId="17"/>
  </si>
  <si>
    <t>ハードウェア</t>
  </si>
  <si>
    <t>自動車・自動車部品</t>
    <rPh sb="0" eb="3">
      <t>ジドウシャ</t>
    </rPh>
    <rPh sb="4" eb="7">
      <t>ジドウシャ</t>
    </rPh>
    <rPh sb="7" eb="9">
      <t>ブヒン</t>
    </rPh>
    <phoneticPr fontId="17"/>
  </si>
  <si>
    <t>アミューズメント</t>
  </si>
  <si>
    <t>病院・クリニック</t>
    <rPh sb="0" eb="2">
      <t>ビョウイン</t>
    </rPh>
    <phoneticPr fontId="17"/>
  </si>
  <si>
    <t>空港</t>
    <rPh sb="0" eb="2">
      <t>クウコウ</t>
    </rPh>
    <phoneticPr fontId="17"/>
  </si>
  <si>
    <t>プライベートエクイティ・ファンド</t>
    <phoneticPr fontId="17"/>
  </si>
  <si>
    <t>通信・キャリア</t>
    <rPh sb="0" eb="2">
      <t>ツウシン</t>
    </rPh>
    <phoneticPr fontId="17"/>
  </si>
  <si>
    <t>化学・石油</t>
    <rPh sb="0" eb="2">
      <t>カガク</t>
    </rPh>
    <rPh sb="3" eb="5">
      <t>セキユ</t>
    </rPh>
    <phoneticPr fontId="17"/>
  </si>
  <si>
    <t>福祉・介護</t>
    <rPh sb="0" eb="2">
      <t>フクシ</t>
    </rPh>
    <rPh sb="3" eb="5">
      <t>カイゴ</t>
    </rPh>
    <phoneticPr fontId="17"/>
  </si>
  <si>
    <t>大学・研究施設</t>
    <rPh sb="0" eb="2">
      <t>ダイガク</t>
    </rPh>
    <rPh sb="3" eb="5">
      <t>ケンキュウ</t>
    </rPh>
    <rPh sb="5" eb="7">
      <t>シセツ</t>
    </rPh>
    <phoneticPr fontId="17"/>
  </si>
  <si>
    <t>不動産ファンド</t>
    <rPh sb="0" eb="3">
      <t>フドウサン</t>
    </rPh>
    <phoneticPr fontId="17"/>
  </si>
  <si>
    <t>バイオ</t>
  </si>
  <si>
    <t>外食</t>
    <rPh sb="0" eb="2">
      <t>ガイショク</t>
    </rPh>
    <phoneticPr fontId="17"/>
  </si>
  <si>
    <t>ＣＲＯ</t>
  </si>
  <si>
    <t>ベンチャーキャピタル</t>
  </si>
  <si>
    <t>素材</t>
    <rPh sb="0" eb="2">
      <t>ソザイ</t>
    </rPh>
    <phoneticPr fontId="17"/>
  </si>
  <si>
    <t>ブライダル</t>
  </si>
  <si>
    <t>臨床検査機器・診断薬</t>
    <rPh sb="0" eb="2">
      <t>リンショウ</t>
    </rPh>
    <rPh sb="2" eb="4">
      <t>ケンサ</t>
    </rPh>
    <rPh sb="4" eb="6">
      <t>キキ</t>
    </rPh>
    <rPh sb="7" eb="9">
      <t>シンダン</t>
    </rPh>
    <rPh sb="9" eb="10">
      <t>クスリ</t>
    </rPh>
    <phoneticPr fontId="17"/>
  </si>
  <si>
    <t>クレジット・信販</t>
    <rPh sb="6" eb="8">
      <t>シンパン</t>
    </rPh>
    <phoneticPr fontId="17"/>
  </si>
  <si>
    <t>食品・飲料</t>
    <rPh sb="0" eb="2">
      <t>ショクヒン</t>
    </rPh>
    <rPh sb="3" eb="5">
      <t>インリョウ</t>
    </rPh>
    <phoneticPr fontId="17"/>
  </si>
  <si>
    <t>ドラッグストア・調剤薬局</t>
    <rPh sb="8" eb="10">
      <t>チョウザイ</t>
    </rPh>
    <rPh sb="10" eb="12">
      <t>ヤッキョク</t>
    </rPh>
    <phoneticPr fontId="17"/>
  </si>
  <si>
    <t>政府系金融機関</t>
    <rPh sb="0" eb="3">
      <t>セイフケイ</t>
    </rPh>
    <rPh sb="3" eb="5">
      <t>キンユウ</t>
    </rPh>
    <rPh sb="5" eb="7">
      <t>キカン</t>
    </rPh>
    <phoneticPr fontId="17"/>
  </si>
  <si>
    <t>日用品</t>
    <rPh sb="0" eb="3">
      <t>ニチヨウヒン</t>
    </rPh>
    <phoneticPr fontId="17"/>
  </si>
  <si>
    <t>再生医療・バイオベンチャー</t>
    <rPh sb="0" eb="2">
      <t>サイセイ</t>
    </rPh>
    <rPh sb="2" eb="4">
      <t>イリョウ</t>
    </rPh>
    <phoneticPr fontId="17"/>
  </si>
  <si>
    <t>サービス業</t>
    <rPh sb="4" eb="5">
      <t>ギョウ</t>
    </rPh>
    <phoneticPr fontId="17"/>
  </si>
  <si>
    <t>化粧品</t>
    <rPh sb="0" eb="3">
      <t>ケショウヒン</t>
    </rPh>
    <phoneticPr fontId="17"/>
  </si>
  <si>
    <t>アパレル・ファッション</t>
  </si>
  <si>
    <t>その他</t>
    <rPh sb="2" eb="3">
      <t>タ</t>
    </rPh>
    <phoneticPr fontId="17"/>
  </si>
  <si>
    <t>職種</t>
    <rPh sb="0" eb="2">
      <t>ショクシュ</t>
    </rPh>
    <phoneticPr fontId="17"/>
  </si>
  <si>
    <t>経営</t>
    <rPh sb="0" eb="2">
      <t>ケイエイ</t>
    </rPh>
    <phoneticPr fontId="17"/>
  </si>
  <si>
    <t>職種→</t>
    <rPh sb="0" eb="2">
      <t>ショクシュ</t>
    </rPh>
    <phoneticPr fontId="17"/>
  </si>
  <si>
    <t>管理</t>
    <rPh sb="0" eb="2">
      <t>カンリ</t>
    </rPh>
    <phoneticPr fontId="17"/>
  </si>
  <si>
    <t>人事</t>
    <rPh sb="0" eb="2">
      <t>ジンジ</t>
    </rPh>
    <phoneticPr fontId="17"/>
  </si>
  <si>
    <t>営業</t>
    <rPh sb="0" eb="2">
      <t>エイギョウ</t>
    </rPh>
    <phoneticPr fontId="17"/>
  </si>
  <si>
    <t>マーケティング</t>
  </si>
  <si>
    <t>コンサルタント</t>
  </si>
  <si>
    <t>専門職</t>
    <rPh sb="0" eb="2">
      <t>センモン</t>
    </rPh>
    <rPh sb="2" eb="3">
      <t>ショク</t>
    </rPh>
    <phoneticPr fontId="17"/>
  </si>
  <si>
    <t>プロジェクト管理</t>
    <rPh sb="6" eb="8">
      <t>カンリ</t>
    </rPh>
    <phoneticPr fontId="17"/>
  </si>
  <si>
    <t>ＩＴ技術者</t>
    <rPh sb="2" eb="5">
      <t>ギジュツシャ</t>
    </rPh>
    <phoneticPr fontId="17"/>
  </si>
  <si>
    <t>ＩＴコンサルタント</t>
  </si>
  <si>
    <t>Ｗｅｂサービス・制作</t>
    <rPh sb="8" eb="10">
      <t>セイサク</t>
    </rPh>
    <phoneticPr fontId="17"/>
  </si>
  <si>
    <t>広告</t>
    <rPh sb="0" eb="2">
      <t>コウコク</t>
    </rPh>
    <phoneticPr fontId="17"/>
  </si>
  <si>
    <t>デザイン</t>
  </si>
  <si>
    <t>化学</t>
    <rPh sb="0" eb="2">
      <t>カガク</t>
    </rPh>
    <phoneticPr fontId="17"/>
  </si>
  <si>
    <t>食品</t>
    <rPh sb="0" eb="2">
      <t>ショクヒン</t>
    </rPh>
    <phoneticPr fontId="17"/>
  </si>
  <si>
    <t>金融</t>
    <rPh sb="0" eb="2">
      <t>キンユウ</t>
    </rPh>
    <phoneticPr fontId="17"/>
  </si>
  <si>
    <t>不動産</t>
    <rPh sb="0" eb="3">
      <t>フドウサン</t>
    </rPh>
    <phoneticPr fontId="17"/>
  </si>
  <si>
    <t>建築・土木</t>
    <rPh sb="0" eb="2">
      <t>ケンチク</t>
    </rPh>
    <rPh sb="3" eb="5">
      <t>ドボク</t>
    </rPh>
    <phoneticPr fontId="17"/>
  </si>
  <si>
    <t>施工管理</t>
    <rPh sb="0" eb="2">
      <t>セコウ</t>
    </rPh>
    <rPh sb="2" eb="4">
      <t>カンリ</t>
    </rPh>
    <phoneticPr fontId="17"/>
  </si>
  <si>
    <t>医療営業</t>
    <rPh sb="0" eb="2">
      <t>イリョウ</t>
    </rPh>
    <rPh sb="2" eb="4">
      <t>エイギョウ</t>
    </rPh>
    <phoneticPr fontId="17"/>
  </si>
  <si>
    <t>研究・臨床開発・治験</t>
    <rPh sb="0" eb="2">
      <t>ケンキュウ</t>
    </rPh>
    <rPh sb="3" eb="5">
      <t>リンショウ</t>
    </rPh>
    <rPh sb="5" eb="7">
      <t>カイハツ</t>
    </rPh>
    <rPh sb="8" eb="10">
      <t>チケン</t>
    </rPh>
    <phoneticPr fontId="17"/>
  </si>
  <si>
    <t>生産管理・品質管理・品質保証</t>
    <rPh sb="0" eb="2">
      <t>セイサン</t>
    </rPh>
    <rPh sb="2" eb="4">
      <t>カンリ</t>
    </rPh>
    <rPh sb="5" eb="7">
      <t>ヒンシツ</t>
    </rPh>
    <rPh sb="7" eb="9">
      <t>カンリ</t>
    </rPh>
    <rPh sb="10" eb="12">
      <t>ヒンシツ</t>
    </rPh>
    <rPh sb="12" eb="14">
      <t>ホショウ</t>
    </rPh>
    <phoneticPr fontId="17"/>
  </si>
  <si>
    <t>学術・ＰＭＳ・薬事</t>
    <rPh sb="0" eb="2">
      <t>ガクジュツ</t>
    </rPh>
    <rPh sb="7" eb="9">
      <t>ヤクジ</t>
    </rPh>
    <phoneticPr fontId="17"/>
  </si>
  <si>
    <t>医療・看護・薬剤</t>
    <rPh sb="0" eb="2">
      <t>イリョウ</t>
    </rPh>
    <rPh sb="3" eb="5">
      <t>カンゴ</t>
    </rPh>
    <rPh sb="6" eb="8">
      <t>ヤクザイ</t>
    </rPh>
    <phoneticPr fontId="17"/>
  </si>
  <si>
    <t>経営者・ＣＥＯ・ＣＯＯ等</t>
  </si>
  <si>
    <t>経理（財務会計）</t>
  </si>
  <si>
    <t>採用</t>
  </si>
  <si>
    <t>法人営業</t>
  </si>
  <si>
    <t>広報・ＰＲ・広告宣伝</t>
    <rPh sb="0" eb="2">
      <t>コウホウ</t>
    </rPh>
    <phoneticPr fontId="17"/>
  </si>
  <si>
    <t>店舗・ＦＣ開発</t>
  </si>
  <si>
    <t>戦略コンサルタント</t>
  </si>
  <si>
    <t>公認会計士</t>
  </si>
  <si>
    <t>プロジェクトマネージャー（Ｗｅｂ・オープン系）</t>
  </si>
  <si>
    <t>ＳＥ（Ｗｅｂ・オープン系）</t>
  </si>
  <si>
    <t>システムコンサルタント</t>
  </si>
  <si>
    <t>Ｗｅｂプロデューサー・ディレクター</t>
  </si>
  <si>
    <t>Ｗｅｂ広告運用・ＳＥＯ</t>
  </si>
  <si>
    <t>ゲームプロデューサー・ディレクター・プランナー</t>
  </si>
  <si>
    <t>プロデューサー・ディレクター</t>
  </si>
  <si>
    <t>編集</t>
  </si>
  <si>
    <t>プロダクト・工業デザイナー</t>
  </si>
  <si>
    <t>研究・開発</t>
  </si>
  <si>
    <t>不動産企画・不動産開発</t>
  </si>
  <si>
    <t>建設コンサルタント</t>
  </si>
  <si>
    <t>建築施工管理</t>
  </si>
  <si>
    <t>ＭＲ</t>
  </si>
  <si>
    <t>研究</t>
  </si>
  <si>
    <t>生産技術・生産管理・製造技術</t>
  </si>
  <si>
    <t>学術</t>
  </si>
  <si>
    <t>医師</t>
  </si>
  <si>
    <t>ＣＴＯ・ＣＩＯ</t>
  </si>
  <si>
    <t>財務</t>
  </si>
  <si>
    <t>人材開発・人材育成・研修</t>
  </si>
  <si>
    <t>個人営業</t>
  </si>
  <si>
    <t>リサーチ・データ分析</t>
  </si>
  <si>
    <t>店舗管理・店舗運営</t>
  </si>
  <si>
    <t>財務・会計コンサルタント</t>
  </si>
  <si>
    <t>税理士</t>
  </si>
  <si>
    <t>プロジェクトマネージャー（汎用系）</t>
  </si>
  <si>
    <t>ＳＥ（汎用系）</t>
  </si>
  <si>
    <t>パッケージ導入コンサルタント</t>
  </si>
  <si>
    <t>Ｗｅｂコンテンツ企画・編集・ライティング</t>
  </si>
  <si>
    <t>ＣＲＭ</t>
  </si>
  <si>
    <t>ゲームデザイナー</t>
  </si>
  <si>
    <t>メディアプランナー</t>
  </si>
  <si>
    <t>記者・ライター</t>
  </si>
  <si>
    <t>映像制作・編集</t>
  </si>
  <si>
    <t>空間・店舗デザイナー</t>
  </si>
  <si>
    <t>回路・実装設計</t>
  </si>
  <si>
    <t>機械設計</t>
  </si>
  <si>
    <t>半導体設計</t>
  </si>
  <si>
    <t>生産技術</t>
  </si>
  <si>
    <t>個人営業・ＦＰ</t>
  </si>
  <si>
    <t>用地仕入</t>
  </si>
  <si>
    <t>測量</t>
  </si>
  <si>
    <t>内装施工管理</t>
  </si>
  <si>
    <t>医療機器営業</t>
  </si>
  <si>
    <t>非臨床研究</t>
  </si>
  <si>
    <t>ＱＣ（品質管理）</t>
  </si>
  <si>
    <t>ＰＭＳ（市販後調査）</t>
  </si>
  <si>
    <t>看護師</t>
  </si>
  <si>
    <t>ＣＦＯ</t>
  </si>
  <si>
    <t>管理会計</t>
  </si>
  <si>
    <t>制度企画・組織開発</t>
  </si>
  <si>
    <t>営業企画</t>
  </si>
  <si>
    <t>商品企画</t>
  </si>
  <si>
    <t>店長</t>
  </si>
  <si>
    <t>組織・人事コンサルタント</t>
  </si>
  <si>
    <t>弁護士</t>
  </si>
  <si>
    <t>プロジェクトマネージャー（制御・組み込み系）</t>
  </si>
  <si>
    <t>ＳＥ（制御・組み込み系）</t>
  </si>
  <si>
    <t>セキュリティコンサルタント</t>
  </si>
  <si>
    <t>Ｗｅｂデザイナー・ＵＩ/ＵＸデザイナー</t>
  </si>
  <si>
    <t>ゲームプログラマー</t>
  </si>
  <si>
    <t>クリエイティブ・アートディレクター</t>
  </si>
  <si>
    <t>その他</t>
  </si>
  <si>
    <t>電気・電子制御設計</t>
  </si>
  <si>
    <t>生産管理</t>
  </si>
  <si>
    <t>代理店営業・パートナーセールス</t>
  </si>
  <si>
    <t>不動産鑑定・デューデリジェンス</t>
  </si>
  <si>
    <t>建築設計</t>
  </si>
  <si>
    <t>リフォーム施工管理</t>
  </si>
  <si>
    <t>ＭＳＬ（メディカル・サイエンス・リエゾン）</t>
    <phoneticPr fontId="17"/>
  </si>
  <si>
    <t>臨床開発</t>
  </si>
  <si>
    <t>ＱＡ（品質保証）</t>
  </si>
  <si>
    <t>薬事</t>
  </si>
  <si>
    <t>薬剤師・管理薬剤師</t>
  </si>
  <si>
    <t>事業企画・事業統括</t>
  </si>
  <si>
    <t>税務</t>
  </si>
  <si>
    <t>労務・給与</t>
  </si>
  <si>
    <t>営業事務・アシスタント</t>
  </si>
  <si>
    <t>商品開発</t>
  </si>
  <si>
    <t>介護福祉士</t>
  </si>
  <si>
    <t>業務プロセスコンサルタント</t>
  </si>
  <si>
    <t>弁理士</t>
  </si>
  <si>
    <t>プロジェクトリーダー（Ｗｅｂ・オープン系）</t>
  </si>
  <si>
    <t>フロントエンジニア</t>
  </si>
  <si>
    <t>ネットワークコンサルタント</t>
  </si>
  <si>
    <t>アートディレクター</t>
  </si>
  <si>
    <t>デザイナー</t>
  </si>
  <si>
    <t>品質管理</t>
  </si>
  <si>
    <t>ディーラー・トレーダー</t>
  </si>
  <si>
    <t>内装設計</t>
  </si>
  <si>
    <t>土木施工管理</t>
  </si>
  <si>
    <t>マーケティング・企画</t>
  </si>
  <si>
    <t>ＣＲＡ（臨床開発モニター）</t>
  </si>
  <si>
    <t>知的財産</t>
  </si>
  <si>
    <t>臨床検査技師</t>
  </si>
  <si>
    <t>経営企画・経営戦略</t>
  </si>
  <si>
    <t>ＩＲ</t>
  </si>
  <si>
    <t>代理店営業・アライアンス</t>
  </si>
  <si>
    <t>販促</t>
  </si>
  <si>
    <t>物流コンサルタント</t>
  </si>
  <si>
    <t>知財管理・行政書士</t>
  </si>
  <si>
    <t>プロジェクトリーダー（汎用系）</t>
  </si>
  <si>
    <t>インフラエンジニア</t>
  </si>
  <si>
    <t>プロダクトマネージャー</t>
  </si>
  <si>
    <t>コピーライター</t>
  </si>
  <si>
    <t>品質保証</t>
  </si>
  <si>
    <t>ファンドマネージャー</t>
  </si>
  <si>
    <t>プロパティマネジメント</t>
  </si>
  <si>
    <t>土木設計</t>
  </si>
  <si>
    <t>プラント施行管理</t>
  </si>
  <si>
    <t>統計解析・ＳＡＳプログラマー</t>
  </si>
  <si>
    <t>新規事業企画・事業開発</t>
  </si>
  <si>
    <t>内部統括・内部統制</t>
  </si>
  <si>
    <t>ルートセールス・渉外・外商</t>
  </si>
  <si>
    <t>ＭＤ・ＶＭＤ</t>
  </si>
  <si>
    <t>マーケティングコンサルタント</t>
  </si>
  <si>
    <t>講師・トレーナー</t>
  </si>
  <si>
    <t>プロジェクトリーダー（制御・組み込み系）</t>
  </si>
  <si>
    <t>スマートフォンアプリエンジニア</t>
  </si>
  <si>
    <t>ＥＣサイト運営・ＥＣコンサルタント</t>
  </si>
  <si>
    <t>工場長</t>
  </si>
  <si>
    <t>プライベートバンカー</t>
  </si>
  <si>
    <t>リーシング</t>
  </si>
  <si>
    <t>プラント設計</t>
  </si>
  <si>
    <t>電気設備施工管理</t>
  </si>
  <si>
    <t>ＧＣＰ・ＧＬＰ監査</t>
  </si>
  <si>
    <t>Ｍ＆Ａ・合併・提携</t>
  </si>
  <si>
    <t>法務・コンプライアンス</t>
  </si>
  <si>
    <t>営業支援・プリセールス</t>
  </si>
  <si>
    <t>仕入れ・バイヤー</t>
  </si>
  <si>
    <t>リサーチャー・調査員</t>
  </si>
  <si>
    <t>教授・准教授・教諭</t>
  </si>
  <si>
    <t>パッケージ開発</t>
  </si>
  <si>
    <t>セールス・サービスエンジニア</t>
  </si>
  <si>
    <t>クオンツアナリスト</t>
  </si>
  <si>
    <t>不動産・マンション・ビル管理</t>
  </si>
  <si>
    <t>電気設備設計</t>
  </si>
  <si>
    <t>空調設備施工管理</t>
  </si>
  <si>
    <t>メディカルライティング</t>
  </si>
  <si>
    <t>知的財産・特許</t>
  </si>
  <si>
    <t>インサイドセールス・内勤営業</t>
  </si>
  <si>
    <t>情報システム・社内ＳＥ</t>
  </si>
  <si>
    <t>ＦＡＥ・フィールドエンジニア</t>
  </si>
  <si>
    <t>アクチュアリー</t>
  </si>
  <si>
    <t>空調設備設計</t>
  </si>
  <si>
    <t>ＰＶ（安全性情報担当）</t>
  </si>
  <si>
    <t>総務</t>
  </si>
  <si>
    <t>海外営業</t>
  </si>
  <si>
    <t>運用・保守・監視・テクニカルサポート</t>
  </si>
  <si>
    <t>金融商品開発</t>
  </si>
  <si>
    <t>秘書</t>
  </si>
  <si>
    <t>キャリアコンサルタント・キャリアカウンセラー</t>
  </si>
  <si>
    <t>サーバーエンジニア（構築・運用）</t>
  </si>
  <si>
    <t>アナリスト</t>
  </si>
  <si>
    <t>製図・ＣＡＤオペレーター</t>
  </si>
  <si>
    <t>物流企画・物流管理</t>
  </si>
  <si>
    <t>コールセンター管理・運営（ＳＶ）</t>
  </si>
  <si>
    <t>ネットワークエンジニア</t>
  </si>
  <si>
    <t>エコノミスト</t>
  </si>
  <si>
    <t>積算</t>
  </si>
  <si>
    <t>購買・資材調達</t>
  </si>
  <si>
    <t>カスタマーサポート・ヘルプデスク</t>
  </si>
  <si>
    <t>データベースエンジニア</t>
  </si>
  <si>
    <t>ストラテジスト</t>
  </si>
  <si>
    <t>設計監理</t>
  </si>
  <si>
    <t>商品・在庫管理</t>
  </si>
  <si>
    <t>プリセールス・セールスエンジニア</t>
  </si>
  <si>
    <t>金融システム</t>
  </si>
  <si>
    <t>構造分析</t>
  </si>
  <si>
    <t>国際・貿易業務</t>
  </si>
  <si>
    <t>製品エンジニア（ハードウェア・ソフトウェア）</t>
  </si>
  <si>
    <t>金融事務（業務・管理）</t>
  </si>
  <si>
    <t>翻訳・通訳</t>
  </si>
  <si>
    <t>データサイエンティスト</t>
  </si>
  <si>
    <t>リーガル・コンプライアンス</t>
  </si>
  <si>
    <t>その他（ローカリッゼーション・ＱＡ等）</t>
  </si>
  <si>
    <t>リスク・与信・債権管理</t>
  </si>
  <si>
    <t>決済</t>
  </si>
  <si>
    <t>カストディ業務</t>
  </si>
  <si>
    <t>受渡</t>
  </si>
  <si>
    <t>信託・鑑定</t>
  </si>
  <si>
    <t>公開・引受</t>
  </si>
  <si>
    <t>Ｍ＆Ａ</t>
  </si>
  <si>
    <t>ＰＥ</t>
  </si>
  <si>
    <t>コーポレートファイナンス</t>
  </si>
  <si>
    <t>プロジェクトファイナンス</t>
  </si>
  <si>
    <t>財務アドバイザリー</t>
  </si>
  <si>
    <t>不動産金融</t>
  </si>
  <si>
    <t>ターム</t>
    <phoneticPr fontId="17"/>
  </si>
  <si>
    <t>ターム1</t>
    <phoneticPr fontId="17"/>
  </si>
  <si>
    <t>ターム2</t>
    <phoneticPr fontId="17"/>
  </si>
  <si>
    <t>ターム3</t>
    <phoneticPr fontId="17"/>
  </si>
  <si>
    <t>行政</t>
    <rPh sb="0" eb="2">
      <t>ギョウセイ</t>
    </rPh>
    <phoneticPr fontId="17"/>
  </si>
  <si>
    <t>行政（諏訪・上伊那）</t>
    <rPh sb="0" eb="2">
      <t>ギョウセイ</t>
    </rPh>
    <rPh sb="3" eb="5">
      <t>スワ</t>
    </rPh>
    <rPh sb="6" eb="9">
      <t>カミイナ</t>
    </rPh>
    <phoneticPr fontId="17"/>
  </si>
  <si>
    <t>行政（南信州）</t>
    <rPh sb="0" eb="2">
      <t>ギョウセイ</t>
    </rPh>
    <rPh sb="3" eb="4">
      <t>ミナミ</t>
    </rPh>
    <rPh sb="4" eb="6">
      <t>シンシュウ</t>
    </rPh>
    <phoneticPr fontId="17"/>
  </si>
  <si>
    <t>行政（木曽）</t>
    <rPh sb="0" eb="2">
      <t>ギョウセイ</t>
    </rPh>
    <rPh sb="3" eb="5">
      <t>キソ</t>
    </rPh>
    <phoneticPr fontId="17"/>
  </si>
  <si>
    <t>行政（北アルプス）</t>
    <rPh sb="0" eb="2">
      <t>ギョウセイ</t>
    </rPh>
    <rPh sb="3" eb="4">
      <t>キタ</t>
    </rPh>
    <phoneticPr fontId="17"/>
  </si>
  <si>
    <t>産業技術</t>
    <rPh sb="0" eb="2">
      <t>サンギョウ</t>
    </rPh>
    <rPh sb="2" eb="4">
      <t>ギジュツ</t>
    </rPh>
    <phoneticPr fontId="17"/>
  </si>
  <si>
    <t>デジタル</t>
    <phoneticPr fontId="17"/>
  </si>
  <si>
    <t>農業</t>
    <rPh sb="0" eb="2">
      <t>ノウギョウ</t>
    </rPh>
    <phoneticPr fontId="17"/>
  </si>
  <si>
    <t>社会福祉</t>
    <rPh sb="0" eb="2">
      <t>シャカイ</t>
    </rPh>
    <rPh sb="2" eb="4">
      <t>フクシ</t>
    </rPh>
    <phoneticPr fontId="17"/>
  </si>
  <si>
    <t>総合土木</t>
    <rPh sb="0" eb="2">
      <t>ソウゴウ</t>
    </rPh>
    <rPh sb="2" eb="4">
      <t>ドボク</t>
    </rPh>
    <phoneticPr fontId="17"/>
  </si>
  <si>
    <t>林業</t>
    <rPh sb="0" eb="2">
      <t>リンギョウ</t>
    </rPh>
    <phoneticPr fontId="17"/>
  </si>
  <si>
    <t>心理</t>
    <rPh sb="0" eb="2">
      <t>シンリ</t>
    </rPh>
    <phoneticPr fontId="17"/>
  </si>
  <si>
    <t>建築</t>
    <rPh sb="0" eb="2">
      <t>ケンチク</t>
    </rPh>
    <phoneticPr fontId="17"/>
  </si>
  <si>
    <t>薬剤師</t>
    <rPh sb="0" eb="3">
      <t>ヤクザイシ</t>
    </rPh>
    <phoneticPr fontId="17"/>
  </si>
  <si>
    <t>電機総合</t>
    <rPh sb="0" eb="2">
      <t>デンキ</t>
    </rPh>
    <rPh sb="2" eb="4">
      <t>ソウゴウ</t>
    </rPh>
    <phoneticPr fontId="17"/>
  </si>
  <si>
    <t>保健師</t>
    <rPh sb="0" eb="3">
      <t>ホケンシ</t>
    </rPh>
    <phoneticPr fontId="17"/>
  </si>
  <si>
    <t>学歴</t>
    <rPh sb="0" eb="2">
      <t>ガクレキ</t>
    </rPh>
    <phoneticPr fontId="17"/>
  </si>
  <si>
    <t>大学院</t>
    <rPh sb="0" eb="3">
      <t>ダイガクイン</t>
    </rPh>
    <phoneticPr fontId="17"/>
  </si>
  <si>
    <t>大学</t>
    <rPh sb="0" eb="2">
      <t>ダイガク</t>
    </rPh>
    <phoneticPr fontId="2"/>
  </si>
  <si>
    <t>短期大学</t>
    <rPh sb="0" eb="2">
      <t>タンキ</t>
    </rPh>
    <rPh sb="2" eb="4">
      <t>ダイガク</t>
    </rPh>
    <phoneticPr fontId="17"/>
  </si>
  <si>
    <t>専修学校</t>
    <rPh sb="0" eb="2">
      <t>センシュウ</t>
    </rPh>
    <rPh sb="2" eb="4">
      <t>ガッコウ</t>
    </rPh>
    <phoneticPr fontId="17"/>
  </si>
  <si>
    <t>高等学校</t>
    <rPh sb="0" eb="2">
      <t>コウトウ</t>
    </rPh>
    <rPh sb="2" eb="4">
      <t>ガッコウ</t>
    </rPh>
    <phoneticPr fontId="17"/>
  </si>
  <si>
    <t>ターム1</t>
  </si>
  <si>
    <t>採用年度</t>
    <rPh sb="0" eb="2">
      <t>サイヨウ</t>
    </rPh>
    <rPh sb="2" eb="4">
      <t>ネンド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</si>
  <si>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</si>
  <si>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</si>
  <si>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</si>
  <si>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</si>
  <si>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</si>
  <si>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</si>
  <si>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</si>
  <si>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</si>
  <si>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</si>
  <si>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</si>
  <si>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</si>
  <si>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</si>
  <si>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</si>
  <si>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</si>
  <si>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</si>
  <si>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</si>
  <si>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</si>
  <si>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</si>
  <si>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</si>
  <si>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</si>
  <si>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</si>
  <si>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</si>
  <si>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</si>
  <si>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</si>
  <si>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</si>
  <si>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</si>
  <si>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</si>
  <si>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</si>
  <si>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</si>
  <si>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</si>
  <si>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</si>
  <si>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</si>
  <si>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</si>
  <si>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</si>
  <si>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</si>
  <si>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</si>
  <si>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</si>
  <si>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</si>
  <si>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</si>
  <si>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</si>
  <si>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</si>
  <si>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</si>
  <si>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</si>
  <si>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</si>
  <si>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</si>
  <si>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</si>
  <si>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</si>
  <si>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海外</t>
    <rPh sb="0" eb="2">
      <t>カイガイ</t>
    </rPh>
    <phoneticPr fontId="3"/>
  </si>
  <si>
    <r>
      <t>　　　　　　　　　　　　　　　　「受験資格要件」のいずれにも○が付く「在職期間」の合計　</t>
    </r>
    <r>
      <rPr>
        <b/>
        <sz val="14"/>
        <color theme="1"/>
        <rFont val="BIZ UDPゴシック"/>
        <family val="3"/>
        <charset val="128"/>
      </rPr>
      <t xml:space="preserve">Ａ </t>
    </r>
    <rPh sb="21" eb="23">
      <t>ヨウケン</t>
    </rPh>
    <rPh sb="35" eb="37">
      <t>ザイショク</t>
    </rPh>
    <rPh sb="37" eb="39">
      <t>キカン</t>
    </rPh>
    <rPh sb="41" eb="43">
      <t>ゴウケイ</t>
    </rPh>
    <phoneticPr fontId="3"/>
  </si>
  <si>
    <t>在職期間（月数）</t>
    <rPh sb="0" eb="2">
      <t>ザイショク</t>
    </rPh>
    <rPh sb="2" eb="4">
      <t>キカン</t>
    </rPh>
    <rPh sb="5" eb="7">
      <t>ツキスウ</t>
    </rPh>
    <phoneticPr fontId="2"/>
  </si>
  <si>
    <t>受験資格</t>
    <rPh sb="0" eb="2">
      <t>ジュケン</t>
    </rPh>
    <rPh sb="2" eb="4">
      <t>シカク</t>
    </rPh>
    <phoneticPr fontId="2"/>
  </si>
  <si>
    <t>受験資格○の月数</t>
    <rPh sb="0" eb="2">
      <t>ジュケン</t>
    </rPh>
    <rPh sb="2" eb="4">
      <t>シカク</t>
    </rPh>
    <rPh sb="6" eb="8">
      <t>ツキスウ</t>
    </rPh>
    <phoneticPr fontId="2"/>
  </si>
  <si>
    <t>除外期間（月数）</t>
    <rPh sb="0" eb="2">
      <t>ジョガイ</t>
    </rPh>
    <rPh sb="2" eb="4">
      <t>キカン</t>
    </rPh>
    <rPh sb="5" eb="7">
      <t>ツキスウ</t>
    </rPh>
    <phoneticPr fontId="2"/>
  </si>
  <si>
    <t>卒業
（修了）</t>
    <rPh sb="0" eb="2">
      <t>ソツギョウ</t>
    </rPh>
    <rPh sb="4" eb="6">
      <t>シュウリョウ</t>
    </rPh>
    <phoneticPr fontId="2"/>
  </si>
  <si>
    <t>化学</t>
    <rPh sb="0" eb="2">
      <t>カガク</t>
    </rPh>
    <phoneticPr fontId="2"/>
  </si>
  <si>
    <t>※最終学歴が「専修学校」の場合に記載：</t>
    <rPh sb="1" eb="5">
      <t>サイシュウガクレキ</t>
    </rPh>
    <rPh sb="7" eb="11">
      <t>センシュウガッコウ</t>
    </rPh>
    <rPh sb="13" eb="15">
      <t>バアイ</t>
    </rPh>
    <rPh sb="16" eb="18">
      <t>キサイ</t>
    </rPh>
    <phoneticPr fontId="3"/>
  </si>
  <si>
    <t>年制の</t>
    <rPh sb="0" eb="1">
      <t>ネン</t>
    </rPh>
    <rPh sb="1" eb="2">
      <t>セイ</t>
    </rPh>
    <phoneticPr fontId="2"/>
  </si>
  <si>
    <t>一般</t>
    <rPh sb="0" eb="2">
      <t>イッパン</t>
    </rPh>
    <phoneticPr fontId="2"/>
  </si>
  <si>
    <t>専門</t>
    <rPh sb="0" eb="2">
      <t>センモン</t>
    </rPh>
    <phoneticPr fontId="2"/>
  </si>
  <si>
    <t>課程で、年間授業時間数は</t>
    <rPh sb="0" eb="2">
      <t>カテイ</t>
    </rPh>
    <rPh sb="4" eb="11">
      <t>ネンカンジュギョウジカンスウ</t>
    </rPh>
    <phoneticPr fontId="2"/>
  </si>
  <si>
    <t>時間の専修学校を卒業</t>
    <rPh sb="0" eb="2">
      <t>ジカン</t>
    </rPh>
    <rPh sb="3" eb="5">
      <t>センシュウ</t>
    </rPh>
    <rPh sb="5" eb="7">
      <t>ガッコウ</t>
    </rPh>
    <rPh sb="8" eb="10">
      <t>ソツギョウ</t>
    </rPh>
    <phoneticPr fontId="2"/>
  </si>
  <si>
    <t>通算期間（月数）</t>
    <rPh sb="0" eb="4">
      <t>ツウサンキカン</t>
    </rPh>
    <rPh sb="5" eb="7">
      <t>ツキスウ</t>
    </rPh>
    <phoneticPr fontId="2"/>
  </si>
  <si>
    <r>
      <t>職務経験年数の
通算期間</t>
    </r>
    <r>
      <rPr>
        <sz val="10"/>
        <color theme="1"/>
        <rFont val="BIZ UDPゴシック"/>
        <family val="3"/>
        <charset val="128"/>
      </rPr>
      <t>（A-B）</t>
    </r>
    <rPh sb="0" eb="2">
      <t>ショクム</t>
    </rPh>
    <rPh sb="2" eb="4">
      <t>ケイケン</t>
    </rPh>
    <rPh sb="4" eb="6">
      <t>ネンスウ</t>
    </rPh>
    <rPh sb="8" eb="10">
      <t>ツウサン</t>
    </rPh>
    <rPh sb="10" eb="12">
      <t>キカン</t>
    </rPh>
    <phoneticPr fontId="2"/>
  </si>
  <si>
    <t>生年月日（西暦）</t>
    <phoneticPr fontId="2"/>
  </si>
  <si>
    <t>信州</t>
    <rPh sb="0" eb="2">
      <t>シンシュウ</t>
    </rPh>
    <phoneticPr fontId="2"/>
  </si>
  <si>
    <t>太郎</t>
    <rPh sb="0" eb="2">
      <t>タロウ</t>
    </rPh>
    <phoneticPr fontId="2"/>
  </si>
  <si>
    <t>シンシュウ</t>
    <phoneticPr fontId="2"/>
  </si>
  <si>
    <t>タロウ</t>
    <phoneticPr fontId="2"/>
  </si>
  <si>
    <t>係長</t>
    <rPh sb="0" eb="2">
      <t>カカリチョウ</t>
    </rPh>
    <phoneticPr fontId="2"/>
  </si>
  <si>
    <t>正社員</t>
    <rPh sb="0" eb="3">
      <t>セイシャイン</t>
    </rPh>
    <phoneticPr fontId="2"/>
  </si>
  <si>
    <t>○○○株式会社</t>
    <rPh sb="3" eb="7">
      <t>カブシキガイシャ</t>
    </rPh>
    <phoneticPr fontId="2"/>
  </si>
  <si>
    <t>A支店営業部</t>
    <rPh sb="1" eb="3">
      <t>シテン</t>
    </rPh>
    <rPh sb="3" eb="6">
      <t>エイギョウブ</t>
    </rPh>
    <phoneticPr fontId="2"/>
  </si>
  <si>
    <t>営業企画</t>
    <rPh sb="0" eb="4">
      <t>エイギョウキカク</t>
    </rPh>
    <phoneticPr fontId="2"/>
  </si>
  <si>
    <t>総合商社</t>
    <rPh sb="0" eb="4">
      <t>ソウゴウショウシャ</t>
    </rPh>
    <phoneticPr fontId="2"/>
  </si>
  <si>
    <t>正社員
（勤務中）</t>
    <rPh sb="0" eb="3">
      <t>セイシャイン</t>
    </rPh>
    <rPh sb="5" eb="8">
      <t>キンムチュウ</t>
    </rPh>
    <phoneticPr fontId="2"/>
  </si>
  <si>
    <t>△△△△、××××</t>
    <phoneticPr fontId="2"/>
  </si>
  <si>
    <t>株式会社□□</t>
    <rPh sb="0" eb="4">
      <t>カブシキガイシャ</t>
    </rPh>
    <phoneticPr fontId="2"/>
  </si>
  <si>
    <t>B支社総務課、
C支社営業第2課</t>
    <rPh sb="1" eb="3">
      <t>シシャ</t>
    </rPh>
    <rPh sb="3" eb="6">
      <t>ソウムカ</t>
    </rPh>
    <rPh sb="9" eb="11">
      <t>シシャ</t>
    </rPh>
    <rPh sb="11" eb="13">
      <t>エイギョウ</t>
    </rPh>
    <rPh sb="13" eb="14">
      <t>ダイ</t>
    </rPh>
    <rPh sb="15" eb="16">
      <t>カ</t>
    </rPh>
    <phoneticPr fontId="2"/>
  </si>
  <si>
    <t>総務、
法人営業</t>
    <rPh sb="0" eb="2">
      <t>ソウム</t>
    </rPh>
    <rPh sb="4" eb="8">
      <t>ホウジンエイギョウ</t>
    </rPh>
    <phoneticPr fontId="2"/>
  </si>
  <si>
    <t>長野県</t>
    <rPh sb="0" eb="3">
      <t>ナガノケン</t>
    </rPh>
    <phoneticPr fontId="2"/>
  </si>
  <si>
    <t>長野県、
東京都</t>
    <rPh sb="0" eb="3">
      <t>ナガノケン</t>
    </rPh>
    <rPh sb="5" eb="8">
      <t>トウキョウト</t>
    </rPh>
    <phoneticPr fontId="2"/>
  </si>
  <si>
    <t>食品メーカー</t>
    <rPh sb="0" eb="2">
      <t>ショクヒン</t>
    </rPh>
    <phoneticPr fontId="2"/>
  </si>
  <si>
    <t>D本部総務部</t>
    <rPh sb="1" eb="3">
      <t>ホンブ</t>
    </rPh>
    <rPh sb="3" eb="6">
      <t>ソウムブ</t>
    </rPh>
    <phoneticPr fontId="2"/>
  </si>
  <si>
    <t>有限会社☆☆</t>
    <rPh sb="0" eb="4">
      <t>ユウゲンガイシャ</t>
    </rPh>
    <phoneticPr fontId="2"/>
  </si>
  <si>
    <t>東京都</t>
    <rPh sb="0" eb="3">
      <t>トウキョウト</t>
    </rPh>
    <phoneticPr fontId="2"/>
  </si>
  <si>
    <t>※※※※</t>
    <phoneticPr fontId="2"/>
  </si>
  <si>
    <t>経理</t>
    <rPh sb="0" eb="2">
      <t>ケイリ</t>
    </rPh>
    <phoneticPr fontId="2"/>
  </si>
  <si>
    <t>契約社員</t>
    <rPh sb="0" eb="2">
      <t>ケイヤク</t>
    </rPh>
    <rPh sb="2" eb="4">
      <t>シャイン</t>
    </rPh>
    <phoneticPr fontId="2"/>
  </si>
  <si>
    <t>◎◎、××××</t>
    <phoneticPr fontId="2"/>
  </si>
  <si>
    <t>主任</t>
    <rPh sb="0" eb="2">
      <t>シュニン</t>
    </rPh>
    <phoneticPr fontId="2"/>
  </si>
  <si>
    <r>
      <t>・最終学歴卒業（修了）後の全ての職務経験・社会活動歴等を、枠に収まる範囲で入力してください。</t>
    </r>
    <r>
      <rPr>
        <u/>
        <sz val="11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・始期、終期は半角数字をスラッシュで仕切って入力してください。</t>
    </r>
    <rPh sb="1" eb="5">
      <t>サイシュウガクレキ</t>
    </rPh>
    <rPh sb="5" eb="7">
      <t>ソツギョウ</t>
    </rPh>
    <rPh sb="8" eb="10">
      <t>シュウリョウ</t>
    </rPh>
    <rPh sb="11" eb="12">
      <t>ゴ</t>
    </rPh>
    <rPh sb="13" eb="14">
      <t>スベ</t>
    </rPh>
    <rPh sb="16" eb="20">
      <t>ショクムケイケン</t>
    </rPh>
    <rPh sb="21" eb="26">
      <t>シャカイカツドウレキ</t>
    </rPh>
    <rPh sb="26" eb="27">
      <t>トウ</t>
    </rPh>
    <rPh sb="29" eb="30">
      <t>ワク</t>
    </rPh>
    <rPh sb="31" eb="32">
      <t>オサ</t>
    </rPh>
    <rPh sb="34" eb="36">
      <t>ハンイ</t>
    </rPh>
    <rPh sb="69" eb="71">
      <t>ニュウリョク</t>
    </rPh>
    <phoneticPr fontId="2"/>
  </si>
  <si>
    <r>
      <t xml:space="preserve">※上記 </t>
    </r>
    <r>
      <rPr>
        <b/>
        <sz val="10"/>
        <color theme="1"/>
        <rFont val="BIZ UDPゴシック"/>
        <family val="3"/>
        <charset val="128"/>
      </rPr>
      <t xml:space="preserve">Ａ </t>
    </r>
    <r>
      <rPr>
        <sz val="10"/>
        <color theme="1"/>
        <rFont val="BIZ UDPゴシック"/>
        <family val="3"/>
        <charset val="128"/>
      </rPr>
      <t>のうち、病気休暇・休職等により
　 連続して３か月を超えて職務に従事していない
　 期間があれば入力。</t>
    </r>
    <rPh sb="10" eb="12">
      <t>ビョウキ</t>
    </rPh>
    <rPh sb="12" eb="14">
      <t>キュウカ</t>
    </rPh>
    <rPh sb="15" eb="17">
      <t>キュウショク</t>
    </rPh>
    <rPh sb="17" eb="18">
      <t>トウ</t>
    </rPh>
    <rPh sb="24" eb="26">
      <t>レンゾク</t>
    </rPh>
    <phoneticPr fontId="3"/>
  </si>
  <si>
    <t>・最終学歴卒業（修了）後の全ての職務経験・社会活動歴等を、枠に収まる範囲で入力してください。
・始期、終期は半角数字をスラッシュで仕切って入力してください。</t>
    <phoneticPr fontId="2"/>
  </si>
  <si>
    <t>産業技術</t>
    <rPh sb="0" eb="4">
      <t>サンギョウギジュツ</t>
    </rPh>
    <phoneticPr fontId="17"/>
  </si>
  <si>
    <t>総合土木</t>
    <rPh sb="0" eb="4">
      <t>ソウゴウドボク</t>
    </rPh>
    <phoneticPr fontId="17"/>
  </si>
  <si>
    <t>建築</t>
    <rPh sb="0" eb="2">
      <t>ケンチク</t>
    </rPh>
    <phoneticPr fontId="2"/>
  </si>
  <si>
    <t>電機総合</t>
    <rPh sb="0" eb="4">
      <t>デンキソウゴウ</t>
    </rPh>
    <phoneticPr fontId="2"/>
  </si>
  <si>
    <t>支社・部署名</t>
    <phoneticPr fontId="2"/>
  </si>
  <si>
    <t>ターム3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</si>
</sst>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2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5" fillId="0" borderId="0"/>
  </cellStyleXfs>
  <cellXfs count="23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textRotation="255"/>
    </xf>
    <xf numFmtId="0" fontId="8" fillId="0" borderId="15" xfId="0" applyFont="1" applyBorder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 applyAlignment="1">
      <alignment vertical="center"/>
    </xf>
    <xf numFmtId="14" fontId="15" fillId="0" borderId="0" xfId="1" applyNumberFormat="1"/>
    <xf numFmtId="14" fontId="16" fillId="2" borderId="37" xfId="1" applyNumberFormat="1" applyFont="1" applyFill="1" applyBorder="1"/>
    <xf numFmtId="0" fontId="15" fillId="0" borderId="0" xfId="1"/>
    <xf numFmtId="0" fontId="16" fillId="2" borderId="26" xfId="1" applyFont="1" applyFill="1" applyBorder="1"/>
    <xf numFmtId="0" fontId="15" fillId="0" borderId="0" xfId="1" applyAlignment="1">
      <alignment shrinkToFit="1"/>
    </xf>
    <xf numFmtId="14" fontId="18" fillId="3" borderId="37" xfId="1" applyNumberFormat="1" applyFont="1" applyFill="1" applyBorder="1" applyAlignment="1">
      <alignment horizontal="left"/>
    </xf>
    <xf numFmtId="0" fontId="18" fillId="3" borderId="26" xfId="1" applyFont="1" applyFill="1" applyBorder="1"/>
    <xf numFmtId="14" fontId="18" fillId="0" borderId="37" xfId="1" applyNumberFormat="1" applyFont="1" applyBorder="1" applyAlignment="1">
      <alignment horizontal="left"/>
    </xf>
    <xf numFmtId="0" fontId="18" fillId="0" borderId="26" xfId="1" applyFont="1" applyBorder="1"/>
    <xf numFmtId="0" fontId="18" fillId="3" borderId="11" xfId="1" applyFont="1" applyFill="1" applyBorder="1"/>
    <xf numFmtId="0" fontId="16" fillId="2" borderId="37" xfId="1" applyFont="1" applyFill="1" applyBorder="1"/>
    <xf numFmtId="0" fontId="18" fillId="3" borderId="37" xfId="1" applyFont="1" applyFill="1" applyBorder="1"/>
    <xf numFmtId="0" fontId="18" fillId="0" borderId="37" xfId="1" applyFont="1" applyBorder="1"/>
    <xf numFmtId="0" fontId="18" fillId="3" borderId="38" xfId="1" applyFont="1" applyFill="1" applyBorder="1"/>
    <xf numFmtId="0" fontId="18" fillId="0" borderId="39" xfId="1" applyFont="1" applyBorder="1"/>
    <xf numFmtId="0" fontId="18" fillId="0" borderId="0" xfId="1" applyFont="1"/>
    <xf numFmtId="0" fontId="0" fillId="0" borderId="0" xfId="0" applyAlignment="1">
      <alignment horizontal="center"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19" fillId="0" borderId="0" xfId="0" applyFont="1">
      <alignment vertical="center"/>
    </xf>
    <xf numFmtId="0" fontId="0" fillId="0" borderId="0" xfId="0" applyBorder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9" xfId="0" applyFont="1" applyBorder="1">
      <alignment vertical="center"/>
    </xf>
    <xf numFmtId="0" fontId="7" fillId="0" borderId="19" xfId="0" applyFont="1" applyBorder="1" applyAlignment="1">
      <alignment vertical="center" textRotation="255"/>
    </xf>
    <xf numFmtId="0" fontId="7" fillId="0" borderId="4" xfId="0" applyFont="1" applyBorder="1" applyAlignment="1">
      <alignment vertical="center" textRotation="255"/>
    </xf>
    <xf numFmtId="0" fontId="7" fillId="0" borderId="1" xfId="0" applyFont="1" applyBorder="1" applyAlignment="1">
      <alignment vertical="center" textRotation="255"/>
    </xf>
    <xf numFmtId="0" fontId="8" fillId="0" borderId="3" xfId="0" applyFont="1" applyBorder="1">
      <alignment vertical="center"/>
    </xf>
    <xf numFmtId="0" fontId="8" fillId="0" borderId="6" xfId="0" applyFont="1" applyBorder="1">
      <alignment vertical="center"/>
    </xf>
    <xf numFmtId="0" fontId="14" fillId="0" borderId="29" xfId="0" applyFont="1" applyBorder="1">
      <alignment vertical="center"/>
    </xf>
    <xf numFmtId="0" fontId="7" fillId="0" borderId="29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61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14" fontId="8" fillId="0" borderId="61" xfId="0" applyNumberFormat="1" applyFont="1" applyFill="1" applyBorder="1" applyAlignment="1" applyProtection="1">
      <alignment horizontal="center" vertical="center"/>
      <protection locked="0"/>
    </xf>
    <xf numFmtId="14" fontId="8" fillId="0" borderId="65" xfId="0" applyNumberFormat="1" applyFont="1" applyFill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>
      <alignment horizontal="center" vertical="center"/>
    </xf>
    <xf numFmtId="14" fontId="8" fillId="0" borderId="64" xfId="0" applyNumberFormat="1" applyFont="1" applyFill="1" applyBorder="1" applyAlignment="1" applyProtection="1">
      <alignment horizontal="center" vertical="center"/>
      <protection locked="0"/>
    </xf>
    <xf numFmtId="0" fontId="9" fillId="0" borderId="61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9" fillId="0" borderId="64" xfId="0" applyNumberFormat="1" applyFont="1" applyFill="1" applyBorder="1" applyAlignment="1" applyProtection="1">
      <alignment horizontal="center" vertical="center"/>
      <protection locked="0"/>
    </xf>
    <xf numFmtId="0" fontId="9" fillId="0" borderId="65" xfId="0" applyNumberFormat="1" applyFont="1" applyFill="1" applyBorder="1" applyAlignment="1" applyProtection="1">
      <alignment horizontal="center" vertical="center"/>
      <protection locked="0"/>
    </xf>
    <xf numFmtId="0" fontId="5" fillId="0" borderId="6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5" fillId="0" borderId="56" xfId="0" applyFont="1" applyBorder="1" applyAlignment="1">
      <alignment horizontal="center" vertical="center" textRotation="255"/>
    </xf>
    <xf numFmtId="0" fontId="5" fillId="0" borderId="60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 applyProtection="1">
      <alignment horizontal="center" vertical="center" wrapText="1"/>
      <protection locked="0"/>
    </xf>
    <xf numFmtId="0" fontId="9" fillId="0" borderId="61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8" fillId="0" borderId="61" xfId="0" applyFont="1" applyFill="1" applyBorder="1" applyAlignment="1" applyProtection="1">
      <alignment horizontal="left" vertical="center" wrapText="1"/>
      <protection locked="0"/>
    </xf>
    <xf numFmtId="0" fontId="8" fillId="0" borderId="54" xfId="0" applyFont="1" applyFill="1" applyBorder="1" applyAlignment="1" applyProtection="1">
      <alignment horizontal="left" vertical="center" wrapText="1"/>
      <protection locked="0"/>
    </xf>
    <xf numFmtId="0" fontId="6" fillId="0" borderId="61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  <protection locked="0"/>
    </xf>
    <xf numFmtId="0" fontId="11" fillId="0" borderId="47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4" fontId="8" fillId="0" borderId="19" xfId="0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14" fontId="8" fillId="0" borderId="4" xfId="0" applyNumberFormat="1" applyFont="1" applyFill="1" applyBorder="1" applyAlignment="1" applyProtection="1">
      <alignment horizontal="center" vertical="center"/>
      <protection locked="0"/>
    </xf>
    <xf numFmtId="14" fontId="8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8" fillId="0" borderId="58" xfId="0" applyNumberFormat="1" applyFont="1" applyFill="1" applyBorder="1" applyAlignment="1" applyProtection="1">
      <alignment horizontal="center" vertical="center"/>
      <protection locked="0"/>
    </xf>
    <xf numFmtId="14" fontId="8" fillId="0" borderId="72" xfId="0" applyNumberFormat="1" applyFont="1" applyFill="1" applyBorder="1" applyAlignment="1" applyProtection="1">
      <alignment horizontal="center" vertical="center"/>
      <protection locked="0"/>
    </xf>
    <xf numFmtId="14" fontId="8" fillId="0" borderId="20" xfId="0" applyNumberFormat="1" applyFont="1" applyFill="1" applyBorder="1" applyAlignment="1" applyProtection="1">
      <alignment horizontal="center" vertical="center"/>
      <protection locked="0"/>
    </xf>
    <xf numFmtId="14" fontId="8" fillId="0" borderId="22" xfId="0" applyNumberFormat="1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9" fillId="0" borderId="64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46" xfId="0" applyFont="1" applyFill="1" applyBorder="1" applyAlignment="1" applyProtection="1">
      <alignment horizontal="center" vertical="center"/>
      <protection locked="0"/>
    </xf>
    <xf numFmtId="14" fontId="8" fillId="0" borderId="62" xfId="0" applyNumberFormat="1" applyFont="1" applyFill="1" applyBorder="1" applyAlignment="1" applyProtection="1">
      <alignment horizontal="center" vertical="center"/>
      <protection locked="0"/>
    </xf>
    <xf numFmtId="0" fontId="8" fillId="0" borderId="61" xfId="0" applyFont="1" applyFill="1" applyBorder="1" applyAlignment="1" applyProtection="1">
      <alignment horizontal="center" vertical="center" shrinkToFit="1"/>
      <protection locked="0"/>
    </xf>
    <xf numFmtId="0" fontId="7" fillId="0" borderId="61" xfId="0" applyFont="1" applyFill="1" applyBorder="1" applyAlignment="1" applyProtection="1">
      <alignment horizontal="center" vertical="center" shrinkToFit="1"/>
      <protection locked="0"/>
    </xf>
    <xf numFmtId="0" fontId="9" fillId="0" borderId="41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/>
    </xf>
    <xf numFmtId="0" fontId="15" fillId="0" borderId="0" xfId="1" applyAlignment="1">
      <alignment horizontal="right" vertical="center"/>
    </xf>
  </cellXfs>
  <cellStyles count="2">
    <cellStyle name="標準" xfId="0" builtinId="0"/>
    <cellStyle name="標準 2" xfId="1" xr:uid="{EE66DB91-05CE-46AA-8DCC-F73196560701}"/>
  </cellStyles>
  <dxfs count="1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134472</xdr:colOff>
      <xdr:row>8</xdr:row>
      <xdr:rowOff>11206</xdr:rowOff>
    </xdr:from>
    <xdr:to>
      <xdr:col>78</xdr:col>
      <xdr:colOff>318809</xdr:colOff>
      <xdr:row>23</xdr:row>
      <xdr:rowOff>43702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C3FFB6-FE11-4EAA-9CF1-5FF7045FE044}"/>
            </a:ext>
          </a:extLst>
        </xdr:cNvPr>
        <xdr:cNvSpPr txBox="1"/>
      </xdr:nvSpPr>
      <xdr:spPr>
        <a:xfrm>
          <a:off x="10970560" y="459441"/>
          <a:ext cx="7019925" cy="1847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4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《</a:t>
          </a:r>
          <a:r>
            <a:rPr lang="ja-JP" altLang="en-US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入力する前に必ずお読みください</a:t>
          </a:r>
          <a:r>
            <a:rPr lang="en-US" altLang="ja-JP" sz="14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》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本経歴書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受験資格審査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及び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口述考査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の際の資料として用います。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・必ず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下記の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手順で作成した上で、申込の際に添付してください。</a:t>
          </a:r>
          <a:endParaRPr lang="en-US" altLang="ja-JP" sz="1100" b="0" u="none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lang="en-US" altLang="ja-JP" sz="11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1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クリーム色に着色してある部分のみ入力してください。その他は入力しないでください。</a:t>
          </a:r>
          <a:r>
            <a:rPr lang="ja-JP" altLang="en-US" sz="11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en-US" altLang="ja-JP" sz="1100" b="1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提出後の内容変更や差し替えはできません。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長野県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職員採用ホームページに掲載されている様式に入力の上、申込の際に添付してください。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※添付ファイル名は、必ず「名前」としてください。（【例】 </a:t>
          </a:r>
          <a:r>
            <a:rPr lang="ja-JP" altLang="en-US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信州太郎</a:t>
          </a:r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）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※提出の際は、エクセルデータのまま送付してください。</a:t>
          </a:r>
        </a:p>
        <a:p>
          <a:r>
            <a:rPr lang="ja-JP" altLang="ja-JP" sz="1100" b="0" u="non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※提出前に、入力した文字がすべて表示されているか確認してください</a:t>
          </a:r>
        </a:p>
      </xdr:txBody>
    </xdr:sp>
    <xdr:clientData/>
  </xdr:twoCellAnchor>
  <xdr:twoCellAnchor>
    <xdr:from>
      <xdr:col>69</xdr:col>
      <xdr:colOff>661147</xdr:colOff>
      <xdr:row>31</xdr:row>
      <xdr:rowOff>123265</xdr:rowOff>
    </xdr:from>
    <xdr:to>
      <xdr:col>73</xdr:col>
      <xdr:colOff>127187</xdr:colOff>
      <xdr:row>33</xdr:row>
      <xdr:rowOff>53789</xdr:rowOff>
    </xdr:to>
    <xdr:sp macro="" textlink="">
      <xdr:nvSpPr>
        <xdr:cNvPr id="3" name="線吹き出し 2 (枠付き) 13">
          <a:extLst>
            <a:ext uri="{FF2B5EF4-FFF2-40B4-BE49-F238E27FC236}">
              <a16:creationId xmlns:a16="http://schemas.microsoft.com/office/drawing/2014/main" id="{11F693F3-CA67-4FE9-B558-3C21617C38DB}"/>
            </a:ext>
          </a:extLst>
        </xdr:cNvPr>
        <xdr:cNvSpPr/>
      </xdr:nvSpPr>
      <xdr:spPr>
        <a:xfrm>
          <a:off x="12180794" y="3283324"/>
          <a:ext cx="2200275" cy="266700"/>
        </a:xfrm>
        <a:prstGeom prst="borderCallout2">
          <a:avLst>
            <a:gd name="adj1" fmla="val 39063"/>
            <a:gd name="adj2" fmla="val -1729"/>
            <a:gd name="adj3" fmla="val 38689"/>
            <a:gd name="adj4" fmla="val -36874"/>
            <a:gd name="adj5" fmla="val -850012"/>
            <a:gd name="adj6" fmla="val -89441"/>
          </a:avLst>
        </a:prstGeom>
        <a:noFill/>
        <a:ln w="9525">
          <a:solidFill>
            <a:schemeClr val="accent3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申込タームを入力してください。</a:t>
          </a:r>
          <a:endParaRPr lang="ja-JP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69</xdr:col>
      <xdr:colOff>515471</xdr:colOff>
      <xdr:row>34</xdr:row>
      <xdr:rowOff>78441</xdr:rowOff>
    </xdr:from>
    <xdr:to>
      <xdr:col>77</xdr:col>
      <xdr:colOff>190500</xdr:colOff>
      <xdr:row>40</xdr:row>
      <xdr:rowOff>33618</xdr:rowOff>
    </xdr:to>
    <xdr:sp macro="" textlink="">
      <xdr:nvSpPr>
        <xdr:cNvPr id="4" name="線吹き出し 2 (枠付き) 13">
          <a:extLst>
            <a:ext uri="{FF2B5EF4-FFF2-40B4-BE49-F238E27FC236}">
              <a16:creationId xmlns:a16="http://schemas.microsoft.com/office/drawing/2014/main" id="{903F8414-6AE3-40B8-9E58-D02DE1723853}"/>
            </a:ext>
          </a:extLst>
        </xdr:cNvPr>
        <xdr:cNvSpPr/>
      </xdr:nvSpPr>
      <xdr:spPr>
        <a:xfrm>
          <a:off x="12035118" y="3742765"/>
          <a:ext cx="5143500" cy="818029"/>
        </a:xfrm>
        <a:prstGeom prst="borderCallout2">
          <a:avLst>
            <a:gd name="adj1" fmla="val 39063"/>
            <a:gd name="adj2" fmla="val -1729"/>
            <a:gd name="adj3" fmla="val 38689"/>
            <a:gd name="adj4" fmla="val -39029"/>
            <a:gd name="adj5" fmla="val -239749"/>
            <a:gd name="adj6" fmla="val -55429"/>
          </a:avLst>
        </a:prstGeom>
        <a:noFill/>
        <a:ln w="9525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・氏名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、生年月日、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選考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区分、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最終学歴、選択区分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・生年月日は</a:t>
          </a:r>
          <a:r>
            <a:rPr kumimoji="1" lang="ja-JP" altLang="en-US" sz="1050" b="1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西暦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年齢に関しては自動計算です。</a:t>
          </a:r>
          <a:endParaRPr lang="ja-JP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・最終学歴が専修学校卒業の場合は、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印欄にも必要事項を入力してください。</a:t>
          </a:r>
        </a:p>
      </xdr:txBody>
    </xdr:sp>
    <xdr:clientData/>
  </xdr:twoCellAnchor>
  <xdr:twoCellAnchor>
    <xdr:from>
      <xdr:col>0</xdr:col>
      <xdr:colOff>22410</xdr:colOff>
      <xdr:row>14</xdr:row>
      <xdr:rowOff>0</xdr:rowOff>
    </xdr:from>
    <xdr:to>
      <xdr:col>63</xdr:col>
      <xdr:colOff>145675</xdr:colOff>
      <xdr:row>19</xdr:row>
      <xdr:rowOff>11206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A634C14-054F-492C-B59E-BCDA73EF2B28}"/>
            </a:ext>
          </a:extLst>
        </xdr:cNvPr>
        <xdr:cNvSpPr/>
      </xdr:nvSpPr>
      <xdr:spPr>
        <a:xfrm>
          <a:off x="22410" y="1187824"/>
          <a:ext cx="10791265" cy="63873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347382</xdr:colOff>
      <xdr:row>44</xdr:row>
      <xdr:rowOff>11205</xdr:rowOff>
    </xdr:from>
    <xdr:to>
      <xdr:col>77</xdr:col>
      <xdr:colOff>179293</xdr:colOff>
      <xdr:row>94</xdr:row>
      <xdr:rowOff>168087</xdr:rowOff>
    </xdr:to>
    <xdr:sp macro="" textlink="">
      <xdr:nvSpPr>
        <xdr:cNvPr id="6" name="線吹き出し 2 (枠付き) 17">
          <a:extLst>
            <a:ext uri="{FF2B5EF4-FFF2-40B4-BE49-F238E27FC236}">
              <a16:creationId xmlns:a16="http://schemas.microsoft.com/office/drawing/2014/main" id="{713B2DF4-873B-49CF-A940-3106979026FD}"/>
            </a:ext>
          </a:extLst>
        </xdr:cNvPr>
        <xdr:cNvSpPr/>
      </xdr:nvSpPr>
      <xdr:spPr>
        <a:xfrm>
          <a:off x="11183470" y="5266764"/>
          <a:ext cx="5983941" cy="7485529"/>
        </a:xfrm>
        <a:prstGeom prst="borderCallout2">
          <a:avLst>
            <a:gd name="adj1" fmla="val 39844"/>
            <a:gd name="adj2" fmla="val 158"/>
            <a:gd name="adj3" fmla="val 17731"/>
            <a:gd name="adj4" fmla="val -8457"/>
            <a:gd name="adj5" fmla="val 17665"/>
            <a:gd name="adj6" fmla="val -46960"/>
          </a:avLst>
        </a:prstGeom>
        <a:noFill/>
        <a:ln w="9525">
          <a:solidFill>
            <a:schemeClr val="tx2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以下時点までの職務経歴等を記入してください（見込みを含む。）。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ターム１：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ターム２：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ターム３：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最終学歴卒業年次から、漏れなくすべての経歴を記入してください。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１枚に収まらない場合は、ファイルをコピーして２枚目を作成してください。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会社名・団体名、支社・部署名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正式名称を入力してください。</a:t>
          </a:r>
          <a:r>
            <a:rPr kumimoji="1" lang="ja-JP" altLang="en-US" sz="1050" b="1" u="sng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同一企業等に関することは、同一欄に記入してください。</a:t>
          </a:r>
          <a:endParaRPr kumimoji="1" lang="en-US" altLang="ja-JP" sz="1050" b="1" u="sng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所在地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県単位で入力してください。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業界、職種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各会社・団体等の属する業界、ご自身の担当されていた業務について入力してください。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始期、終期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始期、終期は半角数字をスラッシュで仕切って入力してください。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現在勤務中の方は、終期は以下の年月日としてください。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(1)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ターム１：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(2)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ターム２：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(3)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ターム３：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2026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在職期間は自動で入力されます。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職位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管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理職、リーダー等の職位・職名を経験していればその名称を入力してください。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なければ入力の必要はありません。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在職中に職位の変更があった場合は、直近のものを記入してください。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雇用活動形態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正社員、契約社員、派遣、アルバイト、自営などを入力してください。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なお、現在も勤務中の場合は、その旨を記載してください。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正社員（勤務中）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職務内容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ご自身の職務内容を具体的かつ簡潔に入力してください。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入力内容をもとに受験資格の有無の審査に活用します。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所定労働時間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１週間あたりの所定労働時間を入力してください。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受験資格要件欄及び在職期間の合計欄（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A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欄）は、自動で入力されます。</a:t>
          </a:r>
          <a:endParaRPr kumimoji="1" lang="en-US" altLang="ja-JP" sz="105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69</xdr:col>
      <xdr:colOff>123265</xdr:colOff>
      <xdr:row>102</xdr:row>
      <xdr:rowOff>100853</xdr:rowOff>
    </xdr:from>
    <xdr:to>
      <xdr:col>74</xdr:col>
      <xdr:colOff>661149</xdr:colOff>
      <xdr:row>110</xdr:row>
      <xdr:rowOff>100853</xdr:rowOff>
    </xdr:to>
    <xdr:sp macro="" textlink="">
      <xdr:nvSpPr>
        <xdr:cNvPr id="9" name="線吹き出し 2 (枠付き) 13">
          <a:extLst>
            <a:ext uri="{FF2B5EF4-FFF2-40B4-BE49-F238E27FC236}">
              <a16:creationId xmlns:a16="http://schemas.microsoft.com/office/drawing/2014/main" id="{730CFFD9-B98A-4C23-8D4B-69711BF83BAD}"/>
            </a:ext>
          </a:extLst>
        </xdr:cNvPr>
        <xdr:cNvSpPr/>
      </xdr:nvSpPr>
      <xdr:spPr>
        <a:xfrm>
          <a:off x="11642912" y="13682382"/>
          <a:ext cx="3955678" cy="986118"/>
        </a:xfrm>
        <a:prstGeom prst="borderCallout2">
          <a:avLst>
            <a:gd name="adj1" fmla="val 39063"/>
            <a:gd name="adj2" fmla="val -1729"/>
            <a:gd name="adj3" fmla="val 39630"/>
            <a:gd name="adj4" fmla="val -52989"/>
            <a:gd name="adj5" fmla="val 86428"/>
            <a:gd name="adj6" fmla="val -69819"/>
          </a:avLst>
        </a:prstGeom>
        <a:noFill/>
        <a:ln w="9525">
          <a:solidFill>
            <a:schemeClr val="accent3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「受験資格要件」のいずれにも○が付く在職期間のうち、病気休暇・休職等により連続して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か月を超えて職務に従事していない期間があれば、半角数字をスラッシュで仕切って入力してください。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除外期間（</a:t>
          </a:r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欄）は自動で入力されます。</a:t>
          </a:r>
          <a:endParaRPr kumimoji="1" lang="en-US" altLang="ja-JP" sz="105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71ED-4351-4431-9EEE-046F271326B2}">
  <sheetPr>
    <pageSetUpPr fitToPage="1"/>
  </sheetPr>
  <dimension ref="A1:BT113"/>
  <sheetViews>
    <sheetView tabSelected="1" view="pageBreakPreview" topLeftCell="A5" zoomScale="85" zoomScaleNormal="85" zoomScaleSheetLayoutView="85" workbookViewId="0">
      <selection activeCell="BD10" sqref="BD10:BL13"/>
    </sheetView>
  </sheetViews>
  <sheetFormatPr defaultRowHeight="18.75" outlineLevelRow="1" outlineLevelCol="1" x14ac:dyDescent="0.4"/>
  <cols>
    <col min="1" max="59" width="2.25" customWidth="1"/>
    <col min="60" max="60" width="2.125" customWidth="1"/>
    <col min="61" max="62" width="2.75" customWidth="1"/>
    <col min="63" max="64" width="2.25" customWidth="1"/>
    <col min="65" max="65" width="9" hidden="1" customWidth="1" outlineLevel="1"/>
    <col min="66" max="66" width="12.875" hidden="1" customWidth="1" outlineLevel="1"/>
    <col min="67" max="68" width="9" hidden="1" customWidth="1" outlineLevel="1"/>
    <col min="69" max="69" width="9" collapsed="1"/>
  </cols>
  <sheetData>
    <row r="1" spans="1:64" hidden="1" outlineLevel="1" x14ac:dyDescent="0.4">
      <c r="B1" t="s">
        <v>395</v>
      </c>
      <c r="F1" s="128">
        <v>46113</v>
      </c>
      <c r="G1" s="128"/>
      <c r="H1" s="128"/>
      <c r="I1" s="128"/>
      <c r="J1" s="128"/>
    </row>
    <row r="2" spans="1:64" hidden="1" outlineLevel="1" x14ac:dyDescent="0.4">
      <c r="F2" s="128">
        <v>46478</v>
      </c>
      <c r="G2" s="128"/>
      <c r="H2" s="128"/>
      <c r="I2" s="128"/>
      <c r="J2" s="128"/>
    </row>
    <row r="3" spans="1:64" hidden="1" outlineLevel="1" x14ac:dyDescent="0.4">
      <c r="B3" t="s">
        <v>12</v>
      </c>
      <c r="F3" t="str">
        <f>X16&amp;AE16&amp;AF16&amp;AI16&amp;AJ16&amp;AM16</f>
        <v>年月日</v>
      </c>
    </row>
    <row r="4" spans="1:64" hidden="1" outlineLevel="1" x14ac:dyDescent="0.4"/>
    <row r="5" spans="1:64" ht="9" customHeight="1" collapsed="1" x14ac:dyDescent="0.4">
      <c r="A5" s="129" t="s">
        <v>35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9" customHeight="1" x14ac:dyDescent="0.4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" customHeight="1" x14ac:dyDescent="0.4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ht="9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ht="14.25" customHeight="1" thickBo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2"/>
      <c r="AZ9" s="2"/>
      <c r="BA9" s="2"/>
      <c r="BB9" s="2"/>
      <c r="BC9" s="2"/>
      <c r="BD9" s="151" t="s">
        <v>21</v>
      </c>
      <c r="BE9" s="152"/>
      <c r="BF9" s="152"/>
      <c r="BG9" s="152"/>
      <c r="BH9" s="152"/>
      <c r="BI9" s="152"/>
      <c r="BJ9" s="152"/>
      <c r="BK9" s="152"/>
      <c r="BL9" s="153"/>
    </row>
    <row r="10" spans="1:64" ht="9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2"/>
      <c r="AZ10" s="2"/>
      <c r="BA10" s="2"/>
      <c r="BB10" s="2"/>
      <c r="BC10" s="2"/>
      <c r="BD10" s="208" t="s">
        <v>494</v>
      </c>
      <c r="BE10" s="209"/>
      <c r="BF10" s="209"/>
      <c r="BG10" s="209"/>
      <c r="BH10" s="209"/>
      <c r="BI10" s="209"/>
      <c r="BJ10" s="209"/>
      <c r="BK10" s="209"/>
      <c r="BL10" s="210"/>
    </row>
    <row r="11" spans="1:64" ht="9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2"/>
      <c r="AZ11" s="2"/>
      <c r="BA11" s="2"/>
      <c r="BB11" s="2"/>
      <c r="BC11" s="2"/>
      <c r="BD11" s="208"/>
      <c r="BE11" s="209"/>
      <c r="BF11" s="209"/>
      <c r="BG11" s="209"/>
      <c r="BH11" s="209"/>
      <c r="BI11" s="209"/>
      <c r="BJ11" s="209"/>
      <c r="BK11" s="209"/>
      <c r="BL11" s="210"/>
    </row>
    <row r="12" spans="1:64" ht="9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2"/>
      <c r="AZ12" s="2"/>
      <c r="BA12" s="2"/>
      <c r="BB12" s="2"/>
      <c r="BC12" s="2"/>
      <c r="BD12" s="208"/>
      <c r="BE12" s="209"/>
      <c r="BF12" s="209"/>
      <c r="BG12" s="209"/>
      <c r="BH12" s="209"/>
      <c r="BI12" s="209"/>
      <c r="BJ12" s="209"/>
      <c r="BK12" s="209"/>
      <c r="BL12" s="210"/>
    </row>
    <row r="13" spans="1:64" ht="9" customHeight="1" thickBot="1" x14ac:dyDescent="0.45">
      <c r="A13" s="124"/>
      <c r="B13" s="124"/>
      <c r="C13" s="126"/>
      <c r="D13" s="126"/>
      <c r="E13" s="126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8"/>
      <c r="BD13" s="211"/>
      <c r="BE13" s="212"/>
      <c r="BF13" s="212"/>
      <c r="BG13" s="212"/>
      <c r="BH13" s="212"/>
      <c r="BI13" s="212"/>
      <c r="BJ13" s="212"/>
      <c r="BK13" s="212"/>
      <c r="BL13" s="213"/>
    </row>
    <row r="14" spans="1:64" ht="9" customHeight="1" x14ac:dyDescent="0.4">
      <c r="A14" s="125"/>
      <c r="B14" s="125"/>
      <c r="C14" s="127"/>
      <c r="D14" s="127"/>
      <c r="E14" s="127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4.25" customHeight="1" x14ac:dyDescent="0.4">
      <c r="A15" s="140" t="s">
        <v>10</v>
      </c>
      <c r="B15" s="141"/>
      <c r="C15" s="141"/>
      <c r="D15" s="141"/>
      <c r="E15" s="142"/>
      <c r="F15" s="216"/>
      <c r="G15" s="217"/>
      <c r="H15" s="217"/>
      <c r="I15" s="217"/>
      <c r="J15" s="217"/>
      <c r="K15" s="217"/>
      <c r="L15" s="217"/>
      <c r="M15" s="217"/>
      <c r="N15" s="218"/>
      <c r="O15" s="219"/>
      <c r="P15" s="217"/>
      <c r="Q15" s="217"/>
      <c r="R15" s="217"/>
      <c r="S15" s="217"/>
      <c r="T15" s="217"/>
      <c r="U15" s="217"/>
      <c r="V15" s="217"/>
      <c r="W15" s="220"/>
      <c r="X15" s="143" t="s">
        <v>459</v>
      </c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4"/>
      <c r="AN15" s="143" t="s">
        <v>13</v>
      </c>
      <c r="AO15" s="143"/>
      <c r="AP15" s="143"/>
      <c r="AQ15" s="143"/>
      <c r="AR15" s="143"/>
      <c r="AS15" s="143"/>
      <c r="AT15" s="144"/>
      <c r="AU15" s="145" t="s">
        <v>15</v>
      </c>
      <c r="AV15" s="143"/>
      <c r="AW15" s="143"/>
      <c r="AX15" s="143"/>
      <c r="AY15" s="143"/>
      <c r="AZ15" s="143"/>
      <c r="BA15" s="143"/>
      <c r="BB15" s="143"/>
      <c r="BC15" s="144"/>
      <c r="BD15" s="143" t="s">
        <v>14</v>
      </c>
      <c r="BE15" s="143"/>
      <c r="BF15" s="143"/>
      <c r="BG15" s="143"/>
      <c r="BH15" s="143"/>
      <c r="BI15" s="143"/>
      <c r="BJ15" s="143"/>
      <c r="BK15" s="143"/>
      <c r="BL15" s="154"/>
    </row>
    <row r="16" spans="1:64" ht="12" customHeight="1" x14ac:dyDescent="0.4">
      <c r="A16" s="146" t="s">
        <v>11</v>
      </c>
      <c r="B16" s="94"/>
      <c r="C16" s="94"/>
      <c r="D16" s="94"/>
      <c r="E16" s="147"/>
      <c r="F16" s="221"/>
      <c r="G16" s="118"/>
      <c r="H16" s="118"/>
      <c r="I16" s="118"/>
      <c r="J16" s="118"/>
      <c r="K16" s="118"/>
      <c r="L16" s="118"/>
      <c r="M16" s="118"/>
      <c r="N16" s="222"/>
      <c r="O16" s="117"/>
      <c r="P16" s="118"/>
      <c r="Q16" s="118"/>
      <c r="R16" s="118"/>
      <c r="S16" s="118"/>
      <c r="T16" s="118"/>
      <c r="U16" s="118"/>
      <c r="V16" s="118"/>
      <c r="W16" s="119"/>
      <c r="X16" s="131"/>
      <c r="Y16" s="131"/>
      <c r="Z16" s="131"/>
      <c r="AA16" s="131"/>
      <c r="AB16" s="131"/>
      <c r="AC16" s="131"/>
      <c r="AD16" s="131"/>
      <c r="AE16" s="201" t="s">
        <v>16</v>
      </c>
      <c r="AF16" s="131"/>
      <c r="AG16" s="131"/>
      <c r="AH16" s="131"/>
      <c r="AI16" s="201" t="s">
        <v>17</v>
      </c>
      <c r="AJ16" s="131"/>
      <c r="AK16" s="131"/>
      <c r="AL16" s="131"/>
      <c r="AM16" s="155" t="s">
        <v>18</v>
      </c>
      <c r="AN16" s="206" t="str">
        <f>IF(BD10="ターム1",IFERROR(DATEDIF($F$3,EDATE($F$1,12),"Y"),"自動計算"),IF(BD10="ターム2",IFERROR(DATEDIF($F$3,EDATE($F$2,12),"Y"),"自動計算"),IF(BD10="ターム3",IFERROR(DATEDIF($F$3,EDATE($F$2,12),"Y"),"自動計算"))))</f>
        <v>自動計算</v>
      </c>
      <c r="AO16" s="206"/>
      <c r="AP16" s="206"/>
      <c r="AQ16" s="206"/>
      <c r="AR16" s="206"/>
      <c r="AS16" s="206"/>
      <c r="AT16" s="204" t="s">
        <v>20</v>
      </c>
      <c r="AU16" s="130"/>
      <c r="AV16" s="131"/>
      <c r="AW16" s="131"/>
      <c r="AX16" s="131"/>
      <c r="AY16" s="131"/>
      <c r="AZ16" s="132" t="s">
        <v>449</v>
      </c>
      <c r="BA16" s="133"/>
      <c r="BB16" s="133"/>
      <c r="BC16" s="134"/>
      <c r="BD16" s="131"/>
      <c r="BE16" s="131"/>
      <c r="BF16" s="131"/>
      <c r="BG16" s="131"/>
      <c r="BH16" s="131"/>
      <c r="BI16" s="131"/>
      <c r="BJ16" s="131"/>
      <c r="BK16" s="131"/>
      <c r="BL16" s="139"/>
    </row>
    <row r="17" spans="1:72" ht="12" customHeight="1" x14ac:dyDescent="0.4">
      <c r="A17" s="146"/>
      <c r="B17" s="94"/>
      <c r="C17" s="94"/>
      <c r="D17" s="94"/>
      <c r="E17" s="147"/>
      <c r="F17" s="221"/>
      <c r="G17" s="118"/>
      <c r="H17" s="118"/>
      <c r="I17" s="118"/>
      <c r="J17" s="118"/>
      <c r="K17" s="118"/>
      <c r="L17" s="118"/>
      <c r="M17" s="118"/>
      <c r="N17" s="222"/>
      <c r="O17" s="117"/>
      <c r="P17" s="118"/>
      <c r="Q17" s="118"/>
      <c r="R17" s="118"/>
      <c r="S17" s="118"/>
      <c r="T17" s="118"/>
      <c r="U17" s="118"/>
      <c r="V17" s="118"/>
      <c r="W17" s="119"/>
      <c r="X17" s="131"/>
      <c r="Y17" s="131"/>
      <c r="Z17" s="131"/>
      <c r="AA17" s="131"/>
      <c r="AB17" s="131"/>
      <c r="AC17" s="131"/>
      <c r="AD17" s="131"/>
      <c r="AE17" s="201"/>
      <c r="AF17" s="131"/>
      <c r="AG17" s="131"/>
      <c r="AH17" s="131"/>
      <c r="AI17" s="201"/>
      <c r="AJ17" s="131"/>
      <c r="AK17" s="131"/>
      <c r="AL17" s="131"/>
      <c r="AM17" s="155"/>
      <c r="AN17" s="206"/>
      <c r="AO17" s="206"/>
      <c r="AP17" s="206"/>
      <c r="AQ17" s="206"/>
      <c r="AR17" s="206"/>
      <c r="AS17" s="206"/>
      <c r="AT17" s="204"/>
      <c r="AU17" s="130"/>
      <c r="AV17" s="131"/>
      <c r="AW17" s="131"/>
      <c r="AX17" s="131"/>
      <c r="AY17" s="131"/>
      <c r="AZ17" s="135"/>
      <c r="BA17" s="135"/>
      <c r="BB17" s="135"/>
      <c r="BC17" s="136"/>
      <c r="BD17" s="131"/>
      <c r="BE17" s="131"/>
      <c r="BF17" s="131"/>
      <c r="BG17" s="131"/>
      <c r="BH17" s="131"/>
      <c r="BI17" s="131"/>
      <c r="BJ17" s="131"/>
      <c r="BK17" s="131"/>
      <c r="BL17" s="139"/>
    </row>
    <row r="18" spans="1:72" ht="12" customHeight="1" x14ac:dyDescent="0.4">
      <c r="A18" s="146"/>
      <c r="B18" s="94"/>
      <c r="C18" s="94"/>
      <c r="D18" s="94"/>
      <c r="E18" s="147"/>
      <c r="F18" s="221"/>
      <c r="G18" s="118"/>
      <c r="H18" s="118"/>
      <c r="I18" s="118"/>
      <c r="J18" s="118"/>
      <c r="K18" s="118"/>
      <c r="L18" s="118"/>
      <c r="M18" s="118"/>
      <c r="N18" s="222"/>
      <c r="O18" s="117"/>
      <c r="P18" s="118"/>
      <c r="Q18" s="118"/>
      <c r="R18" s="118"/>
      <c r="S18" s="118"/>
      <c r="T18" s="118"/>
      <c r="U18" s="118"/>
      <c r="V18" s="118"/>
      <c r="W18" s="119"/>
      <c r="X18" s="131"/>
      <c r="Y18" s="131"/>
      <c r="Z18" s="131"/>
      <c r="AA18" s="131"/>
      <c r="AB18" s="131"/>
      <c r="AC18" s="131"/>
      <c r="AD18" s="131"/>
      <c r="AE18" s="201"/>
      <c r="AF18" s="131"/>
      <c r="AG18" s="131"/>
      <c r="AH18" s="131"/>
      <c r="AI18" s="201"/>
      <c r="AJ18" s="131"/>
      <c r="AK18" s="131"/>
      <c r="AL18" s="131"/>
      <c r="AM18" s="155"/>
      <c r="AN18" s="206"/>
      <c r="AO18" s="206"/>
      <c r="AP18" s="206"/>
      <c r="AQ18" s="206"/>
      <c r="AR18" s="206"/>
      <c r="AS18" s="206"/>
      <c r="AT18" s="204"/>
      <c r="AU18" s="130"/>
      <c r="AV18" s="131"/>
      <c r="AW18" s="131"/>
      <c r="AX18" s="131"/>
      <c r="AY18" s="131"/>
      <c r="AZ18" s="135"/>
      <c r="BA18" s="135"/>
      <c r="BB18" s="135"/>
      <c r="BC18" s="136"/>
      <c r="BD18" s="131"/>
      <c r="BE18" s="131"/>
      <c r="BF18" s="131"/>
      <c r="BG18" s="131"/>
      <c r="BH18" s="131"/>
      <c r="BI18" s="131"/>
      <c r="BJ18" s="131"/>
      <c r="BK18" s="131"/>
      <c r="BL18" s="139"/>
    </row>
    <row r="19" spans="1:72" ht="12" customHeight="1" thickBot="1" x14ac:dyDescent="0.45">
      <c r="A19" s="148"/>
      <c r="B19" s="149"/>
      <c r="C19" s="149"/>
      <c r="D19" s="149"/>
      <c r="E19" s="150"/>
      <c r="F19" s="223"/>
      <c r="G19" s="121"/>
      <c r="H19" s="121"/>
      <c r="I19" s="121"/>
      <c r="J19" s="121"/>
      <c r="K19" s="121"/>
      <c r="L19" s="121"/>
      <c r="M19" s="121"/>
      <c r="N19" s="224"/>
      <c r="O19" s="120"/>
      <c r="P19" s="121"/>
      <c r="Q19" s="121"/>
      <c r="R19" s="121"/>
      <c r="S19" s="121"/>
      <c r="T19" s="121"/>
      <c r="U19" s="121"/>
      <c r="V19" s="121"/>
      <c r="W19" s="122"/>
      <c r="X19" s="157"/>
      <c r="Y19" s="157"/>
      <c r="Z19" s="157"/>
      <c r="AA19" s="157"/>
      <c r="AB19" s="157"/>
      <c r="AC19" s="157"/>
      <c r="AD19" s="157"/>
      <c r="AE19" s="202"/>
      <c r="AF19" s="157"/>
      <c r="AG19" s="157"/>
      <c r="AH19" s="157"/>
      <c r="AI19" s="202"/>
      <c r="AJ19" s="157"/>
      <c r="AK19" s="157"/>
      <c r="AL19" s="157"/>
      <c r="AM19" s="156"/>
      <c r="AN19" s="207"/>
      <c r="AO19" s="207"/>
      <c r="AP19" s="207"/>
      <c r="AQ19" s="207"/>
      <c r="AR19" s="207"/>
      <c r="AS19" s="207"/>
      <c r="AT19" s="205"/>
      <c r="AU19" s="130"/>
      <c r="AV19" s="131"/>
      <c r="AW19" s="131"/>
      <c r="AX19" s="131"/>
      <c r="AY19" s="131"/>
      <c r="AZ19" s="137"/>
      <c r="BA19" s="137"/>
      <c r="BB19" s="137"/>
      <c r="BC19" s="138"/>
      <c r="BD19" s="131"/>
      <c r="BE19" s="131"/>
      <c r="BF19" s="131"/>
      <c r="BG19" s="131"/>
      <c r="BH19" s="131"/>
      <c r="BI19" s="131"/>
      <c r="BJ19" s="131"/>
      <c r="BK19" s="131"/>
      <c r="BL19" s="139"/>
      <c r="BN19" s="45" t="s">
        <v>457</v>
      </c>
    </row>
    <row r="20" spans="1:72" ht="9" customHeight="1" x14ac:dyDescent="0.4">
      <c r="A20" s="92" t="s">
        <v>451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3"/>
      <c r="P20" s="93"/>
      <c r="Q20" s="94" t="s">
        <v>452</v>
      </c>
      <c r="R20" s="94"/>
      <c r="S20" s="94"/>
      <c r="T20" s="93"/>
      <c r="U20" s="93"/>
      <c r="V20" s="93"/>
      <c r="W20" s="94" t="s">
        <v>455</v>
      </c>
      <c r="X20" s="94"/>
      <c r="Y20" s="94"/>
      <c r="Z20" s="94"/>
      <c r="AA20" s="94"/>
      <c r="AB20" s="94"/>
      <c r="AC20" s="94"/>
      <c r="AD20" s="94"/>
      <c r="AE20" s="94"/>
      <c r="AF20" s="94"/>
      <c r="AG20" s="97"/>
      <c r="AH20" s="97"/>
      <c r="AI20" s="97"/>
      <c r="AJ20" s="94" t="s">
        <v>456</v>
      </c>
      <c r="AK20" s="94"/>
      <c r="AL20" s="94"/>
      <c r="AM20" s="94"/>
      <c r="AN20" s="94"/>
      <c r="AO20" s="94"/>
      <c r="AP20" s="94"/>
      <c r="AQ20" s="94"/>
      <c r="AR20" s="94"/>
      <c r="AS20" s="31"/>
      <c r="AT20" s="31"/>
      <c r="AU20" s="105" t="s">
        <v>458</v>
      </c>
      <c r="AV20" s="106"/>
      <c r="AW20" s="106"/>
      <c r="AX20" s="106"/>
      <c r="AY20" s="106"/>
      <c r="AZ20" s="106"/>
      <c r="BA20" s="106"/>
      <c r="BB20" s="106"/>
      <c r="BC20" s="107"/>
      <c r="BD20" s="99" t="str">
        <f>INT(BN21/12)&amp;"年"&amp;MOD(BN21,12)&amp;"か月"</f>
        <v>0年0か月</v>
      </c>
      <c r="BE20" s="99"/>
      <c r="BF20" s="99"/>
      <c r="BG20" s="99"/>
      <c r="BH20" s="99"/>
      <c r="BI20" s="99"/>
      <c r="BJ20" s="99"/>
      <c r="BK20" s="99"/>
      <c r="BL20" s="100"/>
      <c r="BM20" s="31"/>
      <c r="BN20" s="45"/>
    </row>
    <row r="21" spans="1:72" ht="9" customHeight="1" x14ac:dyDescent="0.4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  <c r="P21" s="93"/>
      <c r="Q21" s="95"/>
      <c r="R21" s="95"/>
      <c r="S21" s="95"/>
      <c r="T21" s="96"/>
      <c r="U21" s="96"/>
      <c r="V21" s="96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8"/>
      <c r="AH21" s="98"/>
      <c r="AI21" s="98"/>
      <c r="AJ21" s="95"/>
      <c r="AK21" s="95"/>
      <c r="AL21" s="95"/>
      <c r="AM21" s="95"/>
      <c r="AN21" s="95"/>
      <c r="AO21" s="95"/>
      <c r="AP21" s="95"/>
      <c r="AQ21" s="95"/>
      <c r="AR21" s="95"/>
      <c r="AS21" s="31"/>
      <c r="AT21" s="31"/>
      <c r="AU21" s="108"/>
      <c r="AV21" s="109"/>
      <c r="AW21" s="109"/>
      <c r="AX21" s="109"/>
      <c r="AY21" s="109"/>
      <c r="AZ21" s="109"/>
      <c r="BA21" s="109"/>
      <c r="BB21" s="109"/>
      <c r="BC21" s="110"/>
      <c r="BD21" s="101"/>
      <c r="BE21" s="101"/>
      <c r="BF21" s="101"/>
      <c r="BG21" s="101"/>
      <c r="BH21" s="101"/>
      <c r="BI21" s="101"/>
      <c r="BJ21" s="101"/>
      <c r="BK21" s="101"/>
      <c r="BL21" s="102"/>
      <c r="BM21" s="31"/>
      <c r="BN21" s="114">
        <f>BN103-BN109</f>
        <v>0</v>
      </c>
    </row>
    <row r="22" spans="1:72" ht="9" customHeight="1" x14ac:dyDescent="0.4">
      <c r="A22" s="3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108"/>
      <c r="AV22" s="109"/>
      <c r="AW22" s="109"/>
      <c r="AX22" s="109"/>
      <c r="AY22" s="109"/>
      <c r="AZ22" s="109"/>
      <c r="BA22" s="109"/>
      <c r="BB22" s="109"/>
      <c r="BC22" s="110"/>
      <c r="BD22" s="101"/>
      <c r="BE22" s="101"/>
      <c r="BF22" s="101"/>
      <c r="BG22" s="101"/>
      <c r="BH22" s="101"/>
      <c r="BI22" s="101"/>
      <c r="BJ22" s="101"/>
      <c r="BK22" s="101"/>
      <c r="BL22" s="102"/>
      <c r="BN22" s="114"/>
    </row>
    <row r="23" spans="1:72" ht="9" customHeight="1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43"/>
      <c r="AU23" s="108"/>
      <c r="AV23" s="109"/>
      <c r="AW23" s="109"/>
      <c r="AX23" s="109"/>
      <c r="AY23" s="109"/>
      <c r="AZ23" s="109"/>
      <c r="BA23" s="109"/>
      <c r="BB23" s="109"/>
      <c r="BC23" s="110"/>
      <c r="BD23" s="101"/>
      <c r="BE23" s="101"/>
      <c r="BF23" s="101"/>
      <c r="BG23" s="101"/>
      <c r="BH23" s="101"/>
      <c r="BI23" s="101"/>
      <c r="BJ23" s="101"/>
      <c r="BK23" s="101"/>
      <c r="BL23" s="102"/>
      <c r="BN23" s="114"/>
    </row>
    <row r="24" spans="1:72" ht="9" customHeight="1" thickBot="1" x14ac:dyDescent="0.45">
      <c r="A24" s="203" t="s">
        <v>19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111"/>
      <c r="AV24" s="112"/>
      <c r="AW24" s="112"/>
      <c r="AX24" s="112"/>
      <c r="AY24" s="112"/>
      <c r="AZ24" s="112"/>
      <c r="BA24" s="112"/>
      <c r="BB24" s="112"/>
      <c r="BC24" s="113"/>
      <c r="BD24" s="103"/>
      <c r="BE24" s="103"/>
      <c r="BF24" s="103"/>
      <c r="BG24" s="103"/>
      <c r="BH24" s="103"/>
      <c r="BI24" s="103"/>
      <c r="BJ24" s="103"/>
      <c r="BK24" s="103"/>
      <c r="BL24" s="104"/>
      <c r="BN24" s="114"/>
    </row>
    <row r="25" spans="1:72" ht="9" customHeight="1" x14ac:dyDescent="0.4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42"/>
      <c r="L25" s="42"/>
      <c r="M25" s="42"/>
      <c r="N25" s="42"/>
      <c r="O25" s="42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72" ht="9" customHeight="1" x14ac:dyDescent="0.4">
      <c r="A26" s="32"/>
      <c r="B26" s="115" t="s">
        <v>25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33"/>
      <c r="Q26" s="159" t="s">
        <v>488</v>
      </c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60"/>
    </row>
    <row r="27" spans="1:72" ht="9" customHeight="1" x14ac:dyDescent="0.4">
      <c r="A27" s="34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28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2"/>
      <c r="BT27" s="25"/>
    </row>
    <row r="28" spans="1:72" ht="9" customHeight="1" x14ac:dyDescent="0.4">
      <c r="A28" s="34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28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2"/>
    </row>
    <row r="29" spans="1:72" ht="9" customHeight="1" x14ac:dyDescent="0.4">
      <c r="A29" s="34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28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2"/>
      <c r="BN29" s="29"/>
      <c r="BO29" s="29"/>
    </row>
    <row r="30" spans="1:72" ht="9" customHeight="1" x14ac:dyDescent="0.4">
      <c r="A30" s="60" t="s">
        <v>0</v>
      </c>
      <c r="B30" s="61"/>
      <c r="C30" s="66" t="s">
        <v>22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 t="s">
        <v>26</v>
      </c>
      <c r="S30" s="66"/>
      <c r="T30" s="66"/>
      <c r="U30" s="66"/>
      <c r="V30" s="66"/>
      <c r="W30" s="66"/>
      <c r="X30" s="66" t="s">
        <v>27</v>
      </c>
      <c r="Y30" s="66"/>
      <c r="Z30" s="66"/>
      <c r="AA30" s="66"/>
      <c r="AB30" s="66"/>
      <c r="AC30" s="66"/>
      <c r="AD30" s="66" t="s">
        <v>1</v>
      </c>
      <c r="AE30" s="66"/>
      <c r="AF30" s="66"/>
      <c r="AG30" s="66"/>
      <c r="AH30" s="66"/>
      <c r="AI30" s="66"/>
      <c r="AJ30" s="66"/>
      <c r="AK30" s="66"/>
      <c r="AL30" s="66"/>
      <c r="AM30" s="66"/>
      <c r="AN30" s="68"/>
      <c r="AO30" s="70" t="s">
        <v>2</v>
      </c>
      <c r="AP30" s="72" t="s">
        <v>3</v>
      </c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 t="s">
        <v>33</v>
      </c>
      <c r="BB30" s="66"/>
      <c r="BC30" s="66"/>
      <c r="BD30" s="66"/>
      <c r="BE30" s="66"/>
      <c r="BF30" s="66"/>
      <c r="BG30" s="66"/>
      <c r="BH30" s="66" t="s">
        <v>31</v>
      </c>
      <c r="BI30" s="66"/>
      <c r="BJ30" s="66"/>
      <c r="BK30" s="66"/>
      <c r="BL30" s="74"/>
      <c r="BN30" s="45" t="s">
        <v>445</v>
      </c>
      <c r="BO30" s="45" t="s">
        <v>446</v>
      </c>
    </row>
    <row r="31" spans="1:72" ht="9" customHeight="1" x14ac:dyDescent="0.4">
      <c r="A31" s="62"/>
      <c r="B31" s="63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9"/>
      <c r="AO31" s="71"/>
      <c r="AP31" s="73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75"/>
      <c r="BN31" s="45"/>
      <c r="BO31" s="45"/>
    </row>
    <row r="32" spans="1:72" ht="13.5" customHeight="1" x14ac:dyDescent="0.4">
      <c r="A32" s="62"/>
      <c r="B32" s="63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/>
      <c r="S32" s="48"/>
      <c r="T32" s="48"/>
      <c r="U32" s="48"/>
      <c r="V32" s="48"/>
      <c r="W32" s="48"/>
      <c r="X32" s="47"/>
      <c r="Y32" s="47"/>
      <c r="Z32" s="47"/>
      <c r="AA32" s="47"/>
      <c r="AB32" s="47"/>
      <c r="AC32" s="47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50"/>
      <c r="AO32" s="51" t="s">
        <v>2</v>
      </c>
      <c r="AP32" s="52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53" t="str">
        <f>INT(BN32/12)&amp;"年"&amp;MOD(BN32,12)&amp;"か月"</f>
        <v>0年0か月</v>
      </c>
      <c r="BB32" s="53"/>
      <c r="BC32" s="53"/>
      <c r="BD32" s="53"/>
      <c r="BE32" s="53"/>
      <c r="BF32" s="53"/>
      <c r="BG32" s="53"/>
      <c r="BH32" s="54" t="s">
        <v>4</v>
      </c>
      <c r="BI32" s="214"/>
      <c r="BJ32" s="215"/>
      <c r="BK32" s="57" t="s">
        <v>5</v>
      </c>
      <c r="BL32" s="58"/>
      <c r="BN32" s="59">
        <f>DATEDIF(DATE(YEAR(AD32),MONTH(AD32),1),DATE(YEAR(AP32),MONTH(AP32),1),"m")+1
 -IF(EOMONTH(AD32,0)-AD32+1&lt;15,1,0)
 -IF(AP32-DATE(YEAR(AP32),MONTH(AP32),1)+1&lt;15,1,0)</f>
        <v>0</v>
      </c>
      <c r="BO32" s="45" t="str">
        <f>IF(AND(BA40="○",BH40="○"),"○","×")</f>
        <v>×</v>
      </c>
    </row>
    <row r="33" spans="1:67" ht="13.5" customHeight="1" x14ac:dyDescent="0.4">
      <c r="A33" s="62"/>
      <c r="B33" s="63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8"/>
      <c r="S33" s="48"/>
      <c r="T33" s="48"/>
      <c r="U33" s="48"/>
      <c r="V33" s="48"/>
      <c r="W33" s="48"/>
      <c r="X33" s="47"/>
      <c r="Y33" s="47"/>
      <c r="Z33" s="47"/>
      <c r="AA33" s="47"/>
      <c r="AB33" s="47"/>
      <c r="AC33" s="47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/>
      <c r="AO33" s="51"/>
      <c r="AP33" s="52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53"/>
      <c r="BB33" s="53"/>
      <c r="BC33" s="53"/>
      <c r="BD33" s="53"/>
      <c r="BE33" s="53"/>
      <c r="BF33" s="53"/>
      <c r="BG33" s="53"/>
      <c r="BH33" s="54"/>
      <c r="BI33" s="214"/>
      <c r="BJ33" s="215"/>
      <c r="BK33" s="57"/>
      <c r="BL33" s="58"/>
      <c r="BN33" s="59"/>
      <c r="BO33" s="45"/>
    </row>
    <row r="34" spans="1:67" ht="13.5" customHeight="1" x14ac:dyDescent="0.4">
      <c r="A34" s="62"/>
      <c r="B34" s="63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8"/>
      <c r="S34" s="48"/>
      <c r="T34" s="48"/>
      <c r="U34" s="48"/>
      <c r="V34" s="48"/>
      <c r="W34" s="48"/>
      <c r="X34" s="47"/>
      <c r="Y34" s="47"/>
      <c r="Z34" s="47"/>
      <c r="AA34" s="47"/>
      <c r="AB34" s="47"/>
      <c r="AC34" s="47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/>
      <c r="AO34" s="51"/>
      <c r="AP34" s="52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53"/>
      <c r="BB34" s="53"/>
      <c r="BC34" s="53"/>
      <c r="BD34" s="53"/>
      <c r="BE34" s="53"/>
      <c r="BF34" s="53"/>
      <c r="BG34" s="53"/>
      <c r="BH34" s="54"/>
      <c r="BI34" s="214"/>
      <c r="BJ34" s="215"/>
      <c r="BK34" s="57"/>
      <c r="BL34" s="58"/>
      <c r="BN34" s="59"/>
      <c r="BO34" s="45"/>
    </row>
    <row r="35" spans="1:67" ht="13.5" customHeight="1" x14ac:dyDescent="0.4">
      <c r="A35" s="62"/>
      <c r="B35" s="63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8"/>
      <c r="S35" s="48"/>
      <c r="T35" s="48"/>
      <c r="U35" s="48"/>
      <c r="V35" s="48"/>
      <c r="W35" s="48"/>
      <c r="X35" s="47"/>
      <c r="Y35" s="47"/>
      <c r="Z35" s="47"/>
      <c r="AA35" s="47"/>
      <c r="AB35" s="47"/>
      <c r="AC35" s="47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0"/>
      <c r="AO35" s="51"/>
      <c r="AP35" s="52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53"/>
      <c r="BB35" s="53"/>
      <c r="BC35" s="53"/>
      <c r="BD35" s="53"/>
      <c r="BE35" s="53"/>
      <c r="BF35" s="53"/>
      <c r="BG35" s="53"/>
      <c r="BH35" s="54"/>
      <c r="BI35" s="214"/>
      <c r="BJ35" s="215"/>
      <c r="BK35" s="57"/>
      <c r="BL35" s="58"/>
      <c r="BN35" s="59"/>
      <c r="BO35" s="45"/>
    </row>
    <row r="36" spans="1:67" ht="9" customHeight="1" x14ac:dyDescent="0.4">
      <c r="A36" s="62"/>
      <c r="B36" s="63"/>
      <c r="C36" s="76" t="s">
        <v>23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 t="s">
        <v>24</v>
      </c>
      <c r="O36" s="76"/>
      <c r="P36" s="76"/>
      <c r="Q36" s="76"/>
      <c r="R36" s="76" t="s">
        <v>28</v>
      </c>
      <c r="S36" s="76"/>
      <c r="T36" s="76"/>
      <c r="U36" s="76"/>
      <c r="V36" s="76"/>
      <c r="W36" s="76"/>
      <c r="X36" s="76" t="s">
        <v>6</v>
      </c>
      <c r="Y36" s="76"/>
      <c r="Z36" s="76"/>
      <c r="AA36" s="76"/>
      <c r="AB36" s="76"/>
      <c r="AC36" s="76"/>
      <c r="AD36" s="76" t="s">
        <v>29</v>
      </c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 t="s">
        <v>30</v>
      </c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7"/>
      <c r="BN36" s="29"/>
      <c r="BO36" s="29"/>
    </row>
    <row r="37" spans="1:67" ht="9" customHeight="1" x14ac:dyDescent="0.4">
      <c r="A37" s="62"/>
      <c r="B37" s="63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7"/>
      <c r="BN37" s="29"/>
      <c r="BO37" s="29"/>
    </row>
    <row r="38" spans="1:67" ht="12.75" customHeight="1" x14ac:dyDescent="0.4">
      <c r="A38" s="62"/>
      <c r="B38" s="63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79"/>
      <c r="O38" s="79"/>
      <c r="P38" s="79"/>
      <c r="Q38" s="7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3" t="s">
        <v>32</v>
      </c>
      <c r="BB38" s="83"/>
      <c r="BC38" s="83"/>
      <c r="BD38" s="83"/>
      <c r="BE38" s="83"/>
      <c r="BF38" s="83"/>
      <c r="BG38" s="83"/>
      <c r="BH38" s="76" t="s">
        <v>34</v>
      </c>
      <c r="BI38" s="76"/>
      <c r="BJ38" s="76"/>
      <c r="BK38" s="76"/>
      <c r="BL38" s="77"/>
      <c r="BN38" s="29"/>
      <c r="BO38" s="29"/>
    </row>
    <row r="39" spans="1:67" ht="12.75" customHeight="1" x14ac:dyDescent="0.4">
      <c r="A39" s="62"/>
      <c r="B39" s="63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79"/>
      <c r="O39" s="79"/>
      <c r="P39" s="79"/>
      <c r="Q39" s="7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3"/>
      <c r="BB39" s="83"/>
      <c r="BC39" s="83"/>
      <c r="BD39" s="83"/>
      <c r="BE39" s="83"/>
      <c r="BF39" s="83"/>
      <c r="BG39" s="83"/>
      <c r="BH39" s="76"/>
      <c r="BI39" s="76"/>
      <c r="BJ39" s="76"/>
      <c r="BK39" s="76"/>
      <c r="BL39" s="77"/>
      <c r="BN39" s="29"/>
      <c r="BO39" s="29"/>
    </row>
    <row r="40" spans="1:67" ht="12.75" customHeight="1" x14ac:dyDescent="0.4">
      <c r="A40" s="62"/>
      <c r="B40" s="63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79"/>
      <c r="O40" s="79"/>
      <c r="P40" s="79"/>
      <c r="Q40" s="7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4" t="str">
        <f>IF(DATEDIF(AD32,AP32+1,"Y")&gt;=1,"○","")</f>
        <v/>
      </c>
      <c r="BB40" s="84"/>
      <c r="BC40" s="84"/>
      <c r="BD40" s="84"/>
      <c r="BE40" s="84"/>
      <c r="BF40" s="84"/>
      <c r="BG40" s="84"/>
      <c r="BH40" s="86" t="str">
        <f>IF(BI32="","",IF(BI32&gt;=30,"○",""))</f>
        <v/>
      </c>
      <c r="BI40" s="86"/>
      <c r="BJ40" s="86"/>
      <c r="BK40" s="86"/>
      <c r="BL40" s="58"/>
      <c r="BN40" s="29"/>
      <c r="BO40" s="29"/>
    </row>
    <row r="41" spans="1:67" ht="12.75" customHeight="1" x14ac:dyDescent="0.4">
      <c r="A41" s="64"/>
      <c r="B41" s="6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80"/>
      <c r="O41" s="80"/>
      <c r="P41" s="80"/>
      <c r="Q41" s="80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9"/>
      <c r="BB41" s="89"/>
      <c r="BC41" s="89"/>
      <c r="BD41" s="89"/>
      <c r="BE41" s="89"/>
      <c r="BF41" s="89"/>
      <c r="BG41" s="89"/>
      <c r="BH41" s="90"/>
      <c r="BI41" s="90"/>
      <c r="BJ41" s="90"/>
      <c r="BK41" s="90"/>
      <c r="BL41" s="91"/>
      <c r="BN41" s="29"/>
      <c r="BO41" s="29"/>
    </row>
    <row r="42" spans="1:67" ht="9" customHeight="1" x14ac:dyDescent="0.4">
      <c r="A42" s="60" t="s">
        <v>7</v>
      </c>
      <c r="B42" s="61"/>
      <c r="C42" s="66" t="s">
        <v>22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 t="s">
        <v>26</v>
      </c>
      <c r="S42" s="66"/>
      <c r="T42" s="66"/>
      <c r="U42" s="66"/>
      <c r="V42" s="66"/>
      <c r="W42" s="66"/>
      <c r="X42" s="66" t="s">
        <v>27</v>
      </c>
      <c r="Y42" s="66"/>
      <c r="Z42" s="66"/>
      <c r="AA42" s="66"/>
      <c r="AB42" s="66"/>
      <c r="AC42" s="66"/>
      <c r="AD42" s="66" t="s">
        <v>1</v>
      </c>
      <c r="AE42" s="66"/>
      <c r="AF42" s="66"/>
      <c r="AG42" s="66"/>
      <c r="AH42" s="66"/>
      <c r="AI42" s="66"/>
      <c r="AJ42" s="66"/>
      <c r="AK42" s="66"/>
      <c r="AL42" s="66"/>
      <c r="AM42" s="66"/>
      <c r="AN42" s="68"/>
      <c r="AO42" s="70" t="s">
        <v>2</v>
      </c>
      <c r="AP42" s="72" t="s">
        <v>3</v>
      </c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 t="s">
        <v>33</v>
      </c>
      <c r="BB42" s="66"/>
      <c r="BC42" s="66"/>
      <c r="BD42" s="66"/>
      <c r="BE42" s="66"/>
      <c r="BF42" s="66"/>
      <c r="BG42" s="66"/>
      <c r="BH42" s="66" t="s">
        <v>31</v>
      </c>
      <c r="BI42" s="66"/>
      <c r="BJ42" s="66"/>
      <c r="BK42" s="66"/>
      <c r="BL42" s="74"/>
      <c r="BN42" s="45" t="s">
        <v>445</v>
      </c>
      <c r="BO42" s="45" t="s">
        <v>446</v>
      </c>
    </row>
    <row r="43" spans="1:67" ht="9" customHeight="1" x14ac:dyDescent="0.4">
      <c r="A43" s="62"/>
      <c r="B43" s="63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9"/>
      <c r="AO43" s="71"/>
      <c r="AP43" s="73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75"/>
      <c r="BN43" s="45"/>
      <c r="BO43" s="45"/>
    </row>
    <row r="44" spans="1:67" ht="13.5" customHeight="1" x14ac:dyDescent="0.4">
      <c r="A44" s="62"/>
      <c r="B44" s="63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7"/>
      <c r="S44" s="48"/>
      <c r="T44" s="48"/>
      <c r="U44" s="48"/>
      <c r="V44" s="48"/>
      <c r="W44" s="48"/>
      <c r="X44" s="47"/>
      <c r="Y44" s="47"/>
      <c r="Z44" s="47"/>
      <c r="AA44" s="47"/>
      <c r="AB44" s="47"/>
      <c r="AC44" s="47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50"/>
      <c r="AO44" s="51" t="s">
        <v>2</v>
      </c>
      <c r="AP44" s="52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53" t="str">
        <f>INT(BN44/12)&amp;"年"&amp;MOD(BN44,12)&amp;"か月"</f>
        <v>0年0か月</v>
      </c>
      <c r="BB44" s="53"/>
      <c r="BC44" s="53"/>
      <c r="BD44" s="53"/>
      <c r="BE44" s="53"/>
      <c r="BF44" s="53"/>
      <c r="BG44" s="53"/>
      <c r="BH44" s="54" t="s">
        <v>4</v>
      </c>
      <c r="BI44" s="55"/>
      <c r="BJ44" s="56"/>
      <c r="BK44" s="57" t="s">
        <v>5</v>
      </c>
      <c r="BL44" s="58"/>
      <c r="BN44" s="59">
        <f>DATEDIF(DATE(YEAR(AD44),MONTH(AD44),1),DATE(YEAR(AP44),MONTH(AP44),1),"m")+1
 -IF(EOMONTH(AD44,0)-AD44+1&lt;15,1,0)
 -IF(AP44-DATE(YEAR(AP44),MONTH(AP44),1)+1&lt;15,1,0)</f>
        <v>0</v>
      </c>
      <c r="BO44" s="45" t="str">
        <f>IF(AND(BA52="○",BH52="○"),"○","×")</f>
        <v>×</v>
      </c>
    </row>
    <row r="45" spans="1:67" ht="13.5" customHeight="1" x14ac:dyDescent="0.4">
      <c r="A45" s="62"/>
      <c r="B45" s="63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8"/>
      <c r="S45" s="48"/>
      <c r="T45" s="48"/>
      <c r="U45" s="48"/>
      <c r="V45" s="48"/>
      <c r="W45" s="48"/>
      <c r="X45" s="47"/>
      <c r="Y45" s="47"/>
      <c r="Z45" s="47"/>
      <c r="AA45" s="47"/>
      <c r="AB45" s="47"/>
      <c r="AC45" s="47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50"/>
      <c r="AO45" s="51"/>
      <c r="AP45" s="52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53"/>
      <c r="BB45" s="53"/>
      <c r="BC45" s="53"/>
      <c r="BD45" s="53"/>
      <c r="BE45" s="53"/>
      <c r="BF45" s="53"/>
      <c r="BG45" s="53"/>
      <c r="BH45" s="54"/>
      <c r="BI45" s="55"/>
      <c r="BJ45" s="56"/>
      <c r="BK45" s="57"/>
      <c r="BL45" s="58"/>
      <c r="BN45" s="59"/>
      <c r="BO45" s="45"/>
    </row>
    <row r="46" spans="1:67" ht="13.5" customHeight="1" x14ac:dyDescent="0.4">
      <c r="A46" s="62"/>
      <c r="B46" s="63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8"/>
      <c r="S46" s="48"/>
      <c r="T46" s="48"/>
      <c r="U46" s="48"/>
      <c r="V46" s="48"/>
      <c r="W46" s="48"/>
      <c r="X46" s="47"/>
      <c r="Y46" s="47"/>
      <c r="Z46" s="47"/>
      <c r="AA46" s="47"/>
      <c r="AB46" s="47"/>
      <c r="AC46" s="47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50"/>
      <c r="AO46" s="51"/>
      <c r="AP46" s="52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53"/>
      <c r="BB46" s="53"/>
      <c r="BC46" s="53"/>
      <c r="BD46" s="53"/>
      <c r="BE46" s="53"/>
      <c r="BF46" s="53"/>
      <c r="BG46" s="53"/>
      <c r="BH46" s="54"/>
      <c r="BI46" s="55"/>
      <c r="BJ46" s="56"/>
      <c r="BK46" s="57"/>
      <c r="BL46" s="58"/>
      <c r="BN46" s="59"/>
      <c r="BO46" s="45"/>
    </row>
    <row r="47" spans="1:67" ht="13.5" customHeight="1" x14ac:dyDescent="0.4">
      <c r="A47" s="62"/>
      <c r="B47" s="63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8"/>
      <c r="S47" s="48"/>
      <c r="T47" s="48"/>
      <c r="U47" s="48"/>
      <c r="V47" s="48"/>
      <c r="W47" s="48"/>
      <c r="X47" s="47"/>
      <c r="Y47" s="47"/>
      <c r="Z47" s="47"/>
      <c r="AA47" s="47"/>
      <c r="AB47" s="47"/>
      <c r="AC47" s="47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50"/>
      <c r="AO47" s="51"/>
      <c r="AP47" s="52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53"/>
      <c r="BB47" s="53"/>
      <c r="BC47" s="53"/>
      <c r="BD47" s="53"/>
      <c r="BE47" s="53"/>
      <c r="BF47" s="53"/>
      <c r="BG47" s="53"/>
      <c r="BH47" s="54"/>
      <c r="BI47" s="55"/>
      <c r="BJ47" s="56"/>
      <c r="BK47" s="57"/>
      <c r="BL47" s="58"/>
      <c r="BN47" s="59"/>
      <c r="BO47" s="45"/>
    </row>
    <row r="48" spans="1:67" ht="9" customHeight="1" x14ac:dyDescent="0.4">
      <c r="A48" s="62"/>
      <c r="B48" s="63"/>
      <c r="C48" s="76" t="s">
        <v>23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 t="s">
        <v>24</v>
      </c>
      <c r="O48" s="76"/>
      <c r="P48" s="76"/>
      <c r="Q48" s="76"/>
      <c r="R48" s="76" t="s">
        <v>28</v>
      </c>
      <c r="S48" s="76"/>
      <c r="T48" s="76"/>
      <c r="U48" s="76"/>
      <c r="V48" s="76"/>
      <c r="W48" s="76"/>
      <c r="X48" s="76" t="s">
        <v>6</v>
      </c>
      <c r="Y48" s="76"/>
      <c r="Z48" s="76"/>
      <c r="AA48" s="76"/>
      <c r="AB48" s="76"/>
      <c r="AC48" s="76"/>
      <c r="AD48" s="76" t="s">
        <v>29</v>
      </c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 t="s">
        <v>30</v>
      </c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7"/>
      <c r="BN48" s="29"/>
      <c r="BO48" s="29"/>
    </row>
    <row r="49" spans="1:67" ht="9" customHeight="1" x14ac:dyDescent="0.4">
      <c r="A49" s="62"/>
      <c r="B49" s="6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7"/>
      <c r="BN49" s="29"/>
      <c r="BO49" s="29"/>
    </row>
    <row r="50" spans="1:67" ht="12.75" customHeight="1" x14ac:dyDescent="0.4">
      <c r="A50" s="62"/>
      <c r="B50" s="63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79"/>
      <c r="O50" s="79"/>
      <c r="P50" s="79"/>
      <c r="Q50" s="79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3" t="s">
        <v>32</v>
      </c>
      <c r="BB50" s="83"/>
      <c r="BC50" s="83"/>
      <c r="BD50" s="83"/>
      <c r="BE50" s="83"/>
      <c r="BF50" s="83"/>
      <c r="BG50" s="83"/>
      <c r="BH50" s="76" t="s">
        <v>34</v>
      </c>
      <c r="BI50" s="76"/>
      <c r="BJ50" s="76"/>
      <c r="BK50" s="76"/>
      <c r="BL50" s="77"/>
      <c r="BN50" s="29"/>
      <c r="BO50" s="29"/>
    </row>
    <row r="51" spans="1:67" ht="12.75" customHeight="1" x14ac:dyDescent="0.4">
      <c r="A51" s="62"/>
      <c r="B51" s="63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79"/>
      <c r="O51" s="79"/>
      <c r="P51" s="79"/>
      <c r="Q51" s="79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3"/>
      <c r="BB51" s="83"/>
      <c r="BC51" s="83"/>
      <c r="BD51" s="83"/>
      <c r="BE51" s="83"/>
      <c r="BF51" s="83"/>
      <c r="BG51" s="83"/>
      <c r="BH51" s="76"/>
      <c r="BI51" s="76"/>
      <c r="BJ51" s="76"/>
      <c r="BK51" s="76"/>
      <c r="BL51" s="77"/>
      <c r="BN51" s="29"/>
      <c r="BO51" s="29"/>
    </row>
    <row r="52" spans="1:67" ht="12.75" customHeight="1" x14ac:dyDescent="0.4">
      <c r="A52" s="62"/>
      <c r="B52" s="63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79"/>
      <c r="O52" s="79"/>
      <c r="P52" s="79"/>
      <c r="Q52" s="79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4" t="str">
        <f>IF(DATEDIF(AD44,AP44+1,"Y")&gt;=1,"○","")</f>
        <v/>
      </c>
      <c r="BB52" s="84"/>
      <c r="BC52" s="84"/>
      <c r="BD52" s="84"/>
      <c r="BE52" s="84"/>
      <c r="BF52" s="84"/>
      <c r="BG52" s="84"/>
      <c r="BH52" s="86" t="str">
        <f>IF(BI44="","",IF(BI44&gt;=30,"○",""))</f>
        <v/>
      </c>
      <c r="BI52" s="86"/>
      <c r="BJ52" s="86"/>
      <c r="BK52" s="86"/>
      <c r="BL52" s="58"/>
      <c r="BN52" s="29"/>
      <c r="BO52" s="29"/>
    </row>
    <row r="53" spans="1:67" ht="12.75" customHeight="1" x14ac:dyDescent="0.4">
      <c r="A53" s="64"/>
      <c r="B53" s="65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80"/>
      <c r="O53" s="80"/>
      <c r="P53" s="80"/>
      <c r="Q53" s="80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9"/>
      <c r="BB53" s="89"/>
      <c r="BC53" s="89"/>
      <c r="BD53" s="89"/>
      <c r="BE53" s="89"/>
      <c r="BF53" s="89"/>
      <c r="BG53" s="89"/>
      <c r="BH53" s="90"/>
      <c r="BI53" s="90"/>
      <c r="BJ53" s="90"/>
      <c r="BK53" s="90"/>
      <c r="BL53" s="91"/>
      <c r="BN53" s="29"/>
      <c r="BO53" s="29"/>
    </row>
    <row r="54" spans="1:67" ht="9" customHeight="1" x14ac:dyDescent="0.4">
      <c r="A54" s="60" t="s">
        <v>7</v>
      </c>
      <c r="B54" s="61"/>
      <c r="C54" s="66" t="s">
        <v>22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 t="s">
        <v>26</v>
      </c>
      <c r="S54" s="66"/>
      <c r="T54" s="66"/>
      <c r="U54" s="66"/>
      <c r="V54" s="66"/>
      <c r="W54" s="66"/>
      <c r="X54" s="66" t="s">
        <v>27</v>
      </c>
      <c r="Y54" s="66"/>
      <c r="Z54" s="66"/>
      <c r="AA54" s="66"/>
      <c r="AB54" s="66"/>
      <c r="AC54" s="66"/>
      <c r="AD54" s="66" t="s">
        <v>1</v>
      </c>
      <c r="AE54" s="66"/>
      <c r="AF54" s="66"/>
      <c r="AG54" s="66"/>
      <c r="AH54" s="66"/>
      <c r="AI54" s="66"/>
      <c r="AJ54" s="66"/>
      <c r="AK54" s="66"/>
      <c r="AL54" s="66"/>
      <c r="AM54" s="66"/>
      <c r="AN54" s="68"/>
      <c r="AO54" s="70" t="s">
        <v>2</v>
      </c>
      <c r="AP54" s="72" t="s">
        <v>3</v>
      </c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 t="s">
        <v>33</v>
      </c>
      <c r="BB54" s="66"/>
      <c r="BC54" s="66"/>
      <c r="BD54" s="66"/>
      <c r="BE54" s="66"/>
      <c r="BF54" s="66"/>
      <c r="BG54" s="66"/>
      <c r="BH54" s="66" t="s">
        <v>31</v>
      </c>
      <c r="BI54" s="66"/>
      <c r="BJ54" s="66"/>
      <c r="BK54" s="66"/>
      <c r="BL54" s="74"/>
      <c r="BN54" s="45" t="s">
        <v>445</v>
      </c>
      <c r="BO54" s="45" t="s">
        <v>446</v>
      </c>
    </row>
    <row r="55" spans="1:67" ht="9" customHeight="1" x14ac:dyDescent="0.4">
      <c r="A55" s="62"/>
      <c r="B55" s="63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9"/>
      <c r="AO55" s="71"/>
      <c r="AP55" s="73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75"/>
      <c r="BN55" s="45"/>
      <c r="BO55" s="45"/>
    </row>
    <row r="56" spans="1:67" ht="13.5" customHeight="1" x14ac:dyDescent="0.4">
      <c r="A56" s="62"/>
      <c r="B56" s="63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  <c r="S56" s="48"/>
      <c r="T56" s="48"/>
      <c r="U56" s="48"/>
      <c r="V56" s="48"/>
      <c r="W56" s="48"/>
      <c r="X56" s="47"/>
      <c r="Y56" s="47"/>
      <c r="Z56" s="47"/>
      <c r="AA56" s="47"/>
      <c r="AB56" s="47"/>
      <c r="AC56" s="47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50"/>
      <c r="AO56" s="51" t="s">
        <v>2</v>
      </c>
      <c r="AP56" s="52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53" t="str">
        <f>INT(BN56/12)&amp;"年"&amp;MOD(BN56,12)&amp;"か月"</f>
        <v>0年0か月</v>
      </c>
      <c r="BB56" s="53"/>
      <c r="BC56" s="53"/>
      <c r="BD56" s="53"/>
      <c r="BE56" s="53"/>
      <c r="BF56" s="53"/>
      <c r="BG56" s="53"/>
      <c r="BH56" s="54" t="s">
        <v>4</v>
      </c>
      <c r="BI56" s="55"/>
      <c r="BJ56" s="56"/>
      <c r="BK56" s="57" t="s">
        <v>5</v>
      </c>
      <c r="BL56" s="58"/>
      <c r="BN56" s="59">
        <f>DATEDIF(DATE(YEAR(AD56),MONTH(AD56),1),DATE(YEAR(AP56),MONTH(AP56),1),"m")+1
 -IF(EOMONTH(AD56,0)-AD56+1&lt;15,1,0)
 -IF(AP56-DATE(YEAR(AP56),MONTH(AP56),1)+1&lt;15,1,0)</f>
        <v>0</v>
      </c>
      <c r="BO56" s="45" t="str">
        <f>IF(AND(BA64="○",BH64="○"),"○","×")</f>
        <v>×</v>
      </c>
    </row>
    <row r="57" spans="1:67" ht="13.5" customHeight="1" x14ac:dyDescent="0.4">
      <c r="A57" s="62"/>
      <c r="B57" s="63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8"/>
      <c r="S57" s="48"/>
      <c r="T57" s="48"/>
      <c r="U57" s="48"/>
      <c r="V57" s="48"/>
      <c r="W57" s="48"/>
      <c r="X57" s="47"/>
      <c r="Y57" s="47"/>
      <c r="Z57" s="47"/>
      <c r="AA57" s="47"/>
      <c r="AB57" s="47"/>
      <c r="AC57" s="47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50"/>
      <c r="AO57" s="51"/>
      <c r="AP57" s="52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53"/>
      <c r="BB57" s="53"/>
      <c r="BC57" s="53"/>
      <c r="BD57" s="53"/>
      <c r="BE57" s="53"/>
      <c r="BF57" s="53"/>
      <c r="BG57" s="53"/>
      <c r="BH57" s="54"/>
      <c r="BI57" s="55"/>
      <c r="BJ57" s="56"/>
      <c r="BK57" s="57"/>
      <c r="BL57" s="58"/>
      <c r="BN57" s="59"/>
      <c r="BO57" s="45"/>
    </row>
    <row r="58" spans="1:67" ht="13.5" customHeight="1" x14ac:dyDescent="0.4">
      <c r="A58" s="62"/>
      <c r="B58" s="63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8"/>
      <c r="S58" s="48"/>
      <c r="T58" s="48"/>
      <c r="U58" s="48"/>
      <c r="V58" s="48"/>
      <c r="W58" s="48"/>
      <c r="X58" s="47"/>
      <c r="Y58" s="47"/>
      <c r="Z58" s="47"/>
      <c r="AA58" s="47"/>
      <c r="AB58" s="47"/>
      <c r="AC58" s="47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50"/>
      <c r="AO58" s="51"/>
      <c r="AP58" s="52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53"/>
      <c r="BB58" s="53"/>
      <c r="BC58" s="53"/>
      <c r="BD58" s="53"/>
      <c r="BE58" s="53"/>
      <c r="BF58" s="53"/>
      <c r="BG58" s="53"/>
      <c r="BH58" s="54"/>
      <c r="BI58" s="55"/>
      <c r="BJ58" s="56"/>
      <c r="BK58" s="57"/>
      <c r="BL58" s="58"/>
      <c r="BN58" s="59"/>
      <c r="BO58" s="45"/>
    </row>
    <row r="59" spans="1:67" ht="13.5" customHeight="1" x14ac:dyDescent="0.4">
      <c r="A59" s="62"/>
      <c r="B59" s="63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8"/>
      <c r="S59" s="48"/>
      <c r="T59" s="48"/>
      <c r="U59" s="48"/>
      <c r="V59" s="48"/>
      <c r="W59" s="48"/>
      <c r="X59" s="47"/>
      <c r="Y59" s="47"/>
      <c r="Z59" s="47"/>
      <c r="AA59" s="47"/>
      <c r="AB59" s="47"/>
      <c r="AC59" s="47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50"/>
      <c r="AO59" s="51"/>
      <c r="AP59" s="52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53"/>
      <c r="BB59" s="53"/>
      <c r="BC59" s="53"/>
      <c r="BD59" s="53"/>
      <c r="BE59" s="53"/>
      <c r="BF59" s="53"/>
      <c r="BG59" s="53"/>
      <c r="BH59" s="54"/>
      <c r="BI59" s="55"/>
      <c r="BJ59" s="56"/>
      <c r="BK59" s="57"/>
      <c r="BL59" s="58"/>
      <c r="BN59" s="59"/>
      <c r="BO59" s="45"/>
    </row>
    <row r="60" spans="1:67" ht="9" customHeight="1" x14ac:dyDescent="0.4">
      <c r="A60" s="62"/>
      <c r="B60" s="63"/>
      <c r="C60" s="76" t="s">
        <v>23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 t="s">
        <v>24</v>
      </c>
      <c r="O60" s="76"/>
      <c r="P60" s="76"/>
      <c r="Q60" s="76"/>
      <c r="R60" s="76" t="s">
        <v>28</v>
      </c>
      <c r="S60" s="76"/>
      <c r="T60" s="76"/>
      <c r="U60" s="76"/>
      <c r="V60" s="76"/>
      <c r="W60" s="76"/>
      <c r="X60" s="76" t="s">
        <v>6</v>
      </c>
      <c r="Y60" s="76"/>
      <c r="Z60" s="76"/>
      <c r="AA60" s="76"/>
      <c r="AB60" s="76"/>
      <c r="AC60" s="76"/>
      <c r="AD60" s="76" t="s">
        <v>29</v>
      </c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 t="s">
        <v>30</v>
      </c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7"/>
      <c r="BN60" s="29"/>
      <c r="BO60" s="29"/>
    </row>
    <row r="61" spans="1:67" ht="9" customHeight="1" x14ac:dyDescent="0.4">
      <c r="A61" s="62"/>
      <c r="B61" s="63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7"/>
      <c r="BN61" s="29"/>
      <c r="BO61" s="29"/>
    </row>
    <row r="62" spans="1:67" ht="12.75" customHeight="1" x14ac:dyDescent="0.4">
      <c r="A62" s="62"/>
      <c r="B62" s="63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79"/>
      <c r="O62" s="79"/>
      <c r="P62" s="79"/>
      <c r="Q62" s="7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3" t="s">
        <v>32</v>
      </c>
      <c r="BB62" s="83"/>
      <c r="BC62" s="83"/>
      <c r="BD62" s="83"/>
      <c r="BE62" s="83"/>
      <c r="BF62" s="83"/>
      <c r="BG62" s="83"/>
      <c r="BH62" s="76" t="s">
        <v>34</v>
      </c>
      <c r="BI62" s="76"/>
      <c r="BJ62" s="76"/>
      <c r="BK62" s="76"/>
      <c r="BL62" s="77"/>
      <c r="BN62" s="29"/>
      <c r="BO62" s="29"/>
    </row>
    <row r="63" spans="1:67" ht="12.75" customHeight="1" x14ac:dyDescent="0.4">
      <c r="A63" s="62"/>
      <c r="B63" s="63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79"/>
      <c r="O63" s="79"/>
      <c r="P63" s="79"/>
      <c r="Q63" s="7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3"/>
      <c r="BB63" s="83"/>
      <c r="BC63" s="83"/>
      <c r="BD63" s="83"/>
      <c r="BE63" s="83"/>
      <c r="BF63" s="83"/>
      <c r="BG63" s="83"/>
      <c r="BH63" s="76"/>
      <c r="BI63" s="76"/>
      <c r="BJ63" s="76"/>
      <c r="BK63" s="76"/>
      <c r="BL63" s="77"/>
      <c r="BN63" s="29"/>
      <c r="BO63" s="29"/>
    </row>
    <row r="64" spans="1:67" ht="12.75" customHeight="1" x14ac:dyDescent="0.4">
      <c r="A64" s="62"/>
      <c r="B64" s="63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79"/>
      <c r="O64" s="79"/>
      <c r="P64" s="79"/>
      <c r="Q64" s="7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4" t="str">
        <f>IF(DATEDIF(AD56,AP56+1,"Y")&gt;=1,"○","")</f>
        <v/>
      </c>
      <c r="BB64" s="84"/>
      <c r="BC64" s="84"/>
      <c r="BD64" s="84"/>
      <c r="BE64" s="84"/>
      <c r="BF64" s="84"/>
      <c r="BG64" s="84"/>
      <c r="BH64" s="86" t="str">
        <f>IF(BI56="","",IF(BI56&gt;=30,"○",""))</f>
        <v/>
      </c>
      <c r="BI64" s="86"/>
      <c r="BJ64" s="86"/>
      <c r="BK64" s="86"/>
      <c r="BL64" s="58"/>
      <c r="BN64" s="29"/>
      <c r="BO64" s="29"/>
    </row>
    <row r="65" spans="1:67" ht="12.75" customHeight="1" x14ac:dyDescent="0.4">
      <c r="A65" s="64"/>
      <c r="B65" s="65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80"/>
      <c r="O65" s="80"/>
      <c r="P65" s="80"/>
      <c r="Q65" s="80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9"/>
      <c r="BB65" s="89"/>
      <c r="BC65" s="89"/>
      <c r="BD65" s="89"/>
      <c r="BE65" s="89"/>
      <c r="BF65" s="89"/>
      <c r="BG65" s="89"/>
      <c r="BH65" s="90"/>
      <c r="BI65" s="90"/>
      <c r="BJ65" s="90"/>
      <c r="BK65" s="90"/>
      <c r="BL65" s="91"/>
      <c r="BN65" s="29"/>
      <c r="BO65" s="29"/>
    </row>
    <row r="66" spans="1:67" ht="9" customHeight="1" x14ac:dyDescent="0.4">
      <c r="A66" s="60" t="s">
        <v>7</v>
      </c>
      <c r="B66" s="61"/>
      <c r="C66" s="66" t="s">
        <v>22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 t="s">
        <v>26</v>
      </c>
      <c r="S66" s="66"/>
      <c r="T66" s="66"/>
      <c r="U66" s="66"/>
      <c r="V66" s="66"/>
      <c r="W66" s="66"/>
      <c r="X66" s="66" t="s">
        <v>27</v>
      </c>
      <c r="Y66" s="66"/>
      <c r="Z66" s="66"/>
      <c r="AA66" s="66"/>
      <c r="AB66" s="66"/>
      <c r="AC66" s="66"/>
      <c r="AD66" s="66" t="s">
        <v>1</v>
      </c>
      <c r="AE66" s="66"/>
      <c r="AF66" s="66"/>
      <c r="AG66" s="66"/>
      <c r="AH66" s="66"/>
      <c r="AI66" s="66"/>
      <c r="AJ66" s="66"/>
      <c r="AK66" s="66"/>
      <c r="AL66" s="66"/>
      <c r="AM66" s="66"/>
      <c r="AN66" s="68"/>
      <c r="AO66" s="70" t="s">
        <v>2</v>
      </c>
      <c r="AP66" s="72" t="s">
        <v>3</v>
      </c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 t="s">
        <v>33</v>
      </c>
      <c r="BB66" s="66"/>
      <c r="BC66" s="66"/>
      <c r="BD66" s="66"/>
      <c r="BE66" s="66"/>
      <c r="BF66" s="66"/>
      <c r="BG66" s="66"/>
      <c r="BH66" s="66" t="s">
        <v>31</v>
      </c>
      <c r="BI66" s="66"/>
      <c r="BJ66" s="66"/>
      <c r="BK66" s="66"/>
      <c r="BL66" s="74"/>
      <c r="BN66" s="45" t="s">
        <v>445</v>
      </c>
      <c r="BO66" s="45" t="s">
        <v>446</v>
      </c>
    </row>
    <row r="67" spans="1:67" ht="9" customHeight="1" x14ac:dyDescent="0.4">
      <c r="A67" s="62"/>
      <c r="B67" s="63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9"/>
      <c r="AO67" s="71"/>
      <c r="AP67" s="73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75"/>
      <c r="BN67" s="45"/>
      <c r="BO67" s="45"/>
    </row>
    <row r="68" spans="1:67" ht="13.5" customHeight="1" x14ac:dyDescent="0.4">
      <c r="A68" s="62"/>
      <c r="B68" s="63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7"/>
      <c r="S68" s="48"/>
      <c r="T68" s="48"/>
      <c r="U68" s="48"/>
      <c r="V68" s="48"/>
      <c r="W68" s="48"/>
      <c r="X68" s="47"/>
      <c r="Y68" s="47"/>
      <c r="Z68" s="47"/>
      <c r="AA68" s="47"/>
      <c r="AB68" s="47"/>
      <c r="AC68" s="47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50"/>
      <c r="AO68" s="51" t="s">
        <v>2</v>
      </c>
      <c r="AP68" s="52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53" t="str">
        <f>INT(BN68/12)&amp;"年"&amp;MOD(BN68,12)&amp;"か月"</f>
        <v>0年0か月</v>
      </c>
      <c r="BB68" s="53"/>
      <c r="BC68" s="53"/>
      <c r="BD68" s="53"/>
      <c r="BE68" s="53"/>
      <c r="BF68" s="53"/>
      <c r="BG68" s="53"/>
      <c r="BH68" s="54" t="s">
        <v>4</v>
      </c>
      <c r="BI68" s="55"/>
      <c r="BJ68" s="56"/>
      <c r="BK68" s="57" t="s">
        <v>5</v>
      </c>
      <c r="BL68" s="58"/>
      <c r="BN68" s="59">
        <f>DATEDIF(DATE(YEAR(AD68),MONTH(AD68),1),DATE(YEAR(AP68),MONTH(AP68),1),"m")+1
 -IF(EOMONTH(AD68,0)-AD68+1&lt;15,1,0)
 -IF(AP68-DATE(YEAR(AP68),MONTH(AP68),1)+1&lt;15,1,0)</f>
        <v>0</v>
      </c>
      <c r="BO68" s="45" t="str">
        <f>IF(AND(BA76="○",BH76="○"),"○","×")</f>
        <v>×</v>
      </c>
    </row>
    <row r="69" spans="1:67" ht="13.5" customHeight="1" x14ac:dyDescent="0.4">
      <c r="A69" s="62"/>
      <c r="B69" s="6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8"/>
      <c r="S69" s="48"/>
      <c r="T69" s="48"/>
      <c r="U69" s="48"/>
      <c r="V69" s="48"/>
      <c r="W69" s="48"/>
      <c r="X69" s="47"/>
      <c r="Y69" s="47"/>
      <c r="Z69" s="47"/>
      <c r="AA69" s="47"/>
      <c r="AB69" s="47"/>
      <c r="AC69" s="47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50"/>
      <c r="AO69" s="51"/>
      <c r="AP69" s="52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53"/>
      <c r="BB69" s="53"/>
      <c r="BC69" s="53"/>
      <c r="BD69" s="53"/>
      <c r="BE69" s="53"/>
      <c r="BF69" s="53"/>
      <c r="BG69" s="53"/>
      <c r="BH69" s="54"/>
      <c r="BI69" s="55"/>
      <c r="BJ69" s="56"/>
      <c r="BK69" s="57"/>
      <c r="BL69" s="58"/>
      <c r="BN69" s="59"/>
      <c r="BO69" s="45"/>
    </row>
    <row r="70" spans="1:67" ht="13.5" customHeight="1" x14ac:dyDescent="0.4">
      <c r="A70" s="62"/>
      <c r="B70" s="63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8"/>
      <c r="S70" s="48"/>
      <c r="T70" s="48"/>
      <c r="U70" s="48"/>
      <c r="V70" s="48"/>
      <c r="W70" s="48"/>
      <c r="X70" s="47"/>
      <c r="Y70" s="47"/>
      <c r="Z70" s="47"/>
      <c r="AA70" s="47"/>
      <c r="AB70" s="47"/>
      <c r="AC70" s="47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50"/>
      <c r="AO70" s="51"/>
      <c r="AP70" s="52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53"/>
      <c r="BB70" s="53"/>
      <c r="BC70" s="53"/>
      <c r="BD70" s="53"/>
      <c r="BE70" s="53"/>
      <c r="BF70" s="53"/>
      <c r="BG70" s="53"/>
      <c r="BH70" s="54"/>
      <c r="BI70" s="55"/>
      <c r="BJ70" s="56"/>
      <c r="BK70" s="57"/>
      <c r="BL70" s="58"/>
      <c r="BN70" s="59"/>
      <c r="BO70" s="45"/>
    </row>
    <row r="71" spans="1:67" ht="13.5" customHeight="1" x14ac:dyDescent="0.4">
      <c r="A71" s="62"/>
      <c r="B71" s="63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8"/>
      <c r="S71" s="48"/>
      <c r="T71" s="48"/>
      <c r="U71" s="48"/>
      <c r="V71" s="48"/>
      <c r="W71" s="48"/>
      <c r="X71" s="47"/>
      <c r="Y71" s="47"/>
      <c r="Z71" s="47"/>
      <c r="AA71" s="47"/>
      <c r="AB71" s="47"/>
      <c r="AC71" s="47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50"/>
      <c r="AO71" s="51"/>
      <c r="AP71" s="52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53"/>
      <c r="BB71" s="53"/>
      <c r="BC71" s="53"/>
      <c r="BD71" s="53"/>
      <c r="BE71" s="53"/>
      <c r="BF71" s="53"/>
      <c r="BG71" s="53"/>
      <c r="BH71" s="54"/>
      <c r="BI71" s="55"/>
      <c r="BJ71" s="56"/>
      <c r="BK71" s="57"/>
      <c r="BL71" s="58"/>
      <c r="BN71" s="59"/>
      <c r="BO71" s="45"/>
    </row>
    <row r="72" spans="1:67" ht="9" customHeight="1" x14ac:dyDescent="0.4">
      <c r="A72" s="62"/>
      <c r="B72" s="63"/>
      <c r="C72" s="76" t="s">
        <v>23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 t="s">
        <v>24</v>
      </c>
      <c r="O72" s="76"/>
      <c r="P72" s="76"/>
      <c r="Q72" s="76"/>
      <c r="R72" s="76" t="s">
        <v>28</v>
      </c>
      <c r="S72" s="76"/>
      <c r="T72" s="76"/>
      <c r="U72" s="76"/>
      <c r="V72" s="76"/>
      <c r="W72" s="76"/>
      <c r="X72" s="76" t="s">
        <v>6</v>
      </c>
      <c r="Y72" s="76"/>
      <c r="Z72" s="76"/>
      <c r="AA72" s="76"/>
      <c r="AB72" s="76"/>
      <c r="AC72" s="76"/>
      <c r="AD72" s="76" t="s">
        <v>29</v>
      </c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 t="s">
        <v>30</v>
      </c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7"/>
      <c r="BN72" s="29"/>
      <c r="BO72" s="29"/>
    </row>
    <row r="73" spans="1:67" ht="9" customHeight="1" x14ac:dyDescent="0.4">
      <c r="A73" s="62"/>
      <c r="B73" s="63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7"/>
      <c r="BN73" s="29"/>
      <c r="BO73" s="29"/>
    </row>
    <row r="74" spans="1:67" ht="12.75" customHeight="1" x14ac:dyDescent="0.4">
      <c r="A74" s="62"/>
      <c r="B74" s="63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79"/>
      <c r="O74" s="79"/>
      <c r="P74" s="79"/>
      <c r="Q74" s="7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3" t="s">
        <v>32</v>
      </c>
      <c r="BB74" s="83"/>
      <c r="BC74" s="83"/>
      <c r="BD74" s="83"/>
      <c r="BE74" s="83"/>
      <c r="BF74" s="83"/>
      <c r="BG74" s="83"/>
      <c r="BH74" s="76" t="s">
        <v>34</v>
      </c>
      <c r="BI74" s="76"/>
      <c r="BJ74" s="76"/>
      <c r="BK74" s="76"/>
      <c r="BL74" s="77"/>
      <c r="BN74" s="29"/>
      <c r="BO74" s="29"/>
    </row>
    <row r="75" spans="1:67" ht="12.75" customHeight="1" x14ac:dyDescent="0.4">
      <c r="A75" s="62"/>
      <c r="B75" s="6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79"/>
      <c r="O75" s="79"/>
      <c r="P75" s="79"/>
      <c r="Q75" s="7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3"/>
      <c r="BB75" s="83"/>
      <c r="BC75" s="83"/>
      <c r="BD75" s="83"/>
      <c r="BE75" s="83"/>
      <c r="BF75" s="83"/>
      <c r="BG75" s="83"/>
      <c r="BH75" s="76"/>
      <c r="BI75" s="76"/>
      <c r="BJ75" s="76"/>
      <c r="BK75" s="76"/>
      <c r="BL75" s="77"/>
      <c r="BN75" s="29"/>
      <c r="BO75" s="29"/>
    </row>
    <row r="76" spans="1:67" ht="12.75" customHeight="1" x14ac:dyDescent="0.4">
      <c r="A76" s="62"/>
      <c r="B76" s="6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79"/>
      <c r="O76" s="79"/>
      <c r="P76" s="79"/>
      <c r="Q76" s="7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4" t="str">
        <f>IF(DATEDIF(AD68,AP68+1,"Y")&gt;=1,"○","")</f>
        <v/>
      </c>
      <c r="BB76" s="84"/>
      <c r="BC76" s="84"/>
      <c r="BD76" s="84"/>
      <c r="BE76" s="84"/>
      <c r="BF76" s="84"/>
      <c r="BG76" s="84"/>
      <c r="BH76" s="86" t="str">
        <f>IF(BI68="","",IF(BI68&gt;=30,"○",""))</f>
        <v/>
      </c>
      <c r="BI76" s="86"/>
      <c r="BJ76" s="86"/>
      <c r="BK76" s="86"/>
      <c r="BL76" s="58"/>
      <c r="BN76" s="29"/>
      <c r="BO76" s="29"/>
    </row>
    <row r="77" spans="1:67" ht="12.75" customHeight="1" x14ac:dyDescent="0.4">
      <c r="A77" s="64"/>
      <c r="B77" s="65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80"/>
      <c r="O77" s="80"/>
      <c r="P77" s="80"/>
      <c r="Q77" s="80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9"/>
      <c r="BB77" s="89"/>
      <c r="BC77" s="89"/>
      <c r="BD77" s="89"/>
      <c r="BE77" s="89"/>
      <c r="BF77" s="89"/>
      <c r="BG77" s="89"/>
      <c r="BH77" s="90"/>
      <c r="BI77" s="90"/>
      <c r="BJ77" s="90"/>
      <c r="BK77" s="90"/>
      <c r="BL77" s="91"/>
      <c r="BN77" s="29"/>
      <c r="BO77" s="29"/>
    </row>
    <row r="78" spans="1:67" ht="9" customHeight="1" x14ac:dyDescent="0.4">
      <c r="A78" s="60" t="s">
        <v>7</v>
      </c>
      <c r="B78" s="61"/>
      <c r="C78" s="66" t="s">
        <v>22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 t="s">
        <v>26</v>
      </c>
      <c r="S78" s="66"/>
      <c r="T78" s="66"/>
      <c r="U78" s="66"/>
      <c r="V78" s="66"/>
      <c r="W78" s="66"/>
      <c r="X78" s="66" t="s">
        <v>27</v>
      </c>
      <c r="Y78" s="66"/>
      <c r="Z78" s="66"/>
      <c r="AA78" s="66"/>
      <c r="AB78" s="66"/>
      <c r="AC78" s="66"/>
      <c r="AD78" s="66" t="s">
        <v>1</v>
      </c>
      <c r="AE78" s="66"/>
      <c r="AF78" s="66"/>
      <c r="AG78" s="66"/>
      <c r="AH78" s="66"/>
      <c r="AI78" s="66"/>
      <c r="AJ78" s="66"/>
      <c r="AK78" s="66"/>
      <c r="AL78" s="66"/>
      <c r="AM78" s="66"/>
      <c r="AN78" s="68"/>
      <c r="AO78" s="70" t="s">
        <v>2</v>
      </c>
      <c r="AP78" s="72" t="s">
        <v>3</v>
      </c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 t="s">
        <v>33</v>
      </c>
      <c r="BB78" s="66"/>
      <c r="BC78" s="66"/>
      <c r="BD78" s="66"/>
      <c r="BE78" s="66"/>
      <c r="BF78" s="66"/>
      <c r="BG78" s="66"/>
      <c r="BH78" s="66" t="s">
        <v>31</v>
      </c>
      <c r="BI78" s="66"/>
      <c r="BJ78" s="66"/>
      <c r="BK78" s="66"/>
      <c r="BL78" s="74"/>
      <c r="BN78" s="45" t="s">
        <v>445</v>
      </c>
      <c r="BO78" s="45" t="s">
        <v>446</v>
      </c>
    </row>
    <row r="79" spans="1:67" ht="9" customHeight="1" x14ac:dyDescent="0.4">
      <c r="A79" s="62"/>
      <c r="B79" s="63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9"/>
      <c r="AO79" s="71"/>
      <c r="AP79" s="73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75"/>
      <c r="BN79" s="45"/>
      <c r="BO79" s="45"/>
    </row>
    <row r="80" spans="1:67" ht="13.5" customHeight="1" x14ac:dyDescent="0.4">
      <c r="A80" s="62"/>
      <c r="B80" s="63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7"/>
      <c r="S80" s="48"/>
      <c r="T80" s="48"/>
      <c r="U80" s="48"/>
      <c r="V80" s="48"/>
      <c r="W80" s="48"/>
      <c r="X80" s="47"/>
      <c r="Y80" s="47"/>
      <c r="Z80" s="47"/>
      <c r="AA80" s="47"/>
      <c r="AB80" s="47"/>
      <c r="AC80" s="47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50"/>
      <c r="AO80" s="51" t="s">
        <v>2</v>
      </c>
      <c r="AP80" s="52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53" t="str">
        <f>INT(BN80/12)&amp;"年"&amp;MOD(BN80,12)&amp;"か月"</f>
        <v>0年0か月</v>
      </c>
      <c r="BB80" s="53"/>
      <c r="BC80" s="53"/>
      <c r="BD80" s="53"/>
      <c r="BE80" s="53"/>
      <c r="BF80" s="53"/>
      <c r="BG80" s="53"/>
      <c r="BH80" s="54" t="s">
        <v>4</v>
      </c>
      <c r="BI80" s="55"/>
      <c r="BJ80" s="56"/>
      <c r="BK80" s="57" t="s">
        <v>5</v>
      </c>
      <c r="BL80" s="58"/>
      <c r="BN80" s="59">
        <f>DATEDIF(DATE(YEAR(AD80),MONTH(AD80),1),DATE(YEAR(AP80),MONTH(AP80),1),"m")+1
 -IF(EOMONTH(AD80,0)-AD80+1&lt;15,1,0)
 -IF(AP80-DATE(YEAR(AP80),MONTH(AP80),1)+1&lt;15,1,0)</f>
        <v>0</v>
      </c>
      <c r="BO80" s="45" t="str">
        <f>IF(AND(BA88="○",BH88="○"),"○","×")</f>
        <v>×</v>
      </c>
    </row>
    <row r="81" spans="1:67" ht="13.5" customHeight="1" x14ac:dyDescent="0.4">
      <c r="A81" s="62"/>
      <c r="B81" s="63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8"/>
      <c r="S81" s="48"/>
      <c r="T81" s="48"/>
      <c r="U81" s="48"/>
      <c r="V81" s="48"/>
      <c r="W81" s="48"/>
      <c r="X81" s="47"/>
      <c r="Y81" s="47"/>
      <c r="Z81" s="47"/>
      <c r="AA81" s="47"/>
      <c r="AB81" s="47"/>
      <c r="AC81" s="47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50"/>
      <c r="AO81" s="51"/>
      <c r="AP81" s="52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53"/>
      <c r="BB81" s="53"/>
      <c r="BC81" s="53"/>
      <c r="BD81" s="53"/>
      <c r="BE81" s="53"/>
      <c r="BF81" s="53"/>
      <c r="BG81" s="53"/>
      <c r="BH81" s="54"/>
      <c r="BI81" s="55"/>
      <c r="BJ81" s="56"/>
      <c r="BK81" s="57"/>
      <c r="BL81" s="58"/>
      <c r="BN81" s="59"/>
      <c r="BO81" s="45"/>
    </row>
    <row r="82" spans="1:67" ht="13.5" customHeight="1" x14ac:dyDescent="0.4">
      <c r="A82" s="62"/>
      <c r="B82" s="6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8"/>
      <c r="S82" s="48"/>
      <c r="T82" s="48"/>
      <c r="U82" s="48"/>
      <c r="V82" s="48"/>
      <c r="W82" s="48"/>
      <c r="X82" s="47"/>
      <c r="Y82" s="47"/>
      <c r="Z82" s="47"/>
      <c r="AA82" s="47"/>
      <c r="AB82" s="47"/>
      <c r="AC82" s="47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50"/>
      <c r="AO82" s="51"/>
      <c r="AP82" s="52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53"/>
      <c r="BB82" s="53"/>
      <c r="BC82" s="53"/>
      <c r="BD82" s="53"/>
      <c r="BE82" s="53"/>
      <c r="BF82" s="53"/>
      <c r="BG82" s="53"/>
      <c r="BH82" s="54"/>
      <c r="BI82" s="55"/>
      <c r="BJ82" s="56"/>
      <c r="BK82" s="57"/>
      <c r="BL82" s="58"/>
      <c r="BN82" s="59"/>
      <c r="BO82" s="45"/>
    </row>
    <row r="83" spans="1:67" ht="13.5" customHeight="1" x14ac:dyDescent="0.4">
      <c r="A83" s="62"/>
      <c r="B83" s="6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8"/>
      <c r="S83" s="48"/>
      <c r="T83" s="48"/>
      <c r="U83" s="48"/>
      <c r="V83" s="48"/>
      <c r="W83" s="48"/>
      <c r="X83" s="47"/>
      <c r="Y83" s="47"/>
      <c r="Z83" s="47"/>
      <c r="AA83" s="47"/>
      <c r="AB83" s="47"/>
      <c r="AC83" s="47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50"/>
      <c r="AO83" s="51"/>
      <c r="AP83" s="52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53"/>
      <c r="BB83" s="53"/>
      <c r="BC83" s="53"/>
      <c r="BD83" s="53"/>
      <c r="BE83" s="53"/>
      <c r="BF83" s="53"/>
      <c r="BG83" s="53"/>
      <c r="BH83" s="54"/>
      <c r="BI83" s="55"/>
      <c r="BJ83" s="56"/>
      <c r="BK83" s="57"/>
      <c r="BL83" s="58"/>
      <c r="BN83" s="59"/>
      <c r="BO83" s="45"/>
    </row>
    <row r="84" spans="1:67" ht="9" customHeight="1" x14ac:dyDescent="0.4">
      <c r="A84" s="62"/>
      <c r="B84" s="63"/>
      <c r="C84" s="76" t="s">
        <v>493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 t="s">
        <v>24</v>
      </c>
      <c r="O84" s="76"/>
      <c r="P84" s="76"/>
      <c r="Q84" s="76"/>
      <c r="R84" s="76" t="s">
        <v>28</v>
      </c>
      <c r="S84" s="76"/>
      <c r="T84" s="76"/>
      <c r="U84" s="76"/>
      <c r="V84" s="76"/>
      <c r="W84" s="76"/>
      <c r="X84" s="76" t="s">
        <v>6</v>
      </c>
      <c r="Y84" s="76"/>
      <c r="Z84" s="76"/>
      <c r="AA84" s="76"/>
      <c r="AB84" s="76"/>
      <c r="AC84" s="76"/>
      <c r="AD84" s="76" t="s">
        <v>29</v>
      </c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 t="s">
        <v>30</v>
      </c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7"/>
      <c r="BN84" s="29"/>
      <c r="BO84" s="29"/>
    </row>
    <row r="85" spans="1:67" ht="9" customHeight="1" x14ac:dyDescent="0.4">
      <c r="A85" s="62"/>
      <c r="B85" s="63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7"/>
      <c r="BN85" s="29"/>
      <c r="BO85" s="29"/>
    </row>
    <row r="86" spans="1:67" ht="12.75" customHeight="1" x14ac:dyDescent="0.4">
      <c r="A86" s="62"/>
      <c r="B86" s="63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79"/>
      <c r="O86" s="79"/>
      <c r="P86" s="79"/>
      <c r="Q86" s="7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3" t="s">
        <v>32</v>
      </c>
      <c r="BB86" s="83"/>
      <c r="BC86" s="83"/>
      <c r="BD86" s="83"/>
      <c r="BE86" s="83"/>
      <c r="BF86" s="83"/>
      <c r="BG86" s="83"/>
      <c r="BH86" s="76" t="s">
        <v>34</v>
      </c>
      <c r="BI86" s="76"/>
      <c r="BJ86" s="76"/>
      <c r="BK86" s="76"/>
      <c r="BL86" s="77"/>
      <c r="BN86" s="29"/>
      <c r="BO86" s="29"/>
    </row>
    <row r="87" spans="1:67" ht="12.75" customHeight="1" x14ac:dyDescent="0.4">
      <c r="A87" s="62"/>
      <c r="B87" s="63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79"/>
      <c r="O87" s="79"/>
      <c r="P87" s="79"/>
      <c r="Q87" s="7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3"/>
      <c r="BB87" s="83"/>
      <c r="BC87" s="83"/>
      <c r="BD87" s="83"/>
      <c r="BE87" s="83"/>
      <c r="BF87" s="83"/>
      <c r="BG87" s="83"/>
      <c r="BH87" s="76"/>
      <c r="BI87" s="76"/>
      <c r="BJ87" s="76"/>
      <c r="BK87" s="76"/>
      <c r="BL87" s="77"/>
      <c r="BN87" s="29"/>
      <c r="BO87" s="29"/>
    </row>
    <row r="88" spans="1:67" ht="12.75" customHeight="1" x14ac:dyDescent="0.4">
      <c r="A88" s="62"/>
      <c r="B88" s="63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79"/>
      <c r="O88" s="79"/>
      <c r="P88" s="79"/>
      <c r="Q88" s="7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4" t="str">
        <f>IF(DATEDIF(AD80,AP80+1,"Y")&gt;=1,"○","")</f>
        <v/>
      </c>
      <c r="BB88" s="84"/>
      <c r="BC88" s="84"/>
      <c r="BD88" s="84"/>
      <c r="BE88" s="84"/>
      <c r="BF88" s="84"/>
      <c r="BG88" s="84"/>
      <c r="BH88" s="86" t="str">
        <f>IF(BI80="","",IF(BI80&gt;=30,"○",""))</f>
        <v/>
      </c>
      <c r="BI88" s="86"/>
      <c r="BJ88" s="86"/>
      <c r="BK88" s="86"/>
      <c r="BL88" s="58"/>
      <c r="BN88" s="29"/>
      <c r="BO88" s="29"/>
    </row>
    <row r="89" spans="1:67" ht="12.75" customHeight="1" x14ac:dyDescent="0.4">
      <c r="A89" s="64"/>
      <c r="B89" s="65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80"/>
      <c r="O89" s="80"/>
      <c r="P89" s="80"/>
      <c r="Q89" s="80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9"/>
      <c r="BB89" s="89"/>
      <c r="BC89" s="89"/>
      <c r="BD89" s="89"/>
      <c r="BE89" s="89"/>
      <c r="BF89" s="89"/>
      <c r="BG89" s="89"/>
      <c r="BH89" s="90"/>
      <c r="BI89" s="90"/>
      <c r="BJ89" s="90"/>
      <c r="BK89" s="90"/>
      <c r="BL89" s="91"/>
      <c r="BN89" s="29"/>
      <c r="BO89" s="29"/>
    </row>
    <row r="90" spans="1:67" ht="9" customHeight="1" x14ac:dyDescent="0.4">
      <c r="A90" s="60" t="s">
        <v>7</v>
      </c>
      <c r="B90" s="61"/>
      <c r="C90" s="66" t="s">
        <v>22</v>
      </c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 t="s">
        <v>26</v>
      </c>
      <c r="S90" s="66"/>
      <c r="T90" s="66"/>
      <c r="U90" s="66"/>
      <c r="V90" s="66"/>
      <c r="W90" s="66"/>
      <c r="X90" s="66" t="s">
        <v>27</v>
      </c>
      <c r="Y90" s="66"/>
      <c r="Z90" s="66"/>
      <c r="AA90" s="66"/>
      <c r="AB90" s="66"/>
      <c r="AC90" s="66"/>
      <c r="AD90" s="66" t="s">
        <v>1</v>
      </c>
      <c r="AE90" s="66"/>
      <c r="AF90" s="66"/>
      <c r="AG90" s="66"/>
      <c r="AH90" s="66"/>
      <c r="AI90" s="66"/>
      <c r="AJ90" s="66"/>
      <c r="AK90" s="66"/>
      <c r="AL90" s="66"/>
      <c r="AM90" s="66"/>
      <c r="AN90" s="68"/>
      <c r="AO90" s="70" t="s">
        <v>2</v>
      </c>
      <c r="AP90" s="72" t="s">
        <v>3</v>
      </c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 t="s">
        <v>33</v>
      </c>
      <c r="BB90" s="66"/>
      <c r="BC90" s="66"/>
      <c r="BD90" s="66"/>
      <c r="BE90" s="66"/>
      <c r="BF90" s="66"/>
      <c r="BG90" s="66"/>
      <c r="BH90" s="66" t="s">
        <v>31</v>
      </c>
      <c r="BI90" s="66"/>
      <c r="BJ90" s="66"/>
      <c r="BK90" s="66"/>
      <c r="BL90" s="74"/>
      <c r="BN90" s="45" t="s">
        <v>445</v>
      </c>
      <c r="BO90" s="45" t="s">
        <v>446</v>
      </c>
    </row>
    <row r="91" spans="1:67" ht="9" customHeight="1" x14ac:dyDescent="0.4">
      <c r="A91" s="62"/>
      <c r="B91" s="63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9"/>
      <c r="AO91" s="71"/>
      <c r="AP91" s="73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75"/>
      <c r="BN91" s="45"/>
      <c r="BO91" s="45"/>
    </row>
    <row r="92" spans="1:67" ht="13.5" customHeight="1" x14ac:dyDescent="0.4">
      <c r="A92" s="62"/>
      <c r="B92" s="63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7"/>
      <c r="S92" s="48"/>
      <c r="T92" s="48"/>
      <c r="U92" s="48"/>
      <c r="V92" s="48"/>
      <c r="W92" s="48"/>
      <c r="X92" s="47"/>
      <c r="Y92" s="47"/>
      <c r="Z92" s="47"/>
      <c r="AA92" s="47"/>
      <c r="AB92" s="47"/>
      <c r="AC92" s="47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50"/>
      <c r="AO92" s="51" t="s">
        <v>2</v>
      </c>
      <c r="AP92" s="52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53" t="str">
        <f>INT(BN92/12)&amp;"年"&amp;MOD(BN92,12)&amp;"か月"</f>
        <v>0年0か月</v>
      </c>
      <c r="BB92" s="53"/>
      <c r="BC92" s="53"/>
      <c r="BD92" s="53"/>
      <c r="BE92" s="53"/>
      <c r="BF92" s="53"/>
      <c r="BG92" s="53"/>
      <c r="BH92" s="54" t="s">
        <v>4</v>
      </c>
      <c r="BI92" s="55"/>
      <c r="BJ92" s="56"/>
      <c r="BK92" s="57" t="s">
        <v>5</v>
      </c>
      <c r="BL92" s="58"/>
      <c r="BN92" s="59">
        <f>DATEDIF(DATE(YEAR(AD92),MONTH(AD92),1),DATE(YEAR(AP92),MONTH(AP92),1),"m")+1
 -IF(EOMONTH(AD92,0)-AD92+1&lt;15,1,0)
 -IF(AP92-DATE(YEAR(AP92),MONTH(AP92),1)+1&lt;15,1,0)</f>
        <v>0</v>
      </c>
      <c r="BO92" s="45" t="str">
        <f>IF(AND(BA100="○",BH100="○"),"○","×")</f>
        <v>×</v>
      </c>
    </row>
    <row r="93" spans="1:67" ht="13.5" customHeight="1" x14ac:dyDescent="0.4">
      <c r="A93" s="62"/>
      <c r="B93" s="63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8"/>
      <c r="S93" s="48"/>
      <c r="T93" s="48"/>
      <c r="U93" s="48"/>
      <c r="V93" s="48"/>
      <c r="W93" s="48"/>
      <c r="X93" s="47"/>
      <c r="Y93" s="47"/>
      <c r="Z93" s="47"/>
      <c r="AA93" s="47"/>
      <c r="AB93" s="47"/>
      <c r="AC93" s="47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50"/>
      <c r="AO93" s="51"/>
      <c r="AP93" s="52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53"/>
      <c r="BB93" s="53"/>
      <c r="BC93" s="53"/>
      <c r="BD93" s="53"/>
      <c r="BE93" s="53"/>
      <c r="BF93" s="53"/>
      <c r="BG93" s="53"/>
      <c r="BH93" s="54"/>
      <c r="BI93" s="55"/>
      <c r="BJ93" s="56"/>
      <c r="BK93" s="57"/>
      <c r="BL93" s="58"/>
      <c r="BN93" s="59"/>
      <c r="BO93" s="45"/>
    </row>
    <row r="94" spans="1:67" ht="13.5" customHeight="1" x14ac:dyDescent="0.4">
      <c r="A94" s="62"/>
      <c r="B94" s="63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8"/>
      <c r="S94" s="48"/>
      <c r="T94" s="48"/>
      <c r="U94" s="48"/>
      <c r="V94" s="48"/>
      <c r="W94" s="48"/>
      <c r="X94" s="47"/>
      <c r="Y94" s="47"/>
      <c r="Z94" s="47"/>
      <c r="AA94" s="47"/>
      <c r="AB94" s="47"/>
      <c r="AC94" s="47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50"/>
      <c r="AO94" s="51"/>
      <c r="AP94" s="52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53"/>
      <c r="BB94" s="53"/>
      <c r="BC94" s="53"/>
      <c r="BD94" s="53"/>
      <c r="BE94" s="53"/>
      <c r="BF94" s="53"/>
      <c r="BG94" s="53"/>
      <c r="BH94" s="54"/>
      <c r="BI94" s="55"/>
      <c r="BJ94" s="56"/>
      <c r="BK94" s="57"/>
      <c r="BL94" s="58"/>
      <c r="BN94" s="59"/>
      <c r="BO94" s="45"/>
    </row>
    <row r="95" spans="1:67" ht="13.5" customHeight="1" x14ac:dyDescent="0.4">
      <c r="A95" s="62"/>
      <c r="B95" s="63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8"/>
      <c r="S95" s="48"/>
      <c r="T95" s="48"/>
      <c r="U95" s="48"/>
      <c r="V95" s="48"/>
      <c r="W95" s="48"/>
      <c r="X95" s="47"/>
      <c r="Y95" s="47"/>
      <c r="Z95" s="47"/>
      <c r="AA95" s="47"/>
      <c r="AB95" s="47"/>
      <c r="AC95" s="47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50"/>
      <c r="AO95" s="51"/>
      <c r="AP95" s="52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53"/>
      <c r="BB95" s="53"/>
      <c r="BC95" s="53"/>
      <c r="BD95" s="53"/>
      <c r="BE95" s="53"/>
      <c r="BF95" s="53"/>
      <c r="BG95" s="53"/>
      <c r="BH95" s="54"/>
      <c r="BI95" s="55"/>
      <c r="BJ95" s="56"/>
      <c r="BK95" s="57"/>
      <c r="BL95" s="58"/>
      <c r="BN95" s="59"/>
      <c r="BO95" s="45"/>
    </row>
    <row r="96" spans="1:67" ht="9" customHeight="1" x14ac:dyDescent="0.4">
      <c r="A96" s="62"/>
      <c r="B96" s="63"/>
      <c r="C96" s="76" t="s">
        <v>23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 t="s">
        <v>24</v>
      </c>
      <c r="O96" s="76"/>
      <c r="P96" s="76"/>
      <c r="Q96" s="76"/>
      <c r="R96" s="76" t="s">
        <v>28</v>
      </c>
      <c r="S96" s="76"/>
      <c r="T96" s="76"/>
      <c r="U96" s="76"/>
      <c r="V96" s="76"/>
      <c r="W96" s="76"/>
      <c r="X96" s="76" t="s">
        <v>6</v>
      </c>
      <c r="Y96" s="76"/>
      <c r="Z96" s="76"/>
      <c r="AA96" s="76"/>
      <c r="AB96" s="76"/>
      <c r="AC96" s="76"/>
      <c r="AD96" s="76" t="s">
        <v>29</v>
      </c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 t="s">
        <v>30</v>
      </c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7"/>
      <c r="BN96" s="29"/>
      <c r="BO96" s="29"/>
    </row>
    <row r="97" spans="1:67" ht="9" customHeight="1" x14ac:dyDescent="0.4">
      <c r="A97" s="62"/>
      <c r="B97" s="63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7"/>
      <c r="BN97" s="29"/>
      <c r="BO97" s="29"/>
    </row>
    <row r="98" spans="1:67" ht="12.75" customHeight="1" x14ac:dyDescent="0.4">
      <c r="A98" s="62"/>
      <c r="B98" s="63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79"/>
      <c r="O98" s="79"/>
      <c r="P98" s="79"/>
      <c r="Q98" s="79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3" t="s">
        <v>32</v>
      </c>
      <c r="BB98" s="83"/>
      <c r="BC98" s="83"/>
      <c r="BD98" s="83"/>
      <c r="BE98" s="83"/>
      <c r="BF98" s="83"/>
      <c r="BG98" s="83"/>
      <c r="BH98" s="76" t="s">
        <v>34</v>
      </c>
      <c r="BI98" s="76"/>
      <c r="BJ98" s="76"/>
      <c r="BK98" s="76"/>
      <c r="BL98" s="77"/>
      <c r="BN98" s="29"/>
      <c r="BO98" s="29"/>
    </row>
    <row r="99" spans="1:67" ht="12.75" customHeight="1" x14ac:dyDescent="0.4">
      <c r="A99" s="62"/>
      <c r="B99" s="63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79"/>
      <c r="O99" s="79"/>
      <c r="P99" s="79"/>
      <c r="Q99" s="79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3"/>
      <c r="BB99" s="83"/>
      <c r="BC99" s="83"/>
      <c r="BD99" s="83"/>
      <c r="BE99" s="83"/>
      <c r="BF99" s="83"/>
      <c r="BG99" s="83"/>
      <c r="BH99" s="76"/>
      <c r="BI99" s="76"/>
      <c r="BJ99" s="76"/>
      <c r="BK99" s="76"/>
      <c r="BL99" s="77"/>
      <c r="BN99" s="29"/>
      <c r="BO99" s="29"/>
    </row>
    <row r="100" spans="1:67" ht="12.75" customHeight="1" x14ac:dyDescent="0.4">
      <c r="A100" s="62"/>
      <c r="B100" s="63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79"/>
      <c r="O100" s="79"/>
      <c r="P100" s="79"/>
      <c r="Q100" s="79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4" t="str">
        <f>IF(DATEDIF(AD92,AP92+1,"Y")&gt;=1,"○","")</f>
        <v/>
      </c>
      <c r="BB100" s="84"/>
      <c r="BC100" s="84"/>
      <c r="BD100" s="84"/>
      <c r="BE100" s="84"/>
      <c r="BF100" s="84"/>
      <c r="BG100" s="84"/>
      <c r="BH100" s="86" t="str">
        <f>IF(BI92="","",IF(BI92&gt;=30,"○",""))</f>
        <v/>
      </c>
      <c r="BI100" s="86"/>
      <c r="BJ100" s="86"/>
      <c r="BK100" s="86"/>
      <c r="BL100" s="58"/>
      <c r="BN100" s="29"/>
      <c r="BO100" s="29"/>
    </row>
    <row r="101" spans="1:67" ht="12.75" customHeight="1" thickBot="1" x14ac:dyDescent="0.45">
      <c r="A101" s="64"/>
      <c r="B101" s="65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80"/>
      <c r="O101" s="80"/>
      <c r="P101" s="80"/>
      <c r="Q101" s="80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5"/>
      <c r="BB101" s="85"/>
      <c r="BC101" s="85"/>
      <c r="BD101" s="85"/>
      <c r="BE101" s="85"/>
      <c r="BF101" s="85"/>
      <c r="BG101" s="85"/>
      <c r="BH101" s="87"/>
      <c r="BI101" s="87"/>
      <c r="BJ101" s="87"/>
      <c r="BK101" s="87"/>
      <c r="BL101" s="88"/>
      <c r="BN101" s="29"/>
      <c r="BO101" s="29"/>
    </row>
    <row r="102" spans="1:67" ht="12" customHeight="1" thickTop="1" x14ac:dyDescent="0.4">
      <c r="A102" s="35"/>
      <c r="B102" s="163" t="s">
        <v>444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5" t="str">
        <f>INT(BN103/12)&amp;"年"&amp;MOD(BN103,12)&amp;"か月"</f>
        <v>0年0か月</v>
      </c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7"/>
      <c r="BN102" s="29" t="s">
        <v>447</v>
      </c>
      <c r="BO102" s="29"/>
    </row>
    <row r="103" spans="1:67" ht="12" customHeight="1" x14ac:dyDescent="0.4">
      <c r="A103" s="35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5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7"/>
      <c r="BM103" s="30"/>
      <c r="BN103" s="45">
        <f>SUMIF(BO:BO,"○",BN:BN)</f>
        <v>0</v>
      </c>
      <c r="BO103" s="29"/>
    </row>
    <row r="104" spans="1:67" ht="12" customHeight="1" thickBot="1" x14ac:dyDescent="0.45">
      <c r="A104" s="36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8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70"/>
      <c r="BN104" s="45"/>
      <c r="BO104" s="29"/>
    </row>
    <row r="105" spans="1:67" ht="9" customHeight="1" thickTop="1" x14ac:dyDescent="0.4">
      <c r="A105" s="4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2"/>
      <c r="BN105" s="29"/>
      <c r="BO105" s="29"/>
    </row>
    <row r="106" spans="1:67" ht="9" customHeight="1" x14ac:dyDescent="0.4">
      <c r="A106" s="4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2"/>
      <c r="BN106" s="29"/>
      <c r="BO106" s="29"/>
    </row>
    <row r="107" spans="1:67" ht="9" customHeight="1" x14ac:dyDescent="0.4">
      <c r="A107" s="37"/>
      <c r="B107" s="115" t="s">
        <v>8</v>
      </c>
      <c r="C107" s="115"/>
      <c r="D107" s="115"/>
      <c r="E107" s="115"/>
      <c r="F107" s="115"/>
      <c r="G107" s="115"/>
      <c r="H107" s="115"/>
      <c r="I107" s="115"/>
      <c r="J107" s="115"/>
      <c r="K107" s="115"/>
      <c r="L107" s="38"/>
      <c r="M107" s="172" t="s">
        <v>487</v>
      </c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3"/>
      <c r="AF107" s="178" t="s">
        <v>1</v>
      </c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82" t="s">
        <v>2</v>
      </c>
      <c r="AR107" s="179" t="s">
        <v>3</v>
      </c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8" t="s">
        <v>9</v>
      </c>
      <c r="BD107" s="179"/>
      <c r="BE107" s="179"/>
      <c r="BF107" s="179"/>
      <c r="BG107" s="179"/>
      <c r="BH107" s="179"/>
      <c r="BI107" s="179"/>
      <c r="BJ107" s="179"/>
      <c r="BK107" s="179"/>
      <c r="BL107" s="184"/>
      <c r="BN107" s="123" t="s">
        <v>448</v>
      </c>
      <c r="BO107" s="29"/>
    </row>
    <row r="108" spans="1:67" ht="9" customHeight="1" thickBot="1" x14ac:dyDescent="0.45">
      <c r="A108" s="35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5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5"/>
      <c r="AF108" s="180"/>
      <c r="AG108" s="181"/>
      <c r="AH108" s="181"/>
      <c r="AI108" s="181"/>
      <c r="AJ108" s="181"/>
      <c r="AK108" s="181"/>
      <c r="AL108" s="181"/>
      <c r="AM108" s="181"/>
      <c r="AN108" s="181"/>
      <c r="AO108" s="181"/>
      <c r="AP108" s="181"/>
      <c r="AQ108" s="183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185"/>
      <c r="BD108" s="186"/>
      <c r="BE108" s="186"/>
      <c r="BF108" s="186"/>
      <c r="BG108" s="186"/>
      <c r="BH108" s="186"/>
      <c r="BI108" s="186"/>
      <c r="BJ108" s="186"/>
      <c r="BK108" s="186"/>
      <c r="BL108" s="187"/>
      <c r="BN108" s="123"/>
      <c r="BO108" s="29"/>
    </row>
    <row r="109" spans="1:67" ht="9" customHeight="1" thickTop="1" x14ac:dyDescent="0.4">
      <c r="A109" s="35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5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5"/>
      <c r="AF109" s="188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92" t="s">
        <v>2</v>
      </c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5"/>
      <c r="BC109" s="198" t="str">
        <f>INT(BN109/12)&amp;"年"&amp;MOD(BN109,12)&amp;"か月"</f>
        <v>0年0か月</v>
      </c>
      <c r="BD109" s="199"/>
      <c r="BE109" s="199"/>
      <c r="BF109" s="199"/>
      <c r="BG109" s="199"/>
      <c r="BH109" s="199"/>
      <c r="BI109" s="199"/>
      <c r="BJ109" s="199"/>
      <c r="BK109" s="199"/>
      <c r="BL109" s="200"/>
      <c r="BN109" s="59">
        <f>DATEDIF(DATE(YEAR(AF109),MONTH(AF109),1),DATE(YEAR(AR109),MONTH(AR109),1),"m")+1
 -IF(EOMONTH(AF109,0)-AF109+1&lt;15,1,0)
 -IF(AR109-DATE(YEAR(AR109),MONTH(AR109),1)+1&lt;15,1,0)</f>
        <v>0</v>
      </c>
      <c r="BO109" s="29"/>
    </row>
    <row r="110" spans="1:67" ht="9" customHeight="1" x14ac:dyDescent="0.4">
      <c r="A110" s="35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5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5"/>
      <c r="AF110" s="188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3"/>
      <c r="AR110" s="189"/>
      <c r="AS110" s="189"/>
      <c r="AT110" s="189"/>
      <c r="AU110" s="189"/>
      <c r="AV110" s="189"/>
      <c r="AW110" s="189"/>
      <c r="AX110" s="189"/>
      <c r="AY110" s="189"/>
      <c r="AZ110" s="189"/>
      <c r="BA110" s="189"/>
      <c r="BB110" s="196"/>
      <c r="BC110" s="165"/>
      <c r="BD110" s="166"/>
      <c r="BE110" s="166"/>
      <c r="BF110" s="166"/>
      <c r="BG110" s="166"/>
      <c r="BH110" s="166"/>
      <c r="BI110" s="166"/>
      <c r="BJ110" s="166"/>
      <c r="BK110" s="166"/>
      <c r="BL110" s="167"/>
      <c r="BN110" s="59"/>
      <c r="BO110" s="29"/>
    </row>
    <row r="111" spans="1:67" ht="9" customHeight="1" x14ac:dyDescent="0.4">
      <c r="A111" s="35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5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5"/>
      <c r="AF111" s="188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3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96"/>
      <c r="BC111" s="165"/>
      <c r="BD111" s="166"/>
      <c r="BE111" s="166"/>
      <c r="BF111" s="166"/>
      <c r="BG111" s="166"/>
      <c r="BH111" s="166"/>
      <c r="BI111" s="166"/>
      <c r="BJ111" s="166"/>
      <c r="BK111" s="166"/>
      <c r="BL111" s="167"/>
      <c r="BN111" s="59"/>
      <c r="BO111" s="29"/>
    </row>
    <row r="112" spans="1:67" ht="9" customHeight="1" thickBot="1" x14ac:dyDescent="0.45">
      <c r="A112" s="36"/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39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7"/>
      <c r="AF112" s="190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3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7"/>
      <c r="BC112" s="168"/>
      <c r="BD112" s="169"/>
      <c r="BE112" s="169"/>
      <c r="BF112" s="169"/>
      <c r="BG112" s="169"/>
      <c r="BH112" s="169"/>
      <c r="BI112" s="169"/>
      <c r="BJ112" s="169"/>
      <c r="BK112" s="169"/>
      <c r="BL112" s="170"/>
      <c r="BN112" s="59"/>
      <c r="BO112" s="29"/>
    </row>
    <row r="113" spans="1:64" ht="9" customHeight="1" thickTop="1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40"/>
      <c r="BD113" s="40"/>
      <c r="BE113" s="41"/>
      <c r="BF113" s="40"/>
      <c r="BG113" s="40"/>
      <c r="BH113" s="40"/>
      <c r="BI113" s="40"/>
      <c r="BJ113" s="40"/>
      <c r="BK113" s="40"/>
      <c r="BL113" s="40"/>
    </row>
  </sheetData>
  <sheetProtection sheet="1" selectLockedCells="1"/>
  <mergeCells count="287">
    <mergeCell ref="BD10:BL13"/>
    <mergeCell ref="A30:B41"/>
    <mergeCell ref="C30:Q31"/>
    <mergeCell ref="R30:W31"/>
    <mergeCell ref="BH30:BL31"/>
    <mergeCell ref="C32:Q35"/>
    <mergeCell ref="AD32:AN35"/>
    <mergeCell ref="AO32:AO35"/>
    <mergeCell ref="AP32:AZ35"/>
    <mergeCell ref="BA32:BG35"/>
    <mergeCell ref="BI32:BJ35"/>
    <mergeCell ref="BK32:BL35"/>
    <mergeCell ref="BH32:BH35"/>
    <mergeCell ref="BA36:BL37"/>
    <mergeCell ref="BA38:BG39"/>
    <mergeCell ref="BA30:BG31"/>
    <mergeCell ref="AD38:AZ41"/>
    <mergeCell ref="AD36:AZ37"/>
    <mergeCell ref="R38:W41"/>
    <mergeCell ref="AI16:AI19"/>
    <mergeCell ref="AF16:AH19"/>
    <mergeCell ref="F15:N15"/>
    <mergeCell ref="O15:W15"/>
    <mergeCell ref="F16:N19"/>
    <mergeCell ref="X15:AM15"/>
    <mergeCell ref="AE16:AE19"/>
    <mergeCell ref="X16:AD19"/>
    <mergeCell ref="BH38:BL39"/>
    <mergeCell ref="BA40:BG41"/>
    <mergeCell ref="BH40:BL41"/>
    <mergeCell ref="C38:M41"/>
    <mergeCell ref="A24:J25"/>
    <mergeCell ref="AT16:AT19"/>
    <mergeCell ref="AN16:AS19"/>
    <mergeCell ref="B107:K112"/>
    <mergeCell ref="M107:AE112"/>
    <mergeCell ref="AF107:AP108"/>
    <mergeCell ref="AQ107:AQ108"/>
    <mergeCell ref="AR107:BB108"/>
    <mergeCell ref="BC107:BL108"/>
    <mergeCell ref="AF109:AP112"/>
    <mergeCell ref="AQ109:AQ112"/>
    <mergeCell ref="AR109:BB112"/>
    <mergeCell ref="BC109:BL112"/>
    <mergeCell ref="B102:AZ104"/>
    <mergeCell ref="B105:BK106"/>
    <mergeCell ref="N38:Q41"/>
    <mergeCell ref="X30:AC31"/>
    <mergeCell ref="AD30:AN31"/>
    <mergeCell ref="AO30:AO31"/>
    <mergeCell ref="AP30:AZ31"/>
    <mergeCell ref="N36:Q37"/>
    <mergeCell ref="R36:W37"/>
    <mergeCell ref="X36:AC37"/>
    <mergeCell ref="C36:M37"/>
    <mergeCell ref="BA102:BL104"/>
    <mergeCell ref="C42:Q43"/>
    <mergeCell ref="R42:W43"/>
    <mergeCell ref="X42:AC43"/>
    <mergeCell ref="AD42:AN43"/>
    <mergeCell ref="AO42:AO43"/>
    <mergeCell ref="AP42:AZ43"/>
    <mergeCell ref="BA42:BG43"/>
    <mergeCell ref="BH42:BL43"/>
    <mergeCell ref="C48:M49"/>
    <mergeCell ref="N48:Q49"/>
    <mergeCell ref="R48:W49"/>
    <mergeCell ref="X48:AC49"/>
    <mergeCell ref="BN109:BN112"/>
    <mergeCell ref="BN107:BN108"/>
    <mergeCell ref="BN103:BN104"/>
    <mergeCell ref="X38:AC41"/>
    <mergeCell ref="BN30:BN31"/>
    <mergeCell ref="A13:B14"/>
    <mergeCell ref="C13:E14"/>
    <mergeCell ref="F1:J1"/>
    <mergeCell ref="F2:J2"/>
    <mergeCell ref="A5:BL7"/>
    <mergeCell ref="AU16:AY19"/>
    <mergeCell ref="AZ16:BC19"/>
    <mergeCell ref="BD16:BL19"/>
    <mergeCell ref="A15:E15"/>
    <mergeCell ref="AN15:AT15"/>
    <mergeCell ref="AU15:BC15"/>
    <mergeCell ref="A16:E19"/>
    <mergeCell ref="BD9:BL9"/>
    <mergeCell ref="BD15:BL15"/>
    <mergeCell ref="AM16:AM19"/>
    <mergeCell ref="AJ16:AL19"/>
    <mergeCell ref="F13:BB14"/>
    <mergeCell ref="Q26:BL29"/>
    <mergeCell ref="A42:B53"/>
    <mergeCell ref="BO30:BO31"/>
    <mergeCell ref="BN32:BN35"/>
    <mergeCell ref="BO32:BO35"/>
    <mergeCell ref="A20:N21"/>
    <mergeCell ref="O20:P21"/>
    <mergeCell ref="Q20:S21"/>
    <mergeCell ref="T20:V21"/>
    <mergeCell ref="W20:AF21"/>
    <mergeCell ref="AG20:AI21"/>
    <mergeCell ref="AJ20:AR21"/>
    <mergeCell ref="R32:W35"/>
    <mergeCell ref="X32:AC35"/>
    <mergeCell ref="BD20:BL24"/>
    <mergeCell ref="AU20:BC24"/>
    <mergeCell ref="BN19:BN20"/>
    <mergeCell ref="BN21:BN24"/>
    <mergeCell ref="B26:O29"/>
    <mergeCell ref="O16:W19"/>
    <mergeCell ref="AD48:AZ49"/>
    <mergeCell ref="BA48:BL49"/>
    <mergeCell ref="C50:M53"/>
    <mergeCell ref="N50:Q53"/>
    <mergeCell ref="R50:W53"/>
    <mergeCell ref="X50:AC53"/>
    <mergeCell ref="AD50:AZ53"/>
    <mergeCell ref="BA50:BG51"/>
    <mergeCell ref="BH50:BL51"/>
    <mergeCell ref="BA52:BG53"/>
    <mergeCell ref="BH52:BL53"/>
    <mergeCell ref="BN42:BN43"/>
    <mergeCell ref="BO42:BO43"/>
    <mergeCell ref="C44:Q47"/>
    <mergeCell ref="R44:W47"/>
    <mergeCell ref="X44:AC47"/>
    <mergeCell ref="AD44:AN47"/>
    <mergeCell ref="AO44:AO47"/>
    <mergeCell ref="AP44:AZ47"/>
    <mergeCell ref="BA44:BG47"/>
    <mergeCell ref="BH44:BH47"/>
    <mergeCell ref="BI44:BJ47"/>
    <mergeCell ref="BK44:BL47"/>
    <mergeCell ref="BN44:BN47"/>
    <mergeCell ref="BO44:BO47"/>
    <mergeCell ref="A54:B65"/>
    <mergeCell ref="C54:Q55"/>
    <mergeCell ref="R54:W55"/>
    <mergeCell ref="X54:AC55"/>
    <mergeCell ref="AD54:AN55"/>
    <mergeCell ref="AO54:AO55"/>
    <mergeCell ref="AP54:AZ55"/>
    <mergeCell ref="BA54:BG55"/>
    <mergeCell ref="BH54:BL55"/>
    <mergeCell ref="C60:M61"/>
    <mergeCell ref="N60:Q61"/>
    <mergeCell ref="R60:W61"/>
    <mergeCell ref="X60:AC61"/>
    <mergeCell ref="AD60:AZ61"/>
    <mergeCell ref="BA60:BL61"/>
    <mergeCell ref="C62:M65"/>
    <mergeCell ref="N62:Q65"/>
    <mergeCell ref="R62:W65"/>
    <mergeCell ref="X62:AC65"/>
    <mergeCell ref="AD62:AZ65"/>
    <mergeCell ref="BA62:BG63"/>
    <mergeCell ref="BH62:BL63"/>
    <mergeCell ref="BA64:BG65"/>
    <mergeCell ref="BH64:BL65"/>
    <mergeCell ref="BN54:BN55"/>
    <mergeCell ref="BO54:BO55"/>
    <mergeCell ref="C56:Q59"/>
    <mergeCell ref="R56:W59"/>
    <mergeCell ref="X56:AC59"/>
    <mergeCell ref="AD56:AN59"/>
    <mergeCell ref="AO56:AO59"/>
    <mergeCell ref="AP56:AZ59"/>
    <mergeCell ref="BA56:BG59"/>
    <mergeCell ref="BH56:BH59"/>
    <mergeCell ref="BI56:BJ59"/>
    <mergeCell ref="BK56:BL59"/>
    <mergeCell ref="BN56:BN59"/>
    <mergeCell ref="BO56:BO59"/>
    <mergeCell ref="A66:B77"/>
    <mergeCell ref="C66:Q67"/>
    <mergeCell ref="R66:W67"/>
    <mergeCell ref="X66:AC67"/>
    <mergeCell ref="AD66:AN67"/>
    <mergeCell ref="AO66:AO67"/>
    <mergeCell ref="AP66:AZ67"/>
    <mergeCell ref="BA66:BG67"/>
    <mergeCell ref="BH66:BL67"/>
    <mergeCell ref="C72:M73"/>
    <mergeCell ref="N72:Q73"/>
    <mergeCell ref="R72:W73"/>
    <mergeCell ref="X72:AC73"/>
    <mergeCell ref="AD72:AZ73"/>
    <mergeCell ref="BA72:BL73"/>
    <mergeCell ref="C74:M77"/>
    <mergeCell ref="N74:Q77"/>
    <mergeCell ref="R74:W77"/>
    <mergeCell ref="X74:AC77"/>
    <mergeCell ref="AD74:AZ77"/>
    <mergeCell ref="BA74:BG75"/>
    <mergeCell ref="BH74:BL75"/>
    <mergeCell ref="BA76:BG77"/>
    <mergeCell ref="BH76:BL77"/>
    <mergeCell ref="BN66:BN67"/>
    <mergeCell ref="BO66:BO67"/>
    <mergeCell ref="C68:Q71"/>
    <mergeCell ref="R68:W71"/>
    <mergeCell ref="X68:AC71"/>
    <mergeCell ref="AD68:AN71"/>
    <mergeCell ref="AO68:AO71"/>
    <mergeCell ref="AP68:AZ71"/>
    <mergeCell ref="BA68:BG71"/>
    <mergeCell ref="BH68:BH71"/>
    <mergeCell ref="BI68:BJ71"/>
    <mergeCell ref="BK68:BL71"/>
    <mergeCell ref="BN68:BN71"/>
    <mergeCell ref="BO68:BO71"/>
    <mergeCell ref="A78:B89"/>
    <mergeCell ref="C78:Q79"/>
    <mergeCell ref="R78:W79"/>
    <mergeCell ref="X78:AC79"/>
    <mergeCell ref="AD78:AN79"/>
    <mergeCell ref="AO78:AO79"/>
    <mergeCell ref="AP78:AZ79"/>
    <mergeCell ref="BA78:BG79"/>
    <mergeCell ref="BH78:BL79"/>
    <mergeCell ref="C84:M85"/>
    <mergeCell ref="N84:Q85"/>
    <mergeCell ref="R84:W85"/>
    <mergeCell ref="X84:AC85"/>
    <mergeCell ref="AD84:AZ85"/>
    <mergeCell ref="BA84:BL85"/>
    <mergeCell ref="C86:M89"/>
    <mergeCell ref="N86:Q89"/>
    <mergeCell ref="R86:W89"/>
    <mergeCell ref="X86:AC89"/>
    <mergeCell ref="AD86:AZ89"/>
    <mergeCell ref="BA86:BG87"/>
    <mergeCell ref="BH86:BL87"/>
    <mergeCell ref="BA88:BG89"/>
    <mergeCell ref="BH88:BL89"/>
    <mergeCell ref="BN78:BN79"/>
    <mergeCell ref="BO78:BO79"/>
    <mergeCell ref="C80:Q83"/>
    <mergeCell ref="R80:W83"/>
    <mergeCell ref="X80:AC83"/>
    <mergeCell ref="AD80:AN83"/>
    <mergeCell ref="AO80:AO83"/>
    <mergeCell ref="AP80:AZ83"/>
    <mergeCell ref="BA80:BG83"/>
    <mergeCell ref="BH80:BH83"/>
    <mergeCell ref="BI80:BJ83"/>
    <mergeCell ref="BK80:BL83"/>
    <mergeCell ref="BN80:BN83"/>
    <mergeCell ref="BO80:BO83"/>
    <mergeCell ref="A90:B101"/>
    <mergeCell ref="C90:Q91"/>
    <mergeCell ref="R90:W91"/>
    <mergeCell ref="X90:AC91"/>
    <mergeCell ref="AD90:AN91"/>
    <mergeCell ref="AO90:AO91"/>
    <mergeCell ref="AP90:AZ91"/>
    <mergeCell ref="BA90:BG91"/>
    <mergeCell ref="BH90:BL91"/>
    <mergeCell ref="C96:M97"/>
    <mergeCell ref="N96:Q97"/>
    <mergeCell ref="R96:W97"/>
    <mergeCell ref="X96:AC97"/>
    <mergeCell ref="AD96:AZ97"/>
    <mergeCell ref="BA96:BL97"/>
    <mergeCell ref="C98:M101"/>
    <mergeCell ref="N98:Q101"/>
    <mergeCell ref="R98:W101"/>
    <mergeCell ref="X98:AC101"/>
    <mergeCell ref="AD98:AZ101"/>
    <mergeCell ref="BA98:BG99"/>
    <mergeCell ref="BH98:BL99"/>
    <mergeCell ref="BA100:BG101"/>
    <mergeCell ref="BH100:BL101"/>
    <mergeCell ref="BN90:BN91"/>
    <mergeCell ref="BO90:BO91"/>
    <mergeCell ref="C92:Q95"/>
    <mergeCell ref="R92:W95"/>
    <mergeCell ref="X92:AC95"/>
    <mergeCell ref="AD92:AN95"/>
    <mergeCell ref="AO92:AO95"/>
    <mergeCell ref="AP92:AZ95"/>
    <mergeCell ref="BA92:BG95"/>
    <mergeCell ref="BH92:BH95"/>
    <mergeCell ref="BI92:BJ95"/>
    <mergeCell ref="BK92:BL95"/>
    <mergeCell ref="BN92:BN95"/>
    <mergeCell ref="BO92:BO95"/>
  </mergeCells>
  <phoneticPr fontId="2"/>
  <conditionalFormatting sqref="C44:AN47">
    <cfRule type="containsBlanks" dxfId="17" priority="5">
      <formula>LEN(TRIM(C44))=0</formula>
    </cfRule>
  </conditionalFormatting>
  <conditionalFormatting sqref="C56:AN59">
    <cfRule type="containsBlanks" dxfId="16" priority="4">
      <formula>LEN(TRIM(C56))=0</formula>
    </cfRule>
  </conditionalFormatting>
  <conditionalFormatting sqref="C68:AN71">
    <cfRule type="containsBlanks" dxfId="15" priority="3">
      <formula>LEN(TRIM(C68))=0</formula>
    </cfRule>
  </conditionalFormatting>
  <conditionalFormatting sqref="C80:AN83">
    <cfRule type="containsBlanks" dxfId="14" priority="2">
      <formula>LEN(TRIM(C80))=0</formula>
    </cfRule>
  </conditionalFormatting>
  <conditionalFormatting sqref="C92:AN95">
    <cfRule type="containsBlanks" dxfId="13" priority="1">
      <formula>LEN(TRIM(C92))=0</formula>
    </cfRule>
  </conditionalFormatting>
  <conditionalFormatting sqref="F15:W15 F16:AD19 AF16:AH19 AJ16:AL19 AU16:AY19 BD16:BL19">
    <cfRule type="containsBlanks" dxfId="12" priority="8">
      <formula>LEN(TRIM(F15))=0</formula>
    </cfRule>
    <cfRule type="containsBlanks" priority="9">
      <formula>LEN(TRIM(F15))=0</formula>
    </cfRule>
  </conditionalFormatting>
  <conditionalFormatting sqref="O20:P21 T20:V21 AG20:AI21 C32:AN35">
    <cfRule type="containsBlanks" dxfId="11" priority="6">
      <formula>LEN(TRIM(C20))=0</formula>
    </cfRule>
  </conditionalFormatting>
  <conditionalFormatting sqref="AF109:AP112 AR109:BB112">
    <cfRule type="containsBlanks" dxfId="10" priority="7">
      <formula>LEN(TRIM(AF109))=0</formula>
    </cfRule>
  </conditionalFormatting>
  <conditionalFormatting sqref="AP32:AZ35 BI32:BJ35 C38:AZ41 AP44:AZ47 BI44:BJ47 C50:AZ53 AP56:AZ59 BI56:BJ59 C62:AZ65 AP68:AZ71 BI68:BJ71 C74:AZ77 AP80:AZ83 BI80:BJ83 C86:AZ89 AP92:AZ95 BI92:BJ95 C98:AZ101">
    <cfRule type="containsBlanks" dxfId="9" priority="10">
      <formula>LEN(TRIM(C32))=0</formula>
    </cfRule>
  </conditionalFormatting>
  <dataValidations count="3">
    <dataValidation type="list" allowBlank="1" showInputMessage="1" showErrorMessage="1" sqref="BD10:BL13" xr:uid="{D9D4E2D0-0BCC-4810-B640-65395B180B04}">
      <formula1>ターム選択</formula1>
    </dataValidation>
    <dataValidation type="list" allowBlank="1" showInputMessage="1" showErrorMessage="1" sqref="BD16:BL19" xr:uid="{EFA717E8-DA24-422A-B46E-B35B005AFCEB}">
      <formula1>INDIRECT($BD$10)</formula1>
    </dataValidation>
    <dataValidation allowBlank="1" showInputMessage="1" showErrorMessage="1" prompt="在職中の場合は、終期は以下の年月日として入力してください。_x000a_ターム1:2026/3/31_x000a_ターム2:2026/6/30_x000a_ターム3:2026/9/30" sqref="AP32:AZ35" xr:uid="{22864F08-2F60-4D63-9D52-E3292D7145B2}"/>
  </dataValidations>
  <printOptions horizontalCentered="1" verticalCentered="1"/>
  <pageMargins left="0.23622047244094491" right="0.23622047244094491" top="0.15748031496062992" bottom="0.15748031496062992" header="0.31496062992125984" footer="0"/>
  <pageSetup paperSize="9" scale="63" orientation="portrait" r:id="rId1"/>
  <ignoredErrors>
    <ignoredError sqref="BC10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5C0070-9DF4-44EF-9CD9-67805EC906D6}">
          <x14:formula1>
            <xm:f>DB!$E$90:$E$95</xm:f>
          </x14:formula1>
          <xm:sqref>AU16:AY19</xm:sqref>
        </x14:dataValidation>
        <x14:dataValidation type="list" allowBlank="1" showInputMessage="1" showErrorMessage="1" xr:uid="{DD99AF69-6149-4E4F-890A-24672C012C5D}">
          <x14:formula1>
            <xm:f>DB!$C$7:$C$8</xm:f>
          </x14:formula1>
          <xm:sqref>T20:V21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0B60-57CF-46F6-BFD3-447A73E4E643}">
  <sheetPr>
    <pageSetUpPr fitToPage="1"/>
  </sheetPr>
  <dimension ref="A1:BT113"/>
  <sheetViews>
    <sheetView view="pageBreakPreview" topLeftCell="A5" zoomScale="85" zoomScaleNormal="85" zoomScaleSheetLayoutView="85" workbookViewId="0">
      <selection activeCell="BI32" sqref="BI32:BJ35"/>
    </sheetView>
  </sheetViews>
  <sheetFormatPr defaultRowHeight="18.75" outlineLevelRow="1" outlineLevelCol="1" x14ac:dyDescent="0.4"/>
  <cols>
    <col min="1" max="59" width="2.25" customWidth="1"/>
    <col min="60" max="60" width="2.125" customWidth="1"/>
    <col min="61" max="62" width="2.75" customWidth="1"/>
    <col min="63" max="64" width="2.25" customWidth="1"/>
    <col min="65" max="65" width="9" hidden="1" customWidth="1" outlineLevel="1"/>
    <col min="66" max="66" width="12.875" hidden="1" customWidth="1" outlineLevel="1"/>
    <col min="67" max="68" width="9" hidden="1" customWidth="1" outlineLevel="1"/>
    <col min="69" max="69" width="9" collapsed="1"/>
  </cols>
  <sheetData>
    <row r="1" spans="1:64" hidden="1" outlineLevel="1" x14ac:dyDescent="0.4">
      <c r="B1" t="s">
        <v>395</v>
      </c>
      <c r="F1" s="128">
        <v>46113</v>
      </c>
      <c r="G1" s="128"/>
      <c r="H1" s="128"/>
      <c r="I1" s="128"/>
      <c r="J1" s="128"/>
    </row>
    <row r="2" spans="1:64" hidden="1" outlineLevel="1" x14ac:dyDescent="0.4">
      <c r="F2" s="128">
        <v>46478</v>
      </c>
      <c r="G2" s="128"/>
      <c r="H2" s="128"/>
      <c r="I2" s="128"/>
      <c r="J2" s="128"/>
    </row>
    <row r="3" spans="1:64" hidden="1" outlineLevel="1" x14ac:dyDescent="0.4">
      <c r="B3" t="s">
        <v>12</v>
      </c>
      <c r="F3" t="str">
        <f>X16&amp;AE16&amp;AF16&amp;AI16&amp;AJ16&amp;AM16</f>
        <v>1985年4月2日</v>
      </c>
    </row>
    <row r="4" spans="1:64" hidden="1" outlineLevel="1" x14ac:dyDescent="0.4"/>
    <row r="5" spans="1:64" ht="9" customHeight="1" collapsed="1" x14ac:dyDescent="0.4">
      <c r="A5" s="129" t="s">
        <v>35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64" ht="9" customHeight="1" x14ac:dyDescent="0.4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</row>
    <row r="7" spans="1:64" ht="9" customHeight="1" x14ac:dyDescent="0.4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</row>
    <row r="8" spans="1:64" ht="9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14.25" customHeight="1" thickBo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44"/>
      <c r="AZ9" s="44"/>
      <c r="BA9" s="44"/>
      <c r="BB9" s="44"/>
      <c r="BC9" s="44"/>
      <c r="BD9" s="151" t="s">
        <v>21</v>
      </c>
      <c r="BE9" s="152"/>
      <c r="BF9" s="152"/>
      <c r="BG9" s="152"/>
      <c r="BH9" s="152"/>
      <c r="BI9" s="152"/>
      <c r="BJ9" s="152"/>
      <c r="BK9" s="152"/>
      <c r="BL9" s="153"/>
    </row>
    <row r="10" spans="1:64" ht="9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44"/>
      <c r="AZ10" s="44"/>
      <c r="BA10" s="44"/>
      <c r="BB10" s="44"/>
      <c r="BC10" s="44"/>
      <c r="BD10" s="208" t="s">
        <v>394</v>
      </c>
      <c r="BE10" s="209"/>
      <c r="BF10" s="209"/>
      <c r="BG10" s="209"/>
      <c r="BH10" s="209"/>
      <c r="BI10" s="209"/>
      <c r="BJ10" s="209"/>
      <c r="BK10" s="209"/>
      <c r="BL10" s="210"/>
    </row>
    <row r="11" spans="1:64" ht="9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44"/>
      <c r="AZ11" s="44"/>
      <c r="BA11" s="44"/>
      <c r="BB11" s="44"/>
      <c r="BC11" s="44"/>
      <c r="BD11" s="208"/>
      <c r="BE11" s="209"/>
      <c r="BF11" s="209"/>
      <c r="BG11" s="209"/>
      <c r="BH11" s="209"/>
      <c r="BI11" s="209"/>
      <c r="BJ11" s="209"/>
      <c r="BK11" s="209"/>
      <c r="BL11" s="210"/>
    </row>
    <row r="12" spans="1:64" ht="9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44"/>
      <c r="AZ12" s="44"/>
      <c r="BA12" s="44"/>
      <c r="BB12" s="44"/>
      <c r="BC12" s="44"/>
      <c r="BD12" s="208"/>
      <c r="BE12" s="209"/>
      <c r="BF12" s="209"/>
      <c r="BG12" s="209"/>
      <c r="BH12" s="209"/>
      <c r="BI12" s="209"/>
      <c r="BJ12" s="209"/>
      <c r="BK12" s="209"/>
      <c r="BL12" s="210"/>
    </row>
    <row r="13" spans="1:64" ht="9" customHeight="1" thickBot="1" x14ac:dyDescent="0.45">
      <c r="A13" s="124"/>
      <c r="B13" s="124"/>
      <c r="C13" s="126"/>
      <c r="D13" s="126"/>
      <c r="E13" s="126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8"/>
      <c r="BD13" s="211"/>
      <c r="BE13" s="212"/>
      <c r="BF13" s="212"/>
      <c r="BG13" s="212"/>
      <c r="BH13" s="212"/>
      <c r="BI13" s="212"/>
      <c r="BJ13" s="212"/>
      <c r="BK13" s="212"/>
      <c r="BL13" s="213"/>
    </row>
    <row r="14" spans="1:64" ht="9" customHeight="1" x14ac:dyDescent="0.4">
      <c r="A14" s="125"/>
      <c r="B14" s="125"/>
      <c r="C14" s="127"/>
      <c r="D14" s="127"/>
      <c r="E14" s="127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14.25" customHeight="1" x14ac:dyDescent="0.4">
      <c r="A15" s="140" t="s">
        <v>10</v>
      </c>
      <c r="B15" s="141"/>
      <c r="C15" s="141"/>
      <c r="D15" s="141"/>
      <c r="E15" s="142"/>
      <c r="F15" s="216" t="s">
        <v>462</v>
      </c>
      <c r="G15" s="217"/>
      <c r="H15" s="217"/>
      <c r="I15" s="217"/>
      <c r="J15" s="217"/>
      <c r="K15" s="217"/>
      <c r="L15" s="217"/>
      <c r="M15" s="217"/>
      <c r="N15" s="218"/>
      <c r="O15" s="219" t="s">
        <v>463</v>
      </c>
      <c r="P15" s="217"/>
      <c r="Q15" s="217"/>
      <c r="R15" s="217"/>
      <c r="S15" s="217"/>
      <c r="T15" s="217"/>
      <c r="U15" s="217"/>
      <c r="V15" s="217"/>
      <c r="W15" s="220"/>
      <c r="X15" s="143" t="s">
        <v>459</v>
      </c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4"/>
      <c r="AN15" s="143" t="s">
        <v>13</v>
      </c>
      <c r="AO15" s="143"/>
      <c r="AP15" s="143"/>
      <c r="AQ15" s="143"/>
      <c r="AR15" s="143"/>
      <c r="AS15" s="143"/>
      <c r="AT15" s="144"/>
      <c r="AU15" s="145" t="s">
        <v>15</v>
      </c>
      <c r="AV15" s="143"/>
      <c r="AW15" s="143"/>
      <c r="AX15" s="143"/>
      <c r="AY15" s="143"/>
      <c r="AZ15" s="143"/>
      <c r="BA15" s="143"/>
      <c r="BB15" s="143"/>
      <c r="BC15" s="144"/>
      <c r="BD15" s="143" t="s">
        <v>14</v>
      </c>
      <c r="BE15" s="143"/>
      <c r="BF15" s="143"/>
      <c r="BG15" s="143"/>
      <c r="BH15" s="143"/>
      <c r="BI15" s="143"/>
      <c r="BJ15" s="143"/>
      <c r="BK15" s="143"/>
      <c r="BL15" s="154"/>
    </row>
    <row r="16" spans="1:64" ht="12.75" customHeight="1" x14ac:dyDescent="0.4">
      <c r="A16" s="146" t="s">
        <v>11</v>
      </c>
      <c r="B16" s="94"/>
      <c r="C16" s="94"/>
      <c r="D16" s="94"/>
      <c r="E16" s="147"/>
      <c r="F16" s="221" t="s">
        <v>460</v>
      </c>
      <c r="G16" s="118"/>
      <c r="H16" s="118"/>
      <c r="I16" s="118"/>
      <c r="J16" s="118"/>
      <c r="K16" s="118"/>
      <c r="L16" s="118"/>
      <c r="M16" s="118"/>
      <c r="N16" s="222"/>
      <c r="O16" s="117" t="s">
        <v>461</v>
      </c>
      <c r="P16" s="118"/>
      <c r="Q16" s="118"/>
      <c r="R16" s="118"/>
      <c r="S16" s="118"/>
      <c r="T16" s="118"/>
      <c r="U16" s="118"/>
      <c r="V16" s="118"/>
      <c r="W16" s="119"/>
      <c r="X16" s="131">
        <v>1985</v>
      </c>
      <c r="Y16" s="131"/>
      <c r="Z16" s="131"/>
      <c r="AA16" s="131"/>
      <c r="AB16" s="131"/>
      <c r="AC16" s="131"/>
      <c r="AD16" s="131"/>
      <c r="AE16" s="201" t="s">
        <v>16</v>
      </c>
      <c r="AF16" s="131">
        <v>4</v>
      </c>
      <c r="AG16" s="131"/>
      <c r="AH16" s="131"/>
      <c r="AI16" s="201" t="s">
        <v>17</v>
      </c>
      <c r="AJ16" s="131">
        <v>2</v>
      </c>
      <c r="AK16" s="131"/>
      <c r="AL16" s="131"/>
      <c r="AM16" s="155" t="s">
        <v>18</v>
      </c>
      <c r="AN16" s="206">
        <f>IF(BD10="ターム1",IFERROR(DATEDIF($F$3,EDATE($F$1,12),"Y"),"自動計算"),IF(BD10="ターム2",IFERROR(DATEDIF($F$3,EDATE($F$2,12),"Y"),"自動計算"),IF(BD10="ターム3",IFERROR(DATEDIF($F$3,EDATE($F$2,12),"Y"),"自動計算"))))</f>
        <v>41</v>
      </c>
      <c r="AO16" s="206"/>
      <c r="AP16" s="206"/>
      <c r="AQ16" s="206"/>
      <c r="AR16" s="206"/>
      <c r="AS16" s="206"/>
      <c r="AT16" s="204" t="s">
        <v>20</v>
      </c>
      <c r="AU16" s="130" t="s">
        <v>392</v>
      </c>
      <c r="AV16" s="131"/>
      <c r="AW16" s="131"/>
      <c r="AX16" s="131"/>
      <c r="AY16" s="131"/>
      <c r="AZ16" s="228" t="s">
        <v>449</v>
      </c>
      <c r="BA16" s="135"/>
      <c r="BB16" s="135"/>
      <c r="BC16" s="136"/>
      <c r="BD16" s="131" t="s">
        <v>372</v>
      </c>
      <c r="BE16" s="131"/>
      <c r="BF16" s="131"/>
      <c r="BG16" s="131"/>
      <c r="BH16" s="131"/>
      <c r="BI16" s="131"/>
      <c r="BJ16" s="131"/>
      <c r="BK16" s="131"/>
      <c r="BL16" s="139"/>
    </row>
    <row r="17" spans="1:72" ht="12.75" customHeight="1" x14ac:dyDescent="0.4">
      <c r="A17" s="146"/>
      <c r="B17" s="94"/>
      <c r="C17" s="94"/>
      <c r="D17" s="94"/>
      <c r="E17" s="147"/>
      <c r="F17" s="221"/>
      <c r="G17" s="118"/>
      <c r="H17" s="118"/>
      <c r="I17" s="118"/>
      <c r="J17" s="118"/>
      <c r="K17" s="118"/>
      <c r="L17" s="118"/>
      <c r="M17" s="118"/>
      <c r="N17" s="222"/>
      <c r="O17" s="117"/>
      <c r="P17" s="118"/>
      <c r="Q17" s="118"/>
      <c r="R17" s="118"/>
      <c r="S17" s="118"/>
      <c r="T17" s="118"/>
      <c r="U17" s="118"/>
      <c r="V17" s="118"/>
      <c r="W17" s="119"/>
      <c r="X17" s="131"/>
      <c r="Y17" s="131"/>
      <c r="Z17" s="131"/>
      <c r="AA17" s="131"/>
      <c r="AB17" s="131"/>
      <c r="AC17" s="131"/>
      <c r="AD17" s="131"/>
      <c r="AE17" s="201"/>
      <c r="AF17" s="131"/>
      <c r="AG17" s="131"/>
      <c r="AH17" s="131"/>
      <c r="AI17" s="201"/>
      <c r="AJ17" s="131"/>
      <c r="AK17" s="131"/>
      <c r="AL17" s="131"/>
      <c r="AM17" s="155"/>
      <c r="AN17" s="206"/>
      <c r="AO17" s="206"/>
      <c r="AP17" s="206"/>
      <c r="AQ17" s="206"/>
      <c r="AR17" s="206"/>
      <c r="AS17" s="206"/>
      <c r="AT17" s="204"/>
      <c r="AU17" s="130"/>
      <c r="AV17" s="131"/>
      <c r="AW17" s="131"/>
      <c r="AX17" s="131"/>
      <c r="AY17" s="131"/>
      <c r="AZ17" s="229"/>
      <c r="BA17" s="135"/>
      <c r="BB17" s="135"/>
      <c r="BC17" s="136"/>
      <c r="BD17" s="131"/>
      <c r="BE17" s="131"/>
      <c r="BF17" s="131"/>
      <c r="BG17" s="131"/>
      <c r="BH17" s="131"/>
      <c r="BI17" s="131"/>
      <c r="BJ17" s="131"/>
      <c r="BK17" s="131"/>
      <c r="BL17" s="139"/>
    </row>
    <row r="18" spans="1:72" ht="12.75" customHeight="1" x14ac:dyDescent="0.4">
      <c r="A18" s="146"/>
      <c r="B18" s="94"/>
      <c r="C18" s="94"/>
      <c r="D18" s="94"/>
      <c r="E18" s="147"/>
      <c r="F18" s="221"/>
      <c r="G18" s="118"/>
      <c r="H18" s="118"/>
      <c r="I18" s="118"/>
      <c r="J18" s="118"/>
      <c r="K18" s="118"/>
      <c r="L18" s="118"/>
      <c r="M18" s="118"/>
      <c r="N18" s="222"/>
      <c r="O18" s="117"/>
      <c r="P18" s="118"/>
      <c r="Q18" s="118"/>
      <c r="R18" s="118"/>
      <c r="S18" s="118"/>
      <c r="T18" s="118"/>
      <c r="U18" s="118"/>
      <c r="V18" s="118"/>
      <c r="W18" s="119"/>
      <c r="X18" s="131"/>
      <c r="Y18" s="131"/>
      <c r="Z18" s="131"/>
      <c r="AA18" s="131"/>
      <c r="AB18" s="131"/>
      <c r="AC18" s="131"/>
      <c r="AD18" s="131"/>
      <c r="AE18" s="201"/>
      <c r="AF18" s="131"/>
      <c r="AG18" s="131"/>
      <c r="AH18" s="131"/>
      <c r="AI18" s="201"/>
      <c r="AJ18" s="131"/>
      <c r="AK18" s="131"/>
      <c r="AL18" s="131"/>
      <c r="AM18" s="155"/>
      <c r="AN18" s="206"/>
      <c r="AO18" s="206"/>
      <c r="AP18" s="206"/>
      <c r="AQ18" s="206"/>
      <c r="AR18" s="206"/>
      <c r="AS18" s="206"/>
      <c r="AT18" s="204"/>
      <c r="AU18" s="130"/>
      <c r="AV18" s="131"/>
      <c r="AW18" s="131"/>
      <c r="AX18" s="131"/>
      <c r="AY18" s="131"/>
      <c r="AZ18" s="229"/>
      <c r="BA18" s="135"/>
      <c r="BB18" s="135"/>
      <c r="BC18" s="136"/>
      <c r="BD18" s="131"/>
      <c r="BE18" s="131"/>
      <c r="BF18" s="131"/>
      <c r="BG18" s="131"/>
      <c r="BH18" s="131"/>
      <c r="BI18" s="131"/>
      <c r="BJ18" s="131"/>
      <c r="BK18" s="131"/>
      <c r="BL18" s="139"/>
    </row>
    <row r="19" spans="1:72" ht="12.75" customHeight="1" thickBot="1" x14ac:dyDescent="0.45">
      <c r="A19" s="148"/>
      <c r="B19" s="149"/>
      <c r="C19" s="149"/>
      <c r="D19" s="149"/>
      <c r="E19" s="150"/>
      <c r="F19" s="223"/>
      <c r="G19" s="121"/>
      <c r="H19" s="121"/>
      <c r="I19" s="121"/>
      <c r="J19" s="121"/>
      <c r="K19" s="121"/>
      <c r="L19" s="121"/>
      <c r="M19" s="121"/>
      <c r="N19" s="224"/>
      <c r="O19" s="120"/>
      <c r="P19" s="121"/>
      <c r="Q19" s="121"/>
      <c r="R19" s="121"/>
      <c r="S19" s="121"/>
      <c r="T19" s="121"/>
      <c r="U19" s="121"/>
      <c r="V19" s="121"/>
      <c r="W19" s="122"/>
      <c r="X19" s="157"/>
      <c r="Y19" s="157"/>
      <c r="Z19" s="157"/>
      <c r="AA19" s="157"/>
      <c r="AB19" s="157"/>
      <c r="AC19" s="157"/>
      <c r="AD19" s="157"/>
      <c r="AE19" s="202"/>
      <c r="AF19" s="157"/>
      <c r="AG19" s="157"/>
      <c r="AH19" s="157"/>
      <c r="AI19" s="202"/>
      <c r="AJ19" s="157"/>
      <c r="AK19" s="157"/>
      <c r="AL19" s="157"/>
      <c r="AM19" s="156"/>
      <c r="AN19" s="207"/>
      <c r="AO19" s="207"/>
      <c r="AP19" s="207"/>
      <c r="AQ19" s="207"/>
      <c r="AR19" s="207"/>
      <c r="AS19" s="207"/>
      <c r="AT19" s="205"/>
      <c r="AU19" s="130"/>
      <c r="AV19" s="131"/>
      <c r="AW19" s="131"/>
      <c r="AX19" s="131"/>
      <c r="AY19" s="131"/>
      <c r="AZ19" s="229"/>
      <c r="BA19" s="135"/>
      <c r="BB19" s="135"/>
      <c r="BC19" s="136"/>
      <c r="BD19" s="131"/>
      <c r="BE19" s="131"/>
      <c r="BF19" s="131"/>
      <c r="BG19" s="131"/>
      <c r="BH19" s="131"/>
      <c r="BI19" s="131"/>
      <c r="BJ19" s="131"/>
      <c r="BK19" s="131"/>
      <c r="BL19" s="139"/>
      <c r="BN19" s="45" t="s">
        <v>457</v>
      </c>
    </row>
    <row r="20" spans="1:72" ht="9" customHeight="1" x14ac:dyDescent="0.4">
      <c r="A20" s="92" t="s">
        <v>451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3">
        <v>2</v>
      </c>
      <c r="P20" s="93"/>
      <c r="Q20" s="94" t="s">
        <v>452</v>
      </c>
      <c r="R20" s="94"/>
      <c r="S20" s="94"/>
      <c r="T20" s="93" t="s">
        <v>454</v>
      </c>
      <c r="U20" s="93"/>
      <c r="V20" s="93"/>
      <c r="W20" s="94" t="s">
        <v>455</v>
      </c>
      <c r="X20" s="94"/>
      <c r="Y20" s="94"/>
      <c r="Z20" s="94"/>
      <c r="AA20" s="94"/>
      <c r="AB20" s="94"/>
      <c r="AC20" s="94"/>
      <c r="AD20" s="94"/>
      <c r="AE20" s="94"/>
      <c r="AF20" s="94"/>
      <c r="AG20" s="97">
        <v>680</v>
      </c>
      <c r="AH20" s="97"/>
      <c r="AI20" s="97"/>
      <c r="AJ20" s="94" t="s">
        <v>456</v>
      </c>
      <c r="AK20" s="94"/>
      <c r="AL20" s="94"/>
      <c r="AM20" s="94"/>
      <c r="AN20" s="94"/>
      <c r="AO20" s="94"/>
      <c r="AP20" s="94"/>
      <c r="AQ20" s="94"/>
      <c r="AR20" s="94"/>
      <c r="AS20" s="31"/>
      <c r="AT20" s="31"/>
      <c r="AU20" s="105" t="s">
        <v>458</v>
      </c>
      <c r="AV20" s="106"/>
      <c r="AW20" s="106"/>
      <c r="AX20" s="106"/>
      <c r="AY20" s="106"/>
      <c r="AZ20" s="106"/>
      <c r="BA20" s="106"/>
      <c r="BB20" s="106"/>
      <c r="BC20" s="107"/>
      <c r="BD20" s="99" t="str">
        <f>INT(BN21/12)&amp;"年"&amp;MOD(BN21,12)&amp;"か月"</f>
        <v>10年3か月</v>
      </c>
      <c r="BE20" s="99"/>
      <c r="BF20" s="99"/>
      <c r="BG20" s="99"/>
      <c r="BH20" s="99"/>
      <c r="BI20" s="99"/>
      <c r="BJ20" s="99"/>
      <c r="BK20" s="99"/>
      <c r="BL20" s="100"/>
      <c r="BM20" s="31"/>
      <c r="BN20" s="45"/>
    </row>
    <row r="21" spans="1:72" ht="9" customHeight="1" x14ac:dyDescent="0.4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  <c r="P21" s="93"/>
      <c r="Q21" s="95"/>
      <c r="R21" s="95"/>
      <c r="S21" s="95"/>
      <c r="T21" s="96"/>
      <c r="U21" s="96"/>
      <c r="V21" s="96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8"/>
      <c r="AH21" s="98"/>
      <c r="AI21" s="98"/>
      <c r="AJ21" s="95"/>
      <c r="AK21" s="95"/>
      <c r="AL21" s="95"/>
      <c r="AM21" s="95"/>
      <c r="AN21" s="95"/>
      <c r="AO21" s="95"/>
      <c r="AP21" s="95"/>
      <c r="AQ21" s="95"/>
      <c r="AR21" s="95"/>
      <c r="AS21" s="31"/>
      <c r="AT21" s="31"/>
      <c r="AU21" s="108"/>
      <c r="AV21" s="109"/>
      <c r="AW21" s="109"/>
      <c r="AX21" s="109"/>
      <c r="AY21" s="109"/>
      <c r="AZ21" s="109"/>
      <c r="BA21" s="109"/>
      <c r="BB21" s="109"/>
      <c r="BC21" s="110"/>
      <c r="BD21" s="101"/>
      <c r="BE21" s="101"/>
      <c r="BF21" s="101"/>
      <c r="BG21" s="101"/>
      <c r="BH21" s="101"/>
      <c r="BI21" s="101"/>
      <c r="BJ21" s="101"/>
      <c r="BK21" s="101"/>
      <c r="BL21" s="102"/>
      <c r="BM21" s="31"/>
      <c r="BN21" s="114">
        <f>BN103-BN109</f>
        <v>123</v>
      </c>
    </row>
    <row r="22" spans="1:72" ht="9" customHeight="1" x14ac:dyDescent="0.4">
      <c r="A22" s="3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108"/>
      <c r="AV22" s="109"/>
      <c r="AW22" s="109"/>
      <c r="AX22" s="109"/>
      <c r="AY22" s="109"/>
      <c r="AZ22" s="109"/>
      <c r="BA22" s="109"/>
      <c r="BB22" s="109"/>
      <c r="BC22" s="110"/>
      <c r="BD22" s="101"/>
      <c r="BE22" s="101"/>
      <c r="BF22" s="101"/>
      <c r="BG22" s="101"/>
      <c r="BH22" s="101"/>
      <c r="BI22" s="101"/>
      <c r="BJ22" s="101"/>
      <c r="BK22" s="101"/>
      <c r="BL22" s="102"/>
      <c r="BN22" s="114"/>
    </row>
    <row r="23" spans="1:72" ht="9" customHeight="1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43"/>
      <c r="AU23" s="108"/>
      <c r="AV23" s="109"/>
      <c r="AW23" s="109"/>
      <c r="AX23" s="109"/>
      <c r="AY23" s="109"/>
      <c r="AZ23" s="109"/>
      <c r="BA23" s="109"/>
      <c r="BB23" s="109"/>
      <c r="BC23" s="110"/>
      <c r="BD23" s="101"/>
      <c r="BE23" s="101"/>
      <c r="BF23" s="101"/>
      <c r="BG23" s="101"/>
      <c r="BH23" s="101"/>
      <c r="BI23" s="101"/>
      <c r="BJ23" s="101"/>
      <c r="BK23" s="101"/>
      <c r="BL23" s="102"/>
      <c r="BN23" s="114"/>
    </row>
    <row r="24" spans="1:72" ht="9" customHeight="1" thickBot="1" x14ac:dyDescent="0.45">
      <c r="A24" s="203" t="s">
        <v>19</v>
      </c>
      <c r="B24" s="203"/>
      <c r="C24" s="203"/>
      <c r="D24" s="203"/>
      <c r="E24" s="203"/>
      <c r="F24" s="203"/>
      <c r="G24" s="203"/>
      <c r="H24" s="203"/>
      <c r="I24" s="203"/>
      <c r="J24" s="203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111"/>
      <c r="AV24" s="112"/>
      <c r="AW24" s="112"/>
      <c r="AX24" s="112"/>
      <c r="AY24" s="112"/>
      <c r="AZ24" s="112"/>
      <c r="BA24" s="112"/>
      <c r="BB24" s="112"/>
      <c r="BC24" s="113"/>
      <c r="BD24" s="103"/>
      <c r="BE24" s="103"/>
      <c r="BF24" s="103"/>
      <c r="BG24" s="103"/>
      <c r="BH24" s="103"/>
      <c r="BI24" s="103"/>
      <c r="BJ24" s="103"/>
      <c r="BK24" s="103"/>
      <c r="BL24" s="104"/>
      <c r="BN24" s="114"/>
    </row>
    <row r="25" spans="1:72" ht="9" customHeight="1" x14ac:dyDescent="0.4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42"/>
      <c r="L25" s="42"/>
      <c r="M25" s="42"/>
      <c r="N25" s="42"/>
      <c r="O25" s="42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</row>
    <row r="26" spans="1:72" ht="9" customHeight="1" x14ac:dyDescent="0.4">
      <c r="A26" s="32"/>
      <c r="B26" s="115" t="s">
        <v>25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33"/>
      <c r="Q26" s="159" t="s">
        <v>486</v>
      </c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60"/>
    </row>
    <row r="27" spans="1:72" ht="9" customHeight="1" x14ac:dyDescent="0.4">
      <c r="A27" s="34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28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2"/>
      <c r="BT27" s="25"/>
    </row>
    <row r="28" spans="1:72" ht="9" customHeight="1" x14ac:dyDescent="0.4">
      <c r="A28" s="34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28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2"/>
    </row>
    <row r="29" spans="1:72" ht="9" customHeight="1" x14ac:dyDescent="0.4">
      <c r="A29" s="34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28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2"/>
      <c r="BN29" s="29"/>
      <c r="BO29" s="29"/>
    </row>
    <row r="30" spans="1:72" ht="9" customHeight="1" x14ac:dyDescent="0.4">
      <c r="A30" s="60" t="s">
        <v>0</v>
      </c>
      <c r="B30" s="61"/>
      <c r="C30" s="66" t="s">
        <v>22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 t="s">
        <v>26</v>
      </c>
      <c r="S30" s="66"/>
      <c r="T30" s="66"/>
      <c r="U30" s="66"/>
      <c r="V30" s="66"/>
      <c r="W30" s="66"/>
      <c r="X30" s="66" t="s">
        <v>27</v>
      </c>
      <c r="Y30" s="66"/>
      <c r="Z30" s="66"/>
      <c r="AA30" s="66"/>
      <c r="AB30" s="66"/>
      <c r="AC30" s="66"/>
      <c r="AD30" s="66" t="s">
        <v>1</v>
      </c>
      <c r="AE30" s="66"/>
      <c r="AF30" s="66"/>
      <c r="AG30" s="66"/>
      <c r="AH30" s="66"/>
      <c r="AI30" s="66"/>
      <c r="AJ30" s="66"/>
      <c r="AK30" s="66"/>
      <c r="AL30" s="66"/>
      <c r="AM30" s="66"/>
      <c r="AN30" s="68"/>
      <c r="AO30" s="70" t="s">
        <v>2</v>
      </c>
      <c r="AP30" s="72" t="s">
        <v>3</v>
      </c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 t="s">
        <v>33</v>
      </c>
      <c r="BB30" s="66"/>
      <c r="BC30" s="66"/>
      <c r="BD30" s="66"/>
      <c r="BE30" s="66"/>
      <c r="BF30" s="66"/>
      <c r="BG30" s="66"/>
      <c r="BH30" s="66" t="s">
        <v>31</v>
      </c>
      <c r="BI30" s="66"/>
      <c r="BJ30" s="66"/>
      <c r="BK30" s="66"/>
      <c r="BL30" s="74"/>
      <c r="BN30" s="45" t="s">
        <v>445</v>
      </c>
      <c r="BO30" s="45" t="s">
        <v>446</v>
      </c>
    </row>
    <row r="31" spans="1:72" ht="9" customHeight="1" x14ac:dyDescent="0.4">
      <c r="A31" s="62"/>
      <c r="B31" s="63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9"/>
      <c r="AO31" s="71"/>
      <c r="AP31" s="73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75"/>
      <c r="BN31" s="45"/>
      <c r="BO31" s="45"/>
    </row>
    <row r="32" spans="1:72" ht="13.5" customHeight="1" x14ac:dyDescent="0.4">
      <c r="A32" s="62"/>
      <c r="B32" s="63"/>
      <c r="C32" s="46" t="s">
        <v>466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7" t="s">
        <v>469</v>
      </c>
      <c r="S32" s="48"/>
      <c r="T32" s="48"/>
      <c r="U32" s="48"/>
      <c r="V32" s="48"/>
      <c r="W32" s="48"/>
      <c r="X32" s="47" t="s">
        <v>468</v>
      </c>
      <c r="Y32" s="47"/>
      <c r="Z32" s="47"/>
      <c r="AA32" s="47"/>
      <c r="AB32" s="47"/>
      <c r="AC32" s="47"/>
      <c r="AD32" s="49">
        <v>45748</v>
      </c>
      <c r="AE32" s="49"/>
      <c r="AF32" s="49"/>
      <c r="AG32" s="49"/>
      <c r="AH32" s="49"/>
      <c r="AI32" s="49"/>
      <c r="AJ32" s="49"/>
      <c r="AK32" s="49"/>
      <c r="AL32" s="49"/>
      <c r="AM32" s="49"/>
      <c r="AN32" s="50"/>
      <c r="AO32" s="51" t="s">
        <v>2</v>
      </c>
      <c r="AP32" s="52">
        <v>46112</v>
      </c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53" t="str">
        <f>INT(BN32/12)&amp;"年"&amp;MOD(BN32,12)&amp;"か月"</f>
        <v>1年0か月</v>
      </c>
      <c r="BB32" s="53"/>
      <c r="BC32" s="53"/>
      <c r="BD32" s="53"/>
      <c r="BE32" s="53"/>
      <c r="BF32" s="53"/>
      <c r="BG32" s="53"/>
      <c r="BH32" s="54" t="s">
        <v>4</v>
      </c>
      <c r="BI32" s="214">
        <v>40</v>
      </c>
      <c r="BJ32" s="215"/>
      <c r="BK32" s="57" t="s">
        <v>5</v>
      </c>
      <c r="BL32" s="58"/>
      <c r="BN32" s="59">
        <f>DATEDIF(DATE(YEAR(AD32),MONTH(AD32),1),DATE(YEAR(AP32),MONTH(AP32),1),"m")+1
 -IF(EOMONTH(AD32,0)-AD32+1&lt;15,1,0)
 -IF(AP32-DATE(YEAR(AP32),MONTH(AP32),1)+1&lt;15,1,0)</f>
        <v>12</v>
      </c>
      <c r="BO32" s="45" t="str">
        <f>IF(AND(BA40="○",BH40="○"),"○","×")</f>
        <v>○</v>
      </c>
    </row>
    <row r="33" spans="1:67" ht="13.5" customHeight="1" x14ac:dyDescent="0.4">
      <c r="A33" s="62"/>
      <c r="B33" s="63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8"/>
      <c r="S33" s="48"/>
      <c r="T33" s="48"/>
      <c r="U33" s="48"/>
      <c r="V33" s="48"/>
      <c r="W33" s="48"/>
      <c r="X33" s="47"/>
      <c r="Y33" s="47"/>
      <c r="Z33" s="47"/>
      <c r="AA33" s="47"/>
      <c r="AB33" s="47"/>
      <c r="AC33" s="47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50"/>
      <c r="AO33" s="51"/>
      <c r="AP33" s="52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53"/>
      <c r="BB33" s="53"/>
      <c r="BC33" s="53"/>
      <c r="BD33" s="53"/>
      <c r="BE33" s="53"/>
      <c r="BF33" s="53"/>
      <c r="BG33" s="53"/>
      <c r="BH33" s="54"/>
      <c r="BI33" s="214"/>
      <c r="BJ33" s="215"/>
      <c r="BK33" s="57"/>
      <c r="BL33" s="58"/>
      <c r="BN33" s="59"/>
      <c r="BO33" s="45"/>
    </row>
    <row r="34" spans="1:67" ht="13.5" customHeight="1" x14ac:dyDescent="0.4">
      <c r="A34" s="62"/>
      <c r="B34" s="63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8"/>
      <c r="S34" s="48"/>
      <c r="T34" s="48"/>
      <c r="U34" s="48"/>
      <c r="V34" s="48"/>
      <c r="W34" s="48"/>
      <c r="X34" s="47"/>
      <c r="Y34" s="47"/>
      <c r="Z34" s="47"/>
      <c r="AA34" s="47"/>
      <c r="AB34" s="47"/>
      <c r="AC34" s="47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0"/>
      <c r="AO34" s="51"/>
      <c r="AP34" s="52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53"/>
      <c r="BB34" s="53"/>
      <c r="BC34" s="53"/>
      <c r="BD34" s="53"/>
      <c r="BE34" s="53"/>
      <c r="BF34" s="53"/>
      <c r="BG34" s="53"/>
      <c r="BH34" s="54"/>
      <c r="BI34" s="214"/>
      <c r="BJ34" s="215"/>
      <c r="BK34" s="57"/>
      <c r="BL34" s="58"/>
      <c r="BN34" s="59"/>
      <c r="BO34" s="45"/>
    </row>
    <row r="35" spans="1:67" ht="13.5" customHeight="1" x14ac:dyDescent="0.4">
      <c r="A35" s="62"/>
      <c r="B35" s="63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8"/>
      <c r="S35" s="48"/>
      <c r="T35" s="48"/>
      <c r="U35" s="48"/>
      <c r="V35" s="48"/>
      <c r="W35" s="48"/>
      <c r="X35" s="47"/>
      <c r="Y35" s="47"/>
      <c r="Z35" s="47"/>
      <c r="AA35" s="47"/>
      <c r="AB35" s="47"/>
      <c r="AC35" s="47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50"/>
      <c r="AO35" s="51"/>
      <c r="AP35" s="52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53"/>
      <c r="BB35" s="53"/>
      <c r="BC35" s="53"/>
      <c r="BD35" s="53"/>
      <c r="BE35" s="53"/>
      <c r="BF35" s="53"/>
      <c r="BG35" s="53"/>
      <c r="BH35" s="54"/>
      <c r="BI35" s="214"/>
      <c r="BJ35" s="215"/>
      <c r="BK35" s="57"/>
      <c r="BL35" s="58"/>
      <c r="BN35" s="59"/>
      <c r="BO35" s="45"/>
    </row>
    <row r="36" spans="1:67" ht="9" customHeight="1" x14ac:dyDescent="0.4">
      <c r="A36" s="62"/>
      <c r="B36" s="63"/>
      <c r="C36" s="76" t="s">
        <v>23</v>
      </c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 t="s">
        <v>24</v>
      </c>
      <c r="O36" s="76"/>
      <c r="P36" s="76"/>
      <c r="Q36" s="76"/>
      <c r="R36" s="76" t="s">
        <v>28</v>
      </c>
      <c r="S36" s="76"/>
      <c r="T36" s="76"/>
      <c r="U36" s="76"/>
      <c r="V36" s="76"/>
      <c r="W36" s="76"/>
      <c r="X36" s="76" t="s">
        <v>6</v>
      </c>
      <c r="Y36" s="76"/>
      <c r="Z36" s="76"/>
      <c r="AA36" s="76"/>
      <c r="AB36" s="76"/>
      <c r="AC36" s="76"/>
      <c r="AD36" s="76" t="s">
        <v>29</v>
      </c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 t="s">
        <v>30</v>
      </c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7"/>
      <c r="BN36" s="29"/>
      <c r="BO36" s="29"/>
    </row>
    <row r="37" spans="1:67" ht="9" customHeight="1" x14ac:dyDescent="0.4">
      <c r="A37" s="62"/>
      <c r="B37" s="63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7"/>
      <c r="BN37" s="29"/>
      <c r="BO37" s="29"/>
    </row>
    <row r="38" spans="1:67" ht="12.75" customHeight="1" x14ac:dyDescent="0.4">
      <c r="A38" s="62"/>
      <c r="B38" s="63"/>
      <c r="C38" s="46" t="s">
        <v>467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79" t="s">
        <v>475</v>
      </c>
      <c r="O38" s="79"/>
      <c r="P38" s="79"/>
      <c r="Q38" s="79"/>
      <c r="R38" s="46" t="s">
        <v>464</v>
      </c>
      <c r="S38" s="46"/>
      <c r="T38" s="46"/>
      <c r="U38" s="46"/>
      <c r="V38" s="46"/>
      <c r="W38" s="46"/>
      <c r="X38" s="46" t="s">
        <v>470</v>
      </c>
      <c r="Y38" s="46"/>
      <c r="Z38" s="46"/>
      <c r="AA38" s="46"/>
      <c r="AB38" s="46"/>
      <c r="AC38" s="46"/>
      <c r="AD38" s="81" t="s">
        <v>484</v>
      </c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3" t="s">
        <v>32</v>
      </c>
      <c r="BB38" s="83"/>
      <c r="BC38" s="83"/>
      <c r="BD38" s="83"/>
      <c r="BE38" s="83"/>
      <c r="BF38" s="83"/>
      <c r="BG38" s="83"/>
      <c r="BH38" s="76" t="s">
        <v>34</v>
      </c>
      <c r="BI38" s="76"/>
      <c r="BJ38" s="76"/>
      <c r="BK38" s="76"/>
      <c r="BL38" s="77"/>
      <c r="BN38" s="29"/>
      <c r="BO38" s="29"/>
    </row>
    <row r="39" spans="1:67" ht="12.75" customHeight="1" x14ac:dyDescent="0.4">
      <c r="A39" s="62"/>
      <c r="B39" s="63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79"/>
      <c r="O39" s="79"/>
      <c r="P39" s="79"/>
      <c r="Q39" s="7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3"/>
      <c r="BB39" s="83"/>
      <c r="BC39" s="83"/>
      <c r="BD39" s="83"/>
      <c r="BE39" s="83"/>
      <c r="BF39" s="83"/>
      <c r="BG39" s="83"/>
      <c r="BH39" s="76"/>
      <c r="BI39" s="76"/>
      <c r="BJ39" s="76"/>
      <c r="BK39" s="76"/>
      <c r="BL39" s="77"/>
      <c r="BN39" s="29"/>
      <c r="BO39" s="29"/>
    </row>
    <row r="40" spans="1:67" ht="12.75" customHeight="1" x14ac:dyDescent="0.4">
      <c r="A40" s="62"/>
      <c r="B40" s="63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79"/>
      <c r="O40" s="79"/>
      <c r="P40" s="79"/>
      <c r="Q40" s="7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4" t="str">
        <f>IF(DATEDIF(AD32,AP32+1,"Y")&gt;=1,"○","")</f>
        <v>○</v>
      </c>
      <c r="BB40" s="84"/>
      <c r="BC40" s="84"/>
      <c r="BD40" s="84"/>
      <c r="BE40" s="84"/>
      <c r="BF40" s="84"/>
      <c r="BG40" s="84"/>
      <c r="BH40" s="86" t="str">
        <f>IF(BI32="","",IF(BI32&gt;=30,"○",""))</f>
        <v>○</v>
      </c>
      <c r="BI40" s="86"/>
      <c r="BJ40" s="86"/>
      <c r="BK40" s="86"/>
      <c r="BL40" s="58"/>
      <c r="BN40" s="29"/>
      <c r="BO40" s="29"/>
    </row>
    <row r="41" spans="1:67" ht="12.75" customHeight="1" x14ac:dyDescent="0.4">
      <c r="A41" s="64"/>
      <c r="B41" s="6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80"/>
      <c r="O41" s="80"/>
      <c r="P41" s="80"/>
      <c r="Q41" s="80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9"/>
      <c r="BB41" s="89"/>
      <c r="BC41" s="89"/>
      <c r="BD41" s="89"/>
      <c r="BE41" s="89"/>
      <c r="BF41" s="89"/>
      <c r="BG41" s="89"/>
      <c r="BH41" s="90"/>
      <c r="BI41" s="90"/>
      <c r="BJ41" s="90"/>
      <c r="BK41" s="90"/>
      <c r="BL41" s="91"/>
      <c r="BN41" s="29"/>
      <c r="BO41" s="29"/>
    </row>
    <row r="42" spans="1:67" ht="9" customHeight="1" x14ac:dyDescent="0.4">
      <c r="A42" s="60" t="s">
        <v>7</v>
      </c>
      <c r="B42" s="61"/>
      <c r="C42" s="66" t="s">
        <v>22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 t="s">
        <v>26</v>
      </c>
      <c r="S42" s="66"/>
      <c r="T42" s="66"/>
      <c r="U42" s="66"/>
      <c r="V42" s="66"/>
      <c r="W42" s="66"/>
      <c r="X42" s="66" t="s">
        <v>27</v>
      </c>
      <c r="Y42" s="66"/>
      <c r="Z42" s="66"/>
      <c r="AA42" s="66"/>
      <c r="AB42" s="66"/>
      <c r="AC42" s="66"/>
      <c r="AD42" s="66" t="s">
        <v>1</v>
      </c>
      <c r="AE42" s="66"/>
      <c r="AF42" s="66"/>
      <c r="AG42" s="66"/>
      <c r="AH42" s="66"/>
      <c r="AI42" s="66"/>
      <c r="AJ42" s="66"/>
      <c r="AK42" s="66"/>
      <c r="AL42" s="66"/>
      <c r="AM42" s="66"/>
      <c r="AN42" s="68"/>
      <c r="AO42" s="70" t="s">
        <v>2</v>
      </c>
      <c r="AP42" s="72" t="s">
        <v>3</v>
      </c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 t="s">
        <v>33</v>
      </c>
      <c r="BB42" s="66"/>
      <c r="BC42" s="66"/>
      <c r="BD42" s="66"/>
      <c r="BE42" s="66"/>
      <c r="BF42" s="66"/>
      <c r="BG42" s="66"/>
      <c r="BH42" s="66" t="s">
        <v>31</v>
      </c>
      <c r="BI42" s="66"/>
      <c r="BJ42" s="66"/>
      <c r="BK42" s="66"/>
      <c r="BL42" s="74"/>
      <c r="BN42" s="45" t="s">
        <v>445</v>
      </c>
      <c r="BO42" s="45" t="s">
        <v>446</v>
      </c>
    </row>
    <row r="43" spans="1:67" ht="9" customHeight="1" x14ac:dyDescent="0.4">
      <c r="A43" s="62"/>
      <c r="B43" s="63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9"/>
      <c r="AO43" s="71"/>
      <c r="AP43" s="73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75"/>
      <c r="BN43" s="45"/>
      <c r="BO43" s="45"/>
    </row>
    <row r="44" spans="1:67" ht="13.5" customHeight="1" x14ac:dyDescent="0.4">
      <c r="A44" s="62"/>
      <c r="B44" s="63"/>
      <c r="C44" s="46" t="s">
        <v>472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226" t="s">
        <v>477</v>
      </c>
      <c r="S44" s="227"/>
      <c r="T44" s="227"/>
      <c r="U44" s="227"/>
      <c r="V44" s="227"/>
      <c r="W44" s="227"/>
      <c r="X44" s="46" t="s">
        <v>474</v>
      </c>
      <c r="Y44" s="47"/>
      <c r="Z44" s="47"/>
      <c r="AA44" s="47"/>
      <c r="AB44" s="47"/>
      <c r="AC44" s="47"/>
      <c r="AD44" s="49">
        <v>42095</v>
      </c>
      <c r="AE44" s="49"/>
      <c r="AF44" s="49"/>
      <c r="AG44" s="49"/>
      <c r="AH44" s="49"/>
      <c r="AI44" s="49"/>
      <c r="AJ44" s="49"/>
      <c r="AK44" s="49"/>
      <c r="AL44" s="49"/>
      <c r="AM44" s="49"/>
      <c r="AN44" s="50"/>
      <c r="AO44" s="51" t="s">
        <v>2</v>
      </c>
      <c r="AP44" s="52">
        <v>45657</v>
      </c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53" t="str">
        <f>INT(BN44/12)&amp;"年"&amp;MOD(BN44,12)&amp;"か月"</f>
        <v>9年9か月</v>
      </c>
      <c r="BB44" s="53"/>
      <c r="BC44" s="53"/>
      <c r="BD44" s="53"/>
      <c r="BE44" s="53"/>
      <c r="BF44" s="53"/>
      <c r="BG44" s="53"/>
      <c r="BH44" s="54" t="s">
        <v>4</v>
      </c>
      <c r="BI44" s="55">
        <v>40</v>
      </c>
      <c r="BJ44" s="56"/>
      <c r="BK44" s="57" t="s">
        <v>5</v>
      </c>
      <c r="BL44" s="58"/>
      <c r="BN44" s="59">
        <f>DATEDIF(DATE(YEAR(AD44),MONTH(AD44),1),DATE(YEAR(AP44),MONTH(AP44),1),"m")+1
 -IF(EOMONTH(AD44,0)-AD44+1&lt;15,1,0)
 -IF(AP44-DATE(YEAR(AP44),MONTH(AP44),1)+1&lt;15,1,0)</f>
        <v>117</v>
      </c>
      <c r="BO44" s="45" t="str">
        <f>IF(AND(BA52="○",BH52="○"),"○","×")</f>
        <v>○</v>
      </c>
    </row>
    <row r="45" spans="1:67" ht="13.5" customHeight="1" x14ac:dyDescent="0.4">
      <c r="A45" s="62"/>
      <c r="B45" s="63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227"/>
      <c r="S45" s="227"/>
      <c r="T45" s="227"/>
      <c r="U45" s="227"/>
      <c r="V45" s="227"/>
      <c r="W45" s="227"/>
      <c r="X45" s="47"/>
      <c r="Y45" s="47"/>
      <c r="Z45" s="47"/>
      <c r="AA45" s="47"/>
      <c r="AB45" s="47"/>
      <c r="AC45" s="47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50"/>
      <c r="AO45" s="51"/>
      <c r="AP45" s="52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53"/>
      <c r="BB45" s="53"/>
      <c r="BC45" s="53"/>
      <c r="BD45" s="53"/>
      <c r="BE45" s="53"/>
      <c r="BF45" s="53"/>
      <c r="BG45" s="53"/>
      <c r="BH45" s="54"/>
      <c r="BI45" s="55"/>
      <c r="BJ45" s="56"/>
      <c r="BK45" s="57"/>
      <c r="BL45" s="58"/>
      <c r="BN45" s="59"/>
      <c r="BO45" s="45"/>
    </row>
    <row r="46" spans="1:67" ht="13.5" customHeight="1" x14ac:dyDescent="0.4">
      <c r="A46" s="62"/>
      <c r="B46" s="63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227"/>
      <c r="S46" s="227"/>
      <c r="T46" s="227"/>
      <c r="U46" s="227"/>
      <c r="V46" s="227"/>
      <c r="W46" s="227"/>
      <c r="X46" s="47"/>
      <c r="Y46" s="47"/>
      <c r="Z46" s="47"/>
      <c r="AA46" s="47"/>
      <c r="AB46" s="47"/>
      <c r="AC46" s="47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50"/>
      <c r="AO46" s="51"/>
      <c r="AP46" s="52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53"/>
      <c r="BB46" s="53"/>
      <c r="BC46" s="53"/>
      <c r="BD46" s="53"/>
      <c r="BE46" s="53"/>
      <c r="BF46" s="53"/>
      <c r="BG46" s="53"/>
      <c r="BH46" s="54"/>
      <c r="BI46" s="55"/>
      <c r="BJ46" s="56"/>
      <c r="BK46" s="57"/>
      <c r="BL46" s="58"/>
      <c r="BN46" s="59"/>
      <c r="BO46" s="45"/>
    </row>
    <row r="47" spans="1:67" ht="13.5" customHeight="1" x14ac:dyDescent="0.4">
      <c r="A47" s="62"/>
      <c r="B47" s="63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227"/>
      <c r="S47" s="227"/>
      <c r="T47" s="227"/>
      <c r="U47" s="227"/>
      <c r="V47" s="227"/>
      <c r="W47" s="227"/>
      <c r="X47" s="47"/>
      <c r="Y47" s="47"/>
      <c r="Z47" s="47"/>
      <c r="AA47" s="47"/>
      <c r="AB47" s="47"/>
      <c r="AC47" s="47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50"/>
      <c r="AO47" s="51"/>
      <c r="AP47" s="52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53"/>
      <c r="BB47" s="53"/>
      <c r="BC47" s="53"/>
      <c r="BD47" s="53"/>
      <c r="BE47" s="53"/>
      <c r="BF47" s="53"/>
      <c r="BG47" s="53"/>
      <c r="BH47" s="54"/>
      <c r="BI47" s="55"/>
      <c r="BJ47" s="56"/>
      <c r="BK47" s="57"/>
      <c r="BL47" s="58"/>
      <c r="BN47" s="59"/>
      <c r="BO47" s="45"/>
    </row>
    <row r="48" spans="1:67" ht="9" customHeight="1" x14ac:dyDescent="0.4">
      <c r="A48" s="62"/>
      <c r="B48" s="63"/>
      <c r="C48" s="76" t="s">
        <v>23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 t="s">
        <v>24</v>
      </c>
      <c r="O48" s="76"/>
      <c r="P48" s="76"/>
      <c r="Q48" s="76"/>
      <c r="R48" s="76" t="s">
        <v>28</v>
      </c>
      <c r="S48" s="76"/>
      <c r="T48" s="76"/>
      <c r="U48" s="76"/>
      <c r="V48" s="76"/>
      <c r="W48" s="76"/>
      <c r="X48" s="76" t="s">
        <v>6</v>
      </c>
      <c r="Y48" s="76"/>
      <c r="Z48" s="76"/>
      <c r="AA48" s="76"/>
      <c r="AB48" s="76"/>
      <c r="AC48" s="76"/>
      <c r="AD48" s="76" t="s">
        <v>29</v>
      </c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 t="s">
        <v>30</v>
      </c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7"/>
      <c r="BN48" s="29"/>
      <c r="BO48" s="29"/>
    </row>
    <row r="49" spans="1:67" ht="9" customHeight="1" x14ac:dyDescent="0.4">
      <c r="A49" s="62"/>
      <c r="B49" s="6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7"/>
      <c r="BN49" s="29"/>
      <c r="BO49" s="29"/>
    </row>
    <row r="50" spans="1:67" ht="12.75" customHeight="1" x14ac:dyDescent="0.4">
      <c r="A50" s="62"/>
      <c r="B50" s="63"/>
      <c r="C50" s="46" t="s">
        <v>473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79" t="s">
        <v>476</v>
      </c>
      <c r="O50" s="79"/>
      <c r="P50" s="79"/>
      <c r="Q50" s="79"/>
      <c r="R50" s="46" t="s">
        <v>485</v>
      </c>
      <c r="S50" s="46"/>
      <c r="T50" s="46"/>
      <c r="U50" s="46"/>
      <c r="V50" s="46"/>
      <c r="W50" s="46"/>
      <c r="X50" s="46" t="s">
        <v>465</v>
      </c>
      <c r="Y50" s="46"/>
      <c r="Z50" s="46"/>
      <c r="AA50" s="46"/>
      <c r="AB50" s="46"/>
      <c r="AC50" s="46"/>
      <c r="AD50" s="81" t="s">
        <v>471</v>
      </c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3" t="s">
        <v>32</v>
      </c>
      <c r="BB50" s="83"/>
      <c r="BC50" s="83"/>
      <c r="BD50" s="83"/>
      <c r="BE50" s="83"/>
      <c r="BF50" s="83"/>
      <c r="BG50" s="83"/>
      <c r="BH50" s="76" t="s">
        <v>34</v>
      </c>
      <c r="BI50" s="76"/>
      <c r="BJ50" s="76"/>
      <c r="BK50" s="76"/>
      <c r="BL50" s="77"/>
      <c r="BN50" s="29"/>
      <c r="BO50" s="29"/>
    </row>
    <row r="51" spans="1:67" ht="12.75" customHeight="1" x14ac:dyDescent="0.4">
      <c r="A51" s="62"/>
      <c r="B51" s="63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79"/>
      <c r="O51" s="79"/>
      <c r="P51" s="79"/>
      <c r="Q51" s="79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3"/>
      <c r="BB51" s="83"/>
      <c r="BC51" s="83"/>
      <c r="BD51" s="83"/>
      <c r="BE51" s="83"/>
      <c r="BF51" s="83"/>
      <c r="BG51" s="83"/>
      <c r="BH51" s="76"/>
      <c r="BI51" s="76"/>
      <c r="BJ51" s="76"/>
      <c r="BK51" s="76"/>
      <c r="BL51" s="77"/>
      <c r="BN51" s="29"/>
      <c r="BO51" s="29"/>
    </row>
    <row r="52" spans="1:67" ht="12.75" customHeight="1" x14ac:dyDescent="0.4">
      <c r="A52" s="62"/>
      <c r="B52" s="63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79"/>
      <c r="O52" s="79"/>
      <c r="P52" s="79"/>
      <c r="Q52" s="79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4" t="str">
        <f>IF(DATEDIF(AD44,AP44+1,"Y")&gt;=1,"○","")</f>
        <v>○</v>
      </c>
      <c r="BB52" s="84"/>
      <c r="BC52" s="84"/>
      <c r="BD52" s="84"/>
      <c r="BE52" s="84"/>
      <c r="BF52" s="84"/>
      <c r="BG52" s="84"/>
      <c r="BH52" s="86" t="str">
        <f>IF(BI44="","",IF(BI44&gt;=30,"○",""))</f>
        <v>○</v>
      </c>
      <c r="BI52" s="86"/>
      <c r="BJ52" s="86"/>
      <c r="BK52" s="86"/>
      <c r="BL52" s="58"/>
      <c r="BN52" s="29"/>
      <c r="BO52" s="29"/>
    </row>
    <row r="53" spans="1:67" ht="12.75" customHeight="1" x14ac:dyDescent="0.4">
      <c r="A53" s="64"/>
      <c r="B53" s="65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80"/>
      <c r="O53" s="80"/>
      <c r="P53" s="80"/>
      <c r="Q53" s="80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9"/>
      <c r="BB53" s="89"/>
      <c r="BC53" s="89"/>
      <c r="BD53" s="89"/>
      <c r="BE53" s="89"/>
      <c r="BF53" s="89"/>
      <c r="BG53" s="89"/>
      <c r="BH53" s="90"/>
      <c r="BI53" s="90"/>
      <c r="BJ53" s="90"/>
      <c r="BK53" s="90"/>
      <c r="BL53" s="91"/>
      <c r="BN53" s="29"/>
      <c r="BO53" s="29"/>
    </row>
    <row r="54" spans="1:67" ht="9" customHeight="1" x14ac:dyDescent="0.4">
      <c r="A54" s="60" t="s">
        <v>7</v>
      </c>
      <c r="B54" s="61"/>
      <c r="C54" s="66" t="s">
        <v>22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 t="s">
        <v>26</v>
      </c>
      <c r="S54" s="66"/>
      <c r="T54" s="66"/>
      <c r="U54" s="66"/>
      <c r="V54" s="66"/>
      <c r="W54" s="66"/>
      <c r="X54" s="66" t="s">
        <v>27</v>
      </c>
      <c r="Y54" s="66"/>
      <c r="Z54" s="66"/>
      <c r="AA54" s="66"/>
      <c r="AB54" s="66"/>
      <c r="AC54" s="66"/>
      <c r="AD54" s="66" t="s">
        <v>1</v>
      </c>
      <c r="AE54" s="66"/>
      <c r="AF54" s="66"/>
      <c r="AG54" s="66"/>
      <c r="AH54" s="66"/>
      <c r="AI54" s="66"/>
      <c r="AJ54" s="66"/>
      <c r="AK54" s="66"/>
      <c r="AL54" s="66"/>
      <c r="AM54" s="66"/>
      <c r="AN54" s="68"/>
      <c r="AO54" s="70" t="s">
        <v>2</v>
      </c>
      <c r="AP54" s="72" t="s">
        <v>3</v>
      </c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 t="s">
        <v>33</v>
      </c>
      <c r="BB54" s="66"/>
      <c r="BC54" s="66"/>
      <c r="BD54" s="66"/>
      <c r="BE54" s="66"/>
      <c r="BF54" s="66"/>
      <c r="BG54" s="66"/>
      <c r="BH54" s="66" t="s">
        <v>31</v>
      </c>
      <c r="BI54" s="66"/>
      <c r="BJ54" s="66"/>
      <c r="BK54" s="66"/>
      <c r="BL54" s="74"/>
      <c r="BN54" s="45" t="s">
        <v>445</v>
      </c>
      <c r="BO54" s="45" t="s">
        <v>446</v>
      </c>
    </row>
    <row r="55" spans="1:67" ht="9" customHeight="1" x14ac:dyDescent="0.4">
      <c r="A55" s="62"/>
      <c r="B55" s="63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9"/>
      <c r="AO55" s="71"/>
      <c r="AP55" s="73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75"/>
      <c r="BN55" s="45"/>
      <c r="BO55" s="45"/>
    </row>
    <row r="56" spans="1:67" ht="13.5" customHeight="1" x14ac:dyDescent="0.4">
      <c r="A56" s="62"/>
      <c r="B56" s="63"/>
      <c r="C56" s="46" t="s">
        <v>479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226" t="s">
        <v>477</v>
      </c>
      <c r="S56" s="227"/>
      <c r="T56" s="227"/>
      <c r="U56" s="227"/>
      <c r="V56" s="227"/>
      <c r="W56" s="227"/>
      <c r="X56" s="47" t="s">
        <v>482</v>
      </c>
      <c r="Y56" s="47"/>
      <c r="Z56" s="47"/>
      <c r="AA56" s="47"/>
      <c r="AB56" s="47"/>
      <c r="AC56" s="47"/>
      <c r="AD56" s="49">
        <v>42005</v>
      </c>
      <c r="AE56" s="49"/>
      <c r="AF56" s="49"/>
      <c r="AG56" s="49"/>
      <c r="AH56" s="49"/>
      <c r="AI56" s="49"/>
      <c r="AJ56" s="49"/>
      <c r="AK56" s="49"/>
      <c r="AL56" s="49"/>
      <c r="AM56" s="49"/>
      <c r="AN56" s="50"/>
      <c r="AO56" s="51" t="s">
        <v>2</v>
      </c>
      <c r="AP56" s="52">
        <v>42094</v>
      </c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53" t="str">
        <f>INT(BN56/12)&amp;"年"&amp;MOD(BN56,12)&amp;"か月"</f>
        <v>0年3か月</v>
      </c>
      <c r="BB56" s="53"/>
      <c r="BC56" s="53"/>
      <c r="BD56" s="53"/>
      <c r="BE56" s="53"/>
      <c r="BF56" s="53"/>
      <c r="BG56" s="53"/>
      <c r="BH56" s="54" t="s">
        <v>4</v>
      </c>
      <c r="BI56" s="55">
        <v>35</v>
      </c>
      <c r="BJ56" s="56"/>
      <c r="BK56" s="57" t="s">
        <v>5</v>
      </c>
      <c r="BL56" s="58"/>
      <c r="BN56" s="59">
        <f>DATEDIF(DATE(YEAR(AD56),MONTH(AD56),1),DATE(YEAR(AP56),MONTH(AP56),1),"m")+1
 -IF(EOMONTH(AD56,0)-AD56+1&lt;15,1,0)
 -IF(AP56-DATE(YEAR(AP56),MONTH(AP56),1)+1&lt;15,1,0)</f>
        <v>3</v>
      </c>
      <c r="BO56" s="45" t="str">
        <f>IF(AND(BA64="○",BH64="○"),"○","×")</f>
        <v>×</v>
      </c>
    </row>
    <row r="57" spans="1:67" ht="13.5" customHeight="1" x14ac:dyDescent="0.4">
      <c r="A57" s="62"/>
      <c r="B57" s="63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227"/>
      <c r="S57" s="227"/>
      <c r="T57" s="227"/>
      <c r="U57" s="227"/>
      <c r="V57" s="227"/>
      <c r="W57" s="227"/>
      <c r="X57" s="47"/>
      <c r="Y57" s="47"/>
      <c r="Z57" s="47"/>
      <c r="AA57" s="47"/>
      <c r="AB57" s="47"/>
      <c r="AC57" s="47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50"/>
      <c r="AO57" s="51"/>
      <c r="AP57" s="52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53"/>
      <c r="BB57" s="53"/>
      <c r="BC57" s="53"/>
      <c r="BD57" s="53"/>
      <c r="BE57" s="53"/>
      <c r="BF57" s="53"/>
      <c r="BG57" s="53"/>
      <c r="BH57" s="54"/>
      <c r="BI57" s="55"/>
      <c r="BJ57" s="56"/>
      <c r="BK57" s="57"/>
      <c r="BL57" s="58"/>
      <c r="BN57" s="59"/>
      <c r="BO57" s="45"/>
    </row>
    <row r="58" spans="1:67" ht="13.5" customHeight="1" x14ac:dyDescent="0.4">
      <c r="A58" s="62"/>
      <c r="B58" s="63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227"/>
      <c r="S58" s="227"/>
      <c r="T58" s="227"/>
      <c r="U58" s="227"/>
      <c r="V58" s="227"/>
      <c r="W58" s="227"/>
      <c r="X58" s="47"/>
      <c r="Y58" s="47"/>
      <c r="Z58" s="47"/>
      <c r="AA58" s="47"/>
      <c r="AB58" s="47"/>
      <c r="AC58" s="47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50"/>
      <c r="AO58" s="51"/>
      <c r="AP58" s="52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53"/>
      <c r="BB58" s="53"/>
      <c r="BC58" s="53"/>
      <c r="BD58" s="53"/>
      <c r="BE58" s="53"/>
      <c r="BF58" s="53"/>
      <c r="BG58" s="53"/>
      <c r="BH58" s="54"/>
      <c r="BI58" s="55"/>
      <c r="BJ58" s="56"/>
      <c r="BK58" s="57"/>
      <c r="BL58" s="58"/>
      <c r="BN58" s="59"/>
      <c r="BO58" s="45"/>
    </row>
    <row r="59" spans="1:67" ht="13.5" customHeight="1" x14ac:dyDescent="0.4">
      <c r="A59" s="62"/>
      <c r="B59" s="63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227"/>
      <c r="S59" s="227"/>
      <c r="T59" s="227"/>
      <c r="U59" s="227"/>
      <c r="V59" s="227"/>
      <c r="W59" s="227"/>
      <c r="X59" s="47"/>
      <c r="Y59" s="47"/>
      <c r="Z59" s="47"/>
      <c r="AA59" s="47"/>
      <c r="AB59" s="47"/>
      <c r="AC59" s="47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50"/>
      <c r="AO59" s="51"/>
      <c r="AP59" s="52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53"/>
      <c r="BB59" s="53"/>
      <c r="BC59" s="53"/>
      <c r="BD59" s="53"/>
      <c r="BE59" s="53"/>
      <c r="BF59" s="53"/>
      <c r="BG59" s="53"/>
      <c r="BH59" s="54"/>
      <c r="BI59" s="55"/>
      <c r="BJ59" s="56"/>
      <c r="BK59" s="57"/>
      <c r="BL59" s="58"/>
      <c r="BN59" s="59"/>
      <c r="BO59" s="45"/>
    </row>
    <row r="60" spans="1:67" ht="9" customHeight="1" x14ac:dyDescent="0.4">
      <c r="A60" s="62"/>
      <c r="B60" s="63"/>
      <c r="C60" s="76" t="s">
        <v>23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 t="s">
        <v>24</v>
      </c>
      <c r="O60" s="76"/>
      <c r="P60" s="76"/>
      <c r="Q60" s="76"/>
      <c r="R60" s="76" t="s">
        <v>28</v>
      </c>
      <c r="S60" s="76"/>
      <c r="T60" s="76"/>
      <c r="U60" s="76"/>
      <c r="V60" s="76"/>
      <c r="W60" s="76"/>
      <c r="X60" s="76" t="s">
        <v>6</v>
      </c>
      <c r="Y60" s="76"/>
      <c r="Z60" s="76"/>
      <c r="AA60" s="76"/>
      <c r="AB60" s="76"/>
      <c r="AC60" s="76"/>
      <c r="AD60" s="76" t="s">
        <v>29</v>
      </c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 t="s">
        <v>30</v>
      </c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7"/>
      <c r="BN60" s="29"/>
      <c r="BO60" s="29"/>
    </row>
    <row r="61" spans="1:67" ht="9" customHeight="1" x14ac:dyDescent="0.4">
      <c r="A61" s="62"/>
      <c r="B61" s="63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7"/>
      <c r="BN61" s="29"/>
      <c r="BO61" s="29"/>
    </row>
    <row r="62" spans="1:67" ht="12.75" customHeight="1" x14ac:dyDescent="0.4">
      <c r="A62" s="62"/>
      <c r="B62" s="63"/>
      <c r="C62" s="46" t="s">
        <v>478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79" t="s">
        <v>480</v>
      </c>
      <c r="O62" s="79"/>
      <c r="P62" s="79"/>
      <c r="Q62" s="79"/>
      <c r="R62" s="46"/>
      <c r="S62" s="46"/>
      <c r="T62" s="46"/>
      <c r="U62" s="46"/>
      <c r="V62" s="46"/>
      <c r="W62" s="46"/>
      <c r="X62" s="46" t="s">
        <v>483</v>
      </c>
      <c r="Y62" s="46"/>
      <c r="Z62" s="46"/>
      <c r="AA62" s="46"/>
      <c r="AB62" s="46"/>
      <c r="AC62" s="46"/>
      <c r="AD62" s="81" t="s">
        <v>481</v>
      </c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3" t="s">
        <v>32</v>
      </c>
      <c r="BB62" s="83"/>
      <c r="BC62" s="83"/>
      <c r="BD62" s="83"/>
      <c r="BE62" s="83"/>
      <c r="BF62" s="83"/>
      <c r="BG62" s="83"/>
      <c r="BH62" s="76" t="s">
        <v>34</v>
      </c>
      <c r="BI62" s="76"/>
      <c r="BJ62" s="76"/>
      <c r="BK62" s="76"/>
      <c r="BL62" s="77"/>
      <c r="BN62" s="29"/>
      <c r="BO62" s="29"/>
    </row>
    <row r="63" spans="1:67" ht="12.75" customHeight="1" x14ac:dyDescent="0.4">
      <c r="A63" s="62"/>
      <c r="B63" s="63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79"/>
      <c r="O63" s="79"/>
      <c r="P63" s="79"/>
      <c r="Q63" s="7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3"/>
      <c r="BB63" s="83"/>
      <c r="BC63" s="83"/>
      <c r="BD63" s="83"/>
      <c r="BE63" s="83"/>
      <c r="BF63" s="83"/>
      <c r="BG63" s="83"/>
      <c r="BH63" s="76"/>
      <c r="BI63" s="76"/>
      <c r="BJ63" s="76"/>
      <c r="BK63" s="76"/>
      <c r="BL63" s="77"/>
      <c r="BN63" s="29"/>
      <c r="BO63" s="29"/>
    </row>
    <row r="64" spans="1:67" ht="12.75" customHeight="1" x14ac:dyDescent="0.4">
      <c r="A64" s="62"/>
      <c r="B64" s="63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79"/>
      <c r="O64" s="79"/>
      <c r="P64" s="79"/>
      <c r="Q64" s="7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4" t="str">
        <f>IF(DATEDIF(AD56,AP56+1,"Y")&gt;=1,"○","")</f>
        <v/>
      </c>
      <c r="BB64" s="84"/>
      <c r="BC64" s="84"/>
      <c r="BD64" s="84"/>
      <c r="BE64" s="84"/>
      <c r="BF64" s="84"/>
      <c r="BG64" s="84"/>
      <c r="BH64" s="86" t="str">
        <f>IF(BI56="","",IF(BI56&gt;=30,"○",""))</f>
        <v>○</v>
      </c>
      <c r="BI64" s="86"/>
      <c r="BJ64" s="86"/>
      <c r="BK64" s="86"/>
      <c r="BL64" s="58"/>
      <c r="BN64" s="29"/>
      <c r="BO64" s="29"/>
    </row>
    <row r="65" spans="1:67" ht="12.75" customHeight="1" x14ac:dyDescent="0.4">
      <c r="A65" s="64"/>
      <c r="B65" s="65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80"/>
      <c r="O65" s="80"/>
      <c r="P65" s="80"/>
      <c r="Q65" s="80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9"/>
      <c r="BB65" s="89"/>
      <c r="BC65" s="89"/>
      <c r="BD65" s="89"/>
      <c r="BE65" s="89"/>
      <c r="BF65" s="89"/>
      <c r="BG65" s="89"/>
      <c r="BH65" s="90"/>
      <c r="BI65" s="90"/>
      <c r="BJ65" s="90"/>
      <c r="BK65" s="90"/>
      <c r="BL65" s="91"/>
      <c r="BN65" s="29"/>
      <c r="BO65" s="29"/>
    </row>
    <row r="66" spans="1:67" ht="9" customHeight="1" x14ac:dyDescent="0.4">
      <c r="A66" s="60" t="s">
        <v>7</v>
      </c>
      <c r="B66" s="61"/>
      <c r="C66" s="66" t="s">
        <v>22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 t="s">
        <v>26</v>
      </c>
      <c r="S66" s="66"/>
      <c r="T66" s="66"/>
      <c r="U66" s="66"/>
      <c r="V66" s="66"/>
      <c r="W66" s="66"/>
      <c r="X66" s="66" t="s">
        <v>27</v>
      </c>
      <c r="Y66" s="66"/>
      <c r="Z66" s="66"/>
      <c r="AA66" s="66"/>
      <c r="AB66" s="66"/>
      <c r="AC66" s="66"/>
      <c r="AD66" s="66" t="s">
        <v>1</v>
      </c>
      <c r="AE66" s="66"/>
      <c r="AF66" s="66"/>
      <c r="AG66" s="66"/>
      <c r="AH66" s="66"/>
      <c r="AI66" s="66"/>
      <c r="AJ66" s="66"/>
      <c r="AK66" s="66"/>
      <c r="AL66" s="66"/>
      <c r="AM66" s="66"/>
      <c r="AN66" s="68"/>
      <c r="AO66" s="70" t="s">
        <v>2</v>
      </c>
      <c r="AP66" s="72" t="s">
        <v>3</v>
      </c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 t="s">
        <v>33</v>
      </c>
      <c r="BB66" s="66"/>
      <c r="BC66" s="66"/>
      <c r="BD66" s="66"/>
      <c r="BE66" s="66"/>
      <c r="BF66" s="66"/>
      <c r="BG66" s="66"/>
      <c r="BH66" s="66" t="s">
        <v>31</v>
      </c>
      <c r="BI66" s="66"/>
      <c r="BJ66" s="66"/>
      <c r="BK66" s="66"/>
      <c r="BL66" s="74"/>
      <c r="BN66" s="45" t="s">
        <v>445</v>
      </c>
      <c r="BO66" s="45" t="s">
        <v>446</v>
      </c>
    </row>
    <row r="67" spans="1:67" ht="9" customHeight="1" x14ac:dyDescent="0.4">
      <c r="A67" s="62"/>
      <c r="B67" s="63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9"/>
      <c r="AO67" s="71"/>
      <c r="AP67" s="73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75"/>
      <c r="BN67" s="45"/>
      <c r="BO67" s="45"/>
    </row>
    <row r="68" spans="1:67" ht="13.5" customHeight="1" x14ac:dyDescent="0.4">
      <c r="A68" s="62"/>
      <c r="B68" s="63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7"/>
      <c r="S68" s="48"/>
      <c r="T68" s="48"/>
      <c r="U68" s="48"/>
      <c r="V68" s="48"/>
      <c r="W68" s="48"/>
      <c r="X68" s="47"/>
      <c r="Y68" s="47"/>
      <c r="Z68" s="47"/>
      <c r="AA68" s="47"/>
      <c r="AB68" s="47"/>
      <c r="AC68" s="47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50"/>
      <c r="AO68" s="51" t="s">
        <v>2</v>
      </c>
      <c r="AP68" s="52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53" t="str">
        <f>INT(BN68/12)&amp;"年"&amp;MOD(BN68,12)&amp;"か月"</f>
        <v>0年0か月</v>
      </c>
      <c r="BB68" s="53"/>
      <c r="BC68" s="53"/>
      <c r="BD68" s="53"/>
      <c r="BE68" s="53"/>
      <c r="BF68" s="53"/>
      <c r="BG68" s="53"/>
      <c r="BH68" s="54" t="s">
        <v>4</v>
      </c>
      <c r="BI68" s="55"/>
      <c r="BJ68" s="56"/>
      <c r="BK68" s="57" t="s">
        <v>5</v>
      </c>
      <c r="BL68" s="58"/>
      <c r="BN68" s="59">
        <f>DATEDIF(DATE(YEAR(AD68),MONTH(AD68),1),DATE(YEAR(AP68),MONTH(AP68),1),"m")+1
 -IF(EOMONTH(AD68,0)-AD68+1&lt;15,1,0)
 -IF(AP68-DATE(YEAR(AP68),MONTH(AP68),1)+1&lt;15,1,0)</f>
        <v>0</v>
      </c>
      <c r="BO68" s="45" t="str">
        <f>IF(AND(BA76="○",BH76="○"),"○","×")</f>
        <v>×</v>
      </c>
    </row>
    <row r="69" spans="1:67" ht="13.5" customHeight="1" x14ac:dyDescent="0.4">
      <c r="A69" s="62"/>
      <c r="B69" s="63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8"/>
      <c r="S69" s="48"/>
      <c r="T69" s="48"/>
      <c r="U69" s="48"/>
      <c r="V69" s="48"/>
      <c r="W69" s="48"/>
      <c r="X69" s="47"/>
      <c r="Y69" s="47"/>
      <c r="Z69" s="47"/>
      <c r="AA69" s="47"/>
      <c r="AB69" s="47"/>
      <c r="AC69" s="47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50"/>
      <c r="AO69" s="51"/>
      <c r="AP69" s="52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53"/>
      <c r="BB69" s="53"/>
      <c r="BC69" s="53"/>
      <c r="BD69" s="53"/>
      <c r="BE69" s="53"/>
      <c r="BF69" s="53"/>
      <c r="BG69" s="53"/>
      <c r="BH69" s="54"/>
      <c r="BI69" s="55"/>
      <c r="BJ69" s="56"/>
      <c r="BK69" s="57"/>
      <c r="BL69" s="58"/>
      <c r="BN69" s="59"/>
      <c r="BO69" s="45"/>
    </row>
    <row r="70" spans="1:67" ht="13.5" customHeight="1" x14ac:dyDescent="0.4">
      <c r="A70" s="62"/>
      <c r="B70" s="63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8"/>
      <c r="S70" s="48"/>
      <c r="T70" s="48"/>
      <c r="U70" s="48"/>
      <c r="V70" s="48"/>
      <c r="W70" s="48"/>
      <c r="X70" s="47"/>
      <c r="Y70" s="47"/>
      <c r="Z70" s="47"/>
      <c r="AA70" s="47"/>
      <c r="AB70" s="47"/>
      <c r="AC70" s="47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50"/>
      <c r="AO70" s="51"/>
      <c r="AP70" s="52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53"/>
      <c r="BB70" s="53"/>
      <c r="BC70" s="53"/>
      <c r="BD70" s="53"/>
      <c r="BE70" s="53"/>
      <c r="BF70" s="53"/>
      <c r="BG70" s="53"/>
      <c r="BH70" s="54"/>
      <c r="BI70" s="55"/>
      <c r="BJ70" s="56"/>
      <c r="BK70" s="57"/>
      <c r="BL70" s="58"/>
      <c r="BN70" s="59"/>
      <c r="BO70" s="45"/>
    </row>
    <row r="71" spans="1:67" ht="13.5" customHeight="1" x14ac:dyDescent="0.4">
      <c r="A71" s="62"/>
      <c r="B71" s="63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8"/>
      <c r="S71" s="48"/>
      <c r="T71" s="48"/>
      <c r="U71" s="48"/>
      <c r="V71" s="48"/>
      <c r="W71" s="48"/>
      <c r="X71" s="47"/>
      <c r="Y71" s="47"/>
      <c r="Z71" s="47"/>
      <c r="AA71" s="47"/>
      <c r="AB71" s="47"/>
      <c r="AC71" s="47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50"/>
      <c r="AO71" s="51"/>
      <c r="AP71" s="52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53"/>
      <c r="BB71" s="53"/>
      <c r="BC71" s="53"/>
      <c r="BD71" s="53"/>
      <c r="BE71" s="53"/>
      <c r="BF71" s="53"/>
      <c r="BG71" s="53"/>
      <c r="BH71" s="54"/>
      <c r="BI71" s="55"/>
      <c r="BJ71" s="56"/>
      <c r="BK71" s="57"/>
      <c r="BL71" s="58"/>
      <c r="BN71" s="59"/>
      <c r="BO71" s="45"/>
    </row>
    <row r="72" spans="1:67" ht="9" customHeight="1" x14ac:dyDescent="0.4">
      <c r="A72" s="62"/>
      <c r="B72" s="63"/>
      <c r="C72" s="76" t="s">
        <v>23</v>
      </c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 t="s">
        <v>24</v>
      </c>
      <c r="O72" s="76"/>
      <c r="P72" s="76"/>
      <c r="Q72" s="76"/>
      <c r="R72" s="76" t="s">
        <v>28</v>
      </c>
      <c r="S72" s="76"/>
      <c r="T72" s="76"/>
      <c r="U72" s="76"/>
      <c r="V72" s="76"/>
      <c r="W72" s="76"/>
      <c r="X72" s="76" t="s">
        <v>6</v>
      </c>
      <c r="Y72" s="76"/>
      <c r="Z72" s="76"/>
      <c r="AA72" s="76"/>
      <c r="AB72" s="76"/>
      <c r="AC72" s="76"/>
      <c r="AD72" s="76" t="s">
        <v>29</v>
      </c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 t="s">
        <v>30</v>
      </c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7"/>
      <c r="BN72" s="29"/>
      <c r="BO72" s="29"/>
    </row>
    <row r="73" spans="1:67" ht="9" customHeight="1" x14ac:dyDescent="0.4">
      <c r="A73" s="62"/>
      <c r="B73" s="63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7"/>
      <c r="BN73" s="29"/>
      <c r="BO73" s="29"/>
    </row>
    <row r="74" spans="1:67" ht="12.75" customHeight="1" x14ac:dyDescent="0.4">
      <c r="A74" s="62"/>
      <c r="B74" s="63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79"/>
      <c r="O74" s="79"/>
      <c r="P74" s="79"/>
      <c r="Q74" s="7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3" t="s">
        <v>32</v>
      </c>
      <c r="BB74" s="83"/>
      <c r="BC74" s="83"/>
      <c r="BD74" s="83"/>
      <c r="BE74" s="83"/>
      <c r="BF74" s="83"/>
      <c r="BG74" s="83"/>
      <c r="BH74" s="76" t="s">
        <v>34</v>
      </c>
      <c r="BI74" s="76"/>
      <c r="BJ74" s="76"/>
      <c r="BK74" s="76"/>
      <c r="BL74" s="77"/>
      <c r="BN74" s="29"/>
      <c r="BO74" s="29"/>
    </row>
    <row r="75" spans="1:67" ht="12.75" customHeight="1" x14ac:dyDescent="0.4">
      <c r="A75" s="62"/>
      <c r="B75" s="63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79"/>
      <c r="O75" s="79"/>
      <c r="P75" s="79"/>
      <c r="Q75" s="7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3"/>
      <c r="BB75" s="83"/>
      <c r="BC75" s="83"/>
      <c r="BD75" s="83"/>
      <c r="BE75" s="83"/>
      <c r="BF75" s="83"/>
      <c r="BG75" s="83"/>
      <c r="BH75" s="76"/>
      <c r="BI75" s="76"/>
      <c r="BJ75" s="76"/>
      <c r="BK75" s="76"/>
      <c r="BL75" s="77"/>
      <c r="BN75" s="29"/>
      <c r="BO75" s="29"/>
    </row>
    <row r="76" spans="1:67" ht="12.75" customHeight="1" x14ac:dyDescent="0.4">
      <c r="A76" s="62"/>
      <c r="B76" s="63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79"/>
      <c r="O76" s="79"/>
      <c r="P76" s="79"/>
      <c r="Q76" s="7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4" t="str">
        <f>IF(DATEDIF(AD68,AP68+1,"Y")&gt;=1,"○","")</f>
        <v/>
      </c>
      <c r="BB76" s="84"/>
      <c r="BC76" s="84"/>
      <c r="BD76" s="84"/>
      <c r="BE76" s="84"/>
      <c r="BF76" s="84"/>
      <c r="BG76" s="84"/>
      <c r="BH76" s="86" t="str">
        <f>IF(BI68="","",IF(BI68&gt;=30,"○",""))</f>
        <v/>
      </c>
      <c r="BI76" s="86"/>
      <c r="BJ76" s="86"/>
      <c r="BK76" s="86"/>
      <c r="BL76" s="58"/>
      <c r="BN76" s="29"/>
      <c r="BO76" s="29"/>
    </row>
    <row r="77" spans="1:67" ht="12.75" customHeight="1" x14ac:dyDescent="0.4">
      <c r="A77" s="64"/>
      <c r="B77" s="65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80"/>
      <c r="O77" s="80"/>
      <c r="P77" s="80"/>
      <c r="Q77" s="80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9"/>
      <c r="BB77" s="89"/>
      <c r="BC77" s="89"/>
      <c r="BD77" s="89"/>
      <c r="BE77" s="89"/>
      <c r="BF77" s="89"/>
      <c r="BG77" s="89"/>
      <c r="BH77" s="90"/>
      <c r="BI77" s="90"/>
      <c r="BJ77" s="90"/>
      <c r="BK77" s="90"/>
      <c r="BL77" s="91"/>
      <c r="BN77" s="29"/>
      <c r="BO77" s="29"/>
    </row>
    <row r="78" spans="1:67" ht="9" customHeight="1" x14ac:dyDescent="0.4">
      <c r="A78" s="60" t="s">
        <v>7</v>
      </c>
      <c r="B78" s="61"/>
      <c r="C78" s="66" t="s">
        <v>22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 t="s">
        <v>26</v>
      </c>
      <c r="S78" s="66"/>
      <c r="T78" s="66"/>
      <c r="U78" s="66"/>
      <c r="V78" s="66"/>
      <c r="W78" s="66"/>
      <c r="X78" s="66" t="s">
        <v>27</v>
      </c>
      <c r="Y78" s="66"/>
      <c r="Z78" s="66"/>
      <c r="AA78" s="66"/>
      <c r="AB78" s="66"/>
      <c r="AC78" s="66"/>
      <c r="AD78" s="66" t="s">
        <v>1</v>
      </c>
      <c r="AE78" s="66"/>
      <c r="AF78" s="66"/>
      <c r="AG78" s="66"/>
      <c r="AH78" s="66"/>
      <c r="AI78" s="66"/>
      <c r="AJ78" s="66"/>
      <c r="AK78" s="66"/>
      <c r="AL78" s="66"/>
      <c r="AM78" s="66"/>
      <c r="AN78" s="68"/>
      <c r="AO78" s="70" t="s">
        <v>2</v>
      </c>
      <c r="AP78" s="72" t="s">
        <v>3</v>
      </c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 t="s">
        <v>33</v>
      </c>
      <c r="BB78" s="66"/>
      <c r="BC78" s="66"/>
      <c r="BD78" s="66"/>
      <c r="BE78" s="66"/>
      <c r="BF78" s="66"/>
      <c r="BG78" s="66"/>
      <c r="BH78" s="66" t="s">
        <v>31</v>
      </c>
      <c r="BI78" s="66"/>
      <c r="BJ78" s="66"/>
      <c r="BK78" s="66"/>
      <c r="BL78" s="74"/>
      <c r="BN78" s="45" t="s">
        <v>445</v>
      </c>
      <c r="BO78" s="45" t="s">
        <v>446</v>
      </c>
    </row>
    <row r="79" spans="1:67" ht="9" customHeight="1" x14ac:dyDescent="0.4">
      <c r="A79" s="62"/>
      <c r="B79" s="63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9"/>
      <c r="AO79" s="71"/>
      <c r="AP79" s="73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75"/>
      <c r="BN79" s="45"/>
      <c r="BO79" s="45"/>
    </row>
    <row r="80" spans="1:67" ht="13.5" customHeight="1" x14ac:dyDescent="0.4">
      <c r="A80" s="62"/>
      <c r="B80" s="63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7"/>
      <c r="S80" s="48"/>
      <c r="T80" s="48"/>
      <c r="U80" s="48"/>
      <c r="V80" s="48"/>
      <c r="W80" s="48"/>
      <c r="X80" s="47"/>
      <c r="Y80" s="47"/>
      <c r="Z80" s="47"/>
      <c r="AA80" s="47"/>
      <c r="AB80" s="47"/>
      <c r="AC80" s="47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50"/>
      <c r="AO80" s="51" t="s">
        <v>2</v>
      </c>
      <c r="AP80" s="52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53" t="str">
        <f>INT(BN80/12)&amp;"年"&amp;MOD(BN80,12)&amp;"か月"</f>
        <v>0年0か月</v>
      </c>
      <c r="BB80" s="53"/>
      <c r="BC80" s="53"/>
      <c r="BD80" s="53"/>
      <c r="BE80" s="53"/>
      <c r="BF80" s="53"/>
      <c r="BG80" s="53"/>
      <c r="BH80" s="54" t="s">
        <v>4</v>
      </c>
      <c r="BI80" s="55"/>
      <c r="BJ80" s="56"/>
      <c r="BK80" s="57" t="s">
        <v>5</v>
      </c>
      <c r="BL80" s="58"/>
      <c r="BN80" s="59">
        <f>DATEDIF(DATE(YEAR(AD80),MONTH(AD80),1),DATE(YEAR(AP80),MONTH(AP80),1),"m")+1
 -IF(EOMONTH(AD80,0)-AD80+1&lt;15,1,0)
 -IF(AP80-DATE(YEAR(AP80),MONTH(AP80),1)+1&lt;15,1,0)</f>
        <v>0</v>
      </c>
      <c r="BO80" s="45" t="str">
        <f>IF(AND(BA88="○",BH88="○"),"○","×")</f>
        <v>×</v>
      </c>
    </row>
    <row r="81" spans="1:67" ht="13.5" customHeight="1" x14ac:dyDescent="0.4">
      <c r="A81" s="62"/>
      <c r="B81" s="63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8"/>
      <c r="S81" s="48"/>
      <c r="T81" s="48"/>
      <c r="U81" s="48"/>
      <c r="V81" s="48"/>
      <c r="W81" s="48"/>
      <c r="X81" s="47"/>
      <c r="Y81" s="47"/>
      <c r="Z81" s="47"/>
      <c r="AA81" s="47"/>
      <c r="AB81" s="47"/>
      <c r="AC81" s="47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50"/>
      <c r="AO81" s="51"/>
      <c r="AP81" s="52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53"/>
      <c r="BB81" s="53"/>
      <c r="BC81" s="53"/>
      <c r="BD81" s="53"/>
      <c r="BE81" s="53"/>
      <c r="BF81" s="53"/>
      <c r="BG81" s="53"/>
      <c r="BH81" s="54"/>
      <c r="BI81" s="55"/>
      <c r="BJ81" s="56"/>
      <c r="BK81" s="57"/>
      <c r="BL81" s="58"/>
      <c r="BN81" s="59"/>
      <c r="BO81" s="45"/>
    </row>
    <row r="82" spans="1:67" ht="13.5" customHeight="1" x14ac:dyDescent="0.4">
      <c r="A82" s="62"/>
      <c r="B82" s="63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8"/>
      <c r="S82" s="48"/>
      <c r="T82" s="48"/>
      <c r="U82" s="48"/>
      <c r="V82" s="48"/>
      <c r="W82" s="48"/>
      <c r="X82" s="47"/>
      <c r="Y82" s="47"/>
      <c r="Z82" s="47"/>
      <c r="AA82" s="47"/>
      <c r="AB82" s="47"/>
      <c r="AC82" s="47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50"/>
      <c r="AO82" s="51"/>
      <c r="AP82" s="52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53"/>
      <c r="BB82" s="53"/>
      <c r="BC82" s="53"/>
      <c r="BD82" s="53"/>
      <c r="BE82" s="53"/>
      <c r="BF82" s="53"/>
      <c r="BG82" s="53"/>
      <c r="BH82" s="54"/>
      <c r="BI82" s="55"/>
      <c r="BJ82" s="56"/>
      <c r="BK82" s="57"/>
      <c r="BL82" s="58"/>
      <c r="BN82" s="59"/>
      <c r="BO82" s="45"/>
    </row>
    <row r="83" spans="1:67" ht="13.5" customHeight="1" x14ac:dyDescent="0.4">
      <c r="A83" s="62"/>
      <c r="B83" s="63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8"/>
      <c r="S83" s="48"/>
      <c r="T83" s="48"/>
      <c r="U83" s="48"/>
      <c r="V83" s="48"/>
      <c r="W83" s="48"/>
      <c r="X83" s="47"/>
      <c r="Y83" s="47"/>
      <c r="Z83" s="47"/>
      <c r="AA83" s="47"/>
      <c r="AB83" s="47"/>
      <c r="AC83" s="47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50"/>
      <c r="AO83" s="51"/>
      <c r="AP83" s="52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53"/>
      <c r="BB83" s="53"/>
      <c r="BC83" s="53"/>
      <c r="BD83" s="53"/>
      <c r="BE83" s="53"/>
      <c r="BF83" s="53"/>
      <c r="BG83" s="53"/>
      <c r="BH83" s="54"/>
      <c r="BI83" s="55"/>
      <c r="BJ83" s="56"/>
      <c r="BK83" s="57"/>
      <c r="BL83" s="58"/>
      <c r="BN83" s="59"/>
      <c r="BO83" s="45"/>
    </row>
    <row r="84" spans="1:67" ht="9" customHeight="1" x14ac:dyDescent="0.4">
      <c r="A84" s="62"/>
      <c r="B84" s="63"/>
      <c r="C84" s="76" t="s">
        <v>23</v>
      </c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 t="s">
        <v>24</v>
      </c>
      <c r="O84" s="76"/>
      <c r="P84" s="76"/>
      <c r="Q84" s="76"/>
      <c r="R84" s="76" t="s">
        <v>28</v>
      </c>
      <c r="S84" s="76"/>
      <c r="T84" s="76"/>
      <c r="U84" s="76"/>
      <c r="V84" s="76"/>
      <c r="W84" s="76"/>
      <c r="X84" s="76" t="s">
        <v>6</v>
      </c>
      <c r="Y84" s="76"/>
      <c r="Z84" s="76"/>
      <c r="AA84" s="76"/>
      <c r="AB84" s="76"/>
      <c r="AC84" s="76"/>
      <c r="AD84" s="76" t="s">
        <v>29</v>
      </c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 t="s">
        <v>30</v>
      </c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7"/>
      <c r="BN84" s="29"/>
      <c r="BO84" s="29"/>
    </row>
    <row r="85" spans="1:67" ht="9" customHeight="1" x14ac:dyDescent="0.4">
      <c r="A85" s="62"/>
      <c r="B85" s="63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7"/>
      <c r="BN85" s="29"/>
      <c r="BO85" s="29"/>
    </row>
    <row r="86" spans="1:67" ht="12.75" customHeight="1" x14ac:dyDescent="0.4">
      <c r="A86" s="62"/>
      <c r="B86" s="63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79"/>
      <c r="O86" s="79"/>
      <c r="P86" s="79"/>
      <c r="Q86" s="7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3" t="s">
        <v>32</v>
      </c>
      <c r="BB86" s="83"/>
      <c r="BC86" s="83"/>
      <c r="BD86" s="83"/>
      <c r="BE86" s="83"/>
      <c r="BF86" s="83"/>
      <c r="BG86" s="83"/>
      <c r="BH86" s="76" t="s">
        <v>34</v>
      </c>
      <c r="BI86" s="76"/>
      <c r="BJ86" s="76"/>
      <c r="BK86" s="76"/>
      <c r="BL86" s="77"/>
      <c r="BN86" s="29"/>
      <c r="BO86" s="29"/>
    </row>
    <row r="87" spans="1:67" ht="12.75" customHeight="1" x14ac:dyDescent="0.4">
      <c r="A87" s="62"/>
      <c r="B87" s="63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79"/>
      <c r="O87" s="79"/>
      <c r="P87" s="79"/>
      <c r="Q87" s="7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3"/>
      <c r="BB87" s="83"/>
      <c r="BC87" s="83"/>
      <c r="BD87" s="83"/>
      <c r="BE87" s="83"/>
      <c r="BF87" s="83"/>
      <c r="BG87" s="83"/>
      <c r="BH87" s="76"/>
      <c r="BI87" s="76"/>
      <c r="BJ87" s="76"/>
      <c r="BK87" s="76"/>
      <c r="BL87" s="77"/>
      <c r="BN87" s="29"/>
      <c r="BO87" s="29"/>
    </row>
    <row r="88" spans="1:67" ht="12.75" customHeight="1" x14ac:dyDescent="0.4">
      <c r="A88" s="62"/>
      <c r="B88" s="63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79"/>
      <c r="O88" s="79"/>
      <c r="P88" s="79"/>
      <c r="Q88" s="7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4" t="str">
        <f>IF(DATEDIF(AD80,AP80+1,"Y")&gt;=1,"○","")</f>
        <v/>
      </c>
      <c r="BB88" s="84"/>
      <c r="BC88" s="84"/>
      <c r="BD88" s="84"/>
      <c r="BE88" s="84"/>
      <c r="BF88" s="84"/>
      <c r="BG88" s="84"/>
      <c r="BH88" s="86" t="str">
        <f>IF(BI80="","",IF(BI80&gt;=30,"○",""))</f>
        <v/>
      </c>
      <c r="BI88" s="86"/>
      <c r="BJ88" s="86"/>
      <c r="BK88" s="86"/>
      <c r="BL88" s="58"/>
      <c r="BN88" s="29"/>
      <c r="BO88" s="29"/>
    </row>
    <row r="89" spans="1:67" ht="12.75" customHeight="1" x14ac:dyDescent="0.4">
      <c r="A89" s="64"/>
      <c r="B89" s="65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80"/>
      <c r="O89" s="80"/>
      <c r="P89" s="80"/>
      <c r="Q89" s="80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82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9"/>
      <c r="BB89" s="89"/>
      <c r="BC89" s="89"/>
      <c r="BD89" s="89"/>
      <c r="BE89" s="89"/>
      <c r="BF89" s="89"/>
      <c r="BG89" s="89"/>
      <c r="BH89" s="90"/>
      <c r="BI89" s="90"/>
      <c r="BJ89" s="90"/>
      <c r="BK89" s="90"/>
      <c r="BL89" s="91"/>
      <c r="BN89" s="29"/>
      <c r="BO89" s="29"/>
    </row>
    <row r="90" spans="1:67" ht="9" customHeight="1" x14ac:dyDescent="0.4">
      <c r="A90" s="60" t="s">
        <v>7</v>
      </c>
      <c r="B90" s="61"/>
      <c r="C90" s="66" t="s">
        <v>22</v>
      </c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 t="s">
        <v>26</v>
      </c>
      <c r="S90" s="66"/>
      <c r="T90" s="66"/>
      <c r="U90" s="66"/>
      <c r="V90" s="66"/>
      <c r="W90" s="66"/>
      <c r="X90" s="66" t="s">
        <v>27</v>
      </c>
      <c r="Y90" s="66"/>
      <c r="Z90" s="66"/>
      <c r="AA90" s="66"/>
      <c r="AB90" s="66"/>
      <c r="AC90" s="66"/>
      <c r="AD90" s="66" t="s">
        <v>1</v>
      </c>
      <c r="AE90" s="66"/>
      <c r="AF90" s="66"/>
      <c r="AG90" s="66"/>
      <c r="AH90" s="66"/>
      <c r="AI90" s="66"/>
      <c r="AJ90" s="66"/>
      <c r="AK90" s="66"/>
      <c r="AL90" s="66"/>
      <c r="AM90" s="66"/>
      <c r="AN90" s="68"/>
      <c r="AO90" s="70" t="s">
        <v>2</v>
      </c>
      <c r="AP90" s="72" t="s">
        <v>3</v>
      </c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 t="s">
        <v>33</v>
      </c>
      <c r="BB90" s="66"/>
      <c r="BC90" s="66"/>
      <c r="BD90" s="66"/>
      <c r="BE90" s="66"/>
      <c r="BF90" s="66"/>
      <c r="BG90" s="66"/>
      <c r="BH90" s="66" t="s">
        <v>31</v>
      </c>
      <c r="BI90" s="66"/>
      <c r="BJ90" s="66"/>
      <c r="BK90" s="66"/>
      <c r="BL90" s="74"/>
      <c r="BN90" s="45" t="s">
        <v>445</v>
      </c>
      <c r="BO90" s="45" t="s">
        <v>446</v>
      </c>
    </row>
    <row r="91" spans="1:67" ht="9" customHeight="1" x14ac:dyDescent="0.4">
      <c r="A91" s="62"/>
      <c r="B91" s="63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9"/>
      <c r="AO91" s="71"/>
      <c r="AP91" s="73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75"/>
      <c r="BN91" s="45"/>
      <c r="BO91" s="45"/>
    </row>
    <row r="92" spans="1:67" ht="13.5" customHeight="1" x14ac:dyDescent="0.4">
      <c r="A92" s="62"/>
      <c r="B92" s="63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7"/>
      <c r="S92" s="48"/>
      <c r="T92" s="48"/>
      <c r="U92" s="48"/>
      <c r="V92" s="48"/>
      <c r="W92" s="48"/>
      <c r="X92" s="47"/>
      <c r="Y92" s="47"/>
      <c r="Z92" s="47"/>
      <c r="AA92" s="47"/>
      <c r="AB92" s="47"/>
      <c r="AC92" s="47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50"/>
      <c r="AO92" s="51" t="s">
        <v>2</v>
      </c>
      <c r="AP92" s="52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53" t="str">
        <f>INT(BN92/12)&amp;"年"&amp;MOD(BN92,12)&amp;"か月"</f>
        <v>0年0か月</v>
      </c>
      <c r="BB92" s="53"/>
      <c r="BC92" s="53"/>
      <c r="BD92" s="53"/>
      <c r="BE92" s="53"/>
      <c r="BF92" s="53"/>
      <c r="BG92" s="53"/>
      <c r="BH92" s="54" t="s">
        <v>4</v>
      </c>
      <c r="BI92" s="55"/>
      <c r="BJ92" s="56"/>
      <c r="BK92" s="57" t="s">
        <v>5</v>
      </c>
      <c r="BL92" s="58"/>
      <c r="BN92" s="59">
        <f>DATEDIF(DATE(YEAR(AD92),MONTH(AD92),1),DATE(YEAR(AP92),MONTH(AP92),1),"m")+1
 -IF(EOMONTH(AD92,0)-AD92+1&lt;15,1,0)
 -IF(AP92-DATE(YEAR(AP92),MONTH(AP92),1)+1&lt;15,1,0)</f>
        <v>0</v>
      </c>
      <c r="BO92" s="45" t="str">
        <f>IF(AND(BA100="○",BH100="○"),"○","×")</f>
        <v>×</v>
      </c>
    </row>
    <row r="93" spans="1:67" ht="13.5" customHeight="1" x14ac:dyDescent="0.4">
      <c r="A93" s="62"/>
      <c r="B93" s="63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8"/>
      <c r="S93" s="48"/>
      <c r="T93" s="48"/>
      <c r="U93" s="48"/>
      <c r="V93" s="48"/>
      <c r="W93" s="48"/>
      <c r="X93" s="47"/>
      <c r="Y93" s="47"/>
      <c r="Z93" s="47"/>
      <c r="AA93" s="47"/>
      <c r="AB93" s="47"/>
      <c r="AC93" s="47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50"/>
      <c r="AO93" s="51"/>
      <c r="AP93" s="52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53"/>
      <c r="BB93" s="53"/>
      <c r="BC93" s="53"/>
      <c r="BD93" s="53"/>
      <c r="BE93" s="53"/>
      <c r="BF93" s="53"/>
      <c r="BG93" s="53"/>
      <c r="BH93" s="54"/>
      <c r="BI93" s="55"/>
      <c r="BJ93" s="56"/>
      <c r="BK93" s="57"/>
      <c r="BL93" s="58"/>
      <c r="BN93" s="59"/>
      <c r="BO93" s="45"/>
    </row>
    <row r="94" spans="1:67" ht="13.5" customHeight="1" x14ac:dyDescent="0.4">
      <c r="A94" s="62"/>
      <c r="B94" s="63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8"/>
      <c r="S94" s="48"/>
      <c r="T94" s="48"/>
      <c r="U94" s="48"/>
      <c r="V94" s="48"/>
      <c r="W94" s="48"/>
      <c r="X94" s="47"/>
      <c r="Y94" s="47"/>
      <c r="Z94" s="47"/>
      <c r="AA94" s="47"/>
      <c r="AB94" s="47"/>
      <c r="AC94" s="47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50"/>
      <c r="AO94" s="51"/>
      <c r="AP94" s="52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53"/>
      <c r="BB94" s="53"/>
      <c r="BC94" s="53"/>
      <c r="BD94" s="53"/>
      <c r="BE94" s="53"/>
      <c r="BF94" s="53"/>
      <c r="BG94" s="53"/>
      <c r="BH94" s="54"/>
      <c r="BI94" s="55"/>
      <c r="BJ94" s="56"/>
      <c r="BK94" s="57"/>
      <c r="BL94" s="58"/>
      <c r="BN94" s="59"/>
      <c r="BO94" s="45"/>
    </row>
    <row r="95" spans="1:67" ht="13.5" customHeight="1" x14ac:dyDescent="0.4">
      <c r="A95" s="62"/>
      <c r="B95" s="63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8"/>
      <c r="S95" s="48"/>
      <c r="T95" s="48"/>
      <c r="U95" s="48"/>
      <c r="V95" s="48"/>
      <c r="W95" s="48"/>
      <c r="X95" s="47"/>
      <c r="Y95" s="47"/>
      <c r="Z95" s="47"/>
      <c r="AA95" s="47"/>
      <c r="AB95" s="47"/>
      <c r="AC95" s="47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50"/>
      <c r="AO95" s="51"/>
      <c r="AP95" s="52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53"/>
      <c r="BB95" s="53"/>
      <c r="BC95" s="53"/>
      <c r="BD95" s="53"/>
      <c r="BE95" s="53"/>
      <c r="BF95" s="53"/>
      <c r="BG95" s="53"/>
      <c r="BH95" s="54"/>
      <c r="BI95" s="55"/>
      <c r="BJ95" s="56"/>
      <c r="BK95" s="57"/>
      <c r="BL95" s="58"/>
      <c r="BN95" s="59"/>
      <c r="BO95" s="45"/>
    </row>
    <row r="96" spans="1:67" ht="9" customHeight="1" x14ac:dyDescent="0.4">
      <c r="A96" s="62"/>
      <c r="B96" s="63"/>
      <c r="C96" s="76" t="s">
        <v>23</v>
      </c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 t="s">
        <v>24</v>
      </c>
      <c r="O96" s="76"/>
      <c r="P96" s="76"/>
      <c r="Q96" s="76"/>
      <c r="R96" s="76" t="s">
        <v>28</v>
      </c>
      <c r="S96" s="76"/>
      <c r="T96" s="76"/>
      <c r="U96" s="76"/>
      <c r="V96" s="76"/>
      <c r="W96" s="76"/>
      <c r="X96" s="76" t="s">
        <v>6</v>
      </c>
      <c r="Y96" s="76"/>
      <c r="Z96" s="76"/>
      <c r="AA96" s="76"/>
      <c r="AB96" s="76"/>
      <c r="AC96" s="76"/>
      <c r="AD96" s="76" t="s">
        <v>29</v>
      </c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 t="s">
        <v>30</v>
      </c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7"/>
      <c r="BN96" s="29"/>
      <c r="BO96" s="29"/>
    </row>
    <row r="97" spans="1:67" ht="9" customHeight="1" x14ac:dyDescent="0.4">
      <c r="A97" s="62"/>
      <c r="B97" s="63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7"/>
      <c r="BN97" s="29"/>
      <c r="BO97" s="29"/>
    </row>
    <row r="98" spans="1:67" ht="12.75" customHeight="1" x14ac:dyDescent="0.4">
      <c r="A98" s="62"/>
      <c r="B98" s="63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79"/>
      <c r="O98" s="79"/>
      <c r="P98" s="79"/>
      <c r="Q98" s="79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3" t="s">
        <v>32</v>
      </c>
      <c r="BB98" s="83"/>
      <c r="BC98" s="83"/>
      <c r="BD98" s="83"/>
      <c r="BE98" s="83"/>
      <c r="BF98" s="83"/>
      <c r="BG98" s="83"/>
      <c r="BH98" s="76" t="s">
        <v>34</v>
      </c>
      <c r="BI98" s="76"/>
      <c r="BJ98" s="76"/>
      <c r="BK98" s="76"/>
      <c r="BL98" s="77"/>
      <c r="BN98" s="29"/>
      <c r="BO98" s="29"/>
    </row>
    <row r="99" spans="1:67" ht="12.75" customHeight="1" x14ac:dyDescent="0.4">
      <c r="A99" s="62"/>
      <c r="B99" s="63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79"/>
      <c r="O99" s="79"/>
      <c r="P99" s="79"/>
      <c r="Q99" s="79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3"/>
      <c r="BB99" s="83"/>
      <c r="BC99" s="83"/>
      <c r="BD99" s="83"/>
      <c r="BE99" s="83"/>
      <c r="BF99" s="83"/>
      <c r="BG99" s="83"/>
      <c r="BH99" s="76"/>
      <c r="BI99" s="76"/>
      <c r="BJ99" s="76"/>
      <c r="BK99" s="76"/>
      <c r="BL99" s="77"/>
      <c r="BN99" s="29"/>
      <c r="BO99" s="29"/>
    </row>
    <row r="100" spans="1:67" ht="12.75" customHeight="1" x14ac:dyDescent="0.4">
      <c r="A100" s="62"/>
      <c r="B100" s="63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79"/>
      <c r="O100" s="79"/>
      <c r="P100" s="79"/>
      <c r="Q100" s="79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4" t="str">
        <f>IF(DATEDIF(AD92,AP92+1,"Y")&gt;=1,"○","")</f>
        <v/>
      </c>
      <c r="BB100" s="84"/>
      <c r="BC100" s="84"/>
      <c r="BD100" s="84"/>
      <c r="BE100" s="84"/>
      <c r="BF100" s="84"/>
      <c r="BG100" s="84"/>
      <c r="BH100" s="86" t="str">
        <f>IF(BI92="","",IF(BI92&gt;=30,"○",""))</f>
        <v/>
      </c>
      <c r="BI100" s="86"/>
      <c r="BJ100" s="86"/>
      <c r="BK100" s="86"/>
      <c r="BL100" s="58"/>
      <c r="BN100" s="29"/>
      <c r="BO100" s="29"/>
    </row>
    <row r="101" spans="1:67" ht="12.75" customHeight="1" thickBot="1" x14ac:dyDescent="0.45">
      <c r="A101" s="64"/>
      <c r="B101" s="65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80"/>
      <c r="O101" s="80"/>
      <c r="P101" s="80"/>
      <c r="Q101" s="80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82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5"/>
      <c r="BB101" s="85"/>
      <c r="BC101" s="85"/>
      <c r="BD101" s="85"/>
      <c r="BE101" s="85"/>
      <c r="BF101" s="85"/>
      <c r="BG101" s="85"/>
      <c r="BH101" s="87"/>
      <c r="BI101" s="87"/>
      <c r="BJ101" s="87"/>
      <c r="BK101" s="87"/>
      <c r="BL101" s="88"/>
      <c r="BN101" s="29"/>
      <c r="BO101" s="29"/>
    </row>
    <row r="102" spans="1:67" ht="12" customHeight="1" thickTop="1" x14ac:dyDescent="0.4">
      <c r="A102" s="35"/>
      <c r="B102" s="163" t="s">
        <v>444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  <c r="AP102" s="163"/>
      <c r="AQ102" s="163"/>
      <c r="AR102" s="163"/>
      <c r="AS102" s="163"/>
      <c r="AT102" s="163"/>
      <c r="AU102" s="163"/>
      <c r="AV102" s="163"/>
      <c r="AW102" s="163"/>
      <c r="AX102" s="163"/>
      <c r="AY102" s="163"/>
      <c r="AZ102" s="163"/>
      <c r="BA102" s="165" t="str">
        <f>INT(BN103/12)&amp;"年"&amp;MOD(BN103,12)&amp;"か月"</f>
        <v>10年9か月</v>
      </c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7"/>
      <c r="BN102" s="29" t="s">
        <v>447</v>
      </c>
      <c r="BO102" s="29"/>
    </row>
    <row r="103" spans="1:67" ht="12" customHeight="1" x14ac:dyDescent="0.4">
      <c r="A103" s="35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163"/>
      <c r="AU103" s="163"/>
      <c r="AV103" s="163"/>
      <c r="AW103" s="163"/>
      <c r="AX103" s="163"/>
      <c r="AY103" s="163"/>
      <c r="AZ103" s="163"/>
      <c r="BA103" s="165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7"/>
      <c r="BM103" s="30"/>
      <c r="BN103" s="45">
        <f>SUMIF(BO:BO,"○",BN:BN)</f>
        <v>129</v>
      </c>
      <c r="BO103" s="29"/>
    </row>
    <row r="104" spans="1:67" ht="12" customHeight="1" thickBot="1" x14ac:dyDescent="0.45">
      <c r="A104" s="36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8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70"/>
      <c r="BN104" s="45"/>
      <c r="BO104" s="29"/>
    </row>
    <row r="105" spans="1:67" ht="9" customHeight="1" thickTop="1" x14ac:dyDescent="0.4">
      <c r="A105" s="4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44"/>
      <c r="BN105" s="29"/>
      <c r="BO105" s="29"/>
    </row>
    <row r="106" spans="1:67" ht="9" customHeight="1" x14ac:dyDescent="0.4">
      <c r="A106" s="4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44"/>
      <c r="BN106" s="29"/>
      <c r="BO106" s="29"/>
    </row>
    <row r="107" spans="1:67" ht="9" customHeight="1" x14ac:dyDescent="0.4">
      <c r="A107" s="37"/>
      <c r="B107" s="115" t="s">
        <v>8</v>
      </c>
      <c r="C107" s="115"/>
      <c r="D107" s="115"/>
      <c r="E107" s="115"/>
      <c r="F107" s="115"/>
      <c r="G107" s="115"/>
      <c r="H107" s="115"/>
      <c r="I107" s="115"/>
      <c r="J107" s="115"/>
      <c r="K107" s="115"/>
      <c r="L107" s="38"/>
      <c r="M107" s="172" t="s">
        <v>487</v>
      </c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3"/>
      <c r="AF107" s="178" t="s">
        <v>1</v>
      </c>
      <c r="AG107" s="179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82" t="s">
        <v>2</v>
      </c>
      <c r="AR107" s="179" t="s">
        <v>3</v>
      </c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8" t="s">
        <v>9</v>
      </c>
      <c r="BD107" s="179"/>
      <c r="BE107" s="179"/>
      <c r="BF107" s="179"/>
      <c r="BG107" s="179"/>
      <c r="BH107" s="179"/>
      <c r="BI107" s="179"/>
      <c r="BJ107" s="179"/>
      <c r="BK107" s="179"/>
      <c r="BL107" s="184"/>
      <c r="BN107" s="123" t="s">
        <v>448</v>
      </c>
      <c r="BO107" s="29"/>
    </row>
    <row r="108" spans="1:67" ht="9" customHeight="1" thickBot="1" x14ac:dyDescent="0.45">
      <c r="A108" s="35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5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5"/>
      <c r="AF108" s="146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183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185"/>
      <c r="BD108" s="186"/>
      <c r="BE108" s="186"/>
      <c r="BF108" s="186"/>
      <c r="BG108" s="186"/>
      <c r="BH108" s="186"/>
      <c r="BI108" s="186"/>
      <c r="BJ108" s="186"/>
      <c r="BK108" s="186"/>
      <c r="BL108" s="187"/>
      <c r="BN108" s="123"/>
      <c r="BO108" s="29"/>
    </row>
    <row r="109" spans="1:67" ht="9" customHeight="1" thickTop="1" x14ac:dyDescent="0.4">
      <c r="A109" s="35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5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5"/>
      <c r="AF109" s="225">
        <v>42795</v>
      </c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2" t="s">
        <v>2</v>
      </c>
      <c r="AR109" s="194">
        <v>42978</v>
      </c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5"/>
      <c r="BC109" s="198" t="str">
        <f>INT(BN109/12)&amp;"年"&amp;MOD(BN109,12)&amp;"か月"</f>
        <v>0年6か月</v>
      </c>
      <c r="BD109" s="199"/>
      <c r="BE109" s="199"/>
      <c r="BF109" s="199"/>
      <c r="BG109" s="199"/>
      <c r="BH109" s="199"/>
      <c r="BI109" s="199"/>
      <c r="BJ109" s="199"/>
      <c r="BK109" s="199"/>
      <c r="BL109" s="200"/>
      <c r="BN109" s="59">
        <f>DATEDIF(DATE(YEAR(AF109),MONTH(AF109),1),DATE(YEAR(AR109),MONTH(AR109),1),"m")+1
 -IF(EOMONTH(AF109,0)-AF109+1&lt;15,1,0)
 -IF(AR109-DATE(YEAR(AR109),MONTH(AR109),1)+1&lt;15,1,0)</f>
        <v>6</v>
      </c>
      <c r="BO109" s="29"/>
    </row>
    <row r="110" spans="1:67" ht="9" customHeight="1" x14ac:dyDescent="0.4">
      <c r="A110" s="35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5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5"/>
      <c r="AF110" s="188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3"/>
      <c r="AR110" s="189"/>
      <c r="AS110" s="189"/>
      <c r="AT110" s="189"/>
      <c r="AU110" s="189"/>
      <c r="AV110" s="189"/>
      <c r="AW110" s="189"/>
      <c r="AX110" s="189"/>
      <c r="AY110" s="189"/>
      <c r="AZ110" s="189"/>
      <c r="BA110" s="189"/>
      <c r="BB110" s="196"/>
      <c r="BC110" s="165"/>
      <c r="BD110" s="166"/>
      <c r="BE110" s="166"/>
      <c r="BF110" s="166"/>
      <c r="BG110" s="166"/>
      <c r="BH110" s="166"/>
      <c r="BI110" s="166"/>
      <c r="BJ110" s="166"/>
      <c r="BK110" s="166"/>
      <c r="BL110" s="167"/>
      <c r="BN110" s="59"/>
      <c r="BO110" s="29"/>
    </row>
    <row r="111" spans="1:67" ht="9" customHeight="1" x14ac:dyDescent="0.4">
      <c r="A111" s="35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5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5"/>
      <c r="AF111" s="188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3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96"/>
      <c r="BC111" s="165"/>
      <c r="BD111" s="166"/>
      <c r="BE111" s="166"/>
      <c r="BF111" s="166"/>
      <c r="BG111" s="166"/>
      <c r="BH111" s="166"/>
      <c r="BI111" s="166"/>
      <c r="BJ111" s="166"/>
      <c r="BK111" s="166"/>
      <c r="BL111" s="167"/>
      <c r="BN111" s="59"/>
      <c r="BO111" s="29"/>
    </row>
    <row r="112" spans="1:67" ht="9" customHeight="1" thickBot="1" x14ac:dyDescent="0.45">
      <c r="A112" s="36"/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  <c r="L112" s="39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7"/>
      <c r="AF112" s="190"/>
      <c r="AG112" s="191"/>
      <c r="AH112" s="191"/>
      <c r="AI112" s="191"/>
      <c r="AJ112" s="191"/>
      <c r="AK112" s="191"/>
      <c r="AL112" s="191"/>
      <c r="AM112" s="191"/>
      <c r="AN112" s="191"/>
      <c r="AO112" s="191"/>
      <c r="AP112" s="191"/>
      <c r="AQ112" s="193"/>
      <c r="AR112" s="191"/>
      <c r="AS112" s="191"/>
      <c r="AT112" s="191"/>
      <c r="AU112" s="191"/>
      <c r="AV112" s="191"/>
      <c r="AW112" s="191"/>
      <c r="AX112" s="191"/>
      <c r="AY112" s="191"/>
      <c r="AZ112" s="191"/>
      <c r="BA112" s="191"/>
      <c r="BB112" s="197"/>
      <c r="BC112" s="168"/>
      <c r="BD112" s="169"/>
      <c r="BE112" s="169"/>
      <c r="BF112" s="169"/>
      <c r="BG112" s="169"/>
      <c r="BH112" s="169"/>
      <c r="BI112" s="169"/>
      <c r="BJ112" s="169"/>
      <c r="BK112" s="169"/>
      <c r="BL112" s="170"/>
      <c r="BN112" s="59"/>
      <c r="BO112" s="29"/>
    </row>
    <row r="113" spans="1:64" ht="9" customHeight="1" thickTop="1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40"/>
      <c r="BD113" s="40"/>
      <c r="BE113" s="41"/>
      <c r="BF113" s="40"/>
      <c r="BG113" s="40"/>
      <c r="BH113" s="40"/>
      <c r="BI113" s="40"/>
      <c r="BJ113" s="40"/>
      <c r="BK113" s="40"/>
      <c r="BL113" s="40"/>
    </row>
  </sheetData>
  <sheetProtection sheet="1" objects="1" scenarios="1" selectLockedCells="1" selectUnlockedCells="1"/>
  <mergeCells count="287">
    <mergeCell ref="F1:J1"/>
    <mergeCell ref="F2:J2"/>
    <mergeCell ref="A5:BL7"/>
    <mergeCell ref="BD9:BL9"/>
    <mergeCell ref="BD10:BL13"/>
    <mergeCell ref="A13:B14"/>
    <mergeCell ref="C13:E14"/>
    <mergeCell ref="F13:BB14"/>
    <mergeCell ref="AZ16:BC19"/>
    <mergeCell ref="BD16:BL19"/>
    <mergeCell ref="BN19:BN20"/>
    <mergeCell ref="AJ20:AR21"/>
    <mergeCell ref="AU20:BC24"/>
    <mergeCell ref="BD20:BL24"/>
    <mergeCell ref="BN21:BN24"/>
    <mergeCell ref="BD15:BL15"/>
    <mergeCell ref="A16:E19"/>
    <mergeCell ref="F16:N19"/>
    <mergeCell ref="O16:W19"/>
    <mergeCell ref="X16:AD19"/>
    <mergeCell ref="AE16:AE19"/>
    <mergeCell ref="AF16:AH19"/>
    <mergeCell ref="AI16:AI19"/>
    <mergeCell ref="AJ16:AL19"/>
    <mergeCell ref="AM16:AM19"/>
    <mergeCell ref="A15:E15"/>
    <mergeCell ref="F15:N15"/>
    <mergeCell ref="O15:W15"/>
    <mergeCell ref="X15:AM15"/>
    <mergeCell ref="AN15:AT15"/>
    <mergeCell ref="AU15:BC15"/>
    <mergeCell ref="A20:N21"/>
    <mergeCell ref="O20:P21"/>
    <mergeCell ref="Q20:S21"/>
    <mergeCell ref="T20:V21"/>
    <mergeCell ref="W20:AF21"/>
    <mergeCell ref="AG20:AI21"/>
    <mergeCell ref="AN16:AS19"/>
    <mergeCell ref="AT16:AT19"/>
    <mergeCell ref="AU16:AY19"/>
    <mergeCell ref="A24:J25"/>
    <mergeCell ref="B26:O29"/>
    <mergeCell ref="Q26:BL29"/>
    <mergeCell ref="A30:B41"/>
    <mergeCell ref="C30:Q31"/>
    <mergeCell ref="R30:W31"/>
    <mergeCell ref="X30:AC31"/>
    <mergeCell ref="AD30:AN31"/>
    <mergeCell ref="AO30:AO31"/>
    <mergeCell ref="AP30:AZ31"/>
    <mergeCell ref="BN32:BN35"/>
    <mergeCell ref="BO32:BO35"/>
    <mergeCell ref="BA30:BG31"/>
    <mergeCell ref="BH30:BL31"/>
    <mergeCell ref="BN30:BN31"/>
    <mergeCell ref="BO30:BO31"/>
    <mergeCell ref="C32:Q35"/>
    <mergeCell ref="R32:W35"/>
    <mergeCell ref="X32:AC35"/>
    <mergeCell ref="AD32:AN35"/>
    <mergeCell ref="AO32:AO35"/>
    <mergeCell ref="AP32:AZ35"/>
    <mergeCell ref="C36:M37"/>
    <mergeCell ref="N36:Q37"/>
    <mergeCell ref="R36:W37"/>
    <mergeCell ref="X36:AC37"/>
    <mergeCell ref="AD36:AZ37"/>
    <mergeCell ref="BA36:BL37"/>
    <mergeCell ref="BA32:BG35"/>
    <mergeCell ref="BH32:BH35"/>
    <mergeCell ref="BI32:BJ35"/>
    <mergeCell ref="BK32:BL35"/>
    <mergeCell ref="BH38:BL39"/>
    <mergeCell ref="BA40:BG41"/>
    <mergeCell ref="BH40:BL41"/>
    <mergeCell ref="A42:B53"/>
    <mergeCell ref="C42:Q43"/>
    <mergeCell ref="R42:W43"/>
    <mergeCell ref="X42:AC43"/>
    <mergeCell ref="AD42:AN43"/>
    <mergeCell ref="AO42:AO43"/>
    <mergeCell ref="AP42:AZ43"/>
    <mergeCell ref="C38:M41"/>
    <mergeCell ref="N38:Q41"/>
    <mergeCell ref="R38:W41"/>
    <mergeCell ref="X38:AC41"/>
    <mergeCell ref="AD38:AZ41"/>
    <mergeCell ref="BA38:BG39"/>
    <mergeCell ref="C48:M49"/>
    <mergeCell ref="N48:Q49"/>
    <mergeCell ref="R48:W49"/>
    <mergeCell ref="BN44:BN47"/>
    <mergeCell ref="BO44:BO47"/>
    <mergeCell ref="BA42:BG43"/>
    <mergeCell ref="BH42:BL43"/>
    <mergeCell ref="BN42:BN43"/>
    <mergeCell ref="BO42:BO43"/>
    <mergeCell ref="C44:Q47"/>
    <mergeCell ref="R44:W47"/>
    <mergeCell ref="X44:AC47"/>
    <mergeCell ref="AD44:AN47"/>
    <mergeCell ref="AO44:AO47"/>
    <mergeCell ref="AP44:AZ47"/>
    <mergeCell ref="X48:AC49"/>
    <mergeCell ref="AD48:AZ49"/>
    <mergeCell ref="BA48:BL49"/>
    <mergeCell ref="BA44:BG47"/>
    <mergeCell ref="BH44:BH47"/>
    <mergeCell ref="BI44:BJ47"/>
    <mergeCell ref="BK44:BL47"/>
    <mergeCell ref="BH50:BL51"/>
    <mergeCell ref="BA52:BG53"/>
    <mergeCell ref="BH52:BL53"/>
    <mergeCell ref="BA50:BG51"/>
    <mergeCell ref="A54:B65"/>
    <mergeCell ref="C54:Q55"/>
    <mergeCell ref="R54:W55"/>
    <mergeCell ref="X54:AC55"/>
    <mergeCell ref="AD54:AN55"/>
    <mergeCell ref="AO54:AO55"/>
    <mergeCell ref="AP54:AZ55"/>
    <mergeCell ref="C50:M53"/>
    <mergeCell ref="N50:Q53"/>
    <mergeCell ref="R50:W53"/>
    <mergeCell ref="X50:AC53"/>
    <mergeCell ref="AD50:AZ53"/>
    <mergeCell ref="C60:M61"/>
    <mergeCell ref="N60:Q61"/>
    <mergeCell ref="R60:W61"/>
    <mergeCell ref="X60:AC61"/>
    <mergeCell ref="AD60:AZ61"/>
    <mergeCell ref="BN56:BN59"/>
    <mergeCell ref="BO56:BO59"/>
    <mergeCell ref="BA54:BG55"/>
    <mergeCell ref="BH54:BL55"/>
    <mergeCell ref="BN54:BN55"/>
    <mergeCell ref="BO54:BO55"/>
    <mergeCell ref="C56:Q59"/>
    <mergeCell ref="R56:W59"/>
    <mergeCell ref="X56:AC59"/>
    <mergeCell ref="AD56:AN59"/>
    <mergeCell ref="AO56:AO59"/>
    <mergeCell ref="AP56:AZ59"/>
    <mergeCell ref="BA60:BL61"/>
    <mergeCell ref="BA56:BG59"/>
    <mergeCell ref="BH56:BH59"/>
    <mergeCell ref="BI56:BJ59"/>
    <mergeCell ref="BK56:BL59"/>
    <mergeCell ref="BH62:BL63"/>
    <mergeCell ref="BA64:BG65"/>
    <mergeCell ref="BH64:BL65"/>
    <mergeCell ref="A66:B77"/>
    <mergeCell ref="C66:Q67"/>
    <mergeCell ref="R66:W67"/>
    <mergeCell ref="X66:AC67"/>
    <mergeCell ref="AD66:AN67"/>
    <mergeCell ref="AO66:AO67"/>
    <mergeCell ref="AP66:AZ67"/>
    <mergeCell ref="C62:M65"/>
    <mergeCell ref="N62:Q65"/>
    <mergeCell ref="R62:W65"/>
    <mergeCell ref="X62:AC65"/>
    <mergeCell ref="AD62:AZ65"/>
    <mergeCell ref="BA62:BG63"/>
    <mergeCell ref="C72:M73"/>
    <mergeCell ref="N72:Q73"/>
    <mergeCell ref="R72:W73"/>
    <mergeCell ref="BN68:BN71"/>
    <mergeCell ref="BO68:BO71"/>
    <mergeCell ref="BA66:BG67"/>
    <mergeCell ref="BH66:BL67"/>
    <mergeCell ref="BN66:BN67"/>
    <mergeCell ref="BO66:BO67"/>
    <mergeCell ref="C68:Q71"/>
    <mergeCell ref="R68:W71"/>
    <mergeCell ref="X68:AC71"/>
    <mergeCell ref="AD68:AN71"/>
    <mergeCell ref="AO68:AO71"/>
    <mergeCell ref="AP68:AZ71"/>
    <mergeCell ref="X72:AC73"/>
    <mergeCell ref="AD72:AZ73"/>
    <mergeCell ref="BA72:BL73"/>
    <mergeCell ref="BA68:BG71"/>
    <mergeCell ref="BH68:BH71"/>
    <mergeCell ref="BI68:BJ71"/>
    <mergeCell ref="BK68:BL71"/>
    <mergeCell ref="BH74:BL75"/>
    <mergeCell ref="BA76:BG77"/>
    <mergeCell ref="BH76:BL77"/>
    <mergeCell ref="BA74:BG75"/>
    <mergeCell ref="A78:B89"/>
    <mergeCell ref="C78:Q79"/>
    <mergeCell ref="R78:W79"/>
    <mergeCell ref="X78:AC79"/>
    <mergeCell ref="AD78:AN79"/>
    <mergeCell ref="AO78:AO79"/>
    <mergeCell ref="AP78:AZ79"/>
    <mergeCell ref="C74:M77"/>
    <mergeCell ref="N74:Q77"/>
    <mergeCell ref="R74:W77"/>
    <mergeCell ref="X74:AC77"/>
    <mergeCell ref="AD74:AZ77"/>
    <mergeCell ref="C84:M85"/>
    <mergeCell ref="N84:Q85"/>
    <mergeCell ref="R84:W85"/>
    <mergeCell ref="X84:AC85"/>
    <mergeCell ref="AD84:AZ85"/>
    <mergeCell ref="BN80:BN83"/>
    <mergeCell ref="BO80:BO83"/>
    <mergeCell ref="BA78:BG79"/>
    <mergeCell ref="BH78:BL79"/>
    <mergeCell ref="BN78:BN79"/>
    <mergeCell ref="BO78:BO79"/>
    <mergeCell ref="C80:Q83"/>
    <mergeCell ref="R80:W83"/>
    <mergeCell ref="X80:AC83"/>
    <mergeCell ref="AD80:AN83"/>
    <mergeCell ref="AO80:AO83"/>
    <mergeCell ref="AP80:AZ83"/>
    <mergeCell ref="BA84:BL85"/>
    <mergeCell ref="BA80:BG83"/>
    <mergeCell ref="BH80:BH83"/>
    <mergeCell ref="BI80:BJ83"/>
    <mergeCell ref="BK80:BL83"/>
    <mergeCell ref="BH86:BL87"/>
    <mergeCell ref="BA88:BG89"/>
    <mergeCell ref="BH88:BL89"/>
    <mergeCell ref="A90:B101"/>
    <mergeCell ref="C90:Q91"/>
    <mergeCell ref="R90:W91"/>
    <mergeCell ref="X90:AC91"/>
    <mergeCell ref="AD90:AN91"/>
    <mergeCell ref="AO90:AO91"/>
    <mergeCell ref="AP90:AZ91"/>
    <mergeCell ref="C86:M89"/>
    <mergeCell ref="N86:Q89"/>
    <mergeCell ref="R86:W89"/>
    <mergeCell ref="X86:AC89"/>
    <mergeCell ref="AD86:AZ89"/>
    <mergeCell ref="BA86:BG87"/>
    <mergeCell ref="C96:M97"/>
    <mergeCell ref="N96:Q97"/>
    <mergeCell ref="R96:W97"/>
    <mergeCell ref="BN92:BN95"/>
    <mergeCell ref="BO92:BO95"/>
    <mergeCell ref="BA90:BG91"/>
    <mergeCell ref="BH90:BL91"/>
    <mergeCell ref="BN90:BN91"/>
    <mergeCell ref="BO90:BO91"/>
    <mergeCell ref="C92:Q95"/>
    <mergeCell ref="R92:W95"/>
    <mergeCell ref="X92:AC95"/>
    <mergeCell ref="AD92:AN95"/>
    <mergeCell ref="AO92:AO95"/>
    <mergeCell ref="AP92:AZ95"/>
    <mergeCell ref="X96:AC97"/>
    <mergeCell ref="AD96:AZ97"/>
    <mergeCell ref="BA96:BL97"/>
    <mergeCell ref="BA92:BG95"/>
    <mergeCell ref="BH92:BH95"/>
    <mergeCell ref="BI92:BJ95"/>
    <mergeCell ref="BK92:BL95"/>
    <mergeCell ref="BH98:BL99"/>
    <mergeCell ref="BA100:BG101"/>
    <mergeCell ref="BH100:BL101"/>
    <mergeCell ref="B102:AZ104"/>
    <mergeCell ref="BA102:BL104"/>
    <mergeCell ref="BN103:BN104"/>
    <mergeCell ref="C98:M101"/>
    <mergeCell ref="N98:Q101"/>
    <mergeCell ref="R98:W101"/>
    <mergeCell ref="X98:AC101"/>
    <mergeCell ref="AD98:AZ101"/>
    <mergeCell ref="BA98:BG99"/>
    <mergeCell ref="BN107:BN108"/>
    <mergeCell ref="AF109:AP112"/>
    <mergeCell ref="AQ109:AQ112"/>
    <mergeCell ref="AR109:BB112"/>
    <mergeCell ref="BC109:BL112"/>
    <mergeCell ref="BN109:BN112"/>
    <mergeCell ref="B105:BK106"/>
    <mergeCell ref="B107:K112"/>
    <mergeCell ref="M107:AE112"/>
    <mergeCell ref="AF107:AP108"/>
    <mergeCell ref="AQ107:AQ108"/>
    <mergeCell ref="AR107:BB108"/>
    <mergeCell ref="BC107:BL108"/>
  </mergeCells>
  <phoneticPr fontId="2"/>
  <conditionalFormatting sqref="C44:AN47">
    <cfRule type="containsBlanks" dxfId="8" priority="5">
      <formula>LEN(TRIM(C44))=0</formula>
    </cfRule>
  </conditionalFormatting>
  <conditionalFormatting sqref="C56:AN59">
    <cfRule type="containsBlanks" dxfId="7" priority="4">
      <formula>LEN(TRIM(C56))=0</formula>
    </cfRule>
  </conditionalFormatting>
  <conditionalFormatting sqref="C68:AN71">
    <cfRule type="containsBlanks" dxfId="6" priority="3">
      <formula>LEN(TRIM(C68))=0</formula>
    </cfRule>
  </conditionalFormatting>
  <conditionalFormatting sqref="C80:AN83">
    <cfRule type="containsBlanks" dxfId="5" priority="2">
      <formula>LEN(TRIM(C80))=0</formula>
    </cfRule>
  </conditionalFormatting>
  <conditionalFormatting sqref="C92:AN95">
    <cfRule type="containsBlanks" dxfId="4" priority="1">
      <formula>LEN(TRIM(C92))=0</formula>
    </cfRule>
  </conditionalFormatting>
  <conditionalFormatting sqref="F15:W15 F16:AD19 AF16:AH19 AJ16:AL19 AU16:AY19 BD16:BL19">
    <cfRule type="containsBlanks" dxfId="3" priority="8">
      <formula>LEN(TRIM(F15))=0</formula>
    </cfRule>
    <cfRule type="containsBlanks" priority="9">
      <formula>LEN(TRIM(F15))=0</formula>
    </cfRule>
  </conditionalFormatting>
  <conditionalFormatting sqref="O20:P21 T20:V21 AG20:AI21 C32:AN35">
    <cfRule type="containsBlanks" dxfId="2" priority="6">
      <formula>LEN(TRIM(C20))=0</formula>
    </cfRule>
  </conditionalFormatting>
  <conditionalFormatting sqref="AF109:AP112 AR109:BB112">
    <cfRule type="containsBlanks" dxfId="1" priority="7">
      <formula>LEN(TRIM(AF109))=0</formula>
    </cfRule>
  </conditionalFormatting>
  <conditionalFormatting sqref="AP32:AZ35 BI32:BJ35 C38:AZ41 AP44:AZ47 BI44:BJ47 C50:AZ53 AP56:AZ59 BI56:BJ59 C62:AZ65 AP68:AZ71 BI68:BJ71 C74:AZ77 AP80:AZ83 BI80:BJ83 C86:AZ89 AP92:AZ95 BI92:BJ95 C98:AZ101">
    <cfRule type="containsBlanks" dxfId="0" priority="10">
      <formula>LEN(TRIM(C32))=0</formula>
    </cfRule>
  </conditionalFormatting>
  <dataValidations count="3">
    <dataValidation allowBlank="1" showInputMessage="1" showErrorMessage="1" prompt="在職中の場合は、終期は以下の年月日として入力してください。_x000a_ターム1:2026/3/31_x000a_ターム2:2026/6/30_x000a_ターム3:2026/9/30" sqref="AP32:AZ35" xr:uid="{7B010DDA-1138-4784-9BCE-32FBCA18DAD4}"/>
    <dataValidation type="list" allowBlank="1" showInputMessage="1" showErrorMessage="1" sqref="BD16:BL19" xr:uid="{18C75E43-39B6-401C-A297-C430D66BA18A}">
      <formula1>INDIRECT($BD$10)</formula1>
    </dataValidation>
    <dataValidation type="list" allowBlank="1" showInputMessage="1" showErrorMessage="1" sqref="BD10:BL13" xr:uid="{10513569-6911-4637-9787-0FB74E3834CF}">
      <formula1>ターム選択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A9773A-4755-4636-9B65-E3F01DA485F3}">
          <x14:formula1>
            <xm:f>DB!$C$7:$C$8</xm:f>
          </x14:formula1>
          <xm:sqref>T20:V21</xm:sqref>
        </x14:dataValidation>
        <x14:dataValidation type="list" allowBlank="1" showInputMessage="1" showErrorMessage="1" xr:uid="{A2ADD64C-45E2-4D1F-8541-FF0AE76EBFCE}">
          <x14:formula1>
            <xm:f>DB!$E$90:$E$95</xm:f>
          </x14:formula1>
          <xm:sqref>AU16:AY19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5D49-3AD5-41C6-AC44-F17950763F45}">
  <dimension ref="A1:AS95"/>
  <sheetViews>
    <sheetView topLeftCell="A67" workbookViewId="0">
      <selection activeCell="L72" sqref="L72"/>
    </sheetView>
  </sheetViews>
  <sheetFormatPr defaultRowHeight="13.5" x14ac:dyDescent="0.15"/>
  <cols>
    <col min="1" max="1" width="10.25" style="9" bestFit="1" customWidth="1"/>
    <col min="2" max="2" width="15.75" style="9" bestFit="1" customWidth="1"/>
    <col min="3" max="4" width="9" style="11"/>
    <col min="5" max="5" width="18.875" style="11" bestFit="1" customWidth="1"/>
    <col min="6" max="6" width="1.75" style="11" customWidth="1"/>
    <col min="7" max="7" width="9.25" style="11" bestFit="1" customWidth="1"/>
    <col min="8" max="8" width="1.75" style="11" customWidth="1"/>
    <col min="9" max="9" width="21.875" style="11" bestFit="1" customWidth="1"/>
    <col min="10" max="10" width="27.625" style="13" bestFit="1" customWidth="1"/>
    <col min="11" max="11" width="20.5" style="13" bestFit="1" customWidth="1"/>
    <col min="12" max="12" width="23.875" style="13" bestFit="1" customWidth="1"/>
    <col min="13" max="13" width="39.75" style="13" bestFit="1" customWidth="1"/>
    <col min="14" max="14" width="19.375" style="13" bestFit="1" customWidth="1"/>
    <col min="15" max="15" width="18.5" style="11" bestFit="1" customWidth="1"/>
    <col min="16" max="16" width="26.375" style="11" bestFit="1" customWidth="1"/>
    <col min="17" max="17" width="19.625" style="11" bestFit="1" customWidth="1"/>
    <col min="18" max="18" width="40.125" style="11" bestFit="1" customWidth="1"/>
    <col min="19" max="19" width="38.375" style="11" bestFit="1" customWidth="1"/>
    <col min="20" max="20" width="29.75" style="11" bestFit="1" customWidth="1"/>
    <col min="21" max="21" width="35.625" style="11" bestFit="1" customWidth="1"/>
    <col min="22" max="22" width="22.125" style="11" bestFit="1" customWidth="1"/>
    <col min="23" max="23" width="43.375" style="11" bestFit="1" customWidth="1"/>
    <col min="24" max="24" width="30" style="11" bestFit="1" customWidth="1"/>
    <col min="25" max="25" width="13.125" style="11" bestFit="1" customWidth="1"/>
    <col min="26" max="26" width="26.5" style="11" bestFit="1" customWidth="1"/>
    <col min="27" max="27" width="24.375" style="11" bestFit="1" customWidth="1"/>
    <col min="28" max="29" width="27.25" style="11" bestFit="1" customWidth="1"/>
    <col min="30" max="30" width="24.25" style="11" bestFit="1" customWidth="1"/>
    <col min="31" max="32" width="27.25" style="11" bestFit="1" customWidth="1"/>
    <col min="33" max="35" width="10.125" style="11" bestFit="1" customWidth="1"/>
    <col min="36" max="36" width="29.75" style="11" bestFit="1" customWidth="1"/>
    <col min="37" max="37" width="28.875" style="11" bestFit="1" customWidth="1"/>
    <col min="38" max="38" width="22.125" style="11" bestFit="1" customWidth="1"/>
    <col min="39" max="39" width="18.125" style="11" bestFit="1" customWidth="1"/>
    <col min="40" max="40" width="31.75" style="11" bestFit="1" customWidth="1"/>
    <col min="41" max="41" width="26" style="11" bestFit="1" customWidth="1"/>
    <col min="42" max="42" width="28" style="11" bestFit="1" customWidth="1"/>
    <col min="43" max="43" width="18.125" style="11" bestFit="1" customWidth="1"/>
    <col min="44" max="44" width="18.5" style="11" bestFit="1" customWidth="1"/>
    <col min="45" max="16362" width="9" style="11"/>
    <col min="16363" max="16363" width="9" style="11" customWidth="1"/>
    <col min="16364" max="16384" width="9" style="11"/>
  </cols>
  <sheetData>
    <row r="1" spans="1:28" x14ac:dyDescent="0.15">
      <c r="B1" s="10" t="s">
        <v>36</v>
      </c>
      <c r="E1" s="12" t="s">
        <v>37</v>
      </c>
      <c r="I1" s="230" t="s">
        <v>38</v>
      </c>
      <c r="J1" s="13" t="s">
        <v>39</v>
      </c>
      <c r="K1" s="13" t="s">
        <v>40</v>
      </c>
      <c r="L1" s="13" t="s">
        <v>41</v>
      </c>
      <c r="M1" s="13" t="s">
        <v>42</v>
      </c>
      <c r="N1" s="13" t="s">
        <v>43</v>
      </c>
      <c r="O1" s="11" t="s">
        <v>44</v>
      </c>
      <c r="P1" s="11" t="s">
        <v>45</v>
      </c>
      <c r="Q1" s="11" t="s">
        <v>46</v>
      </c>
      <c r="R1" s="11" t="s">
        <v>47</v>
      </c>
      <c r="S1" s="11" t="s">
        <v>48</v>
      </c>
      <c r="T1" s="11" t="s">
        <v>49</v>
      </c>
      <c r="U1" s="11" t="s">
        <v>50</v>
      </c>
      <c r="V1" s="11" t="s">
        <v>51</v>
      </c>
      <c r="W1" s="11" t="s">
        <v>52</v>
      </c>
      <c r="X1" s="11" t="s">
        <v>53</v>
      </c>
      <c r="Y1" s="11" t="s">
        <v>54</v>
      </c>
      <c r="Z1" s="11" t="s">
        <v>55</v>
      </c>
      <c r="AA1" s="11" t="s">
        <v>56</v>
      </c>
    </row>
    <row r="2" spans="1:28" x14ac:dyDescent="0.15">
      <c r="A2" s="9">
        <v>45200</v>
      </c>
      <c r="B2" s="14" t="str">
        <f>TEXT(A2,"ggge年ｍ月ｄ日")</f>
        <v>令和5年10月1日</v>
      </c>
      <c r="E2" s="15" t="s">
        <v>39</v>
      </c>
      <c r="I2" s="230"/>
      <c r="J2" s="13" t="s">
        <v>57</v>
      </c>
      <c r="K2" s="13" t="s">
        <v>58</v>
      </c>
      <c r="L2" s="13" t="s">
        <v>59</v>
      </c>
      <c r="M2" s="13" t="s">
        <v>60</v>
      </c>
      <c r="N2" s="13" t="s">
        <v>43</v>
      </c>
      <c r="O2" s="13" t="s">
        <v>61</v>
      </c>
      <c r="P2" s="13" t="s">
        <v>62</v>
      </c>
      <c r="Q2" s="13" t="s">
        <v>63</v>
      </c>
      <c r="R2" s="13" t="s">
        <v>64</v>
      </c>
      <c r="S2" s="13" t="s">
        <v>65</v>
      </c>
      <c r="T2" s="13" t="s">
        <v>66</v>
      </c>
      <c r="U2" s="13" t="s">
        <v>67</v>
      </c>
      <c r="V2" s="13" t="s">
        <v>68</v>
      </c>
      <c r="W2" s="13" t="s">
        <v>69</v>
      </c>
      <c r="X2" s="13" t="s">
        <v>70</v>
      </c>
      <c r="Y2" s="13" t="s">
        <v>71</v>
      </c>
      <c r="Z2" s="13" t="s">
        <v>72</v>
      </c>
      <c r="AA2" s="13" t="s">
        <v>73</v>
      </c>
      <c r="AB2" s="13"/>
    </row>
    <row r="3" spans="1:28" x14ac:dyDescent="0.15">
      <c r="B3" s="16" t="str">
        <f>TEXT(EDATE(B2,6),"ggge年ｍ月ｄ日")</f>
        <v>令和6年4月1日</v>
      </c>
      <c r="E3" s="17" t="s">
        <v>40</v>
      </c>
      <c r="I3" s="230"/>
      <c r="J3" s="13" t="s">
        <v>74</v>
      </c>
      <c r="K3" s="13" t="s">
        <v>75</v>
      </c>
      <c r="L3" s="13" t="s">
        <v>76</v>
      </c>
      <c r="M3" s="13" t="s">
        <v>77</v>
      </c>
      <c r="N3" s="13" t="s">
        <v>78</v>
      </c>
      <c r="O3" s="13" t="s">
        <v>79</v>
      </c>
      <c r="P3" s="13" t="s">
        <v>80</v>
      </c>
      <c r="Q3" s="13" t="s">
        <v>81</v>
      </c>
      <c r="R3" s="13" t="s">
        <v>82</v>
      </c>
      <c r="S3" s="13" t="s">
        <v>83</v>
      </c>
      <c r="T3" s="13" t="s">
        <v>84</v>
      </c>
      <c r="U3" s="13" t="s">
        <v>85</v>
      </c>
      <c r="V3" s="13" t="s">
        <v>86</v>
      </c>
      <c r="W3" s="13" t="s">
        <v>87</v>
      </c>
      <c r="X3" s="13" t="s">
        <v>88</v>
      </c>
      <c r="Y3" s="13" t="s">
        <v>89</v>
      </c>
      <c r="Z3" s="13" t="s">
        <v>90</v>
      </c>
      <c r="AA3" s="13" t="s">
        <v>91</v>
      </c>
      <c r="AB3" s="13"/>
    </row>
    <row r="4" spans="1:28" x14ac:dyDescent="0.15">
      <c r="B4" s="16" t="str">
        <f t="shared" ref="B4:B5" si="0">TEXT(EDATE(B3,6),"ggge年ｍ月ｄ日")</f>
        <v>令和6年10月1日</v>
      </c>
      <c r="E4" s="15" t="s">
        <v>92</v>
      </c>
      <c r="I4" s="230"/>
      <c r="J4" s="13" t="s">
        <v>93</v>
      </c>
      <c r="K4" s="13" t="s">
        <v>94</v>
      </c>
      <c r="L4" s="13" t="s">
        <v>95</v>
      </c>
      <c r="M4" s="13" t="s">
        <v>96</v>
      </c>
      <c r="N4" s="13" t="s">
        <v>97</v>
      </c>
      <c r="O4" s="13" t="s">
        <v>94</v>
      </c>
      <c r="P4" s="13" t="s">
        <v>98</v>
      </c>
      <c r="Q4" s="13" t="s">
        <v>99</v>
      </c>
      <c r="S4" s="13" t="s">
        <v>94</v>
      </c>
      <c r="T4" s="13" t="s">
        <v>100</v>
      </c>
      <c r="U4" s="13" t="s">
        <v>101</v>
      </c>
      <c r="V4" s="13" t="s">
        <v>102</v>
      </c>
      <c r="W4" s="13" t="s">
        <v>103</v>
      </c>
      <c r="X4" s="13" t="s">
        <v>104</v>
      </c>
      <c r="Y4" s="13" t="s">
        <v>94</v>
      </c>
      <c r="Z4" s="13" t="s">
        <v>55</v>
      </c>
      <c r="AA4" s="13" t="s">
        <v>105</v>
      </c>
      <c r="AB4" s="13"/>
    </row>
    <row r="5" spans="1:28" x14ac:dyDescent="0.15">
      <c r="B5" s="16" t="str">
        <f t="shared" si="0"/>
        <v>令和7年4月1日</v>
      </c>
      <c r="E5" s="17" t="s">
        <v>42</v>
      </c>
      <c r="I5" s="230"/>
      <c r="J5" s="13" t="s">
        <v>106</v>
      </c>
      <c r="L5" s="13" t="s">
        <v>94</v>
      </c>
      <c r="M5" s="13" t="s">
        <v>107</v>
      </c>
      <c r="N5" s="13" t="s">
        <v>94</v>
      </c>
      <c r="P5" s="13" t="s">
        <v>108</v>
      </c>
      <c r="Q5" s="13" t="s">
        <v>109</v>
      </c>
      <c r="T5" s="13" t="s">
        <v>110</v>
      </c>
      <c r="U5" s="13" t="s">
        <v>111</v>
      </c>
      <c r="V5" s="13" t="s">
        <v>112</v>
      </c>
      <c r="W5" s="13" t="s">
        <v>94</v>
      </c>
      <c r="X5" s="13" t="s">
        <v>113</v>
      </c>
      <c r="Z5" s="13" t="s">
        <v>94</v>
      </c>
      <c r="AA5" s="13" t="s">
        <v>114</v>
      </c>
      <c r="AB5" s="13"/>
    </row>
    <row r="6" spans="1:28" x14ac:dyDescent="0.15">
      <c r="E6" s="15" t="s">
        <v>43</v>
      </c>
      <c r="I6" s="230"/>
      <c r="J6" s="13" t="s">
        <v>115</v>
      </c>
      <c r="M6" s="13" t="s">
        <v>116</v>
      </c>
      <c r="P6" s="13" t="s">
        <v>117</v>
      </c>
      <c r="Q6" s="13" t="s">
        <v>118</v>
      </c>
      <c r="T6" s="13" t="s">
        <v>119</v>
      </c>
      <c r="U6" s="13" t="s">
        <v>120</v>
      </c>
      <c r="V6" s="13" t="s">
        <v>94</v>
      </c>
      <c r="X6" s="13" t="s">
        <v>121</v>
      </c>
      <c r="AA6" s="13" t="s">
        <v>94</v>
      </c>
      <c r="AB6" s="13"/>
    </row>
    <row r="7" spans="1:28" x14ac:dyDescent="0.15">
      <c r="B7" s="26" t="s">
        <v>396</v>
      </c>
      <c r="C7" s="11" t="s">
        <v>453</v>
      </c>
      <c r="E7" s="17" t="s">
        <v>44</v>
      </c>
      <c r="I7" s="230"/>
      <c r="J7" s="13" t="s">
        <v>122</v>
      </c>
      <c r="M7" s="13" t="s">
        <v>94</v>
      </c>
      <c r="P7" s="13" t="s">
        <v>123</v>
      </c>
      <c r="Q7" s="13" t="s">
        <v>124</v>
      </c>
      <c r="T7" s="13" t="s">
        <v>125</v>
      </c>
      <c r="U7" s="13" t="s">
        <v>126</v>
      </c>
      <c r="X7" s="13" t="s">
        <v>94</v>
      </c>
      <c r="AB7" s="13"/>
    </row>
    <row r="8" spans="1:28" x14ac:dyDescent="0.15">
      <c r="B8" s="6" t="s">
        <v>397</v>
      </c>
      <c r="C8" s="11" t="s">
        <v>454</v>
      </c>
      <c r="E8" s="15" t="s">
        <v>45</v>
      </c>
      <c r="I8" s="230"/>
      <c r="J8" s="13" t="s">
        <v>127</v>
      </c>
      <c r="P8" s="13" t="s">
        <v>94</v>
      </c>
      <c r="Q8" s="13" t="s">
        <v>128</v>
      </c>
      <c r="T8" s="13" t="s">
        <v>129</v>
      </c>
      <c r="U8" s="13" t="s">
        <v>130</v>
      </c>
      <c r="AB8" s="13"/>
    </row>
    <row r="9" spans="1:28" x14ac:dyDescent="0.15">
      <c r="B9" s="6" t="s">
        <v>398</v>
      </c>
      <c r="E9" s="17" t="s">
        <v>46</v>
      </c>
      <c r="I9" s="230"/>
      <c r="J9" s="13" t="s">
        <v>131</v>
      </c>
      <c r="Q9" s="13" t="s">
        <v>132</v>
      </c>
      <c r="T9" s="13" t="s">
        <v>133</v>
      </c>
      <c r="U9" s="13" t="s">
        <v>134</v>
      </c>
      <c r="AB9" s="13"/>
    </row>
    <row r="10" spans="1:28" x14ac:dyDescent="0.15">
      <c r="B10" s="6" t="s">
        <v>399</v>
      </c>
      <c r="E10" s="15" t="s">
        <v>47</v>
      </c>
      <c r="I10" s="230"/>
      <c r="J10" s="13" t="s">
        <v>135</v>
      </c>
      <c r="Q10" s="13" t="s">
        <v>136</v>
      </c>
      <c r="T10" s="13" t="s">
        <v>94</v>
      </c>
      <c r="U10" s="13" t="s">
        <v>137</v>
      </c>
      <c r="AB10" s="13"/>
    </row>
    <row r="11" spans="1:28" x14ac:dyDescent="0.15">
      <c r="B11" s="6" t="s">
        <v>400</v>
      </c>
      <c r="E11" s="17" t="s">
        <v>48</v>
      </c>
      <c r="I11" s="230"/>
      <c r="J11" s="13" t="s">
        <v>138</v>
      </c>
      <c r="Q11" s="13" t="s">
        <v>139</v>
      </c>
      <c r="U11" s="13" t="s">
        <v>140</v>
      </c>
    </row>
    <row r="12" spans="1:28" x14ac:dyDescent="0.15">
      <c r="B12" s="6" t="s">
        <v>401</v>
      </c>
      <c r="E12" s="15" t="s">
        <v>141</v>
      </c>
      <c r="I12" s="230"/>
      <c r="J12" s="13" t="s">
        <v>94</v>
      </c>
      <c r="Q12" s="13" t="s">
        <v>142</v>
      </c>
      <c r="U12" s="13" t="s">
        <v>94</v>
      </c>
    </row>
    <row r="13" spans="1:28" x14ac:dyDescent="0.15">
      <c r="B13" s="6" t="s">
        <v>402</v>
      </c>
      <c r="E13" s="17" t="s">
        <v>50</v>
      </c>
      <c r="I13" s="230"/>
      <c r="Q13" s="13" t="s">
        <v>143</v>
      </c>
    </row>
    <row r="14" spans="1:28" x14ac:dyDescent="0.15">
      <c r="B14" s="6" t="s">
        <v>403</v>
      </c>
      <c r="E14" s="15" t="s">
        <v>51</v>
      </c>
      <c r="I14" s="230"/>
      <c r="Q14" s="13" t="s">
        <v>94</v>
      </c>
    </row>
    <row r="15" spans="1:28" x14ac:dyDescent="0.15">
      <c r="B15" s="6" t="s">
        <v>404</v>
      </c>
      <c r="E15" s="17" t="s">
        <v>52</v>
      </c>
      <c r="I15" s="230"/>
    </row>
    <row r="16" spans="1:28" x14ac:dyDescent="0.15">
      <c r="B16" s="6" t="s">
        <v>405</v>
      </c>
      <c r="E16" s="15" t="s">
        <v>53</v>
      </c>
      <c r="I16" s="230"/>
    </row>
    <row r="17" spans="2:45" x14ac:dyDescent="0.15">
      <c r="B17" s="6" t="s">
        <v>406</v>
      </c>
      <c r="E17" s="17" t="s">
        <v>54</v>
      </c>
      <c r="I17" s="230"/>
    </row>
    <row r="18" spans="2:45" x14ac:dyDescent="0.15">
      <c r="B18" s="6" t="s">
        <v>407</v>
      </c>
      <c r="E18" s="15" t="s">
        <v>55</v>
      </c>
      <c r="I18" s="230"/>
    </row>
    <row r="19" spans="2:45" x14ac:dyDescent="0.15">
      <c r="B19" s="6" t="s">
        <v>408</v>
      </c>
      <c r="E19" s="17" t="s">
        <v>56</v>
      </c>
      <c r="I19" s="230"/>
    </row>
    <row r="20" spans="2:45" x14ac:dyDescent="0.15">
      <c r="B20" s="6" t="s">
        <v>409</v>
      </c>
      <c r="E20" s="18" t="s">
        <v>144</v>
      </c>
      <c r="I20" s="230"/>
    </row>
    <row r="21" spans="2:45" x14ac:dyDescent="0.15">
      <c r="B21" s="6" t="s">
        <v>410</v>
      </c>
    </row>
    <row r="22" spans="2:45" x14ac:dyDescent="0.15">
      <c r="B22" s="6" t="s">
        <v>411</v>
      </c>
    </row>
    <row r="23" spans="2:45" x14ac:dyDescent="0.15">
      <c r="B23" s="6" t="s">
        <v>412</v>
      </c>
    </row>
    <row r="24" spans="2:45" x14ac:dyDescent="0.15">
      <c r="B24" s="6" t="s">
        <v>413</v>
      </c>
    </row>
    <row r="25" spans="2:45" x14ac:dyDescent="0.15">
      <c r="B25" s="6" t="s">
        <v>414</v>
      </c>
    </row>
    <row r="26" spans="2:45" x14ac:dyDescent="0.15">
      <c r="B26" s="6" t="s">
        <v>415</v>
      </c>
    </row>
    <row r="27" spans="2:45" x14ac:dyDescent="0.15">
      <c r="B27" s="6" t="s">
        <v>416</v>
      </c>
      <c r="E27" s="19" t="s">
        <v>145</v>
      </c>
    </row>
    <row r="28" spans="2:45" x14ac:dyDescent="0.15">
      <c r="B28" s="6" t="s">
        <v>417</v>
      </c>
      <c r="E28" s="20" t="s">
        <v>146</v>
      </c>
      <c r="I28" s="230" t="s">
        <v>147</v>
      </c>
      <c r="J28" s="11" t="s">
        <v>146</v>
      </c>
      <c r="K28" s="11" t="s">
        <v>148</v>
      </c>
      <c r="L28" s="11" t="s">
        <v>149</v>
      </c>
      <c r="M28" s="11" t="s">
        <v>150</v>
      </c>
      <c r="N28" s="11" t="s">
        <v>151</v>
      </c>
      <c r="O28" s="11" t="s">
        <v>49</v>
      </c>
      <c r="P28" s="11" t="s">
        <v>152</v>
      </c>
      <c r="Q28" s="11" t="s">
        <v>153</v>
      </c>
      <c r="R28" s="11" t="s">
        <v>154</v>
      </c>
      <c r="S28" s="11" t="s">
        <v>155</v>
      </c>
      <c r="T28" s="11" t="s">
        <v>156</v>
      </c>
      <c r="U28" s="11" t="s">
        <v>157</v>
      </c>
      <c r="V28" s="11" t="s">
        <v>80</v>
      </c>
      <c r="W28" s="11" t="s">
        <v>103</v>
      </c>
      <c r="X28" s="11" t="s">
        <v>158</v>
      </c>
      <c r="Y28" s="11" t="s">
        <v>102</v>
      </c>
      <c r="Z28" s="11" t="s">
        <v>86</v>
      </c>
      <c r="AA28" s="11" t="s">
        <v>159</v>
      </c>
      <c r="AB28" s="11" t="s">
        <v>63</v>
      </c>
      <c r="AC28" s="11" t="s">
        <v>99</v>
      </c>
      <c r="AD28" s="11" t="s">
        <v>81</v>
      </c>
      <c r="AE28" s="11" t="s">
        <v>160</v>
      </c>
      <c r="AF28" s="11" t="s">
        <v>132</v>
      </c>
      <c r="AG28" s="11" t="s">
        <v>161</v>
      </c>
      <c r="AH28" s="11" t="s">
        <v>142</v>
      </c>
      <c r="AI28" s="11" t="s">
        <v>139</v>
      </c>
      <c r="AJ28" s="11" t="s">
        <v>162</v>
      </c>
      <c r="AK28" s="11" t="s">
        <v>163</v>
      </c>
      <c r="AL28" s="11" t="s">
        <v>164</v>
      </c>
      <c r="AM28" s="11" t="s">
        <v>165</v>
      </c>
      <c r="AN28" s="11" t="s">
        <v>166</v>
      </c>
      <c r="AO28" s="11" t="s">
        <v>167</v>
      </c>
      <c r="AP28" s="11" t="s">
        <v>168</v>
      </c>
      <c r="AQ28" s="11" t="s">
        <v>169</v>
      </c>
      <c r="AR28" s="11" t="s">
        <v>170</v>
      </c>
      <c r="AS28" s="11" t="s">
        <v>144</v>
      </c>
    </row>
    <row r="29" spans="2:45" x14ac:dyDescent="0.15">
      <c r="B29" s="6" t="s">
        <v>418</v>
      </c>
      <c r="E29" s="21" t="s">
        <v>148</v>
      </c>
      <c r="I29" s="230"/>
      <c r="J29" s="13" t="s">
        <v>171</v>
      </c>
      <c r="K29" s="13" t="s">
        <v>172</v>
      </c>
      <c r="L29" s="13" t="s">
        <v>173</v>
      </c>
      <c r="M29" s="13" t="s">
        <v>174</v>
      </c>
      <c r="N29" s="13" t="s">
        <v>175</v>
      </c>
      <c r="O29" s="13" t="s">
        <v>176</v>
      </c>
      <c r="P29" s="13" t="s">
        <v>177</v>
      </c>
      <c r="Q29" s="13" t="s">
        <v>178</v>
      </c>
      <c r="R29" s="13" t="s">
        <v>179</v>
      </c>
      <c r="S29" s="13" t="s">
        <v>180</v>
      </c>
      <c r="T29" s="13" t="s">
        <v>181</v>
      </c>
      <c r="U29" s="13" t="s">
        <v>182</v>
      </c>
      <c r="V29" s="13" t="s">
        <v>183</v>
      </c>
      <c r="W29" s="13" t="s">
        <v>184</v>
      </c>
      <c r="X29" s="13" t="s">
        <v>185</v>
      </c>
      <c r="Y29" s="13" t="s">
        <v>186</v>
      </c>
      <c r="Z29" s="13" t="s">
        <v>185</v>
      </c>
      <c r="AA29" s="13" t="s">
        <v>187</v>
      </c>
      <c r="AB29" s="13" t="s">
        <v>188</v>
      </c>
      <c r="AC29" s="13" t="s">
        <v>188</v>
      </c>
      <c r="AD29" s="13" t="s">
        <v>188</v>
      </c>
      <c r="AE29" s="13" t="s">
        <v>188</v>
      </c>
      <c r="AF29" s="13" t="s">
        <v>188</v>
      </c>
      <c r="AG29" s="13" t="s">
        <v>188</v>
      </c>
      <c r="AH29" s="13" t="s">
        <v>188</v>
      </c>
      <c r="AI29" s="13" t="s">
        <v>188</v>
      </c>
      <c r="AJ29" s="13" t="s">
        <v>174</v>
      </c>
      <c r="AK29" s="13" t="s">
        <v>189</v>
      </c>
      <c r="AL29" s="13" t="s">
        <v>190</v>
      </c>
      <c r="AM29" s="13" t="s">
        <v>191</v>
      </c>
      <c r="AN29" s="13" t="s">
        <v>192</v>
      </c>
      <c r="AO29" s="13" t="s">
        <v>193</v>
      </c>
      <c r="AP29" s="13" t="s">
        <v>194</v>
      </c>
      <c r="AQ29" s="13" t="s">
        <v>195</v>
      </c>
      <c r="AR29" s="13" t="s">
        <v>196</v>
      </c>
      <c r="AS29" s="13" t="s">
        <v>144</v>
      </c>
    </row>
    <row r="30" spans="2:45" x14ac:dyDescent="0.15">
      <c r="B30" s="6" t="s">
        <v>419</v>
      </c>
      <c r="E30" s="20" t="s">
        <v>149</v>
      </c>
      <c r="I30" s="230"/>
      <c r="J30" s="13" t="s">
        <v>197</v>
      </c>
      <c r="K30" s="13" t="s">
        <v>198</v>
      </c>
      <c r="L30" s="13" t="s">
        <v>199</v>
      </c>
      <c r="M30" s="13" t="s">
        <v>200</v>
      </c>
      <c r="N30" s="13" t="s">
        <v>201</v>
      </c>
      <c r="O30" s="13" t="s">
        <v>202</v>
      </c>
      <c r="P30" s="13" t="s">
        <v>203</v>
      </c>
      <c r="Q30" s="13" t="s">
        <v>204</v>
      </c>
      <c r="R30" s="13" t="s">
        <v>205</v>
      </c>
      <c r="S30" s="13" t="s">
        <v>206</v>
      </c>
      <c r="T30" s="13" t="s">
        <v>207</v>
      </c>
      <c r="U30" s="13" t="s">
        <v>208</v>
      </c>
      <c r="V30" s="13" t="s">
        <v>209</v>
      </c>
      <c r="W30" s="13" t="s">
        <v>210</v>
      </c>
      <c r="X30" s="13" t="s">
        <v>211</v>
      </c>
      <c r="Y30" s="13" t="s">
        <v>212</v>
      </c>
      <c r="Z30" s="13" t="s">
        <v>213</v>
      </c>
      <c r="AA30" s="13" t="s">
        <v>214</v>
      </c>
      <c r="AB30" s="13" t="s">
        <v>215</v>
      </c>
      <c r="AC30" s="13" t="s">
        <v>216</v>
      </c>
      <c r="AD30" s="13" t="s">
        <v>217</v>
      </c>
      <c r="AE30" s="13" t="s">
        <v>218</v>
      </c>
      <c r="AF30" s="13" t="s">
        <v>218</v>
      </c>
      <c r="AG30" s="13" t="s">
        <v>218</v>
      </c>
      <c r="AH30" s="13" t="s">
        <v>218</v>
      </c>
      <c r="AI30" s="13" t="s">
        <v>218</v>
      </c>
      <c r="AJ30" s="13" t="s">
        <v>219</v>
      </c>
      <c r="AK30" s="13" t="s">
        <v>220</v>
      </c>
      <c r="AL30" s="13" t="s">
        <v>221</v>
      </c>
      <c r="AM30" s="13" t="s">
        <v>222</v>
      </c>
      <c r="AN30" s="13" t="s">
        <v>223</v>
      </c>
      <c r="AO30" s="13" t="s">
        <v>224</v>
      </c>
      <c r="AP30" s="13" t="s">
        <v>225</v>
      </c>
      <c r="AQ30" s="13" t="s">
        <v>226</v>
      </c>
      <c r="AR30" s="13" t="s">
        <v>227</v>
      </c>
    </row>
    <row r="31" spans="2:45" x14ac:dyDescent="0.15">
      <c r="B31" s="6" t="s">
        <v>420</v>
      </c>
      <c r="E31" s="21" t="s">
        <v>150</v>
      </c>
      <c r="I31" s="230"/>
      <c r="J31" s="13" t="s">
        <v>228</v>
      </c>
      <c r="K31" s="13" t="s">
        <v>229</v>
      </c>
      <c r="L31" s="13" t="s">
        <v>230</v>
      </c>
      <c r="M31" s="13" t="s">
        <v>231</v>
      </c>
      <c r="N31" s="13" t="s">
        <v>232</v>
      </c>
      <c r="O31" s="13" t="s">
        <v>233</v>
      </c>
      <c r="P31" s="13" t="s">
        <v>234</v>
      </c>
      <c r="Q31" s="13" t="s">
        <v>235</v>
      </c>
      <c r="R31" s="13" t="s">
        <v>236</v>
      </c>
      <c r="S31" s="13" t="s">
        <v>237</v>
      </c>
      <c r="T31" s="13" t="s">
        <v>238</v>
      </c>
      <c r="U31" s="13" t="s">
        <v>239</v>
      </c>
      <c r="V31" s="13" t="s">
        <v>144</v>
      </c>
      <c r="W31" s="13" t="s">
        <v>240</v>
      </c>
      <c r="X31" s="13" t="s">
        <v>241</v>
      </c>
      <c r="Y31" s="13" t="s">
        <v>242</v>
      </c>
      <c r="Z31" s="13" t="s">
        <v>144</v>
      </c>
      <c r="AA31" s="13" t="s">
        <v>242</v>
      </c>
      <c r="AB31" s="13" t="s">
        <v>243</v>
      </c>
      <c r="AC31" s="13" t="s">
        <v>243</v>
      </c>
      <c r="AD31" s="13" t="s">
        <v>218</v>
      </c>
      <c r="AE31" s="13" t="s">
        <v>244</v>
      </c>
      <c r="AF31" s="13" t="s">
        <v>244</v>
      </c>
      <c r="AG31" s="13" t="s">
        <v>244</v>
      </c>
      <c r="AH31" s="13" t="s">
        <v>244</v>
      </c>
      <c r="AI31" s="13" t="s">
        <v>244</v>
      </c>
      <c r="AJ31" s="13" t="s">
        <v>245</v>
      </c>
      <c r="AK31" s="13" t="s">
        <v>246</v>
      </c>
      <c r="AL31" s="13" t="s">
        <v>247</v>
      </c>
      <c r="AM31" s="13" t="s">
        <v>248</v>
      </c>
      <c r="AN31" s="13" t="s">
        <v>249</v>
      </c>
      <c r="AO31" s="13" t="s">
        <v>250</v>
      </c>
      <c r="AP31" s="13" t="s">
        <v>251</v>
      </c>
      <c r="AQ31" s="13" t="s">
        <v>252</v>
      </c>
      <c r="AR31" s="13" t="s">
        <v>253</v>
      </c>
    </row>
    <row r="32" spans="2:45" x14ac:dyDescent="0.15">
      <c r="B32" s="6" t="s">
        <v>421</v>
      </c>
      <c r="E32" s="20" t="s">
        <v>151</v>
      </c>
      <c r="I32" s="230"/>
      <c r="J32" s="13" t="s">
        <v>254</v>
      </c>
      <c r="K32" s="13" t="s">
        <v>255</v>
      </c>
      <c r="L32" s="13" t="s">
        <v>256</v>
      </c>
      <c r="M32" s="13" t="s">
        <v>257</v>
      </c>
      <c r="N32" s="13" t="s">
        <v>258</v>
      </c>
      <c r="O32" s="13" t="s">
        <v>259</v>
      </c>
      <c r="P32" s="13" t="s">
        <v>260</v>
      </c>
      <c r="Q32" s="13" t="s">
        <v>261</v>
      </c>
      <c r="R32" s="13" t="s">
        <v>262</v>
      </c>
      <c r="S32" s="13" t="s">
        <v>263</v>
      </c>
      <c r="T32" s="13" t="s">
        <v>264</v>
      </c>
      <c r="U32" s="13" t="s">
        <v>265</v>
      </c>
      <c r="V32" s="13"/>
      <c r="W32" s="13" t="s">
        <v>242</v>
      </c>
      <c r="X32" s="13" t="s">
        <v>266</v>
      </c>
      <c r="Y32" s="13"/>
      <c r="Z32" s="13"/>
      <c r="AA32" s="13"/>
      <c r="AB32" s="13" t="s">
        <v>218</v>
      </c>
      <c r="AC32" s="13" t="s">
        <v>218</v>
      </c>
      <c r="AD32" s="13" t="s">
        <v>244</v>
      </c>
      <c r="AE32" s="13" t="s">
        <v>267</v>
      </c>
      <c r="AF32" s="13" t="s">
        <v>267</v>
      </c>
      <c r="AG32" s="13" t="s">
        <v>267</v>
      </c>
      <c r="AH32" s="13" t="s">
        <v>267</v>
      </c>
      <c r="AI32" s="13" t="s">
        <v>267</v>
      </c>
      <c r="AJ32" s="13" t="s">
        <v>268</v>
      </c>
      <c r="AK32" s="13" t="s">
        <v>115</v>
      </c>
      <c r="AL32" s="13" t="s">
        <v>269</v>
      </c>
      <c r="AM32" s="13" t="s">
        <v>270</v>
      </c>
      <c r="AN32" s="13" t="s">
        <v>271</v>
      </c>
      <c r="AO32" s="13" t="s">
        <v>272</v>
      </c>
      <c r="AP32" s="13" t="s">
        <v>273</v>
      </c>
      <c r="AQ32" s="13" t="s">
        <v>144</v>
      </c>
      <c r="AR32" s="13" t="s">
        <v>274</v>
      </c>
    </row>
    <row r="33" spans="2:44" x14ac:dyDescent="0.15">
      <c r="B33" s="6" t="s">
        <v>422</v>
      </c>
      <c r="E33" s="21" t="s">
        <v>49</v>
      </c>
      <c r="I33" s="230"/>
      <c r="J33" s="13" t="s">
        <v>275</v>
      </c>
      <c r="K33" s="13" t="s">
        <v>276</v>
      </c>
      <c r="L33" s="13" t="s">
        <v>144</v>
      </c>
      <c r="M33" s="13" t="s">
        <v>277</v>
      </c>
      <c r="N33" s="13" t="s">
        <v>278</v>
      </c>
      <c r="O33" s="13" t="s">
        <v>144</v>
      </c>
      <c r="P33" s="13" t="s">
        <v>279</v>
      </c>
      <c r="Q33" s="13" t="s">
        <v>280</v>
      </c>
      <c r="R33" s="13" t="s">
        <v>281</v>
      </c>
      <c r="S33" s="13" t="s">
        <v>282</v>
      </c>
      <c r="T33" s="13" t="s">
        <v>144</v>
      </c>
      <c r="U33" s="13" t="s">
        <v>283</v>
      </c>
      <c r="V33" s="13"/>
      <c r="W33" s="13"/>
      <c r="X33" s="13" t="s">
        <v>284</v>
      </c>
      <c r="Y33" s="13"/>
      <c r="Z33" s="13"/>
      <c r="AA33" s="13"/>
      <c r="AB33" s="13" t="s">
        <v>244</v>
      </c>
      <c r="AC33" s="13" t="s">
        <v>244</v>
      </c>
      <c r="AD33" s="13" t="s">
        <v>267</v>
      </c>
      <c r="AE33" s="13" t="s">
        <v>285</v>
      </c>
      <c r="AF33" s="13" t="s">
        <v>285</v>
      </c>
      <c r="AG33" s="13" t="s">
        <v>285</v>
      </c>
      <c r="AH33" s="13" t="s">
        <v>285</v>
      </c>
      <c r="AI33" s="13" t="s">
        <v>285</v>
      </c>
      <c r="AJ33" s="13" t="s">
        <v>286</v>
      </c>
      <c r="AK33" s="13" t="s">
        <v>287</v>
      </c>
      <c r="AL33" s="13" t="s">
        <v>288</v>
      </c>
      <c r="AM33" s="13" t="s">
        <v>289</v>
      </c>
      <c r="AN33" s="13" t="s">
        <v>242</v>
      </c>
      <c r="AO33" s="13" t="s">
        <v>290</v>
      </c>
      <c r="AP33" s="13" t="s">
        <v>144</v>
      </c>
      <c r="AQ33" s="13"/>
      <c r="AR33" s="13" t="s">
        <v>144</v>
      </c>
    </row>
    <row r="34" spans="2:44" x14ac:dyDescent="0.15">
      <c r="B34" s="6" t="s">
        <v>423</v>
      </c>
      <c r="E34" s="20" t="s">
        <v>152</v>
      </c>
      <c r="I34" s="230"/>
      <c r="J34" s="13" t="s">
        <v>291</v>
      </c>
      <c r="K34" s="13" t="s">
        <v>292</v>
      </c>
      <c r="M34" s="13" t="s">
        <v>293</v>
      </c>
      <c r="N34" s="13" t="s">
        <v>294</v>
      </c>
      <c r="O34" s="13"/>
      <c r="P34" s="13" t="s">
        <v>295</v>
      </c>
      <c r="Q34" s="13" t="s">
        <v>296</v>
      </c>
      <c r="R34" s="13" t="s">
        <v>297</v>
      </c>
      <c r="S34" s="13" t="s">
        <v>298</v>
      </c>
      <c r="T34" s="13"/>
      <c r="U34" s="13" t="s">
        <v>299</v>
      </c>
      <c r="V34" s="13"/>
      <c r="W34" s="13"/>
      <c r="X34" s="13" t="s">
        <v>242</v>
      </c>
      <c r="Y34" s="13"/>
      <c r="Z34" s="13"/>
      <c r="AA34" s="13"/>
      <c r="AB34" s="13" t="s">
        <v>267</v>
      </c>
      <c r="AC34" s="13" t="s">
        <v>267</v>
      </c>
      <c r="AD34" s="13" t="s">
        <v>285</v>
      </c>
      <c r="AE34" s="13" t="s">
        <v>300</v>
      </c>
      <c r="AF34" s="13" t="s">
        <v>300</v>
      </c>
      <c r="AG34" s="13" t="s">
        <v>300</v>
      </c>
      <c r="AH34" s="13" t="s">
        <v>300</v>
      </c>
      <c r="AI34" s="13" t="s">
        <v>300</v>
      </c>
      <c r="AJ34" s="13" t="s">
        <v>301</v>
      </c>
      <c r="AK34" s="13" t="s">
        <v>302</v>
      </c>
      <c r="AL34" s="13" t="s">
        <v>303</v>
      </c>
      <c r="AM34" s="13" t="s">
        <v>304</v>
      </c>
      <c r="AN34" s="13"/>
      <c r="AO34" s="13" t="s">
        <v>305</v>
      </c>
      <c r="AP34" s="13"/>
      <c r="AQ34" s="13"/>
      <c r="AR34" s="13"/>
    </row>
    <row r="35" spans="2:44" x14ac:dyDescent="0.15">
      <c r="B35" s="6" t="s">
        <v>424</v>
      </c>
      <c r="E35" s="21" t="s">
        <v>153</v>
      </c>
      <c r="I35" s="230"/>
      <c r="J35" s="13" t="s">
        <v>306</v>
      </c>
      <c r="K35" s="13" t="s">
        <v>307</v>
      </c>
      <c r="M35" s="13" t="s">
        <v>308</v>
      </c>
      <c r="N35" s="13" t="s">
        <v>309</v>
      </c>
      <c r="O35" s="13"/>
      <c r="P35" s="13" t="s">
        <v>310</v>
      </c>
      <c r="Q35" s="13" t="s">
        <v>311</v>
      </c>
      <c r="R35" s="13" t="s">
        <v>144</v>
      </c>
      <c r="S35" s="13" t="s">
        <v>312</v>
      </c>
      <c r="T35" s="13"/>
      <c r="U35" s="13" t="s">
        <v>144</v>
      </c>
      <c r="V35" s="13"/>
      <c r="W35" s="13"/>
      <c r="X35" s="13"/>
      <c r="Y35" s="13"/>
      <c r="Z35" s="13"/>
      <c r="AA35" s="13"/>
      <c r="AB35" s="13" t="s">
        <v>285</v>
      </c>
      <c r="AC35" s="13" t="s">
        <v>285</v>
      </c>
      <c r="AD35" s="13" t="s">
        <v>300</v>
      </c>
      <c r="AE35" s="13" t="s">
        <v>313</v>
      </c>
      <c r="AF35" s="13" t="s">
        <v>313</v>
      </c>
      <c r="AG35" s="13" t="s">
        <v>144</v>
      </c>
      <c r="AH35" s="13" t="s">
        <v>144</v>
      </c>
      <c r="AI35" s="13" t="s">
        <v>144</v>
      </c>
      <c r="AJ35" s="13" t="s">
        <v>314</v>
      </c>
      <c r="AK35" s="13" t="s">
        <v>315</v>
      </c>
      <c r="AL35" s="13" t="s">
        <v>316</v>
      </c>
      <c r="AM35" s="13" t="s">
        <v>317</v>
      </c>
      <c r="AN35" s="13"/>
      <c r="AO35" s="13" t="s">
        <v>318</v>
      </c>
      <c r="AP35" s="13"/>
      <c r="AQ35" s="13"/>
      <c r="AR35" s="13"/>
    </row>
    <row r="36" spans="2:44" x14ac:dyDescent="0.15">
      <c r="B36" s="6" t="s">
        <v>425</v>
      </c>
      <c r="E36" s="20" t="s">
        <v>154</v>
      </c>
      <c r="I36" s="230"/>
      <c r="J36" s="13" t="s">
        <v>144</v>
      </c>
      <c r="K36" s="13" t="s">
        <v>319</v>
      </c>
      <c r="M36" s="13" t="s">
        <v>320</v>
      </c>
      <c r="N36" s="13" t="s">
        <v>144</v>
      </c>
      <c r="O36" s="13"/>
      <c r="P36" s="13" t="s">
        <v>144</v>
      </c>
      <c r="Q36" s="13" t="s">
        <v>144</v>
      </c>
      <c r="R36" s="13"/>
      <c r="S36" s="13" t="s">
        <v>321</v>
      </c>
      <c r="T36" s="13"/>
      <c r="U36" s="13"/>
      <c r="V36" s="13"/>
      <c r="W36" s="13"/>
      <c r="X36" s="13"/>
      <c r="Y36" s="13"/>
      <c r="Z36" s="13"/>
      <c r="AA36" s="13"/>
      <c r="AB36" s="13" t="s">
        <v>300</v>
      </c>
      <c r="AC36" s="13" t="s">
        <v>300</v>
      </c>
      <c r="AD36" s="13" t="s">
        <v>322</v>
      </c>
      <c r="AE36" s="13" t="s">
        <v>144</v>
      </c>
      <c r="AF36" s="13" t="s">
        <v>144</v>
      </c>
      <c r="AG36" s="13"/>
      <c r="AH36" s="13"/>
      <c r="AI36" s="13"/>
      <c r="AJ36" s="13" t="s">
        <v>323</v>
      </c>
      <c r="AK36" s="13" t="s">
        <v>144</v>
      </c>
      <c r="AL36" s="13" t="s">
        <v>324</v>
      </c>
      <c r="AM36" s="13" t="s">
        <v>242</v>
      </c>
      <c r="AN36" s="13"/>
      <c r="AO36" s="13" t="s">
        <v>325</v>
      </c>
      <c r="AP36" s="13"/>
      <c r="AQ36" s="13"/>
      <c r="AR36" s="13"/>
    </row>
    <row r="37" spans="2:44" x14ac:dyDescent="0.15">
      <c r="B37" s="6" t="s">
        <v>426</v>
      </c>
      <c r="E37" s="21" t="s">
        <v>155</v>
      </c>
      <c r="I37" s="230"/>
      <c r="K37" s="13" t="s">
        <v>326</v>
      </c>
      <c r="M37" s="13" t="s">
        <v>327</v>
      </c>
      <c r="O37" s="13"/>
      <c r="P37" s="13"/>
      <c r="Q37" s="13"/>
      <c r="R37" s="13"/>
      <c r="S37" s="13" t="s">
        <v>328</v>
      </c>
      <c r="T37" s="13"/>
      <c r="U37" s="13"/>
      <c r="V37" s="13"/>
      <c r="W37" s="13"/>
      <c r="X37" s="13"/>
      <c r="Y37" s="13"/>
      <c r="Z37" s="13"/>
      <c r="AA37" s="13"/>
      <c r="AB37" s="13" t="s">
        <v>313</v>
      </c>
      <c r="AC37" s="13" t="s">
        <v>313</v>
      </c>
      <c r="AD37" s="13" t="s">
        <v>144</v>
      </c>
      <c r="AE37" s="13"/>
      <c r="AF37" s="13"/>
      <c r="AG37" s="13"/>
      <c r="AH37" s="13"/>
      <c r="AI37" s="13"/>
      <c r="AJ37" s="13" t="s">
        <v>329</v>
      </c>
      <c r="AK37" s="13"/>
      <c r="AL37" s="13" t="s">
        <v>242</v>
      </c>
      <c r="AM37" s="13"/>
      <c r="AN37" s="13"/>
      <c r="AO37" s="13" t="s">
        <v>144</v>
      </c>
      <c r="AP37" s="13"/>
      <c r="AQ37" s="13"/>
      <c r="AR37" s="13"/>
    </row>
    <row r="38" spans="2:44" x14ac:dyDescent="0.15">
      <c r="B38" s="6" t="s">
        <v>427</v>
      </c>
      <c r="E38" s="20" t="s">
        <v>156</v>
      </c>
      <c r="I38" s="230"/>
      <c r="K38" s="13" t="s">
        <v>330</v>
      </c>
      <c r="M38" s="13" t="s">
        <v>331</v>
      </c>
      <c r="O38" s="13"/>
      <c r="P38" s="13"/>
      <c r="Q38" s="13"/>
      <c r="R38" s="13"/>
      <c r="S38" s="13" t="s">
        <v>332</v>
      </c>
      <c r="T38" s="13"/>
      <c r="U38" s="13"/>
      <c r="V38" s="13"/>
      <c r="W38" s="13"/>
      <c r="X38" s="13"/>
      <c r="Y38" s="13"/>
      <c r="Z38" s="13"/>
      <c r="AA38" s="13"/>
      <c r="AB38" s="13" t="s">
        <v>144</v>
      </c>
      <c r="AC38" s="13" t="s">
        <v>144</v>
      </c>
      <c r="AD38" s="13"/>
      <c r="AE38" s="13"/>
      <c r="AF38" s="13"/>
      <c r="AG38" s="13"/>
      <c r="AH38" s="13"/>
      <c r="AI38" s="13"/>
      <c r="AJ38" s="13" t="s">
        <v>333</v>
      </c>
      <c r="AK38" s="13"/>
      <c r="AL38" s="13" t="s">
        <v>334</v>
      </c>
      <c r="AM38" s="13"/>
      <c r="AN38" s="13"/>
      <c r="AO38" s="13"/>
      <c r="AP38" s="13"/>
      <c r="AQ38" s="13"/>
      <c r="AR38" s="13"/>
    </row>
    <row r="39" spans="2:44" x14ac:dyDescent="0.15">
      <c r="B39" s="6" t="s">
        <v>428</v>
      </c>
      <c r="E39" s="21" t="s">
        <v>157</v>
      </c>
      <c r="I39" s="230"/>
      <c r="K39" s="13" t="s">
        <v>335</v>
      </c>
      <c r="M39" s="13" t="s">
        <v>336</v>
      </c>
      <c r="O39" s="13"/>
      <c r="P39" s="13"/>
      <c r="Q39" s="13"/>
      <c r="R39" s="13"/>
      <c r="S39" s="13" t="s">
        <v>337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 t="s">
        <v>338</v>
      </c>
      <c r="AK39" s="13"/>
      <c r="AL39" s="13" t="s">
        <v>339</v>
      </c>
      <c r="AM39" s="13"/>
      <c r="AN39" s="13"/>
      <c r="AO39" s="13"/>
      <c r="AP39" s="13"/>
      <c r="AQ39" s="13"/>
      <c r="AR39" s="13"/>
    </row>
    <row r="40" spans="2:44" x14ac:dyDescent="0.15">
      <c r="B40" s="6" t="s">
        <v>429</v>
      </c>
      <c r="E40" s="20" t="s">
        <v>80</v>
      </c>
      <c r="I40" s="230"/>
      <c r="K40" s="13" t="s">
        <v>340</v>
      </c>
      <c r="M40" s="13" t="s">
        <v>341</v>
      </c>
      <c r="O40" s="13"/>
      <c r="P40" s="13"/>
      <c r="Q40" s="13"/>
      <c r="R40" s="13"/>
      <c r="S40" s="13" t="s">
        <v>342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 t="s">
        <v>343</v>
      </c>
      <c r="AK40" s="13"/>
      <c r="AL40" s="13" t="s">
        <v>344</v>
      </c>
      <c r="AM40" s="13"/>
      <c r="AN40" s="13"/>
      <c r="AO40" s="13"/>
      <c r="AP40" s="13"/>
      <c r="AQ40" s="13"/>
      <c r="AR40" s="13"/>
    </row>
    <row r="41" spans="2:44" x14ac:dyDescent="0.15">
      <c r="B41" s="6" t="s">
        <v>430</v>
      </c>
      <c r="E41" s="21" t="s">
        <v>103</v>
      </c>
      <c r="I41" s="230"/>
      <c r="K41" s="13" t="s">
        <v>345</v>
      </c>
      <c r="M41" s="13" t="s">
        <v>144</v>
      </c>
      <c r="O41" s="13"/>
      <c r="P41" s="13"/>
      <c r="Q41" s="13"/>
      <c r="R41" s="13"/>
      <c r="S41" s="13" t="s">
        <v>346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 t="s">
        <v>347</v>
      </c>
      <c r="AK41" s="13"/>
      <c r="AL41" s="13" t="s">
        <v>348</v>
      </c>
      <c r="AM41" s="13"/>
      <c r="AN41" s="13"/>
      <c r="AO41" s="13"/>
      <c r="AP41" s="13"/>
      <c r="AQ41" s="13"/>
      <c r="AR41" s="13"/>
    </row>
    <row r="42" spans="2:44" x14ac:dyDescent="0.15">
      <c r="B42" s="6" t="s">
        <v>431</v>
      </c>
      <c r="E42" s="20" t="s">
        <v>158</v>
      </c>
      <c r="I42" s="230"/>
      <c r="K42" s="13" t="s">
        <v>349</v>
      </c>
      <c r="O42" s="13"/>
      <c r="P42" s="13"/>
      <c r="Q42" s="13"/>
      <c r="R42" s="13"/>
      <c r="S42" s="13" t="s">
        <v>350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 t="s">
        <v>351</v>
      </c>
      <c r="AK42" s="13"/>
      <c r="AL42" s="13" t="s">
        <v>144</v>
      </c>
      <c r="AM42" s="13"/>
      <c r="AN42" s="13"/>
      <c r="AO42" s="13"/>
      <c r="AP42" s="13"/>
      <c r="AQ42" s="13"/>
      <c r="AR42" s="13"/>
    </row>
    <row r="43" spans="2:44" x14ac:dyDescent="0.15">
      <c r="B43" s="6" t="s">
        <v>432</v>
      </c>
      <c r="E43" s="21" t="s">
        <v>102</v>
      </c>
      <c r="I43" s="230"/>
      <c r="K43" s="13" t="s">
        <v>352</v>
      </c>
      <c r="O43" s="13"/>
      <c r="P43" s="13"/>
      <c r="Q43" s="13"/>
      <c r="R43" s="13"/>
      <c r="S43" s="13" t="s">
        <v>353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 t="s">
        <v>354</v>
      </c>
      <c r="AK43" s="13"/>
      <c r="AL43" s="13"/>
      <c r="AM43" s="13"/>
      <c r="AN43" s="13"/>
      <c r="AO43" s="13"/>
      <c r="AP43" s="13"/>
      <c r="AQ43" s="13"/>
      <c r="AR43" s="13"/>
    </row>
    <row r="44" spans="2:44" x14ac:dyDescent="0.15">
      <c r="B44" s="6" t="s">
        <v>433</v>
      </c>
      <c r="E44" s="20" t="s">
        <v>86</v>
      </c>
      <c r="I44" s="230"/>
      <c r="K44" s="13" t="s">
        <v>144</v>
      </c>
      <c r="O44" s="13"/>
      <c r="P44" s="13"/>
      <c r="Q44" s="13"/>
      <c r="R44" s="13"/>
      <c r="S44" s="13" t="s">
        <v>355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 t="s">
        <v>356</v>
      </c>
      <c r="AK44" s="13"/>
      <c r="AL44" s="13"/>
      <c r="AM44" s="13"/>
      <c r="AN44" s="13"/>
      <c r="AO44" s="13"/>
      <c r="AP44" s="13"/>
      <c r="AQ44" s="13"/>
      <c r="AR44" s="13"/>
    </row>
    <row r="45" spans="2:44" x14ac:dyDescent="0.15">
      <c r="B45" s="6" t="s">
        <v>434</v>
      </c>
      <c r="E45" s="21" t="s">
        <v>159</v>
      </c>
      <c r="I45" s="230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 t="s">
        <v>357</v>
      </c>
      <c r="AK45" s="13"/>
      <c r="AL45" s="13"/>
      <c r="AM45" s="13"/>
      <c r="AN45" s="13"/>
      <c r="AO45" s="13"/>
      <c r="AP45" s="13"/>
      <c r="AQ45" s="13"/>
      <c r="AR45" s="13"/>
    </row>
    <row r="46" spans="2:44" x14ac:dyDescent="0.15">
      <c r="B46" s="6" t="s">
        <v>435</v>
      </c>
      <c r="E46" s="20" t="s">
        <v>63</v>
      </c>
      <c r="I46" s="230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 t="s">
        <v>358</v>
      </c>
      <c r="AK46" s="13"/>
      <c r="AL46" s="13"/>
      <c r="AM46" s="13"/>
      <c r="AN46" s="13"/>
      <c r="AO46" s="13"/>
      <c r="AP46" s="13"/>
      <c r="AQ46" s="13"/>
      <c r="AR46" s="13"/>
    </row>
    <row r="47" spans="2:44" x14ac:dyDescent="0.15">
      <c r="B47" s="6" t="s">
        <v>436</v>
      </c>
      <c r="E47" s="21" t="s">
        <v>99</v>
      </c>
      <c r="I47" s="230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 t="s">
        <v>359</v>
      </c>
      <c r="AK47" s="13"/>
      <c r="AL47" s="13"/>
      <c r="AM47" s="13"/>
      <c r="AN47" s="13"/>
      <c r="AO47" s="13"/>
      <c r="AP47" s="13"/>
      <c r="AQ47" s="13"/>
      <c r="AR47" s="13"/>
    </row>
    <row r="48" spans="2:44" x14ac:dyDescent="0.15">
      <c r="B48" s="6" t="s">
        <v>437</v>
      </c>
      <c r="E48" s="20" t="s">
        <v>81</v>
      </c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 t="s">
        <v>360</v>
      </c>
      <c r="AK48" s="13"/>
      <c r="AL48" s="13"/>
      <c r="AM48" s="13"/>
      <c r="AN48" s="13"/>
      <c r="AO48" s="13"/>
      <c r="AP48" s="13"/>
      <c r="AQ48" s="13"/>
      <c r="AR48" s="13"/>
    </row>
    <row r="49" spans="2:44" x14ac:dyDescent="0.15">
      <c r="B49" s="6" t="s">
        <v>438</v>
      </c>
      <c r="E49" s="21" t="s">
        <v>160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 t="s">
        <v>361</v>
      </c>
      <c r="AK49" s="13"/>
      <c r="AL49" s="13"/>
      <c r="AM49" s="13"/>
      <c r="AN49" s="13"/>
      <c r="AO49" s="13"/>
      <c r="AP49" s="13"/>
      <c r="AQ49" s="13"/>
      <c r="AR49" s="13"/>
    </row>
    <row r="50" spans="2:44" x14ac:dyDescent="0.15">
      <c r="B50" s="6" t="s">
        <v>439</v>
      </c>
      <c r="E50" s="20" t="s">
        <v>132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 t="s">
        <v>362</v>
      </c>
      <c r="AK50" s="13"/>
      <c r="AL50" s="13"/>
      <c r="AM50" s="13"/>
      <c r="AN50" s="13"/>
      <c r="AO50" s="13"/>
      <c r="AP50" s="13"/>
      <c r="AQ50" s="13"/>
      <c r="AR50" s="13"/>
    </row>
    <row r="51" spans="2:44" x14ac:dyDescent="0.15">
      <c r="B51" s="6" t="s">
        <v>440</v>
      </c>
      <c r="E51" s="21" t="s">
        <v>161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 t="s">
        <v>363</v>
      </c>
      <c r="AK51" s="13"/>
      <c r="AL51" s="13"/>
      <c r="AM51" s="13"/>
      <c r="AN51" s="13"/>
      <c r="AO51" s="13"/>
      <c r="AP51" s="13"/>
      <c r="AQ51" s="13"/>
      <c r="AR51" s="13"/>
    </row>
    <row r="52" spans="2:44" x14ac:dyDescent="0.15">
      <c r="B52" s="6" t="s">
        <v>441</v>
      </c>
      <c r="E52" s="20" t="s">
        <v>142</v>
      </c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 t="s">
        <v>364</v>
      </c>
      <c r="AK52" s="13"/>
      <c r="AL52" s="13"/>
      <c r="AM52" s="13"/>
      <c r="AN52" s="13"/>
      <c r="AO52" s="13"/>
      <c r="AP52" s="13"/>
      <c r="AQ52" s="13"/>
      <c r="AR52" s="13"/>
    </row>
    <row r="53" spans="2:44" x14ac:dyDescent="0.15">
      <c r="B53" s="6" t="s">
        <v>442</v>
      </c>
      <c r="E53" s="21" t="s">
        <v>139</v>
      </c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 t="s">
        <v>365</v>
      </c>
      <c r="AK53" s="13"/>
      <c r="AL53" s="13"/>
      <c r="AM53" s="13"/>
      <c r="AN53" s="13"/>
      <c r="AO53" s="13"/>
      <c r="AP53" s="13"/>
      <c r="AQ53" s="13"/>
      <c r="AR53" s="13"/>
    </row>
    <row r="54" spans="2:44" x14ac:dyDescent="0.15">
      <c r="B54" s="6" t="s">
        <v>443</v>
      </c>
      <c r="E54" s="20" t="s">
        <v>162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 t="s">
        <v>366</v>
      </c>
      <c r="AK54" s="13"/>
      <c r="AL54" s="13"/>
      <c r="AM54" s="13"/>
      <c r="AN54" s="13"/>
      <c r="AO54" s="13"/>
      <c r="AP54" s="13"/>
      <c r="AQ54" s="13"/>
      <c r="AR54" s="13"/>
    </row>
    <row r="55" spans="2:44" x14ac:dyDescent="0.15">
      <c r="B55" s="27"/>
      <c r="E55" s="21" t="s">
        <v>163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 t="s">
        <v>367</v>
      </c>
      <c r="AK55" s="13"/>
      <c r="AL55" s="13"/>
      <c r="AM55" s="13"/>
      <c r="AN55" s="13"/>
      <c r="AO55" s="13"/>
      <c r="AP55" s="13"/>
      <c r="AQ55" s="13"/>
      <c r="AR55" s="13"/>
    </row>
    <row r="56" spans="2:44" x14ac:dyDescent="0.15">
      <c r="E56" s="20" t="s">
        <v>164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 t="s">
        <v>144</v>
      </c>
      <c r="AK56" s="13"/>
      <c r="AL56" s="13"/>
      <c r="AM56" s="13"/>
      <c r="AN56" s="13"/>
      <c r="AO56" s="13"/>
      <c r="AP56" s="13"/>
      <c r="AQ56" s="13"/>
      <c r="AR56" s="13"/>
    </row>
    <row r="57" spans="2:44" x14ac:dyDescent="0.15">
      <c r="E57" s="21" t="s">
        <v>165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spans="2:44" x14ac:dyDescent="0.15">
      <c r="E58" s="20" t="s">
        <v>166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spans="2:44" x14ac:dyDescent="0.15">
      <c r="E59" s="21" t="s">
        <v>167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spans="2:44" x14ac:dyDescent="0.15">
      <c r="E60" s="20" t="s">
        <v>168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spans="2:44" x14ac:dyDescent="0.15">
      <c r="E61" s="21" t="s">
        <v>169</v>
      </c>
    </row>
    <row r="62" spans="2:44" x14ac:dyDescent="0.15">
      <c r="E62" s="22" t="s">
        <v>170</v>
      </c>
    </row>
    <row r="63" spans="2:44" x14ac:dyDescent="0.15">
      <c r="E63" s="23" t="s">
        <v>144</v>
      </c>
    </row>
    <row r="67" spans="5:12" x14ac:dyDescent="0.15">
      <c r="E67" s="12" t="s">
        <v>368</v>
      </c>
      <c r="J67" s="24" t="s">
        <v>369</v>
      </c>
      <c r="K67" s="24" t="s">
        <v>370</v>
      </c>
      <c r="L67" s="24" t="s">
        <v>371</v>
      </c>
    </row>
    <row r="68" spans="5:12" x14ac:dyDescent="0.15">
      <c r="E68" s="15" t="s">
        <v>369</v>
      </c>
      <c r="J68" s="13" t="s">
        <v>372</v>
      </c>
      <c r="K68" s="13" t="s">
        <v>372</v>
      </c>
      <c r="L68" s="13" t="s">
        <v>372</v>
      </c>
    </row>
    <row r="69" spans="5:12" x14ac:dyDescent="0.15">
      <c r="E69" s="17" t="s">
        <v>370</v>
      </c>
      <c r="J69" s="13" t="s">
        <v>450</v>
      </c>
      <c r="K69" s="13" t="s">
        <v>373</v>
      </c>
      <c r="L69" s="13" t="s">
        <v>489</v>
      </c>
    </row>
    <row r="70" spans="5:12" x14ac:dyDescent="0.15">
      <c r="E70" s="18" t="s">
        <v>371</v>
      </c>
      <c r="J70" s="13" t="s">
        <v>377</v>
      </c>
      <c r="K70" s="13" t="s">
        <v>374</v>
      </c>
      <c r="L70" s="13" t="s">
        <v>379</v>
      </c>
    </row>
    <row r="71" spans="5:12" x14ac:dyDescent="0.15">
      <c r="J71" s="13" t="s">
        <v>379</v>
      </c>
      <c r="K71" s="13" t="s">
        <v>375</v>
      </c>
      <c r="L71" s="13" t="s">
        <v>382</v>
      </c>
    </row>
    <row r="72" spans="5:12" x14ac:dyDescent="0.15">
      <c r="J72" s="13" t="s">
        <v>382</v>
      </c>
      <c r="K72" s="13" t="s">
        <v>376</v>
      </c>
      <c r="L72" s="13" t="s">
        <v>490</v>
      </c>
    </row>
    <row r="73" spans="5:12" x14ac:dyDescent="0.15">
      <c r="J73" s="13" t="s">
        <v>381</v>
      </c>
      <c r="K73" s="13" t="s">
        <v>378</v>
      </c>
      <c r="L73" s="13" t="s">
        <v>491</v>
      </c>
    </row>
    <row r="74" spans="5:12" x14ac:dyDescent="0.15">
      <c r="J74" s="13" t="s">
        <v>384</v>
      </c>
      <c r="K74" s="13" t="s">
        <v>380</v>
      </c>
      <c r="L74" s="13" t="s">
        <v>492</v>
      </c>
    </row>
    <row r="75" spans="5:12" x14ac:dyDescent="0.15">
      <c r="J75" s="13" t="s">
        <v>386</v>
      </c>
      <c r="K75" s="13" t="s">
        <v>383</v>
      </c>
    </row>
    <row r="76" spans="5:12" x14ac:dyDescent="0.15">
      <c r="K76" s="13" t="s">
        <v>385</v>
      </c>
    </row>
    <row r="77" spans="5:12" x14ac:dyDescent="0.15">
      <c r="K77" s="13" t="s">
        <v>387</v>
      </c>
    </row>
    <row r="78" spans="5:12" x14ac:dyDescent="0.15">
      <c r="K78" s="13" t="s">
        <v>160</v>
      </c>
    </row>
    <row r="79" spans="5:12" x14ac:dyDescent="0.15">
      <c r="K79" s="13" t="s">
        <v>377</v>
      </c>
    </row>
    <row r="80" spans="5:12" x14ac:dyDescent="0.15">
      <c r="K80" s="13" t="s">
        <v>379</v>
      </c>
    </row>
    <row r="81" spans="5:11" x14ac:dyDescent="0.15">
      <c r="K81" s="13" t="s">
        <v>382</v>
      </c>
    </row>
    <row r="82" spans="5:11" x14ac:dyDescent="0.15">
      <c r="K82" s="13" t="s">
        <v>381</v>
      </c>
    </row>
    <row r="83" spans="5:11" x14ac:dyDescent="0.15">
      <c r="K83" s="13" t="s">
        <v>384</v>
      </c>
    </row>
    <row r="84" spans="5:11" x14ac:dyDescent="0.15">
      <c r="K84" s="13" t="s">
        <v>386</v>
      </c>
    </row>
    <row r="89" spans="5:11" x14ac:dyDescent="0.15">
      <c r="E89" s="12" t="s">
        <v>388</v>
      </c>
    </row>
    <row r="90" spans="5:11" x14ac:dyDescent="0.15">
      <c r="E90" s="15" t="s">
        <v>389</v>
      </c>
    </row>
    <row r="91" spans="5:11" x14ac:dyDescent="0.15">
      <c r="E91" s="17" t="s">
        <v>390</v>
      </c>
    </row>
    <row r="92" spans="5:11" x14ac:dyDescent="0.15">
      <c r="E92" s="18" t="s">
        <v>391</v>
      </c>
    </row>
    <row r="93" spans="5:11" x14ac:dyDescent="0.15">
      <c r="E93" s="17" t="s">
        <v>392</v>
      </c>
    </row>
    <row r="94" spans="5:11" x14ac:dyDescent="0.15">
      <c r="E94" s="18" t="s">
        <v>393</v>
      </c>
    </row>
    <row r="95" spans="5:11" x14ac:dyDescent="0.15">
      <c r="E95" s="17" t="s">
        <v>144</v>
      </c>
    </row>
  </sheetData>
  <mergeCells count="2">
    <mergeCell ref="I1:I20"/>
    <mergeCell ref="I28:I4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63</vt:i4>
      </vt:variant>
    </vt:vector>
  </HeadingPairs>
  <TitlesOfParts>
    <vt:vector size="66" baseType="lpstr">
      <vt:lpstr>職務経歴書</vt:lpstr>
      <vt:lpstr>記載例</vt:lpstr>
      <vt:lpstr>DB</vt:lpstr>
      <vt:lpstr>ＩＴ・インターネット</vt:lpstr>
      <vt:lpstr>ITコンサルタント</vt:lpstr>
      <vt:lpstr>IT技術者</vt:lpstr>
      <vt:lpstr>記載例!Print_Area</vt:lpstr>
      <vt:lpstr>職務経歴書!Print_Area</vt:lpstr>
      <vt:lpstr>WEBサービス・制作</vt:lpstr>
      <vt:lpstr>エネルギー</vt:lpstr>
      <vt:lpstr>エンターテインメント</vt:lpstr>
      <vt:lpstr>ゲーム</vt:lpstr>
      <vt:lpstr>コンサルタント</vt:lpstr>
      <vt:lpstr>コンサルティング</vt:lpstr>
      <vt:lpstr>サービス</vt:lpstr>
      <vt:lpstr>サービス業</vt:lpstr>
      <vt:lpstr>その他</vt:lpstr>
      <vt:lpstr>ターム1</vt:lpstr>
      <vt:lpstr>ターム2</vt:lpstr>
      <vt:lpstr>ターム3</vt:lpstr>
      <vt:lpstr>ターム選択</vt:lpstr>
      <vt:lpstr>デザイン</vt:lpstr>
      <vt:lpstr>デジタルマーケティング</vt:lpstr>
      <vt:lpstr>テレビ・放送・映像・音響</vt:lpstr>
      <vt:lpstr>プロジェクト管理</vt:lpstr>
      <vt:lpstr>マーケティング</vt:lpstr>
      <vt:lpstr>マスコミ・メディア</vt:lpstr>
      <vt:lpstr>メーカー</vt:lpstr>
      <vt:lpstr>メディカル</vt:lpstr>
      <vt:lpstr>医療・看護・薬剤</vt:lpstr>
      <vt:lpstr>医療営業</vt:lpstr>
      <vt:lpstr>運輸・交通</vt:lpstr>
      <vt:lpstr>営業</vt:lpstr>
      <vt:lpstr>化学</vt:lpstr>
      <vt:lpstr>化粧品</vt:lpstr>
      <vt:lpstr>学術・ＰＭＳ・薬事</vt:lpstr>
      <vt:lpstr>管理</vt:lpstr>
      <vt:lpstr>機械</vt:lpstr>
      <vt:lpstr>教育・官公庁</vt:lpstr>
      <vt:lpstr>業界大分類</vt:lpstr>
      <vt:lpstr>金融</vt:lpstr>
      <vt:lpstr>金融業</vt:lpstr>
      <vt:lpstr>経営</vt:lpstr>
      <vt:lpstr>建設</vt:lpstr>
      <vt:lpstr>建築・土木</vt:lpstr>
      <vt:lpstr>研究・臨床開発・治験</vt:lpstr>
      <vt:lpstr>広告</vt:lpstr>
      <vt:lpstr>士業</vt:lpstr>
      <vt:lpstr>施工管理</vt:lpstr>
      <vt:lpstr>商社</vt:lpstr>
      <vt:lpstr>職種大分類</vt:lpstr>
      <vt:lpstr>食品</vt:lpstr>
      <vt:lpstr>新聞・出版</vt:lpstr>
      <vt:lpstr>人事</vt:lpstr>
      <vt:lpstr>生産管理・品質管理・品質保証</vt:lpstr>
      <vt:lpstr>専門職</vt:lpstr>
      <vt:lpstr>素材</vt:lpstr>
      <vt:lpstr>電気・電子</vt:lpstr>
      <vt:lpstr>日用品</vt:lpstr>
      <vt:lpstr>入庁希望日</vt:lpstr>
      <vt:lpstr>半導体</vt:lpstr>
      <vt:lpstr>不動産</vt:lpstr>
      <vt:lpstr>不動産業</vt:lpstr>
      <vt:lpstr>物流・倉庫</vt:lpstr>
      <vt:lpstr>保険</vt:lpstr>
      <vt:lpstr>流通・小売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伊藤　嗣将</cp:lastModifiedBy>
  <cp:lastPrinted>2026-02-18T09:04:38Z</cp:lastPrinted>
  <dcterms:created xsi:type="dcterms:W3CDTF">2026-01-21T08:22:36Z</dcterms:created>
  <dcterms:modified xsi:type="dcterms:W3CDTF">2026-06-19T01:38:11Z</dcterms:modified>
</cp:coreProperties>
</file>