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60" windowHeight="7650"/>
  </bookViews>
  <sheets>
    <sheet name="基本データ抽出" sheetId="13" r:id="rId1"/>
    <sheet name="データ集（実数）" sheetId="1" r:id="rId2"/>
    <sheet name="データ集（65-あたり）" sheetId="11" r:id="rId3"/>
    <sheet name="データ集（75-あたり）" sheetId="12" r:id="rId4"/>
    <sheet name="（受療動向）訪問診療" sheetId="14" r:id="rId5"/>
    <sheet name="（受療動向）往診" sheetId="15" r:id="rId6"/>
    <sheet name="（受療動向）訪問看護指示" sheetId="17" r:id="rId7"/>
    <sheet name="（受療動向）訪問看護提供" sheetId="16" r:id="rId8"/>
    <sheet name="幸福度" sheetId="3" r:id="rId9"/>
    <sheet name="在宅療養" sheetId="4" r:id="rId10"/>
    <sheet name="出典" sheetId="2" r:id="rId11"/>
  </sheets>
  <definedNames>
    <definedName name="_xlnm._FilterDatabase" localSheetId="5" hidden="1">'（受療動向）往診'!$A$2:$CM$79</definedName>
    <definedName name="_xlnm._FilterDatabase" localSheetId="6" hidden="1">'（受療動向）訪問看護指示'!$A$2:$CN$79</definedName>
    <definedName name="_xlnm._FilterDatabase" localSheetId="7" hidden="1">'（受療動向）訪問看護提供'!$A$2:$CL$79</definedName>
    <definedName name="_xlnm._FilterDatabase" localSheetId="4" hidden="1">'（受療動向）訪問診療'!$A$2:$CO$80</definedName>
    <definedName name="_xlnm._FilterDatabase" localSheetId="2" hidden="1">'データ集（65-あたり）'!$A$6:$ED$84</definedName>
    <definedName name="_xlnm._FilterDatabase" localSheetId="3">'データ集（75-あたり）'!$C$6:$CD$84</definedName>
    <definedName name="_xlnm._FilterDatabase" localSheetId="1" hidden="1">'データ集（実数）'!$A$6:$EJ$84</definedName>
    <definedName name="_xlnm.Print_Area" localSheetId="5">'（受療動向）往診'!$A$1:$CQ$81</definedName>
    <definedName name="_xlnm.Print_Area" localSheetId="6">'（受療動向）訪問看護指示'!$A$1:$CR$81</definedName>
    <definedName name="_xlnm.Print_Area" localSheetId="7">'（受療動向）訪問看護提供'!$A$1:$CP$81</definedName>
    <definedName name="_xlnm.Print_Area" localSheetId="2">'データ集（65-あたり）'!$A$1:$CE$86</definedName>
    <definedName name="_xlnm.Print_Area" localSheetId="3">'データ集（75-あたり）'!$A$1:$CE$86</definedName>
    <definedName name="_xlnm.Print_Area" localSheetId="1">'データ集（実数）'!$C$1:$EG$86</definedName>
    <definedName name="_xlnm.Print_Area" localSheetId="0">基本データ抽出!$B$1:$P$28</definedName>
    <definedName name="_xlnm.Print_Area" localSheetId="10">出典!$A$1:$E$109</definedName>
  </definedNames>
  <calcPr calcId="145621"/>
</workbook>
</file>

<file path=xl/calcChain.xml><?xml version="1.0" encoding="utf-8"?>
<calcChain xmlns="http://schemas.openxmlformats.org/spreadsheetml/2006/main">
  <c r="BQ11" i="11" l="1"/>
  <c r="CE84" i="12" l="1"/>
  <c r="CD84" i="12"/>
  <c r="CC84" i="12"/>
  <c r="CB84" i="12"/>
  <c r="CA84" i="12"/>
  <c r="BZ84" i="12"/>
  <c r="BY84" i="12"/>
  <c r="BX84" i="12"/>
  <c r="BW84" i="12"/>
  <c r="BV84" i="12"/>
  <c r="BU84" i="12"/>
  <c r="BT84" i="12"/>
  <c r="BS84" i="12"/>
  <c r="BR84" i="12"/>
  <c r="BQ84" i="12"/>
  <c r="BP84" i="12"/>
  <c r="BO84" i="12"/>
  <c r="BN84" i="12"/>
  <c r="BK84" i="12"/>
  <c r="BJ84" i="12"/>
  <c r="BI84" i="12"/>
  <c r="BH84" i="12"/>
  <c r="BG84" i="12"/>
  <c r="BF84" i="12"/>
  <c r="BE84" i="12"/>
  <c r="BD84" i="12"/>
  <c r="BC84" i="12"/>
  <c r="BB84" i="12"/>
  <c r="BA84" i="12"/>
  <c r="AZ84" i="12"/>
  <c r="AY84" i="12"/>
  <c r="AX84"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R84" i="12"/>
  <c r="Q84" i="12"/>
  <c r="P84" i="12"/>
  <c r="O84" i="12"/>
  <c r="N84" i="12"/>
  <c r="M84" i="12"/>
  <c r="L84" i="12"/>
  <c r="K84" i="12"/>
  <c r="J84" i="12"/>
  <c r="I84" i="12"/>
  <c r="H84" i="12"/>
  <c r="G84" i="12"/>
  <c r="CE83" i="12"/>
  <c r="CD83" i="12"/>
  <c r="CC83" i="12"/>
  <c r="CB83" i="12"/>
  <c r="CA83" i="12"/>
  <c r="BZ83" i="12"/>
  <c r="BY83" i="12"/>
  <c r="BX83" i="12"/>
  <c r="BW83" i="12"/>
  <c r="BV83" i="12"/>
  <c r="BU83" i="12"/>
  <c r="BT83" i="12"/>
  <c r="BS83" i="12"/>
  <c r="BR83" i="12"/>
  <c r="BQ83" i="12"/>
  <c r="BP83" i="12"/>
  <c r="BO83" i="12"/>
  <c r="BN83" i="12"/>
  <c r="BM83" i="12"/>
  <c r="BL83" i="12"/>
  <c r="BK83" i="12"/>
  <c r="BJ83" i="12"/>
  <c r="BI83" i="12"/>
  <c r="BH83" i="12"/>
  <c r="BG83" i="12"/>
  <c r="BF83" i="12"/>
  <c r="BE83" i="12"/>
  <c r="BD83" i="12"/>
  <c r="BC83" i="12"/>
  <c r="BB83" i="12"/>
  <c r="BA83" i="12"/>
  <c r="AZ83"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R83" i="12"/>
  <c r="Q83" i="12"/>
  <c r="P83" i="12"/>
  <c r="O83" i="12"/>
  <c r="N83" i="12"/>
  <c r="M83" i="12"/>
  <c r="L83" i="12"/>
  <c r="K83" i="12"/>
  <c r="J83" i="12"/>
  <c r="I83" i="12"/>
  <c r="H83" i="12"/>
  <c r="G83" i="12"/>
  <c r="CE82" i="12"/>
  <c r="CD82" i="12"/>
  <c r="CC82" i="12"/>
  <c r="CB82" i="12"/>
  <c r="CA82" i="12"/>
  <c r="BZ82" i="12"/>
  <c r="BY82" i="12"/>
  <c r="BX82" i="12"/>
  <c r="BW82" i="12"/>
  <c r="BV82" i="12"/>
  <c r="BU82" i="12"/>
  <c r="BT82" i="12"/>
  <c r="BS82" i="12"/>
  <c r="BR82" i="12"/>
  <c r="BQ82" i="12"/>
  <c r="BP82" i="12"/>
  <c r="BO82" i="12"/>
  <c r="BN82" i="12"/>
  <c r="BM82" i="12"/>
  <c r="BL82" i="12"/>
  <c r="BK82" i="12"/>
  <c r="BJ82" i="12"/>
  <c r="BI82" i="12"/>
  <c r="BH82" i="12"/>
  <c r="BG82" i="12"/>
  <c r="BF82" i="12"/>
  <c r="BE82" i="12"/>
  <c r="BD82" i="12"/>
  <c r="BC82" i="12"/>
  <c r="BB82" i="12"/>
  <c r="BA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K82" i="12"/>
  <c r="J82" i="12"/>
  <c r="I82" i="12"/>
  <c r="H82" i="12"/>
  <c r="G82" i="12"/>
  <c r="CE81" i="12"/>
  <c r="CD81" i="12"/>
  <c r="CC81" i="12"/>
  <c r="CB81" i="12"/>
  <c r="CA81" i="12"/>
  <c r="BZ81" i="12"/>
  <c r="BY81" i="12"/>
  <c r="BX81" i="12"/>
  <c r="BW81" i="12"/>
  <c r="BV81" i="12"/>
  <c r="BU81" i="12"/>
  <c r="BT81" i="12"/>
  <c r="BS81" i="12"/>
  <c r="BR81" i="12"/>
  <c r="BQ81" i="12"/>
  <c r="BP81" i="12"/>
  <c r="BO81" i="12"/>
  <c r="BN81" i="12"/>
  <c r="BM81" i="12"/>
  <c r="BL81" i="12"/>
  <c r="BK81" i="12"/>
  <c r="BJ81" i="12"/>
  <c r="BI81" i="12"/>
  <c r="BH81" i="12"/>
  <c r="BG81" i="12"/>
  <c r="BF81" i="12"/>
  <c r="BE81" i="12"/>
  <c r="BD81" i="12"/>
  <c r="BC81" i="12"/>
  <c r="BB81" i="12"/>
  <c r="BA81" i="12"/>
  <c r="AZ81" i="12"/>
  <c r="AY81" i="12"/>
  <c r="AX81"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CE80" i="12"/>
  <c r="CD80" i="12"/>
  <c r="CC80" i="12"/>
  <c r="CB80" i="12"/>
  <c r="CA80" i="12"/>
  <c r="BZ80" i="12"/>
  <c r="BY80" i="12"/>
  <c r="BX80" i="12"/>
  <c r="BW80" i="12"/>
  <c r="BV80" i="12"/>
  <c r="BU80" i="12"/>
  <c r="BT80" i="12"/>
  <c r="BS80" i="12"/>
  <c r="BR80" i="12"/>
  <c r="BQ80" i="12"/>
  <c r="BP80" i="12"/>
  <c r="BO80" i="12"/>
  <c r="BN80" i="12"/>
  <c r="BM80" i="12"/>
  <c r="BL80" i="12"/>
  <c r="BK80" i="12"/>
  <c r="BJ80" i="12"/>
  <c r="BI80" i="12"/>
  <c r="BH80" i="12"/>
  <c r="BG80" i="12"/>
  <c r="BF80" i="12"/>
  <c r="BE80" i="12"/>
  <c r="BD80" i="12"/>
  <c r="BC80" i="12"/>
  <c r="BB80" i="12"/>
  <c r="BA80" i="12"/>
  <c r="AZ80"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R80" i="12"/>
  <c r="Q80" i="12"/>
  <c r="P80" i="12"/>
  <c r="O80" i="12"/>
  <c r="N80" i="12"/>
  <c r="M80" i="12"/>
  <c r="L80" i="12"/>
  <c r="K80" i="12"/>
  <c r="J80" i="12"/>
  <c r="I80" i="12"/>
  <c r="H80" i="12"/>
  <c r="G80" i="12"/>
  <c r="CE79" i="12"/>
  <c r="CD79" i="12"/>
  <c r="CC79" i="12"/>
  <c r="CB79" i="12"/>
  <c r="CA79" i="12"/>
  <c r="BZ79" i="12"/>
  <c r="BY79" i="12"/>
  <c r="BX79" i="12"/>
  <c r="BW79" i="12"/>
  <c r="BV79" i="12"/>
  <c r="BU79" i="12"/>
  <c r="BT79" i="12"/>
  <c r="BS79" i="12"/>
  <c r="BR79" i="12"/>
  <c r="BQ79" i="12"/>
  <c r="BP79" i="12"/>
  <c r="BO79" i="12"/>
  <c r="BN79" i="12"/>
  <c r="BM79" i="12"/>
  <c r="BL79" i="12"/>
  <c r="BK79" i="12"/>
  <c r="BJ79" i="12"/>
  <c r="BI79" i="12"/>
  <c r="BH79" i="12"/>
  <c r="BG79" i="12"/>
  <c r="BF79" i="12"/>
  <c r="BE79" i="12"/>
  <c r="BD79" i="12"/>
  <c r="BC79" i="12"/>
  <c r="BB79" i="12"/>
  <c r="BA79" i="12"/>
  <c r="AZ79"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T79" i="12"/>
  <c r="S79" i="12"/>
  <c r="R79" i="12"/>
  <c r="Q79" i="12"/>
  <c r="P79" i="12"/>
  <c r="O79" i="12"/>
  <c r="N79" i="12"/>
  <c r="M79" i="12"/>
  <c r="L79" i="12"/>
  <c r="K79" i="12"/>
  <c r="J79" i="12"/>
  <c r="I79" i="12"/>
  <c r="H79" i="12"/>
  <c r="G79" i="12"/>
  <c r="CE78" i="12"/>
  <c r="CD78" i="12"/>
  <c r="CC78" i="12"/>
  <c r="CB78" i="12"/>
  <c r="CA78" i="12"/>
  <c r="BZ78" i="12"/>
  <c r="BY78" i="12"/>
  <c r="BX78" i="12"/>
  <c r="BW78" i="12"/>
  <c r="BV78" i="12"/>
  <c r="BU78" i="12"/>
  <c r="BT78" i="12"/>
  <c r="BS78" i="12"/>
  <c r="BR78" i="12"/>
  <c r="BQ78" i="12"/>
  <c r="BP78" i="12"/>
  <c r="BO78" i="12"/>
  <c r="BN78" i="12"/>
  <c r="BM78" i="12"/>
  <c r="BL78" i="12"/>
  <c r="BK78" i="12"/>
  <c r="BJ78" i="12"/>
  <c r="BI78" i="12"/>
  <c r="BH78" i="12"/>
  <c r="BG78" i="12"/>
  <c r="BF78" i="12"/>
  <c r="BE78" i="12"/>
  <c r="BD78" i="12"/>
  <c r="BC78" i="12"/>
  <c r="BB78" i="12"/>
  <c r="BA78" i="12"/>
  <c r="AZ78" i="12"/>
  <c r="AY78" i="12"/>
  <c r="AX78"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R78" i="12"/>
  <c r="Q78" i="12"/>
  <c r="P78" i="12"/>
  <c r="O78" i="12"/>
  <c r="N78" i="12"/>
  <c r="M78" i="12"/>
  <c r="L78" i="12"/>
  <c r="K78" i="12"/>
  <c r="J78" i="12"/>
  <c r="I78" i="12"/>
  <c r="H78" i="12"/>
  <c r="G78" i="12"/>
  <c r="CE77" i="12"/>
  <c r="CD77" i="12"/>
  <c r="CC77" i="12"/>
  <c r="CB77" i="12"/>
  <c r="CA77" i="12"/>
  <c r="BZ77" i="12"/>
  <c r="BY77" i="12"/>
  <c r="BX77" i="12"/>
  <c r="BW77" i="12"/>
  <c r="BV77" i="12"/>
  <c r="BU77" i="12"/>
  <c r="BT77" i="12"/>
  <c r="BS77" i="12"/>
  <c r="BR77" i="12"/>
  <c r="BQ77" i="12"/>
  <c r="BP77" i="12"/>
  <c r="BO77" i="12"/>
  <c r="BN77" i="12"/>
  <c r="BM77" i="12"/>
  <c r="BL77" i="12"/>
  <c r="BK77" i="12"/>
  <c r="BJ77" i="12"/>
  <c r="BI77" i="12"/>
  <c r="BH77" i="12"/>
  <c r="BG77" i="12"/>
  <c r="BF77" i="12"/>
  <c r="BE77" i="12"/>
  <c r="BD77" i="12"/>
  <c r="BC77" i="12"/>
  <c r="BB77" i="12"/>
  <c r="BA77" i="12"/>
  <c r="AZ77"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R77" i="12"/>
  <c r="Q77" i="12"/>
  <c r="P77" i="12"/>
  <c r="O77" i="12"/>
  <c r="N77" i="12"/>
  <c r="M77" i="12"/>
  <c r="L77" i="12"/>
  <c r="K77" i="12"/>
  <c r="J77" i="12"/>
  <c r="I77" i="12"/>
  <c r="H77" i="12"/>
  <c r="G77" i="12"/>
  <c r="CE76" i="12"/>
  <c r="CD76" i="12"/>
  <c r="CC76" i="12"/>
  <c r="CB76" i="12"/>
  <c r="CA76" i="12"/>
  <c r="BZ76" i="12"/>
  <c r="BY76" i="12"/>
  <c r="BX76" i="12"/>
  <c r="BW76" i="12"/>
  <c r="BV76" i="12"/>
  <c r="BU76" i="12"/>
  <c r="BT76" i="12"/>
  <c r="BS76" i="12"/>
  <c r="BR76" i="12"/>
  <c r="BQ76" i="12"/>
  <c r="BP76" i="12"/>
  <c r="BO76" i="12"/>
  <c r="BN76" i="12"/>
  <c r="BM76" i="12"/>
  <c r="BL76" i="12"/>
  <c r="BK76" i="12"/>
  <c r="BJ76" i="12"/>
  <c r="BI76" i="12"/>
  <c r="BH76" i="12"/>
  <c r="BG76" i="12"/>
  <c r="BF76" i="12"/>
  <c r="BE76" i="12"/>
  <c r="BD76" i="12"/>
  <c r="BC76" i="12"/>
  <c r="BB76" i="12"/>
  <c r="BA76" i="12"/>
  <c r="AZ76"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T76" i="12"/>
  <c r="S76" i="12"/>
  <c r="R76" i="12"/>
  <c r="Q76" i="12"/>
  <c r="P76" i="12"/>
  <c r="O76" i="12"/>
  <c r="N76" i="12"/>
  <c r="M76" i="12"/>
  <c r="L76" i="12"/>
  <c r="K76" i="12"/>
  <c r="J76" i="12"/>
  <c r="I76" i="12"/>
  <c r="H76" i="12"/>
  <c r="G76" i="12"/>
  <c r="CE75" i="12"/>
  <c r="CD75" i="12"/>
  <c r="CC75" i="12"/>
  <c r="CB75" i="12"/>
  <c r="CA75" i="12"/>
  <c r="BZ75" i="12"/>
  <c r="BY75" i="12"/>
  <c r="BX75" i="12"/>
  <c r="BW75" i="12"/>
  <c r="BV75" i="12"/>
  <c r="BU75" i="12"/>
  <c r="BT75" i="12"/>
  <c r="BS75" i="12"/>
  <c r="BR75" i="12"/>
  <c r="BQ75" i="12"/>
  <c r="BP75" i="12"/>
  <c r="BO75" i="12"/>
  <c r="BN75" i="12"/>
  <c r="BM75" i="12"/>
  <c r="BL75" i="12"/>
  <c r="BK75" i="12"/>
  <c r="BJ75" i="12"/>
  <c r="BI75" i="12"/>
  <c r="BH75" i="12"/>
  <c r="BG75" i="12"/>
  <c r="BF75" i="12"/>
  <c r="BE75" i="12"/>
  <c r="BD75" i="12"/>
  <c r="BC75" i="12"/>
  <c r="BB75" i="12"/>
  <c r="BA75" i="12"/>
  <c r="AZ75" i="12"/>
  <c r="AY75" i="12"/>
  <c r="AX75"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R75" i="12"/>
  <c r="Q75" i="12"/>
  <c r="P75" i="12"/>
  <c r="O75" i="12"/>
  <c r="N75" i="12"/>
  <c r="M75" i="12"/>
  <c r="L75" i="12"/>
  <c r="K75" i="12"/>
  <c r="J75" i="12"/>
  <c r="I75" i="12"/>
  <c r="H75" i="12"/>
  <c r="G75" i="12"/>
  <c r="CE74" i="12"/>
  <c r="CD74" i="12"/>
  <c r="CC74" i="12"/>
  <c r="CB74" i="12"/>
  <c r="CA74" i="12"/>
  <c r="BZ74" i="12"/>
  <c r="BY74" i="12"/>
  <c r="BX74" i="12"/>
  <c r="BW74" i="12"/>
  <c r="BV74" i="12"/>
  <c r="BU74" i="12"/>
  <c r="BT74" i="12"/>
  <c r="BS74" i="12"/>
  <c r="BR74" i="12"/>
  <c r="BQ74" i="12"/>
  <c r="BP74" i="12"/>
  <c r="BO74" i="12"/>
  <c r="BN74" i="12"/>
  <c r="BM74" i="12"/>
  <c r="BL74" i="12"/>
  <c r="BK74" i="12"/>
  <c r="BJ74" i="12"/>
  <c r="BI74" i="12"/>
  <c r="BH74" i="12"/>
  <c r="BG74" i="12"/>
  <c r="BF74" i="12"/>
  <c r="BE74" i="12"/>
  <c r="BD74" i="12"/>
  <c r="BC74" i="12"/>
  <c r="BB74" i="12"/>
  <c r="BA74" i="12"/>
  <c r="AZ74"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R74" i="12"/>
  <c r="Q74" i="12"/>
  <c r="P74" i="12"/>
  <c r="O74" i="12"/>
  <c r="N74" i="12"/>
  <c r="M74" i="12"/>
  <c r="L74" i="12"/>
  <c r="K74" i="12"/>
  <c r="J74" i="12"/>
  <c r="I74" i="12"/>
  <c r="H74" i="12"/>
  <c r="G74" i="12"/>
  <c r="CE73" i="12"/>
  <c r="CD73" i="12"/>
  <c r="CC73" i="12"/>
  <c r="CB73" i="12"/>
  <c r="CA73" i="12"/>
  <c r="BZ73" i="12"/>
  <c r="BY73" i="12"/>
  <c r="BX73" i="12"/>
  <c r="BW73" i="12"/>
  <c r="BV73" i="12"/>
  <c r="BU73" i="12"/>
  <c r="BT73" i="12"/>
  <c r="BS73" i="12"/>
  <c r="BR73" i="12"/>
  <c r="BQ73" i="12"/>
  <c r="BP73" i="12"/>
  <c r="BO73" i="12"/>
  <c r="BN73" i="12"/>
  <c r="BM73" i="12"/>
  <c r="BL73" i="12"/>
  <c r="BK73" i="12"/>
  <c r="BJ73" i="12"/>
  <c r="BI73" i="12"/>
  <c r="BH73" i="12"/>
  <c r="BG73" i="12"/>
  <c r="BF73" i="12"/>
  <c r="BE73" i="12"/>
  <c r="BD73" i="12"/>
  <c r="BC73" i="12"/>
  <c r="BB73" i="12"/>
  <c r="BA73" i="12"/>
  <c r="AZ73"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T73" i="12"/>
  <c r="S73" i="12"/>
  <c r="R73" i="12"/>
  <c r="Q73" i="12"/>
  <c r="P73" i="12"/>
  <c r="O73" i="12"/>
  <c r="N73" i="12"/>
  <c r="M73" i="12"/>
  <c r="L73" i="12"/>
  <c r="K73" i="12"/>
  <c r="J73" i="12"/>
  <c r="I73" i="12"/>
  <c r="H73" i="12"/>
  <c r="G73" i="12"/>
  <c r="CE72" i="12"/>
  <c r="CD72" i="12"/>
  <c r="CC72" i="12"/>
  <c r="CB72" i="12"/>
  <c r="CA72" i="12"/>
  <c r="BZ72" i="12"/>
  <c r="BY72" i="12"/>
  <c r="BX72" i="12"/>
  <c r="BW72" i="12"/>
  <c r="BV72" i="12"/>
  <c r="BU72" i="12"/>
  <c r="BT72" i="12"/>
  <c r="BS72" i="12"/>
  <c r="BR72" i="12"/>
  <c r="BQ72" i="12"/>
  <c r="BP72" i="12"/>
  <c r="BO72" i="12"/>
  <c r="BN72" i="12"/>
  <c r="BM72" i="12"/>
  <c r="BL72" i="12"/>
  <c r="BK72" i="12"/>
  <c r="BJ72" i="12"/>
  <c r="BI72" i="12"/>
  <c r="BH72" i="12"/>
  <c r="BG72" i="12"/>
  <c r="BF72" i="12"/>
  <c r="BE72" i="12"/>
  <c r="BD72" i="12"/>
  <c r="BC72" i="12"/>
  <c r="BB72" i="12"/>
  <c r="BA72" i="12"/>
  <c r="AZ72" i="12"/>
  <c r="AY72" i="12"/>
  <c r="AX72"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R72" i="12"/>
  <c r="Q72" i="12"/>
  <c r="P72" i="12"/>
  <c r="O72" i="12"/>
  <c r="N72" i="12"/>
  <c r="M72" i="12"/>
  <c r="L72" i="12"/>
  <c r="K72" i="12"/>
  <c r="J72" i="12"/>
  <c r="I72" i="12"/>
  <c r="H72" i="12"/>
  <c r="G72" i="12"/>
  <c r="CE71" i="12"/>
  <c r="CD71" i="12"/>
  <c r="CC71" i="12"/>
  <c r="CB71" i="12"/>
  <c r="CA71" i="12"/>
  <c r="BZ71" i="12"/>
  <c r="BY71" i="12"/>
  <c r="BX71" i="12"/>
  <c r="BW71" i="12"/>
  <c r="BV71" i="12"/>
  <c r="BU71" i="12"/>
  <c r="BT71" i="12"/>
  <c r="BS71" i="12"/>
  <c r="BR71" i="12"/>
  <c r="BQ71" i="12"/>
  <c r="BP71" i="12"/>
  <c r="BO71" i="12"/>
  <c r="BN71" i="12"/>
  <c r="BM71" i="12"/>
  <c r="BL71" i="12"/>
  <c r="BK71" i="12"/>
  <c r="BJ71" i="12"/>
  <c r="BI71" i="12"/>
  <c r="BH71" i="12"/>
  <c r="BG71" i="12"/>
  <c r="BF71" i="12"/>
  <c r="BE71" i="12"/>
  <c r="BD71" i="12"/>
  <c r="BC71" i="12"/>
  <c r="BB71" i="12"/>
  <c r="BA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CE70" i="12"/>
  <c r="CD70" i="12"/>
  <c r="CC70" i="12"/>
  <c r="CB70" i="12"/>
  <c r="CA70" i="12"/>
  <c r="BZ70" i="12"/>
  <c r="BY70" i="12"/>
  <c r="BX70" i="12"/>
  <c r="BW70" i="12"/>
  <c r="BV70" i="12"/>
  <c r="BU70" i="12"/>
  <c r="BT70" i="12"/>
  <c r="BS70" i="12"/>
  <c r="BR70" i="12"/>
  <c r="BQ70" i="12"/>
  <c r="BP70" i="12"/>
  <c r="BO70" i="12"/>
  <c r="BN70" i="12"/>
  <c r="BM70" i="12"/>
  <c r="BL70" i="12"/>
  <c r="BK70" i="12"/>
  <c r="BJ70" i="12"/>
  <c r="BI70" i="12"/>
  <c r="BH70" i="12"/>
  <c r="BG70" i="12"/>
  <c r="BF70" i="12"/>
  <c r="BE70" i="12"/>
  <c r="BD70" i="12"/>
  <c r="BC70" i="12"/>
  <c r="BB70" i="12"/>
  <c r="BA70" i="12"/>
  <c r="AZ70"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T70" i="12"/>
  <c r="S70" i="12"/>
  <c r="R70" i="12"/>
  <c r="Q70" i="12"/>
  <c r="P70" i="12"/>
  <c r="O70" i="12"/>
  <c r="N70" i="12"/>
  <c r="M70" i="12"/>
  <c r="L70" i="12"/>
  <c r="K70" i="12"/>
  <c r="J70" i="12"/>
  <c r="I70" i="12"/>
  <c r="H70" i="12"/>
  <c r="G70" i="12"/>
  <c r="CE69" i="12"/>
  <c r="CD69" i="12"/>
  <c r="CC69" i="12"/>
  <c r="CB69" i="12"/>
  <c r="CA69" i="12"/>
  <c r="BZ69" i="12"/>
  <c r="BY69" i="12"/>
  <c r="BX69" i="12"/>
  <c r="BW69" i="12"/>
  <c r="BV69" i="12"/>
  <c r="BU69" i="12"/>
  <c r="BT69" i="12"/>
  <c r="BS69" i="12"/>
  <c r="BR69" i="12"/>
  <c r="BQ69" i="12"/>
  <c r="BP69" i="12"/>
  <c r="BO69" i="12"/>
  <c r="BN69" i="12"/>
  <c r="BM69" i="12"/>
  <c r="BL69" i="12"/>
  <c r="BK69" i="12"/>
  <c r="BJ69" i="12"/>
  <c r="BI69" i="12"/>
  <c r="BH69" i="12"/>
  <c r="BG69" i="12"/>
  <c r="BF69" i="12"/>
  <c r="BE69" i="12"/>
  <c r="BD69" i="12"/>
  <c r="BC69" i="12"/>
  <c r="BB69" i="12"/>
  <c r="BA69" i="12"/>
  <c r="AZ69" i="12"/>
  <c r="AY69" i="12"/>
  <c r="AX69"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R69" i="12"/>
  <c r="Q69" i="12"/>
  <c r="P69" i="12"/>
  <c r="O69" i="12"/>
  <c r="N69" i="12"/>
  <c r="M69" i="12"/>
  <c r="L69" i="12"/>
  <c r="K69" i="12"/>
  <c r="J69" i="12"/>
  <c r="I69" i="12"/>
  <c r="H69" i="12"/>
  <c r="G69" i="12"/>
  <c r="CE68" i="12"/>
  <c r="CD68" i="12"/>
  <c r="CC68" i="12"/>
  <c r="CB68" i="12"/>
  <c r="CA68" i="12"/>
  <c r="BZ68" i="12"/>
  <c r="BY68" i="12"/>
  <c r="BX68" i="12"/>
  <c r="BW68" i="12"/>
  <c r="BV68" i="12"/>
  <c r="BU68" i="12"/>
  <c r="BT68" i="12"/>
  <c r="BS68" i="12"/>
  <c r="BR68" i="12"/>
  <c r="BQ68" i="12"/>
  <c r="BP68" i="12"/>
  <c r="BO68" i="12"/>
  <c r="BN68" i="12"/>
  <c r="BM68" i="12"/>
  <c r="BL68" i="12"/>
  <c r="BK68" i="12"/>
  <c r="BJ68" i="12"/>
  <c r="BI68" i="12"/>
  <c r="BH68" i="12"/>
  <c r="BG68" i="12"/>
  <c r="BF68" i="12"/>
  <c r="BE68" i="12"/>
  <c r="BD68" i="12"/>
  <c r="BC68" i="12"/>
  <c r="BB68" i="12"/>
  <c r="BA68" i="12"/>
  <c r="AZ68"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R68" i="12"/>
  <c r="Q68" i="12"/>
  <c r="P68" i="12"/>
  <c r="O68" i="12"/>
  <c r="N68" i="12"/>
  <c r="M68" i="12"/>
  <c r="L68" i="12"/>
  <c r="K68" i="12"/>
  <c r="J68" i="12"/>
  <c r="I68" i="12"/>
  <c r="H68" i="12"/>
  <c r="G68" i="12"/>
  <c r="CE67" i="12"/>
  <c r="CD67" i="12"/>
  <c r="CC67" i="12"/>
  <c r="CB67" i="12"/>
  <c r="CA67" i="12"/>
  <c r="BZ67" i="12"/>
  <c r="BY67" i="12"/>
  <c r="BX67" i="12"/>
  <c r="BW67" i="12"/>
  <c r="BV67" i="12"/>
  <c r="BU67" i="12"/>
  <c r="BT67" i="12"/>
  <c r="BS67" i="12"/>
  <c r="BR67" i="12"/>
  <c r="BQ67" i="12"/>
  <c r="BP67" i="12"/>
  <c r="BO67" i="12"/>
  <c r="BN67" i="12"/>
  <c r="BM67" i="12"/>
  <c r="BL67" i="12"/>
  <c r="BK67" i="12"/>
  <c r="BJ67" i="12"/>
  <c r="BI67" i="12"/>
  <c r="BH67" i="12"/>
  <c r="BG67" i="12"/>
  <c r="BF67" i="12"/>
  <c r="BE67" i="12"/>
  <c r="BD67" i="12"/>
  <c r="BC67" i="12"/>
  <c r="BB67" i="12"/>
  <c r="BA67" i="12"/>
  <c r="AZ67"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T67" i="12"/>
  <c r="S67" i="12"/>
  <c r="R67" i="12"/>
  <c r="Q67" i="12"/>
  <c r="P67" i="12"/>
  <c r="O67" i="12"/>
  <c r="N67" i="12"/>
  <c r="M67" i="12"/>
  <c r="L67" i="12"/>
  <c r="K67" i="12"/>
  <c r="J67" i="12"/>
  <c r="I67" i="12"/>
  <c r="H67" i="12"/>
  <c r="G67" i="12"/>
  <c r="CE66" i="12"/>
  <c r="CD66" i="12"/>
  <c r="CC66" i="12"/>
  <c r="CB66" i="12"/>
  <c r="CA66" i="12"/>
  <c r="BZ66" i="12"/>
  <c r="BY66" i="12"/>
  <c r="BX66" i="12"/>
  <c r="BW66" i="12"/>
  <c r="BV66" i="12"/>
  <c r="BU66" i="12"/>
  <c r="BT66" i="12"/>
  <c r="BS66" i="12"/>
  <c r="BR66" i="12"/>
  <c r="BQ66" i="12"/>
  <c r="BP66" i="12"/>
  <c r="BO66" i="12"/>
  <c r="BN66" i="12"/>
  <c r="BM66" i="12"/>
  <c r="BL66" i="12"/>
  <c r="BK66" i="12"/>
  <c r="BJ66" i="12"/>
  <c r="BI66" i="12"/>
  <c r="BH66" i="12"/>
  <c r="BG66" i="12"/>
  <c r="BF66" i="12"/>
  <c r="BE66" i="12"/>
  <c r="BD66" i="12"/>
  <c r="BC66" i="12"/>
  <c r="BB66" i="12"/>
  <c r="BA66" i="12"/>
  <c r="AZ66" i="12"/>
  <c r="AY66" i="12"/>
  <c r="AX66"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R66" i="12"/>
  <c r="Q66" i="12"/>
  <c r="P66" i="12"/>
  <c r="O66" i="12"/>
  <c r="N66" i="12"/>
  <c r="M66" i="12"/>
  <c r="L66" i="12"/>
  <c r="K66" i="12"/>
  <c r="J66" i="12"/>
  <c r="I66" i="12"/>
  <c r="H66" i="12"/>
  <c r="G66" i="12"/>
  <c r="CE65" i="12"/>
  <c r="CD65" i="12"/>
  <c r="CC65" i="12"/>
  <c r="CB65" i="12"/>
  <c r="CA65" i="12"/>
  <c r="BZ65" i="12"/>
  <c r="BY65" i="12"/>
  <c r="BX65" i="12"/>
  <c r="BW65" i="12"/>
  <c r="BV65" i="12"/>
  <c r="BU65" i="12"/>
  <c r="BT65" i="12"/>
  <c r="BS65" i="12"/>
  <c r="BR65" i="12"/>
  <c r="BQ65" i="12"/>
  <c r="BP65" i="12"/>
  <c r="BO65" i="12"/>
  <c r="BN65" i="12"/>
  <c r="BM65" i="12"/>
  <c r="BL65" i="12"/>
  <c r="BK65" i="12"/>
  <c r="BJ65" i="12"/>
  <c r="BI65" i="12"/>
  <c r="BH65" i="12"/>
  <c r="BG65" i="12"/>
  <c r="BF65" i="12"/>
  <c r="BE65" i="12"/>
  <c r="BD65" i="12"/>
  <c r="BC65" i="12"/>
  <c r="BB65" i="12"/>
  <c r="BA65" i="12"/>
  <c r="AZ65"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R65" i="12"/>
  <c r="Q65" i="12"/>
  <c r="P65" i="12"/>
  <c r="O65" i="12"/>
  <c r="N65" i="12"/>
  <c r="M65" i="12"/>
  <c r="L65" i="12"/>
  <c r="K65" i="12"/>
  <c r="J65" i="12"/>
  <c r="I65" i="12"/>
  <c r="H65" i="12"/>
  <c r="G65" i="12"/>
  <c r="CE64" i="12"/>
  <c r="CD64" i="12"/>
  <c r="CC64" i="12"/>
  <c r="CB64" i="12"/>
  <c r="CA64" i="12"/>
  <c r="BZ64" i="12"/>
  <c r="BY64" i="12"/>
  <c r="BX64" i="12"/>
  <c r="BW64" i="12"/>
  <c r="BV64" i="12"/>
  <c r="BU64" i="12"/>
  <c r="BT64" i="12"/>
  <c r="BS64" i="12"/>
  <c r="BR64" i="12"/>
  <c r="BQ64" i="12"/>
  <c r="BP64" i="12"/>
  <c r="BO64" i="12"/>
  <c r="BN64" i="12"/>
  <c r="BM64" i="12"/>
  <c r="BL64" i="12"/>
  <c r="BK64" i="12"/>
  <c r="BJ64" i="12"/>
  <c r="BI64" i="12"/>
  <c r="BH64" i="12"/>
  <c r="BG64" i="12"/>
  <c r="BF64" i="12"/>
  <c r="BE64" i="12"/>
  <c r="BD64" i="12"/>
  <c r="BC64" i="12"/>
  <c r="BB64" i="12"/>
  <c r="BA64" i="12"/>
  <c r="AZ64"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T64" i="12"/>
  <c r="S64" i="12"/>
  <c r="R64" i="12"/>
  <c r="Q64" i="12"/>
  <c r="P64" i="12"/>
  <c r="O64" i="12"/>
  <c r="N64" i="12"/>
  <c r="M64" i="12"/>
  <c r="L64" i="12"/>
  <c r="K64" i="12"/>
  <c r="J64" i="12"/>
  <c r="I64" i="12"/>
  <c r="H64" i="12"/>
  <c r="G64" i="12"/>
  <c r="CE63" i="12"/>
  <c r="CD63" i="12"/>
  <c r="CC63" i="12"/>
  <c r="CB63" i="12"/>
  <c r="CA63" i="12"/>
  <c r="BZ63" i="12"/>
  <c r="BY63" i="12"/>
  <c r="BX63" i="12"/>
  <c r="BW63" i="12"/>
  <c r="BV63" i="12"/>
  <c r="BU63" i="12"/>
  <c r="BT63" i="12"/>
  <c r="BS63" i="12"/>
  <c r="BR63" i="12"/>
  <c r="BQ63" i="12"/>
  <c r="BP63" i="12"/>
  <c r="BO63" i="12"/>
  <c r="BN63" i="12"/>
  <c r="BM63" i="12"/>
  <c r="BL63" i="12"/>
  <c r="BK63" i="12"/>
  <c r="BJ63" i="12"/>
  <c r="BI63" i="12"/>
  <c r="BH63" i="12"/>
  <c r="BG63" i="12"/>
  <c r="BF63" i="12"/>
  <c r="BE63" i="12"/>
  <c r="BD63" i="12"/>
  <c r="BC63" i="12"/>
  <c r="BB63" i="12"/>
  <c r="BA63" i="12"/>
  <c r="AZ63" i="12"/>
  <c r="AY63" i="12"/>
  <c r="AX63"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R63" i="12"/>
  <c r="Q63" i="12"/>
  <c r="P63" i="12"/>
  <c r="O63" i="12"/>
  <c r="N63" i="12"/>
  <c r="M63" i="12"/>
  <c r="L63" i="12"/>
  <c r="K63" i="12"/>
  <c r="J63" i="12"/>
  <c r="I63" i="12"/>
  <c r="H63" i="12"/>
  <c r="G63" i="12"/>
  <c r="CE62" i="12"/>
  <c r="CD62" i="12"/>
  <c r="CC62" i="12"/>
  <c r="CB62" i="12"/>
  <c r="CA62" i="12"/>
  <c r="BZ62" i="12"/>
  <c r="BY62" i="12"/>
  <c r="BX62" i="12"/>
  <c r="BW62" i="12"/>
  <c r="BV62" i="12"/>
  <c r="BU62" i="12"/>
  <c r="BT62" i="12"/>
  <c r="BS62" i="12"/>
  <c r="BR62" i="12"/>
  <c r="BQ62" i="12"/>
  <c r="BP62" i="12"/>
  <c r="BO62" i="12"/>
  <c r="BN62" i="12"/>
  <c r="BM62" i="12"/>
  <c r="BL62" i="12"/>
  <c r="BK62" i="12"/>
  <c r="BJ62" i="12"/>
  <c r="BI62" i="12"/>
  <c r="BH62" i="12"/>
  <c r="BG62" i="12"/>
  <c r="BF62" i="12"/>
  <c r="BE62" i="12"/>
  <c r="BD62" i="12"/>
  <c r="BC62" i="12"/>
  <c r="BB62" i="12"/>
  <c r="BA62" i="12"/>
  <c r="AZ62"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R62" i="12"/>
  <c r="Q62" i="12"/>
  <c r="P62" i="12"/>
  <c r="O62" i="12"/>
  <c r="N62" i="12"/>
  <c r="M62" i="12"/>
  <c r="L62" i="12"/>
  <c r="K62" i="12"/>
  <c r="J62" i="12"/>
  <c r="I62" i="12"/>
  <c r="H62" i="12"/>
  <c r="G62" i="12"/>
  <c r="CE61" i="12"/>
  <c r="CD61" i="12"/>
  <c r="CC61" i="12"/>
  <c r="CB61" i="12"/>
  <c r="CA61" i="12"/>
  <c r="BZ61" i="12"/>
  <c r="BY61" i="12"/>
  <c r="BX61" i="12"/>
  <c r="BW61" i="12"/>
  <c r="BV61" i="12"/>
  <c r="BU61" i="12"/>
  <c r="BT61" i="12"/>
  <c r="BS61" i="12"/>
  <c r="BR61" i="12"/>
  <c r="BQ61" i="12"/>
  <c r="BP61" i="12"/>
  <c r="BO61" i="12"/>
  <c r="BN61" i="12"/>
  <c r="BM61" i="12"/>
  <c r="BL61" i="12"/>
  <c r="BK61" i="12"/>
  <c r="BJ61" i="12"/>
  <c r="BI61" i="12"/>
  <c r="BH61" i="12"/>
  <c r="BG61" i="12"/>
  <c r="BF61" i="12"/>
  <c r="BE61" i="12"/>
  <c r="BD61" i="12"/>
  <c r="BC61" i="12"/>
  <c r="BB61" i="12"/>
  <c r="BA61" i="12"/>
  <c r="AZ61"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T61" i="12"/>
  <c r="S61" i="12"/>
  <c r="R61" i="12"/>
  <c r="Q61" i="12"/>
  <c r="P61" i="12"/>
  <c r="O61" i="12"/>
  <c r="N61" i="12"/>
  <c r="M61" i="12"/>
  <c r="L61" i="12"/>
  <c r="K61" i="12"/>
  <c r="J61" i="12"/>
  <c r="I61" i="12"/>
  <c r="H61" i="12"/>
  <c r="G61" i="12"/>
  <c r="CE60" i="12"/>
  <c r="CD60" i="12"/>
  <c r="CC60" i="12"/>
  <c r="CB60" i="12"/>
  <c r="CA60" i="12"/>
  <c r="BZ60" i="12"/>
  <c r="BY60" i="12"/>
  <c r="BX60" i="12"/>
  <c r="BW60" i="12"/>
  <c r="BV60" i="12"/>
  <c r="BU60" i="12"/>
  <c r="BT60" i="12"/>
  <c r="BS60" i="12"/>
  <c r="BR60" i="12"/>
  <c r="BQ60" i="12"/>
  <c r="BP60" i="12"/>
  <c r="BO60" i="12"/>
  <c r="BN60" i="12"/>
  <c r="BM60" i="12"/>
  <c r="BL60" i="12"/>
  <c r="BK60" i="12"/>
  <c r="BJ60" i="12"/>
  <c r="BI60" i="12"/>
  <c r="BH60" i="12"/>
  <c r="BG60" i="12"/>
  <c r="BF60" i="12"/>
  <c r="BE60" i="12"/>
  <c r="BD60" i="12"/>
  <c r="BC60" i="12"/>
  <c r="BB60" i="12"/>
  <c r="BA60" i="12"/>
  <c r="AZ60" i="12"/>
  <c r="AY60" i="12"/>
  <c r="AX60"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R60" i="12"/>
  <c r="Q60" i="12"/>
  <c r="P60" i="12"/>
  <c r="O60" i="12"/>
  <c r="N60" i="12"/>
  <c r="M60" i="12"/>
  <c r="L60" i="12"/>
  <c r="K60" i="12"/>
  <c r="J60" i="12"/>
  <c r="I60" i="12"/>
  <c r="H60" i="12"/>
  <c r="G60" i="12"/>
  <c r="CE59" i="12"/>
  <c r="CD59" i="12"/>
  <c r="CC59" i="12"/>
  <c r="CB59" i="12"/>
  <c r="CA59" i="12"/>
  <c r="BZ59" i="12"/>
  <c r="BY59" i="12"/>
  <c r="BX59" i="12"/>
  <c r="BW59" i="12"/>
  <c r="BV59" i="12"/>
  <c r="BU59" i="12"/>
  <c r="BT59" i="12"/>
  <c r="BS59" i="12"/>
  <c r="BR59" i="12"/>
  <c r="BQ59" i="12"/>
  <c r="BP59" i="12"/>
  <c r="BO59" i="12"/>
  <c r="BN59" i="12"/>
  <c r="BM59" i="12"/>
  <c r="BL59" i="12"/>
  <c r="BK59" i="12"/>
  <c r="BJ59" i="12"/>
  <c r="BI59" i="12"/>
  <c r="BH59" i="12"/>
  <c r="BG59" i="12"/>
  <c r="BF59" i="12"/>
  <c r="BE59" i="12"/>
  <c r="BD59" i="12"/>
  <c r="BC59" i="12"/>
  <c r="BB59" i="12"/>
  <c r="BA59" i="12"/>
  <c r="AZ59"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R59" i="12"/>
  <c r="Q59" i="12"/>
  <c r="P59" i="12"/>
  <c r="O59" i="12"/>
  <c r="N59" i="12"/>
  <c r="M59" i="12"/>
  <c r="L59" i="12"/>
  <c r="K59" i="12"/>
  <c r="J59" i="12"/>
  <c r="I59" i="12"/>
  <c r="H59" i="12"/>
  <c r="G59" i="12"/>
  <c r="CE58" i="12"/>
  <c r="CD58" i="12"/>
  <c r="CC58" i="12"/>
  <c r="CB58" i="12"/>
  <c r="CA58" i="12"/>
  <c r="BZ58" i="12"/>
  <c r="BY58" i="12"/>
  <c r="BX58" i="12"/>
  <c r="BW58" i="12"/>
  <c r="BV58" i="12"/>
  <c r="BU58" i="12"/>
  <c r="BT58" i="12"/>
  <c r="BS58" i="12"/>
  <c r="BR58" i="12"/>
  <c r="BQ58" i="12"/>
  <c r="BP58" i="12"/>
  <c r="BO58" i="12"/>
  <c r="BN58" i="12"/>
  <c r="BM58" i="12"/>
  <c r="BL58" i="12"/>
  <c r="BK58" i="12"/>
  <c r="BJ58" i="12"/>
  <c r="BI58" i="12"/>
  <c r="BH58" i="12"/>
  <c r="BG58" i="12"/>
  <c r="BF58" i="12"/>
  <c r="BE58" i="12"/>
  <c r="BD58" i="12"/>
  <c r="BC58" i="12"/>
  <c r="BB58" i="12"/>
  <c r="BA58" i="12"/>
  <c r="AZ58"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T58" i="12"/>
  <c r="S58" i="12"/>
  <c r="R58" i="12"/>
  <c r="Q58" i="12"/>
  <c r="P58" i="12"/>
  <c r="O58" i="12"/>
  <c r="N58" i="12"/>
  <c r="M58" i="12"/>
  <c r="L58" i="12"/>
  <c r="K58" i="12"/>
  <c r="J58" i="12"/>
  <c r="I58" i="12"/>
  <c r="H58" i="12"/>
  <c r="G58" i="12"/>
  <c r="CE57" i="12"/>
  <c r="CD57" i="12"/>
  <c r="CC57" i="12"/>
  <c r="CB57" i="12"/>
  <c r="CA57" i="12"/>
  <c r="BZ57" i="12"/>
  <c r="BY57" i="12"/>
  <c r="BX57" i="12"/>
  <c r="BW57" i="12"/>
  <c r="BV57" i="12"/>
  <c r="BU57" i="12"/>
  <c r="BT57" i="12"/>
  <c r="BS57" i="12"/>
  <c r="BR57" i="12"/>
  <c r="BQ57" i="12"/>
  <c r="BP57" i="12"/>
  <c r="BO57" i="12"/>
  <c r="BN57" i="12"/>
  <c r="BM57" i="12"/>
  <c r="BL57" i="12"/>
  <c r="BK57" i="12"/>
  <c r="BJ57" i="12"/>
  <c r="BI57" i="12"/>
  <c r="BH57" i="12"/>
  <c r="BG57" i="12"/>
  <c r="BF57" i="12"/>
  <c r="BE57" i="12"/>
  <c r="BD57" i="12"/>
  <c r="BC57" i="12"/>
  <c r="BB57" i="12"/>
  <c r="BA57" i="12"/>
  <c r="AZ57" i="12"/>
  <c r="AY57" i="12"/>
  <c r="AX57"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R57" i="12"/>
  <c r="Q57" i="12"/>
  <c r="P57" i="12"/>
  <c r="O57" i="12"/>
  <c r="N57" i="12"/>
  <c r="M57" i="12"/>
  <c r="L57" i="12"/>
  <c r="K57" i="12"/>
  <c r="J57" i="12"/>
  <c r="I57" i="12"/>
  <c r="H57" i="12"/>
  <c r="G57" i="12"/>
  <c r="CE56" i="12"/>
  <c r="CD56" i="12"/>
  <c r="CC56" i="12"/>
  <c r="CB56" i="12"/>
  <c r="CA56" i="12"/>
  <c r="BZ56" i="12"/>
  <c r="BY56" i="12"/>
  <c r="BX56" i="12"/>
  <c r="BW56" i="12"/>
  <c r="BV56" i="12"/>
  <c r="BU56" i="12"/>
  <c r="BT56" i="12"/>
  <c r="BS56" i="12"/>
  <c r="BR56" i="12"/>
  <c r="BQ56" i="12"/>
  <c r="BP56" i="12"/>
  <c r="BO56" i="12"/>
  <c r="BN56" i="12"/>
  <c r="BM56" i="12"/>
  <c r="BL56" i="12"/>
  <c r="BK56" i="12"/>
  <c r="BJ56" i="12"/>
  <c r="BI56" i="12"/>
  <c r="BH56" i="12"/>
  <c r="BG56" i="12"/>
  <c r="BF56" i="12"/>
  <c r="BE56" i="12"/>
  <c r="BD56" i="12"/>
  <c r="BC56" i="12"/>
  <c r="BB56" i="12"/>
  <c r="BA56" i="12"/>
  <c r="AZ56"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R56" i="12"/>
  <c r="Q56" i="12"/>
  <c r="P56" i="12"/>
  <c r="O56" i="12"/>
  <c r="N56" i="12"/>
  <c r="M56" i="12"/>
  <c r="L56" i="12"/>
  <c r="K56" i="12"/>
  <c r="J56" i="12"/>
  <c r="I56" i="12"/>
  <c r="H56" i="12"/>
  <c r="G56" i="12"/>
  <c r="CE55" i="12"/>
  <c r="CD55" i="12"/>
  <c r="CC55" i="12"/>
  <c r="CB55" i="12"/>
  <c r="CA55" i="12"/>
  <c r="BZ55" i="12"/>
  <c r="BY55" i="12"/>
  <c r="BX55" i="12"/>
  <c r="BW55" i="12"/>
  <c r="BV55" i="12"/>
  <c r="BU55" i="12"/>
  <c r="BT55" i="12"/>
  <c r="BS55" i="12"/>
  <c r="BR55" i="12"/>
  <c r="BQ55" i="12"/>
  <c r="BP55" i="12"/>
  <c r="BO55" i="12"/>
  <c r="BN55" i="12"/>
  <c r="BM55" i="12"/>
  <c r="BL55" i="12"/>
  <c r="BK55" i="12"/>
  <c r="BJ55" i="12"/>
  <c r="BI55" i="12"/>
  <c r="BH55" i="12"/>
  <c r="BG55" i="12"/>
  <c r="BF55" i="12"/>
  <c r="BE55" i="12"/>
  <c r="BD55" i="12"/>
  <c r="BC55" i="12"/>
  <c r="BB55" i="12"/>
  <c r="BA55" i="12"/>
  <c r="AZ55"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T55" i="12"/>
  <c r="S55" i="12"/>
  <c r="R55" i="12"/>
  <c r="Q55" i="12"/>
  <c r="P55" i="12"/>
  <c r="O55" i="12"/>
  <c r="N55" i="12"/>
  <c r="M55" i="12"/>
  <c r="L55" i="12"/>
  <c r="K55" i="12"/>
  <c r="J55" i="12"/>
  <c r="I55" i="12"/>
  <c r="H55" i="12"/>
  <c r="G55" i="12"/>
  <c r="CE54" i="12"/>
  <c r="CD54" i="12"/>
  <c r="CC54" i="12"/>
  <c r="CB54" i="12"/>
  <c r="CA54" i="12"/>
  <c r="BZ54" i="12"/>
  <c r="BY54" i="12"/>
  <c r="BX54" i="12"/>
  <c r="BW54" i="12"/>
  <c r="BV54" i="12"/>
  <c r="BU54" i="12"/>
  <c r="BT54" i="12"/>
  <c r="BS54" i="12"/>
  <c r="BR54" i="12"/>
  <c r="BQ54" i="12"/>
  <c r="BP54" i="12"/>
  <c r="BO54" i="12"/>
  <c r="BN54" i="12"/>
  <c r="BM54" i="12"/>
  <c r="BL54" i="12"/>
  <c r="BK54" i="12"/>
  <c r="BJ54" i="12"/>
  <c r="BI54" i="12"/>
  <c r="BH54" i="12"/>
  <c r="BG54" i="12"/>
  <c r="BF54" i="12"/>
  <c r="BE54" i="12"/>
  <c r="BD54" i="12"/>
  <c r="BC54" i="12"/>
  <c r="BB54" i="12"/>
  <c r="BA54" i="12"/>
  <c r="AZ54" i="12"/>
  <c r="AY54" i="12"/>
  <c r="AX54"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R54" i="12"/>
  <c r="Q54" i="12"/>
  <c r="P54" i="12"/>
  <c r="O54" i="12"/>
  <c r="N54" i="12"/>
  <c r="M54" i="12"/>
  <c r="L54" i="12"/>
  <c r="K54" i="12"/>
  <c r="J54" i="12"/>
  <c r="I54" i="12"/>
  <c r="H54" i="12"/>
  <c r="G54" i="12"/>
  <c r="CE53" i="12"/>
  <c r="CD53" i="12"/>
  <c r="CC53" i="12"/>
  <c r="CB53" i="12"/>
  <c r="CA53" i="12"/>
  <c r="BZ53" i="12"/>
  <c r="BY53" i="12"/>
  <c r="BX53" i="12"/>
  <c r="BW53" i="12"/>
  <c r="BV53" i="12"/>
  <c r="BU53" i="12"/>
  <c r="BT53" i="12"/>
  <c r="BS53" i="12"/>
  <c r="BR53" i="12"/>
  <c r="BQ53" i="12"/>
  <c r="BP53" i="12"/>
  <c r="BO53" i="12"/>
  <c r="BN53" i="12"/>
  <c r="BM53" i="12"/>
  <c r="BL53" i="12"/>
  <c r="BK53" i="12"/>
  <c r="BJ53" i="12"/>
  <c r="BI53" i="12"/>
  <c r="BH53" i="12"/>
  <c r="BG53" i="12"/>
  <c r="BF53" i="12"/>
  <c r="BE53" i="12"/>
  <c r="BD53" i="12"/>
  <c r="BC53" i="12"/>
  <c r="BB53" i="12"/>
  <c r="BA53" i="12"/>
  <c r="AZ53"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R53" i="12"/>
  <c r="Q53" i="12"/>
  <c r="P53" i="12"/>
  <c r="O53" i="12"/>
  <c r="N53" i="12"/>
  <c r="M53" i="12"/>
  <c r="L53" i="12"/>
  <c r="K53" i="12"/>
  <c r="J53" i="12"/>
  <c r="I53" i="12"/>
  <c r="H53" i="12"/>
  <c r="G53" i="12"/>
  <c r="CE52" i="12"/>
  <c r="CD52" i="12"/>
  <c r="CC52" i="12"/>
  <c r="CB52" i="12"/>
  <c r="CA52" i="12"/>
  <c r="BZ52" i="12"/>
  <c r="BY52" i="12"/>
  <c r="BX52" i="12"/>
  <c r="BW52" i="12"/>
  <c r="BV52" i="12"/>
  <c r="BU52" i="12"/>
  <c r="BT52" i="12"/>
  <c r="BS52" i="12"/>
  <c r="BR52" i="12"/>
  <c r="BQ52" i="12"/>
  <c r="BP52" i="12"/>
  <c r="BO52" i="12"/>
  <c r="BN52" i="12"/>
  <c r="BM52" i="12"/>
  <c r="BL52" i="12"/>
  <c r="BK52" i="12"/>
  <c r="BJ52" i="12"/>
  <c r="BI52" i="12"/>
  <c r="BH52" i="12"/>
  <c r="BG52" i="12"/>
  <c r="BF52" i="12"/>
  <c r="BE52" i="12"/>
  <c r="BD52" i="12"/>
  <c r="BC52" i="12"/>
  <c r="BB52" i="12"/>
  <c r="BA52" i="12"/>
  <c r="AZ52"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T52" i="12"/>
  <c r="S52" i="12"/>
  <c r="R52" i="12"/>
  <c r="Q52" i="12"/>
  <c r="P52" i="12"/>
  <c r="O52" i="12"/>
  <c r="N52" i="12"/>
  <c r="M52" i="12"/>
  <c r="L52" i="12"/>
  <c r="K52" i="12"/>
  <c r="J52" i="12"/>
  <c r="I52" i="12"/>
  <c r="H52" i="12"/>
  <c r="G52" i="12"/>
  <c r="CE51" i="12"/>
  <c r="CD51" i="12"/>
  <c r="CC51" i="12"/>
  <c r="CB51" i="12"/>
  <c r="CA51" i="12"/>
  <c r="BZ51" i="12"/>
  <c r="BY51" i="12"/>
  <c r="BX51" i="12"/>
  <c r="BW51" i="12"/>
  <c r="BV51" i="12"/>
  <c r="BU51" i="12"/>
  <c r="BT51" i="12"/>
  <c r="BS51" i="12"/>
  <c r="BR51" i="12"/>
  <c r="BQ51" i="12"/>
  <c r="BP51" i="12"/>
  <c r="BO51" i="12"/>
  <c r="BN51" i="12"/>
  <c r="BM51" i="12"/>
  <c r="BL51" i="12"/>
  <c r="BK51" i="12"/>
  <c r="BJ51" i="12"/>
  <c r="BI51" i="12"/>
  <c r="BH51" i="12"/>
  <c r="BG51" i="12"/>
  <c r="BF51" i="12"/>
  <c r="BE51" i="12"/>
  <c r="BD51" i="12"/>
  <c r="BC51" i="12"/>
  <c r="BB51" i="12"/>
  <c r="BA51" i="12"/>
  <c r="AZ51" i="12"/>
  <c r="AY51" i="12"/>
  <c r="AX51"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R51" i="12"/>
  <c r="Q51" i="12"/>
  <c r="P51" i="12"/>
  <c r="O51" i="12"/>
  <c r="N51" i="12"/>
  <c r="M51" i="12"/>
  <c r="L51" i="12"/>
  <c r="K51" i="12"/>
  <c r="J51" i="12"/>
  <c r="I51" i="12"/>
  <c r="H51" i="12"/>
  <c r="G51" i="12"/>
  <c r="CE50" i="12"/>
  <c r="CD50" i="12"/>
  <c r="CC50" i="12"/>
  <c r="CB50" i="12"/>
  <c r="CA50" i="12"/>
  <c r="BZ50" i="12"/>
  <c r="BY50" i="12"/>
  <c r="BX50" i="12"/>
  <c r="BW50" i="12"/>
  <c r="BV50" i="12"/>
  <c r="BU50" i="12"/>
  <c r="BT50" i="12"/>
  <c r="BS50" i="12"/>
  <c r="BR50" i="12"/>
  <c r="BQ50" i="12"/>
  <c r="BP50" i="12"/>
  <c r="BO50" i="12"/>
  <c r="BN50" i="12"/>
  <c r="BM50" i="12"/>
  <c r="BL50" i="12"/>
  <c r="BK50" i="12"/>
  <c r="BJ50" i="12"/>
  <c r="BI50" i="12"/>
  <c r="BH50" i="12"/>
  <c r="BG50" i="12"/>
  <c r="BF50" i="12"/>
  <c r="BE50" i="12"/>
  <c r="BD50" i="12"/>
  <c r="BC50" i="12"/>
  <c r="BB50" i="12"/>
  <c r="BA50" i="12"/>
  <c r="AZ50"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R50" i="12"/>
  <c r="Q50" i="12"/>
  <c r="P50" i="12"/>
  <c r="O50" i="12"/>
  <c r="N50" i="12"/>
  <c r="M50" i="12"/>
  <c r="L50" i="12"/>
  <c r="K50" i="12"/>
  <c r="J50" i="12"/>
  <c r="I50" i="12"/>
  <c r="H50" i="12"/>
  <c r="G50" i="12"/>
  <c r="CE49" i="12"/>
  <c r="CD49" i="12"/>
  <c r="CC49" i="12"/>
  <c r="CB49" i="12"/>
  <c r="CA49" i="12"/>
  <c r="BZ49" i="12"/>
  <c r="BY49" i="12"/>
  <c r="BX49" i="12"/>
  <c r="BW49" i="12"/>
  <c r="BV49" i="12"/>
  <c r="BU49" i="12"/>
  <c r="BT49" i="12"/>
  <c r="BS49" i="12"/>
  <c r="BR49" i="12"/>
  <c r="BQ49" i="12"/>
  <c r="BP49" i="12"/>
  <c r="BO49" i="12"/>
  <c r="BN49" i="12"/>
  <c r="BM49" i="12"/>
  <c r="BL49" i="12"/>
  <c r="BK49" i="12"/>
  <c r="BJ49" i="12"/>
  <c r="BI49" i="12"/>
  <c r="BH49" i="12"/>
  <c r="BG49" i="12"/>
  <c r="BF49" i="12"/>
  <c r="BE49" i="12"/>
  <c r="BD49" i="12"/>
  <c r="BC49" i="12"/>
  <c r="BB49" i="12"/>
  <c r="BA49" i="12"/>
  <c r="AZ49"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T49" i="12"/>
  <c r="S49" i="12"/>
  <c r="R49" i="12"/>
  <c r="Q49" i="12"/>
  <c r="P49" i="12"/>
  <c r="O49" i="12"/>
  <c r="N49" i="12"/>
  <c r="M49" i="12"/>
  <c r="L49" i="12"/>
  <c r="K49" i="12"/>
  <c r="J49" i="12"/>
  <c r="I49" i="12"/>
  <c r="H49" i="12"/>
  <c r="G49" i="12"/>
  <c r="CE48" i="12"/>
  <c r="CD48" i="12"/>
  <c r="CC48" i="12"/>
  <c r="CB48" i="12"/>
  <c r="CA48" i="12"/>
  <c r="BZ48" i="12"/>
  <c r="BY48" i="12"/>
  <c r="BX48" i="12"/>
  <c r="BW48" i="12"/>
  <c r="BV48" i="12"/>
  <c r="BU48" i="12"/>
  <c r="BT48" i="12"/>
  <c r="BS48" i="12"/>
  <c r="BR48" i="12"/>
  <c r="BQ48" i="12"/>
  <c r="BP48" i="12"/>
  <c r="BO48" i="12"/>
  <c r="BN48" i="12"/>
  <c r="BM48" i="12"/>
  <c r="BL48" i="12"/>
  <c r="BK48" i="12"/>
  <c r="BJ48" i="12"/>
  <c r="BI48" i="12"/>
  <c r="BH48" i="12"/>
  <c r="BG48" i="12"/>
  <c r="BF48" i="12"/>
  <c r="BE48" i="12"/>
  <c r="BD48" i="12"/>
  <c r="BC48" i="12"/>
  <c r="BB48" i="12"/>
  <c r="BA48" i="12"/>
  <c r="AZ48" i="12"/>
  <c r="AY48" i="12"/>
  <c r="AX48"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R48" i="12"/>
  <c r="Q48" i="12"/>
  <c r="P48" i="12"/>
  <c r="O48" i="12"/>
  <c r="N48" i="12"/>
  <c r="M48" i="12"/>
  <c r="L48" i="12"/>
  <c r="K48" i="12"/>
  <c r="J48" i="12"/>
  <c r="I48" i="12"/>
  <c r="H48" i="12"/>
  <c r="G48" i="12"/>
  <c r="CE47" i="12"/>
  <c r="CD47" i="12"/>
  <c r="CC47" i="12"/>
  <c r="CB47" i="12"/>
  <c r="CA47" i="12"/>
  <c r="BZ47" i="12"/>
  <c r="BY47" i="12"/>
  <c r="BX47" i="12"/>
  <c r="BW47" i="12"/>
  <c r="BV47" i="12"/>
  <c r="BU47" i="12"/>
  <c r="BT47" i="12"/>
  <c r="BS47" i="12"/>
  <c r="BR47" i="12"/>
  <c r="BQ47" i="12"/>
  <c r="BP47" i="12"/>
  <c r="BO47" i="12"/>
  <c r="BN47" i="12"/>
  <c r="BM47" i="12"/>
  <c r="BL47" i="12"/>
  <c r="BK47" i="12"/>
  <c r="BJ47" i="12"/>
  <c r="BI47" i="12"/>
  <c r="BH47" i="12"/>
  <c r="BG47" i="12"/>
  <c r="BF47" i="12"/>
  <c r="BE47" i="12"/>
  <c r="BD47" i="12"/>
  <c r="BC47" i="12"/>
  <c r="BB47" i="12"/>
  <c r="BA47" i="12"/>
  <c r="AZ47"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R47" i="12"/>
  <c r="Q47" i="12"/>
  <c r="P47" i="12"/>
  <c r="O47" i="12"/>
  <c r="N47" i="12"/>
  <c r="M47" i="12"/>
  <c r="L47" i="12"/>
  <c r="K47" i="12"/>
  <c r="J47" i="12"/>
  <c r="I47" i="12"/>
  <c r="H47" i="12"/>
  <c r="G47" i="12"/>
  <c r="CE46" i="12"/>
  <c r="CD46" i="12"/>
  <c r="CC46" i="12"/>
  <c r="CB46" i="12"/>
  <c r="CA46" i="12"/>
  <c r="BZ46" i="12"/>
  <c r="BY46" i="12"/>
  <c r="BX46" i="12"/>
  <c r="BW46" i="12"/>
  <c r="BV46" i="12"/>
  <c r="BU46" i="12"/>
  <c r="BT46" i="12"/>
  <c r="BS46" i="12"/>
  <c r="BR46" i="12"/>
  <c r="BQ46" i="12"/>
  <c r="BP46" i="12"/>
  <c r="BO46" i="12"/>
  <c r="BN46" i="12"/>
  <c r="BM46" i="12"/>
  <c r="BL46" i="12"/>
  <c r="BK46" i="12"/>
  <c r="BJ46" i="12"/>
  <c r="BI46" i="12"/>
  <c r="BH46" i="12"/>
  <c r="BG46" i="12"/>
  <c r="BF46" i="12"/>
  <c r="BE46" i="12"/>
  <c r="BD46" i="12"/>
  <c r="BC46" i="12"/>
  <c r="BB46" i="12"/>
  <c r="BA46"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T46" i="12"/>
  <c r="S46" i="12"/>
  <c r="R46" i="12"/>
  <c r="Q46" i="12"/>
  <c r="P46" i="12"/>
  <c r="O46" i="12"/>
  <c r="N46" i="12"/>
  <c r="M46" i="12"/>
  <c r="L46" i="12"/>
  <c r="K46" i="12"/>
  <c r="J46" i="12"/>
  <c r="I46" i="12"/>
  <c r="H46" i="12"/>
  <c r="G46" i="12"/>
  <c r="CE45" i="12"/>
  <c r="CD45" i="12"/>
  <c r="CC45" i="12"/>
  <c r="CB45" i="12"/>
  <c r="CA45" i="12"/>
  <c r="BZ45" i="12"/>
  <c r="BY45" i="12"/>
  <c r="BX45" i="12"/>
  <c r="BW45" i="12"/>
  <c r="BV45" i="12"/>
  <c r="BU45" i="12"/>
  <c r="BT45" i="12"/>
  <c r="BS45" i="12"/>
  <c r="BR45" i="12"/>
  <c r="BQ45" i="12"/>
  <c r="BP45" i="12"/>
  <c r="BO45" i="12"/>
  <c r="BN45" i="12"/>
  <c r="BM45" i="12"/>
  <c r="BL45" i="12"/>
  <c r="BK45" i="12"/>
  <c r="BJ45" i="12"/>
  <c r="BI45" i="12"/>
  <c r="BH45" i="12"/>
  <c r="BG45" i="12"/>
  <c r="BF45" i="12"/>
  <c r="BE45" i="12"/>
  <c r="BD45" i="12"/>
  <c r="BC45" i="12"/>
  <c r="BB45" i="12"/>
  <c r="BA45" i="12"/>
  <c r="AZ45" i="12"/>
  <c r="AY45" i="12"/>
  <c r="AX45"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R45" i="12"/>
  <c r="Q45" i="12"/>
  <c r="P45" i="12"/>
  <c r="O45" i="12"/>
  <c r="N45" i="12"/>
  <c r="M45" i="12"/>
  <c r="L45" i="12"/>
  <c r="K45" i="12"/>
  <c r="J45" i="12"/>
  <c r="I45" i="12"/>
  <c r="H45" i="12"/>
  <c r="G45" i="12"/>
  <c r="CE44" i="12"/>
  <c r="CD44" i="12"/>
  <c r="CC44" i="12"/>
  <c r="CB44" i="12"/>
  <c r="CA44" i="12"/>
  <c r="BZ44" i="12"/>
  <c r="BY44" i="12"/>
  <c r="BX44" i="12"/>
  <c r="BW44" i="12"/>
  <c r="BV44" i="12"/>
  <c r="BU44" i="12"/>
  <c r="BT44" i="12"/>
  <c r="BS44" i="12"/>
  <c r="BR44" i="12"/>
  <c r="BQ44" i="12"/>
  <c r="BP44" i="12"/>
  <c r="BO44" i="12"/>
  <c r="BN44" i="12"/>
  <c r="BM44" i="12"/>
  <c r="BL44" i="12"/>
  <c r="BK44" i="12"/>
  <c r="BJ44" i="12"/>
  <c r="BI44" i="12"/>
  <c r="BH44" i="12"/>
  <c r="BG44" i="12"/>
  <c r="BF44" i="12"/>
  <c r="BE44" i="12"/>
  <c r="BD44" i="12"/>
  <c r="BC44" i="12"/>
  <c r="BB44" i="12"/>
  <c r="BA44" i="12"/>
  <c r="AZ44"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R44" i="12"/>
  <c r="Q44" i="12"/>
  <c r="P44" i="12"/>
  <c r="O44" i="12"/>
  <c r="N44" i="12"/>
  <c r="M44" i="12"/>
  <c r="L44" i="12"/>
  <c r="K44" i="12"/>
  <c r="J44" i="12"/>
  <c r="I44" i="12"/>
  <c r="H44" i="12"/>
  <c r="G44" i="12"/>
  <c r="CE43" i="12"/>
  <c r="CD43" i="12"/>
  <c r="CC43" i="12"/>
  <c r="CB43" i="12"/>
  <c r="CA43" i="12"/>
  <c r="BZ43" i="12"/>
  <c r="BY43" i="12"/>
  <c r="BX43" i="12"/>
  <c r="BW43" i="12"/>
  <c r="BV43" i="12"/>
  <c r="BU43" i="12"/>
  <c r="BT43" i="12"/>
  <c r="BS43" i="12"/>
  <c r="BR43" i="12"/>
  <c r="BQ43" i="12"/>
  <c r="BP43" i="12"/>
  <c r="BO43" i="12"/>
  <c r="BN43" i="12"/>
  <c r="BM43" i="12"/>
  <c r="BL43" i="12"/>
  <c r="BK43" i="12"/>
  <c r="BJ43" i="12"/>
  <c r="BI43" i="12"/>
  <c r="BH43" i="12"/>
  <c r="BG43" i="12"/>
  <c r="BF43" i="12"/>
  <c r="BE43" i="12"/>
  <c r="BD43" i="12"/>
  <c r="BC43" i="12"/>
  <c r="BB43" i="12"/>
  <c r="BA43" i="12"/>
  <c r="AZ43"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T43" i="12"/>
  <c r="S43" i="12"/>
  <c r="R43" i="12"/>
  <c r="Q43" i="12"/>
  <c r="P43" i="12"/>
  <c r="O43" i="12"/>
  <c r="N43" i="12"/>
  <c r="M43" i="12"/>
  <c r="L43" i="12"/>
  <c r="K43" i="12"/>
  <c r="J43" i="12"/>
  <c r="I43" i="12"/>
  <c r="H43" i="12"/>
  <c r="G43" i="12"/>
  <c r="CE42" i="12"/>
  <c r="CD42" i="12"/>
  <c r="CC42" i="12"/>
  <c r="CB42" i="12"/>
  <c r="CA42" i="12"/>
  <c r="BZ42" i="12"/>
  <c r="BY42" i="12"/>
  <c r="BX42" i="12"/>
  <c r="BW42" i="12"/>
  <c r="BV42" i="12"/>
  <c r="BU42" i="12"/>
  <c r="BT42" i="12"/>
  <c r="BS42" i="12"/>
  <c r="BR42" i="12"/>
  <c r="BQ42" i="12"/>
  <c r="BP42" i="12"/>
  <c r="BO42" i="12"/>
  <c r="BN42" i="12"/>
  <c r="BM42" i="12"/>
  <c r="BL42" i="12"/>
  <c r="BK42" i="12"/>
  <c r="BJ42" i="12"/>
  <c r="BI42" i="12"/>
  <c r="BH42" i="12"/>
  <c r="BG42" i="12"/>
  <c r="BF42" i="12"/>
  <c r="BE42" i="12"/>
  <c r="BD42" i="12"/>
  <c r="BC42" i="12"/>
  <c r="BB42" i="12"/>
  <c r="BA42" i="12"/>
  <c r="AZ42" i="12"/>
  <c r="AY42" i="12"/>
  <c r="AX42"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R42" i="12"/>
  <c r="Q42" i="12"/>
  <c r="P42" i="12"/>
  <c r="O42" i="12"/>
  <c r="N42" i="12"/>
  <c r="M42" i="12"/>
  <c r="L42" i="12"/>
  <c r="K42" i="12"/>
  <c r="J42" i="12"/>
  <c r="I42" i="12"/>
  <c r="H42" i="12"/>
  <c r="G42" i="12"/>
  <c r="CE41" i="12"/>
  <c r="CD41" i="12"/>
  <c r="CC41" i="12"/>
  <c r="CB41" i="12"/>
  <c r="CA41" i="12"/>
  <c r="BZ41" i="12"/>
  <c r="BY41" i="12"/>
  <c r="BX41" i="12"/>
  <c r="BW41" i="12"/>
  <c r="BV41" i="12"/>
  <c r="BU41" i="12"/>
  <c r="BT41" i="12"/>
  <c r="BS41" i="12"/>
  <c r="BR41" i="12"/>
  <c r="BQ41" i="12"/>
  <c r="BP41" i="12"/>
  <c r="BO41" i="12"/>
  <c r="BN41" i="12"/>
  <c r="BM41" i="12"/>
  <c r="BL41" i="12"/>
  <c r="BK41" i="12"/>
  <c r="BJ41" i="12"/>
  <c r="BI41" i="12"/>
  <c r="BH41" i="12"/>
  <c r="BG41" i="12"/>
  <c r="BF41" i="12"/>
  <c r="BE41" i="12"/>
  <c r="BD41" i="12"/>
  <c r="BC41" i="12"/>
  <c r="BB41" i="12"/>
  <c r="BA41" i="12"/>
  <c r="AZ41"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R41" i="12"/>
  <c r="Q41" i="12"/>
  <c r="P41" i="12"/>
  <c r="O41" i="12"/>
  <c r="N41" i="12"/>
  <c r="M41" i="12"/>
  <c r="L41" i="12"/>
  <c r="K41" i="12"/>
  <c r="J41" i="12"/>
  <c r="I41" i="12"/>
  <c r="H41" i="12"/>
  <c r="G41" i="12"/>
  <c r="CE40" i="12"/>
  <c r="CD40" i="12"/>
  <c r="CC40" i="12"/>
  <c r="CB40" i="12"/>
  <c r="CA40" i="12"/>
  <c r="BZ40" i="12"/>
  <c r="BY40" i="12"/>
  <c r="BX40" i="12"/>
  <c r="BW40" i="12"/>
  <c r="BV40" i="12"/>
  <c r="BU40" i="12"/>
  <c r="BT40" i="12"/>
  <c r="BS40" i="12"/>
  <c r="BR40" i="12"/>
  <c r="BQ40" i="12"/>
  <c r="BP40" i="12"/>
  <c r="BO40" i="12"/>
  <c r="BN40" i="12"/>
  <c r="BM40" i="12"/>
  <c r="BL40" i="12"/>
  <c r="BK40" i="12"/>
  <c r="BJ40" i="12"/>
  <c r="BI40" i="12"/>
  <c r="BH40" i="12"/>
  <c r="BG40" i="12"/>
  <c r="BF40" i="12"/>
  <c r="BE40" i="12"/>
  <c r="BD40" i="12"/>
  <c r="BC40" i="12"/>
  <c r="BB40" i="12"/>
  <c r="BA40" i="12"/>
  <c r="AZ40"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T40" i="12"/>
  <c r="S40" i="12"/>
  <c r="R40" i="12"/>
  <c r="Q40" i="12"/>
  <c r="P40" i="12"/>
  <c r="O40" i="12"/>
  <c r="N40" i="12"/>
  <c r="M40" i="12"/>
  <c r="L40" i="12"/>
  <c r="K40" i="12"/>
  <c r="J40" i="12"/>
  <c r="I40" i="12"/>
  <c r="H40" i="12"/>
  <c r="G40" i="12"/>
  <c r="CE39" i="12"/>
  <c r="CD39" i="12"/>
  <c r="CC39" i="12"/>
  <c r="CB39" i="12"/>
  <c r="CA39" i="12"/>
  <c r="BZ39" i="12"/>
  <c r="BY39" i="12"/>
  <c r="BX39" i="12"/>
  <c r="BW39" i="12"/>
  <c r="BV39" i="12"/>
  <c r="BU39" i="12"/>
  <c r="BT39" i="12"/>
  <c r="BS39" i="12"/>
  <c r="BR39" i="12"/>
  <c r="BQ39" i="12"/>
  <c r="BP39" i="12"/>
  <c r="BO39" i="12"/>
  <c r="BN39" i="12"/>
  <c r="BM39" i="12"/>
  <c r="BL39" i="12"/>
  <c r="BK39" i="12"/>
  <c r="BJ39" i="12"/>
  <c r="BI39" i="12"/>
  <c r="BH39" i="12"/>
  <c r="BG39" i="12"/>
  <c r="BF39" i="12"/>
  <c r="BE39" i="12"/>
  <c r="BD39" i="12"/>
  <c r="BC39" i="12"/>
  <c r="BB39" i="12"/>
  <c r="BA39" i="12"/>
  <c r="AZ39" i="12"/>
  <c r="AY39" i="12"/>
  <c r="AX39"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R39" i="12"/>
  <c r="Q39" i="12"/>
  <c r="P39" i="12"/>
  <c r="O39" i="12"/>
  <c r="N39" i="12"/>
  <c r="M39" i="12"/>
  <c r="L39" i="12"/>
  <c r="K39" i="12"/>
  <c r="J39" i="12"/>
  <c r="I39" i="12"/>
  <c r="H39" i="12"/>
  <c r="G39" i="12"/>
  <c r="CE38" i="12"/>
  <c r="CD38" i="12"/>
  <c r="CC38" i="12"/>
  <c r="CB38" i="12"/>
  <c r="CA38" i="12"/>
  <c r="BZ38" i="12"/>
  <c r="BY38" i="12"/>
  <c r="BX38" i="12"/>
  <c r="BW38" i="12"/>
  <c r="BV38" i="12"/>
  <c r="BU38" i="12"/>
  <c r="BT38" i="12"/>
  <c r="BS38" i="12"/>
  <c r="BR38" i="12"/>
  <c r="BQ38" i="12"/>
  <c r="BP38" i="12"/>
  <c r="BO38" i="12"/>
  <c r="BN38" i="12"/>
  <c r="BM38" i="12"/>
  <c r="BL38" i="12"/>
  <c r="BK38" i="12"/>
  <c r="BJ38" i="12"/>
  <c r="BI38" i="12"/>
  <c r="BH38" i="12"/>
  <c r="BG38" i="12"/>
  <c r="BF38" i="12"/>
  <c r="BE38" i="12"/>
  <c r="BD38" i="12"/>
  <c r="BC38" i="12"/>
  <c r="BB38" i="12"/>
  <c r="BA38" i="12"/>
  <c r="AZ38"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R38" i="12"/>
  <c r="Q38" i="12"/>
  <c r="P38" i="12"/>
  <c r="O38" i="12"/>
  <c r="N38" i="12"/>
  <c r="M38" i="12"/>
  <c r="L38" i="12"/>
  <c r="K38" i="12"/>
  <c r="J38" i="12"/>
  <c r="I38" i="12"/>
  <c r="H38" i="12"/>
  <c r="G38" i="12"/>
  <c r="CE37" i="12"/>
  <c r="CD37" i="12"/>
  <c r="CC37" i="12"/>
  <c r="CB37" i="12"/>
  <c r="CA37" i="12"/>
  <c r="BZ37" i="12"/>
  <c r="BY37" i="12"/>
  <c r="BX37" i="12"/>
  <c r="BW37" i="12"/>
  <c r="BV37" i="12"/>
  <c r="BU37" i="12"/>
  <c r="BT37" i="12"/>
  <c r="BS37" i="12"/>
  <c r="BR37" i="12"/>
  <c r="BQ37" i="12"/>
  <c r="BP37" i="12"/>
  <c r="BO37" i="12"/>
  <c r="BN37" i="12"/>
  <c r="BM37" i="12"/>
  <c r="BL37" i="12"/>
  <c r="BK37" i="12"/>
  <c r="BJ37" i="12"/>
  <c r="BI37" i="12"/>
  <c r="BH37" i="12"/>
  <c r="BG37" i="12"/>
  <c r="BF37" i="12"/>
  <c r="BE37" i="12"/>
  <c r="BD37" i="12"/>
  <c r="BC37" i="12"/>
  <c r="BB37" i="12"/>
  <c r="BA37" i="12"/>
  <c r="AZ37"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T37" i="12"/>
  <c r="S37" i="12"/>
  <c r="R37" i="12"/>
  <c r="Q37" i="12"/>
  <c r="P37" i="12"/>
  <c r="O37" i="12"/>
  <c r="N37" i="12"/>
  <c r="M37" i="12"/>
  <c r="L37" i="12"/>
  <c r="K37" i="12"/>
  <c r="J37" i="12"/>
  <c r="I37" i="12"/>
  <c r="H37" i="12"/>
  <c r="G37" i="12"/>
  <c r="CE36" i="12"/>
  <c r="CD36" i="12"/>
  <c r="CC36" i="12"/>
  <c r="CB36" i="12"/>
  <c r="CA36" i="12"/>
  <c r="BZ36" i="12"/>
  <c r="BY36" i="12"/>
  <c r="BX36" i="12"/>
  <c r="BW36" i="12"/>
  <c r="BV36" i="12"/>
  <c r="BU36" i="12"/>
  <c r="BT36" i="12"/>
  <c r="BS36" i="12"/>
  <c r="BR36" i="12"/>
  <c r="BQ36" i="12"/>
  <c r="BP36" i="12"/>
  <c r="BO36" i="12"/>
  <c r="BN36" i="12"/>
  <c r="BM36" i="12"/>
  <c r="BL36" i="12"/>
  <c r="BK36" i="12"/>
  <c r="BJ36" i="12"/>
  <c r="BI36" i="12"/>
  <c r="BH36" i="12"/>
  <c r="BG36" i="12"/>
  <c r="BF36" i="12"/>
  <c r="BE36" i="12"/>
  <c r="BD36" i="12"/>
  <c r="BC36" i="12"/>
  <c r="BB36" i="12"/>
  <c r="BA36" i="12"/>
  <c r="AZ36" i="12"/>
  <c r="AY36" i="12"/>
  <c r="AX36"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R36" i="12"/>
  <c r="Q36" i="12"/>
  <c r="P36" i="12"/>
  <c r="O36" i="12"/>
  <c r="N36" i="12"/>
  <c r="M36" i="12"/>
  <c r="L36" i="12"/>
  <c r="K36" i="12"/>
  <c r="J36" i="12"/>
  <c r="I36" i="12"/>
  <c r="H36" i="12"/>
  <c r="G36" i="12"/>
  <c r="CE35" i="12"/>
  <c r="CD35" i="12"/>
  <c r="CC35" i="12"/>
  <c r="CB35" i="12"/>
  <c r="CA35" i="12"/>
  <c r="BZ35" i="12"/>
  <c r="BY35" i="12"/>
  <c r="BX35" i="12"/>
  <c r="BW35" i="12"/>
  <c r="BV35" i="12"/>
  <c r="BU35" i="12"/>
  <c r="BT35" i="12"/>
  <c r="BS35" i="12"/>
  <c r="BR35" i="12"/>
  <c r="BQ35" i="12"/>
  <c r="BP35" i="12"/>
  <c r="BO35" i="12"/>
  <c r="BN35" i="12"/>
  <c r="BM35" i="12"/>
  <c r="BL35" i="12"/>
  <c r="BK35" i="12"/>
  <c r="BJ35" i="12"/>
  <c r="BI35" i="12"/>
  <c r="BH35" i="12"/>
  <c r="BG35" i="12"/>
  <c r="BF35" i="12"/>
  <c r="BE35" i="12"/>
  <c r="BD35" i="12"/>
  <c r="BC35" i="12"/>
  <c r="BB35" i="12"/>
  <c r="BA35" i="12"/>
  <c r="AZ35"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R35" i="12"/>
  <c r="Q35" i="12"/>
  <c r="P35" i="12"/>
  <c r="O35" i="12"/>
  <c r="N35" i="12"/>
  <c r="M35" i="12"/>
  <c r="L35" i="12"/>
  <c r="K35" i="12"/>
  <c r="J35" i="12"/>
  <c r="I35" i="12"/>
  <c r="H35" i="12"/>
  <c r="G35" i="12"/>
  <c r="CE34" i="12"/>
  <c r="CD34" i="12"/>
  <c r="CC34" i="12"/>
  <c r="CB34" i="12"/>
  <c r="CA34" i="12"/>
  <c r="BZ34" i="12"/>
  <c r="BY34" i="12"/>
  <c r="BX34" i="12"/>
  <c r="BW34" i="12"/>
  <c r="BV34" i="12"/>
  <c r="BU34" i="12"/>
  <c r="BT34" i="12"/>
  <c r="BS34" i="12"/>
  <c r="BR34" i="12"/>
  <c r="BQ34" i="12"/>
  <c r="BP34" i="12"/>
  <c r="BO34" i="12"/>
  <c r="BN34" i="12"/>
  <c r="BM34" i="12"/>
  <c r="BL34" i="12"/>
  <c r="BK34" i="12"/>
  <c r="BJ34" i="12"/>
  <c r="BI34" i="12"/>
  <c r="BH34" i="12"/>
  <c r="BG34" i="12"/>
  <c r="BF34" i="12"/>
  <c r="BE34" i="12"/>
  <c r="BD34" i="12"/>
  <c r="BC34" i="12"/>
  <c r="BB34" i="12"/>
  <c r="BA34" i="12"/>
  <c r="AZ34"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T34" i="12"/>
  <c r="S34" i="12"/>
  <c r="R34" i="12"/>
  <c r="Q34" i="12"/>
  <c r="P34" i="12"/>
  <c r="O34" i="12"/>
  <c r="N34" i="12"/>
  <c r="M34" i="12"/>
  <c r="L34" i="12"/>
  <c r="K34" i="12"/>
  <c r="J34" i="12"/>
  <c r="I34" i="12"/>
  <c r="H34" i="12"/>
  <c r="G34" i="12"/>
  <c r="CE33" i="12"/>
  <c r="CD33" i="12"/>
  <c r="CC33" i="12"/>
  <c r="CB33" i="12"/>
  <c r="CA33" i="12"/>
  <c r="BZ33" i="12"/>
  <c r="BY33" i="12"/>
  <c r="BX33" i="12"/>
  <c r="BW33" i="12"/>
  <c r="BV33" i="12"/>
  <c r="BU33" i="12"/>
  <c r="BT33" i="12"/>
  <c r="BS33" i="12"/>
  <c r="BR33" i="12"/>
  <c r="BQ33" i="12"/>
  <c r="BP33" i="12"/>
  <c r="BO33" i="12"/>
  <c r="BN33" i="12"/>
  <c r="BM33" i="12"/>
  <c r="BL33" i="12"/>
  <c r="BK33" i="12"/>
  <c r="BJ33" i="12"/>
  <c r="BI33" i="12"/>
  <c r="BH33" i="12"/>
  <c r="BG33" i="12"/>
  <c r="BF33" i="12"/>
  <c r="BE33" i="12"/>
  <c r="BD33" i="12"/>
  <c r="BC33" i="12"/>
  <c r="BB33" i="12"/>
  <c r="BA33" i="12"/>
  <c r="AZ33" i="12"/>
  <c r="AY33" i="12"/>
  <c r="AX33"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R33" i="12"/>
  <c r="Q33" i="12"/>
  <c r="P33" i="12"/>
  <c r="O33" i="12"/>
  <c r="N33" i="12"/>
  <c r="M33" i="12"/>
  <c r="L33" i="12"/>
  <c r="K33" i="12"/>
  <c r="J33" i="12"/>
  <c r="I33" i="12"/>
  <c r="H33" i="12"/>
  <c r="G33" i="12"/>
  <c r="CE32" i="12"/>
  <c r="CD32" i="12"/>
  <c r="CC32" i="12"/>
  <c r="CB32" i="12"/>
  <c r="CA32" i="12"/>
  <c r="BZ32" i="12"/>
  <c r="BY32" i="12"/>
  <c r="BX32" i="12"/>
  <c r="BW32" i="12"/>
  <c r="BV32" i="12"/>
  <c r="BU32" i="12"/>
  <c r="BT32" i="12"/>
  <c r="BS32" i="12"/>
  <c r="BR32" i="12"/>
  <c r="BQ32" i="12"/>
  <c r="BP32" i="12"/>
  <c r="BO32" i="12"/>
  <c r="BN32" i="12"/>
  <c r="BM32" i="12"/>
  <c r="BL32" i="12"/>
  <c r="BK32" i="12"/>
  <c r="BJ32" i="12"/>
  <c r="BI32" i="12"/>
  <c r="BH32" i="12"/>
  <c r="BG32" i="12"/>
  <c r="BF32" i="12"/>
  <c r="BE32" i="12"/>
  <c r="BD32" i="12"/>
  <c r="BC32" i="12"/>
  <c r="BB32" i="12"/>
  <c r="BA32" i="12"/>
  <c r="AZ32"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R32" i="12"/>
  <c r="Q32" i="12"/>
  <c r="P32" i="12"/>
  <c r="O32" i="12"/>
  <c r="N32" i="12"/>
  <c r="M32" i="12"/>
  <c r="L32" i="12"/>
  <c r="K32" i="12"/>
  <c r="J32" i="12"/>
  <c r="I32" i="12"/>
  <c r="H32" i="12"/>
  <c r="G32" i="12"/>
  <c r="CE31" i="12"/>
  <c r="CD31" i="12"/>
  <c r="CC31" i="12"/>
  <c r="CB31" i="12"/>
  <c r="CA31" i="12"/>
  <c r="BZ31" i="12"/>
  <c r="BY31" i="12"/>
  <c r="BX31" i="12"/>
  <c r="BW31" i="12"/>
  <c r="BV31" i="12"/>
  <c r="BU31" i="12"/>
  <c r="BT31" i="12"/>
  <c r="BS31" i="12"/>
  <c r="BR31" i="12"/>
  <c r="BQ31" i="12"/>
  <c r="BP31" i="12"/>
  <c r="BO31" i="12"/>
  <c r="BN31" i="12"/>
  <c r="BM31" i="12"/>
  <c r="BL31" i="12"/>
  <c r="BK31" i="12"/>
  <c r="BJ31" i="12"/>
  <c r="BI31" i="12"/>
  <c r="BH31" i="12"/>
  <c r="BG31" i="12"/>
  <c r="BF31" i="12"/>
  <c r="BE31" i="12"/>
  <c r="BD31" i="12"/>
  <c r="BC31" i="12"/>
  <c r="BB31" i="12"/>
  <c r="BA31" i="12"/>
  <c r="AZ31"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T31" i="12"/>
  <c r="S31" i="12"/>
  <c r="R31" i="12"/>
  <c r="Q31" i="12"/>
  <c r="P31" i="12"/>
  <c r="O31" i="12"/>
  <c r="N31" i="12"/>
  <c r="M31" i="12"/>
  <c r="L31" i="12"/>
  <c r="K31" i="12"/>
  <c r="J31" i="12"/>
  <c r="I31" i="12"/>
  <c r="H31" i="12"/>
  <c r="G31" i="12"/>
  <c r="CE30" i="12"/>
  <c r="CD30" i="12"/>
  <c r="CC30" i="12"/>
  <c r="CB30" i="12"/>
  <c r="CA30" i="12"/>
  <c r="BZ30" i="12"/>
  <c r="BY30" i="12"/>
  <c r="BX30" i="12"/>
  <c r="BW30" i="12"/>
  <c r="BV30" i="12"/>
  <c r="BU30" i="12"/>
  <c r="BT30" i="12"/>
  <c r="BS30" i="12"/>
  <c r="BR30" i="12"/>
  <c r="BQ30" i="12"/>
  <c r="BP30" i="12"/>
  <c r="BO30" i="12"/>
  <c r="BN30" i="12"/>
  <c r="BM30" i="12"/>
  <c r="BL30" i="12"/>
  <c r="BK30" i="12"/>
  <c r="BJ30" i="12"/>
  <c r="BI30" i="12"/>
  <c r="BH30" i="12"/>
  <c r="BG30" i="12"/>
  <c r="BF30" i="12"/>
  <c r="BE30" i="12"/>
  <c r="BD30" i="12"/>
  <c r="BC30" i="12"/>
  <c r="BB30" i="12"/>
  <c r="BA30" i="12"/>
  <c r="AZ30" i="12"/>
  <c r="AY30" i="12"/>
  <c r="AX30"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R30" i="12"/>
  <c r="Q30" i="12"/>
  <c r="P30" i="12"/>
  <c r="O30" i="12"/>
  <c r="N30" i="12"/>
  <c r="M30" i="12"/>
  <c r="L30" i="12"/>
  <c r="K30" i="12"/>
  <c r="J30" i="12"/>
  <c r="I30" i="12"/>
  <c r="H30" i="12"/>
  <c r="G30" i="12"/>
  <c r="CE29" i="12"/>
  <c r="CD29" i="12"/>
  <c r="CC29" i="12"/>
  <c r="CB29" i="12"/>
  <c r="CA29" i="12"/>
  <c r="BZ29" i="12"/>
  <c r="BY29" i="12"/>
  <c r="BX29" i="12"/>
  <c r="BW29" i="12"/>
  <c r="BV29" i="12"/>
  <c r="BU29" i="12"/>
  <c r="BT29" i="12"/>
  <c r="BS29" i="12"/>
  <c r="BR29" i="12"/>
  <c r="BQ29" i="12"/>
  <c r="BP29" i="12"/>
  <c r="BO29" i="12"/>
  <c r="BN29" i="12"/>
  <c r="BM29" i="12"/>
  <c r="BL29" i="12"/>
  <c r="BK29" i="12"/>
  <c r="BJ29" i="12"/>
  <c r="BI29" i="12"/>
  <c r="BH29" i="12"/>
  <c r="BG29" i="12"/>
  <c r="BF29" i="12"/>
  <c r="BE29" i="12"/>
  <c r="BD29" i="12"/>
  <c r="BC29" i="12"/>
  <c r="BB29" i="12"/>
  <c r="BA29" i="12"/>
  <c r="AZ29"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R29" i="12"/>
  <c r="Q29" i="12"/>
  <c r="P29" i="12"/>
  <c r="O29" i="12"/>
  <c r="N29" i="12"/>
  <c r="M29" i="12"/>
  <c r="L29" i="12"/>
  <c r="K29" i="12"/>
  <c r="J29" i="12"/>
  <c r="I29" i="12"/>
  <c r="H29" i="12"/>
  <c r="G29" i="12"/>
  <c r="CE28" i="12"/>
  <c r="CD28" i="12"/>
  <c r="CC28" i="12"/>
  <c r="CB28" i="12"/>
  <c r="CA28" i="12"/>
  <c r="BZ28" i="12"/>
  <c r="BY28" i="12"/>
  <c r="BX28" i="12"/>
  <c r="BW28" i="12"/>
  <c r="BV28" i="12"/>
  <c r="BU28" i="12"/>
  <c r="BT28" i="12"/>
  <c r="BS28" i="12"/>
  <c r="BR28" i="12"/>
  <c r="BQ28" i="12"/>
  <c r="BP28" i="12"/>
  <c r="BO28" i="12"/>
  <c r="BN28" i="12"/>
  <c r="BM28" i="12"/>
  <c r="BL28" i="12"/>
  <c r="BK28" i="12"/>
  <c r="BJ28" i="12"/>
  <c r="BI28" i="12"/>
  <c r="BH28" i="12"/>
  <c r="BG28" i="12"/>
  <c r="BF28" i="12"/>
  <c r="BE28" i="12"/>
  <c r="BD28" i="12"/>
  <c r="BC28" i="12"/>
  <c r="BB28" i="12"/>
  <c r="BA28" i="12"/>
  <c r="AZ28"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T28" i="12"/>
  <c r="S28" i="12"/>
  <c r="R28" i="12"/>
  <c r="Q28" i="12"/>
  <c r="P28" i="12"/>
  <c r="O28" i="12"/>
  <c r="N28" i="12"/>
  <c r="M28" i="12"/>
  <c r="L28" i="12"/>
  <c r="K28" i="12"/>
  <c r="J28" i="12"/>
  <c r="I28" i="12"/>
  <c r="H28" i="12"/>
  <c r="G28" i="12"/>
  <c r="CE27" i="12"/>
  <c r="CD27" i="12"/>
  <c r="CC27" i="12"/>
  <c r="CB27" i="12"/>
  <c r="CA27" i="12"/>
  <c r="BZ27" i="12"/>
  <c r="BY27" i="12"/>
  <c r="BX27" i="12"/>
  <c r="BW27" i="12"/>
  <c r="BV27" i="12"/>
  <c r="BU27" i="12"/>
  <c r="BT27" i="12"/>
  <c r="BS27" i="12"/>
  <c r="BR27" i="12"/>
  <c r="BQ27" i="12"/>
  <c r="BP27" i="12"/>
  <c r="BO27" i="12"/>
  <c r="BN27" i="12"/>
  <c r="BM27" i="12"/>
  <c r="BL27" i="12"/>
  <c r="BK27" i="12"/>
  <c r="BJ27" i="12"/>
  <c r="BI27" i="12"/>
  <c r="BH27" i="12"/>
  <c r="BG27" i="12"/>
  <c r="BF27" i="12"/>
  <c r="BE27" i="12"/>
  <c r="BD27" i="12"/>
  <c r="BC27" i="12"/>
  <c r="BB27" i="12"/>
  <c r="BA27" i="12"/>
  <c r="AZ27" i="12"/>
  <c r="AY27" i="12"/>
  <c r="AX27"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R27" i="12"/>
  <c r="Q27" i="12"/>
  <c r="P27" i="12"/>
  <c r="O27" i="12"/>
  <c r="N27" i="12"/>
  <c r="M27" i="12"/>
  <c r="L27" i="12"/>
  <c r="K27" i="12"/>
  <c r="J27" i="12"/>
  <c r="I27" i="12"/>
  <c r="H27" i="12"/>
  <c r="G27" i="12"/>
  <c r="CE26" i="12"/>
  <c r="CD26" i="12"/>
  <c r="CC26" i="12"/>
  <c r="CB26" i="12"/>
  <c r="CA26" i="12"/>
  <c r="BZ26" i="12"/>
  <c r="BY26" i="12"/>
  <c r="BX26" i="12"/>
  <c r="BW26" i="12"/>
  <c r="BV26" i="12"/>
  <c r="BU26" i="12"/>
  <c r="BT26" i="12"/>
  <c r="BS26" i="12"/>
  <c r="BR26" i="12"/>
  <c r="BQ26" i="12"/>
  <c r="BP26" i="12"/>
  <c r="BO26" i="12"/>
  <c r="BN26" i="12"/>
  <c r="BM26" i="12"/>
  <c r="BL26" i="12"/>
  <c r="BK26" i="12"/>
  <c r="BJ26" i="12"/>
  <c r="BI26" i="12"/>
  <c r="BH26" i="12"/>
  <c r="BG26" i="12"/>
  <c r="BF26" i="12"/>
  <c r="BE26" i="12"/>
  <c r="BD26" i="12"/>
  <c r="BC26" i="12"/>
  <c r="BB26" i="12"/>
  <c r="BA26" i="12"/>
  <c r="AZ26"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R26" i="12"/>
  <c r="Q26" i="12"/>
  <c r="P26" i="12"/>
  <c r="O26" i="12"/>
  <c r="N26" i="12"/>
  <c r="M26" i="12"/>
  <c r="L26" i="12"/>
  <c r="K26" i="12"/>
  <c r="J26" i="12"/>
  <c r="I26" i="12"/>
  <c r="H26" i="12"/>
  <c r="G26" i="12"/>
  <c r="CE25" i="12"/>
  <c r="CD25" i="12"/>
  <c r="CC25" i="12"/>
  <c r="CB25" i="12"/>
  <c r="CA25" i="12"/>
  <c r="BZ25" i="12"/>
  <c r="BY25" i="12"/>
  <c r="BX25" i="12"/>
  <c r="BW25" i="12"/>
  <c r="BV25" i="12"/>
  <c r="BU25" i="12"/>
  <c r="BT25" i="12"/>
  <c r="BS25" i="12"/>
  <c r="BR25" i="12"/>
  <c r="BQ25" i="12"/>
  <c r="BP25" i="12"/>
  <c r="BO25" i="12"/>
  <c r="BN25" i="12"/>
  <c r="BM25" i="12"/>
  <c r="BL25" i="12"/>
  <c r="BK25" i="12"/>
  <c r="BJ25" i="12"/>
  <c r="BI25" i="12"/>
  <c r="BH25" i="12"/>
  <c r="BG25" i="12"/>
  <c r="BF25" i="12"/>
  <c r="BE25" i="12"/>
  <c r="BD25" i="12"/>
  <c r="BC25" i="12"/>
  <c r="BB25" i="12"/>
  <c r="BA25" i="12"/>
  <c r="AZ25"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T25" i="12"/>
  <c r="S25" i="12"/>
  <c r="R25" i="12"/>
  <c r="Q25" i="12"/>
  <c r="P25" i="12"/>
  <c r="O25" i="12"/>
  <c r="N25" i="12"/>
  <c r="M25" i="12"/>
  <c r="L25" i="12"/>
  <c r="K25" i="12"/>
  <c r="J25" i="12"/>
  <c r="I25" i="12"/>
  <c r="H25" i="12"/>
  <c r="G25" i="12"/>
  <c r="CE24" i="12"/>
  <c r="CD24" i="12"/>
  <c r="CC24" i="12"/>
  <c r="CB24" i="12"/>
  <c r="CA24" i="12"/>
  <c r="BZ24" i="12"/>
  <c r="BY24" i="12"/>
  <c r="BX24" i="12"/>
  <c r="BW24" i="12"/>
  <c r="BV24" i="12"/>
  <c r="BU24" i="12"/>
  <c r="BT24" i="12"/>
  <c r="BS24" i="12"/>
  <c r="BR24" i="12"/>
  <c r="BQ24" i="12"/>
  <c r="BP24" i="12"/>
  <c r="BO24" i="12"/>
  <c r="BN24" i="12"/>
  <c r="BM24" i="12"/>
  <c r="BL24" i="12"/>
  <c r="BK24" i="12"/>
  <c r="BJ24" i="12"/>
  <c r="BI24" i="12"/>
  <c r="BH24" i="12"/>
  <c r="BG24" i="12"/>
  <c r="BF24" i="12"/>
  <c r="BE24" i="12"/>
  <c r="BD24" i="12"/>
  <c r="BC24" i="12"/>
  <c r="BB24" i="12"/>
  <c r="BA24" i="12"/>
  <c r="AZ24" i="12"/>
  <c r="AY24" i="12"/>
  <c r="AX24" i="12"/>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R24" i="12"/>
  <c r="Q24" i="12"/>
  <c r="P24" i="12"/>
  <c r="O24" i="12"/>
  <c r="N24" i="12"/>
  <c r="M24" i="12"/>
  <c r="L24" i="12"/>
  <c r="K24" i="12"/>
  <c r="J24" i="12"/>
  <c r="I24" i="12"/>
  <c r="H24" i="12"/>
  <c r="G24" i="12"/>
  <c r="CE23" i="12"/>
  <c r="CD23" i="12"/>
  <c r="CC23" i="12"/>
  <c r="CB23" i="12"/>
  <c r="CA23" i="12"/>
  <c r="BZ23" i="12"/>
  <c r="BY23" i="12"/>
  <c r="BX23" i="12"/>
  <c r="BW23" i="12"/>
  <c r="BV23" i="12"/>
  <c r="BU23" i="12"/>
  <c r="BT23" i="12"/>
  <c r="BS23" i="12"/>
  <c r="BR23" i="12"/>
  <c r="BQ23" i="12"/>
  <c r="BP23" i="12"/>
  <c r="BO23" i="12"/>
  <c r="BN23" i="12"/>
  <c r="BM23" i="12"/>
  <c r="BL23" i="12"/>
  <c r="BK23" i="12"/>
  <c r="BJ23" i="12"/>
  <c r="BI23" i="12"/>
  <c r="BH23" i="12"/>
  <c r="BG23" i="12"/>
  <c r="BF23" i="12"/>
  <c r="BE23" i="12"/>
  <c r="BD23" i="12"/>
  <c r="BC23" i="12"/>
  <c r="BB23" i="12"/>
  <c r="BA23" i="12"/>
  <c r="AZ23"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R23" i="12"/>
  <c r="Q23" i="12"/>
  <c r="P23" i="12"/>
  <c r="O23" i="12"/>
  <c r="N23" i="12"/>
  <c r="M23" i="12"/>
  <c r="L23" i="12"/>
  <c r="K23" i="12"/>
  <c r="J23" i="12"/>
  <c r="I23" i="12"/>
  <c r="H23" i="12"/>
  <c r="G23" i="12"/>
  <c r="CE22" i="12"/>
  <c r="CD22" i="12"/>
  <c r="CC22" i="12"/>
  <c r="CB22" i="12"/>
  <c r="CA22" i="12"/>
  <c r="BZ22" i="12"/>
  <c r="BY22" i="12"/>
  <c r="BX22" i="12"/>
  <c r="BW22" i="12"/>
  <c r="BV22" i="12"/>
  <c r="BU22" i="12"/>
  <c r="BT22" i="12"/>
  <c r="BS22" i="12"/>
  <c r="BR22" i="12"/>
  <c r="BQ22" i="12"/>
  <c r="BP22" i="12"/>
  <c r="BO22" i="12"/>
  <c r="BN22" i="12"/>
  <c r="BM22" i="12"/>
  <c r="BL22" i="12"/>
  <c r="BK22" i="12"/>
  <c r="BJ22" i="12"/>
  <c r="BI22" i="12"/>
  <c r="BH22" i="12"/>
  <c r="BG22" i="12"/>
  <c r="BF22" i="12"/>
  <c r="BE22" i="12"/>
  <c r="BD22" i="12"/>
  <c r="BC22" i="12"/>
  <c r="BB22" i="12"/>
  <c r="BA22" i="12"/>
  <c r="AZ22"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T22" i="12"/>
  <c r="S22" i="12"/>
  <c r="R22" i="12"/>
  <c r="Q22" i="12"/>
  <c r="P22" i="12"/>
  <c r="O22" i="12"/>
  <c r="N22" i="12"/>
  <c r="M22" i="12"/>
  <c r="L22" i="12"/>
  <c r="K22" i="12"/>
  <c r="J22" i="12"/>
  <c r="I22" i="12"/>
  <c r="H22" i="12"/>
  <c r="G22" i="12"/>
  <c r="CE21" i="12"/>
  <c r="CD21" i="12"/>
  <c r="CC21" i="12"/>
  <c r="CB21" i="12"/>
  <c r="CA21" i="12"/>
  <c r="BZ21" i="12"/>
  <c r="BY21" i="12"/>
  <c r="BX21" i="12"/>
  <c r="BW21" i="12"/>
  <c r="BV21" i="12"/>
  <c r="BU21" i="12"/>
  <c r="BT21" i="12"/>
  <c r="BS21" i="12"/>
  <c r="BR21" i="12"/>
  <c r="BQ21" i="12"/>
  <c r="BP21" i="12"/>
  <c r="BO21" i="12"/>
  <c r="BN21" i="12"/>
  <c r="BM21" i="12"/>
  <c r="BL21" i="12"/>
  <c r="BK21" i="12"/>
  <c r="BJ21" i="12"/>
  <c r="BI21" i="12"/>
  <c r="BH21" i="12"/>
  <c r="BG21" i="12"/>
  <c r="BF21" i="12"/>
  <c r="BE21" i="12"/>
  <c r="BD21" i="12"/>
  <c r="BC21" i="12"/>
  <c r="BB21" i="12"/>
  <c r="BA21" i="12"/>
  <c r="AZ21" i="12"/>
  <c r="AY21" i="12"/>
  <c r="AX21" i="12"/>
  <c r="AW21" i="12"/>
  <c r="AV21" i="12"/>
  <c r="AU21" i="12"/>
  <c r="AT21" i="12"/>
  <c r="AS21" i="12"/>
  <c r="AR21" i="12"/>
  <c r="AQ21" i="12"/>
  <c r="AP21" i="12"/>
  <c r="AO21" i="12"/>
  <c r="AN21" i="12"/>
  <c r="AM21" i="12"/>
  <c r="AL21" i="12"/>
  <c r="AK21" i="12"/>
  <c r="AJ21" i="12"/>
  <c r="AI21" i="12"/>
  <c r="AH21" i="12"/>
  <c r="AG21" i="12"/>
  <c r="AF21" i="12"/>
  <c r="AE21" i="12"/>
  <c r="AD21" i="12"/>
  <c r="AC21" i="12"/>
  <c r="AB21" i="12"/>
  <c r="AA21" i="12"/>
  <c r="Z21" i="12"/>
  <c r="Y21" i="12"/>
  <c r="X21" i="12"/>
  <c r="W21" i="12"/>
  <c r="V21" i="12"/>
  <c r="U21" i="12"/>
  <c r="T21" i="12"/>
  <c r="S21" i="12"/>
  <c r="R21" i="12"/>
  <c r="Q21" i="12"/>
  <c r="P21" i="12"/>
  <c r="O21" i="12"/>
  <c r="N21" i="12"/>
  <c r="M21" i="12"/>
  <c r="L21" i="12"/>
  <c r="K21" i="12"/>
  <c r="J21" i="12"/>
  <c r="I21" i="12"/>
  <c r="H21" i="12"/>
  <c r="G21" i="12"/>
  <c r="CE20" i="12"/>
  <c r="CD20" i="12"/>
  <c r="CC20" i="12"/>
  <c r="CB20" i="12"/>
  <c r="CA20" i="12"/>
  <c r="BZ20" i="12"/>
  <c r="BY20" i="12"/>
  <c r="BX20" i="12"/>
  <c r="BW20" i="12"/>
  <c r="BV20" i="12"/>
  <c r="BU20" i="12"/>
  <c r="BT20" i="12"/>
  <c r="BS20" i="12"/>
  <c r="BR20" i="12"/>
  <c r="BQ20" i="12"/>
  <c r="BP20" i="12"/>
  <c r="BO20" i="12"/>
  <c r="BN20" i="12"/>
  <c r="BM20" i="12"/>
  <c r="BL20" i="12"/>
  <c r="BK20" i="12"/>
  <c r="BJ20" i="12"/>
  <c r="BI20" i="12"/>
  <c r="BH20" i="12"/>
  <c r="BG20" i="12"/>
  <c r="BF20" i="12"/>
  <c r="BE20" i="12"/>
  <c r="BD20" i="12"/>
  <c r="BC20" i="12"/>
  <c r="BB20" i="12"/>
  <c r="BA20" i="12"/>
  <c r="AZ20" i="12"/>
  <c r="AY20" i="12"/>
  <c r="AX20" i="12"/>
  <c r="AW20" i="12"/>
  <c r="AV20" i="12"/>
  <c r="AU20" i="12"/>
  <c r="AT20" i="12"/>
  <c r="AS20" i="12"/>
  <c r="AR20" i="12"/>
  <c r="AQ20" i="12"/>
  <c r="AP20" i="12"/>
  <c r="AO20" i="12"/>
  <c r="AN20" i="12"/>
  <c r="AM20" i="12"/>
  <c r="AL20" i="12"/>
  <c r="AK20" i="12"/>
  <c r="AJ20" i="12"/>
  <c r="AI20" i="12"/>
  <c r="AH20" i="12"/>
  <c r="AG20" i="12"/>
  <c r="AF20" i="12"/>
  <c r="AE20" i="12"/>
  <c r="AD20" i="12"/>
  <c r="AC20" i="12"/>
  <c r="AB20" i="12"/>
  <c r="AA20" i="12"/>
  <c r="Z20" i="12"/>
  <c r="Y20" i="12"/>
  <c r="X20" i="12"/>
  <c r="W20" i="12"/>
  <c r="V20" i="12"/>
  <c r="U20" i="12"/>
  <c r="T20" i="12"/>
  <c r="S20" i="12"/>
  <c r="R20" i="12"/>
  <c r="Q20" i="12"/>
  <c r="P20" i="12"/>
  <c r="O20" i="12"/>
  <c r="N20" i="12"/>
  <c r="M20" i="12"/>
  <c r="L20" i="12"/>
  <c r="K20" i="12"/>
  <c r="J20" i="12"/>
  <c r="I20" i="12"/>
  <c r="H20" i="12"/>
  <c r="G20" i="12"/>
  <c r="CE19" i="12"/>
  <c r="CD19" i="12"/>
  <c r="CC19" i="12"/>
  <c r="CB19" i="12"/>
  <c r="CA19" i="12"/>
  <c r="BZ19" i="12"/>
  <c r="BY19" i="12"/>
  <c r="BX19" i="12"/>
  <c r="BW19" i="12"/>
  <c r="BV19" i="12"/>
  <c r="BU19" i="12"/>
  <c r="BT19" i="12"/>
  <c r="BS19" i="12"/>
  <c r="BR19" i="12"/>
  <c r="BQ19" i="12"/>
  <c r="BP19" i="12"/>
  <c r="BO19" i="12"/>
  <c r="BN19" i="12"/>
  <c r="BM19" i="12"/>
  <c r="BL19" i="12"/>
  <c r="BK19" i="12"/>
  <c r="BJ19" i="12"/>
  <c r="BI19" i="12"/>
  <c r="BH19" i="12"/>
  <c r="BG19" i="12"/>
  <c r="BF19" i="12"/>
  <c r="BE19" i="12"/>
  <c r="BD19" i="12"/>
  <c r="BC19" i="12"/>
  <c r="BB19" i="12"/>
  <c r="BA19" i="12"/>
  <c r="AZ19" i="12"/>
  <c r="AY19" i="12"/>
  <c r="AX19" i="12"/>
  <c r="AW19" i="12"/>
  <c r="AV19" i="12"/>
  <c r="AU19" i="12"/>
  <c r="AT19" i="12"/>
  <c r="AS19" i="12"/>
  <c r="AR19" i="12"/>
  <c r="AQ19" i="12"/>
  <c r="AP19" i="12"/>
  <c r="AO19" i="12"/>
  <c r="AN19" i="12"/>
  <c r="AM19" i="12"/>
  <c r="AL19" i="12"/>
  <c r="AK19" i="12"/>
  <c r="AJ19" i="12"/>
  <c r="AI19" i="12"/>
  <c r="AH19" i="12"/>
  <c r="AG19" i="12"/>
  <c r="AF19" i="12"/>
  <c r="AE19" i="12"/>
  <c r="AD19" i="12"/>
  <c r="AC19" i="12"/>
  <c r="AB19" i="12"/>
  <c r="AA19" i="12"/>
  <c r="Z19" i="12"/>
  <c r="Y19" i="12"/>
  <c r="X19" i="12"/>
  <c r="W19" i="12"/>
  <c r="V19" i="12"/>
  <c r="U19" i="12"/>
  <c r="T19" i="12"/>
  <c r="S19" i="12"/>
  <c r="R19" i="12"/>
  <c r="Q19" i="12"/>
  <c r="P19" i="12"/>
  <c r="O19" i="12"/>
  <c r="N19" i="12"/>
  <c r="M19" i="12"/>
  <c r="L19" i="12"/>
  <c r="K19" i="12"/>
  <c r="J19" i="12"/>
  <c r="I19" i="12"/>
  <c r="H19" i="12"/>
  <c r="G19" i="12"/>
  <c r="CE18" i="12"/>
  <c r="CD18" i="12"/>
  <c r="CC18" i="12"/>
  <c r="CB18" i="12"/>
  <c r="CA18" i="12"/>
  <c r="BZ18" i="12"/>
  <c r="BY18" i="12"/>
  <c r="BX18" i="12"/>
  <c r="BW18" i="12"/>
  <c r="BV18" i="12"/>
  <c r="BU18" i="12"/>
  <c r="BT18" i="12"/>
  <c r="BS18" i="12"/>
  <c r="BR18" i="12"/>
  <c r="BQ18" i="12"/>
  <c r="BP18" i="12"/>
  <c r="BO18" i="12"/>
  <c r="BN18" i="12"/>
  <c r="BM18" i="12"/>
  <c r="BL18" i="12"/>
  <c r="BK18" i="12"/>
  <c r="BJ18" i="12"/>
  <c r="BI18" i="12"/>
  <c r="BH18" i="12"/>
  <c r="BG18" i="12"/>
  <c r="BF18" i="12"/>
  <c r="BE18" i="12"/>
  <c r="BD18" i="12"/>
  <c r="BC18" i="12"/>
  <c r="BB18" i="12"/>
  <c r="BA18" i="12"/>
  <c r="AZ18" i="12"/>
  <c r="AY18" i="12"/>
  <c r="AX18" i="12"/>
  <c r="AW18" i="12"/>
  <c r="AV18" i="12"/>
  <c r="AU18" i="12"/>
  <c r="AT18" i="12"/>
  <c r="AS18" i="12"/>
  <c r="AR18" i="12"/>
  <c r="AQ18" i="12"/>
  <c r="AP18" i="12"/>
  <c r="AO18" i="12"/>
  <c r="AN18" i="12"/>
  <c r="AM18" i="12"/>
  <c r="AL18" i="12"/>
  <c r="AK18" i="12"/>
  <c r="AJ18" i="12"/>
  <c r="AI18" i="12"/>
  <c r="AH18" i="12"/>
  <c r="AG18" i="12"/>
  <c r="AF18" i="12"/>
  <c r="AE18" i="12"/>
  <c r="AD18" i="12"/>
  <c r="AC18" i="12"/>
  <c r="AB18" i="12"/>
  <c r="AA18" i="12"/>
  <c r="Z18" i="12"/>
  <c r="Y18" i="12"/>
  <c r="X18" i="12"/>
  <c r="W18" i="12"/>
  <c r="V18" i="12"/>
  <c r="U18" i="12"/>
  <c r="T18" i="12"/>
  <c r="S18" i="12"/>
  <c r="R18" i="12"/>
  <c r="Q18" i="12"/>
  <c r="P18" i="12"/>
  <c r="O18" i="12"/>
  <c r="N18" i="12"/>
  <c r="M18" i="12"/>
  <c r="L18" i="12"/>
  <c r="K18" i="12"/>
  <c r="J18" i="12"/>
  <c r="I18" i="12"/>
  <c r="H18" i="12"/>
  <c r="G18" i="12"/>
  <c r="CE17" i="12"/>
  <c r="CD17" i="12"/>
  <c r="CC17" i="12"/>
  <c r="CB17" i="12"/>
  <c r="CA17" i="12"/>
  <c r="BZ17" i="12"/>
  <c r="BY17" i="12"/>
  <c r="BX17" i="12"/>
  <c r="BW17" i="12"/>
  <c r="BV17" i="12"/>
  <c r="BU17" i="12"/>
  <c r="BT17" i="12"/>
  <c r="BS17" i="12"/>
  <c r="BR17" i="12"/>
  <c r="BQ17" i="12"/>
  <c r="BP17" i="12"/>
  <c r="BO17" i="12"/>
  <c r="BN17" i="12"/>
  <c r="BM17" i="12"/>
  <c r="BL17" i="12"/>
  <c r="BK17" i="12"/>
  <c r="BJ17" i="12"/>
  <c r="BI17" i="12"/>
  <c r="BH17" i="12"/>
  <c r="BG17" i="12"/>
  <c r="BF17" i="12"/>
  <c r="BE17" i="12"/>
  <c r="BD17" i="12"/>
  <c r="BC17" i="12"/>
  <c r="BB17" i="12"/>
  <c r="BA17" i="12"/>
  <c r="AZ17" i="12"/>
  <c r="AY17" i="12"/>
  <c r="AX17" i="12"/>
  <c r="AW17" i="12"/>
  <c r="AV17" i="12"/>
  <c r="AU17" i="12"/>
  <c r="AT17" i="12"/>
  <c r="AS17" i="12"/>
  <c r="AR17" i="12"/>
  <c r="AQ17" i="12"/>
  <c r="AP17" i="12"/>
  <c r="AO17" i="12"/>
  <c r="AN17" i="12"/>
  <c r="AM17" i="12"/>
  <c r="AL17" i="12"/>
  <c r="AK17" i="12"/>
  <c r="AJ17" i="12"/>
  <c r="AI17" i="12"/>
  <c r="AH17" i="12"/>
  <c r="AG17" i="12"/>
  <c r="AF17" i="12"/>
  <c r="AE17" i="12"/>
  <c r="AD17" i="12"/>
  <c r="AC17" i="12"/>
  <c r="AB17" i="12"/>
  <c r="AA17" i="12"/>
  <c r="Z17" i="12"/>
  <c r="Y17" i="12"/>
  <c r="X17" i="12"/>
  <c r="W17" i="12"/>
  <c r="V17" i="12"/>
  <c r="U17" i="12"/>
  <c r="T17" i="12"/>
  <c r="S17" i="12"/>
  <c r="R17" i="12"/>
  <c r="Q17" i="12"/>
  <c r="P17" i="12"/>
  <c r="O17" i="12"/>
  <c r="N17" i="12"/>
  <c r="M17" i="12"/>
  <c r="L17" i="12"/>
  <c r="K17" i="12"/>
  <c r="J17" i="12"/>
  <c r="I17" i="12"/>
  <c r="H17" i="12"/>
  <c r="G17" i="12"/>
  <c r="CE16" i="12"/>
  <c r="CD16" i="12"/>
  <c r="CC16" i="12"/>
  <c r="CB16" i="12"/>
  <c r="CA16" i="12"/>
  <c r="BZ16" i="12"/>
  <c r="BY16" i="12"/>
  <c r="BX16" i="12"/>
  <c r="BW16" i="12"/>
  <c r="BV16" i="12"/>
  <c r="BU16" i="12"/>
  <c r="BT16" i="12"/>
  <c r="BS16" i="12"/>
  <c r="BR16" i="12"/>
  <c r="BQ16" i="12"/>
  <c r="BP16" i="12"/>
  <c r="BO16" i="12"/>
  <c r="BN16" i="12"/>
  <c r="BM16" i="12"/>
  <c r="BL16" i="12"/>
  <c r="BK16" i="12"/>
  <c r="BJ16" i="12"/>
  <c r="BI16" i="12"/>
  <c r="BH16" i="12"/>
  <c r="BG16" i="12"/>
  <c r="BF16" i="12"/>
  <c r="BE16" i="12"/>
  <c r="BD16" i="12"/>
  <c r="BC16" i="12"/>
  <c r="BB16" i="12"/>
  <c r="BA16" i="12"/>
  <c r="AZ16" i="12"/>
  <c r="AY16" i="12"/>
  <c r="AX16" i="12"/>
  <c r="AW16" i="12"/>
  <c r="AV16" i="12"/>
  <c r="AU16" i="12"/>
  <c r="AT16" i="12"/>
  <c r="AS16" i="12"/>
  <c r="AR16" i="12"/>
  <c r="AQ16" i="12"/>
  <c r="AP16" i="12"/>
  <c r="AO16" i="12"/>
  <c r="AN16" i="12"/>
  <c r="AM16" i="12"/>
  <c r="AL16" i="12"/>
  <c r="AK16" i="12"/>
  <c r="AJ16" i="12"/>
  <c r="AI16" i="12"/>
  <c r="AH16" i="12"/>
  <c r="AG16" i="12"/>
  <c r="AF16" i="12"/>
  <c r="AE16" i="12"/>
  <c r="AD16" i="12"/>
  <c r="AC16" i="12"/>
  <c r="AB16" i="12"/>
  <c r="AA16" i="12"/>
  <c r="Z16" i="12"/>
  <c r="Y16" i="12"/>
  <c r="X16" i="12"/>
  <c r="W16" i="12"/>
  <c r="V16" i="12"/>
  <c r="U16" i="12"/>
  <c r="T16" i="12"/>
  <c r="S16" i="12"/>
  <c r="R16" i="12"/>
  <c r="Q16" i="12"/>
  <c r="P16" i="12"/>
  <c r="O16" i="12"/>
  <c r="N16" i="12"/>
  <c r="M16" i="12"/>
  <c r="L16" i="12"/>
  <c r="K16" i="12"/>
  <c r="J16" i="12"/>
  <c r="I16" i="12"/>
  <c r="H16" i="12"/>
  <c r="G16" i="12"/>
  <c r="CE15" i="12"/>
  <c r="CD15" i="12"/>
  <c r="CC15" i="12"/>
  <c r="CB15" i="12"/>
  <c r="CA15" i="12"/>
  <c r="BZ15" i="12"/>
  <c r="BY15" i="12"/>
  <c r="BX15" i="12"/>
  <c r="BW15" i="12"/>
  <c r="BV15" i="12"/>
  <c r="BU15" i="12"/>
  <c r="BT15" i="12"/>
  <c r="BS15" i="12"/>
  <c r="BR15" i="12"/>
  <c r="BQ15" i="12"/>
  <c r="BP15" i="12"/>
  <c r="BO15" i="12"/>
  <c r="BN15" i="12"/>
  <c r="BM15" i="12"/>
  <c r="BL15" i="12"/>
  <c r="BK15" i="12"/>
  <c r="BJ15" i="12"/>
  <c r="BI15" i="12"/>
  <c r="BH15" i="12"/>
  <c r="BG15" i="12"/>
  <c r="BF15" i="12"/>
  <c r="BE15" i="12"/>
  <c r="BD15" i="12"/>
  <c r="BC15" i="12"/>
  <c r="BB15" i="12"/>
  <c r="BA15" i="12"/>
  <c r="AZ15" i="12"/>
  <c r="AY15" i="12"/>
  <c r="AX15" i="12"/>
  <c r="AW15" i="12"/>
  <c r="AV15" i="12"/>
  <c r="AU15" i="12"/>
  <c r="AT15" i="12"/>
  <c r="AS15" i="12"/>
  <c r="AR15" i="12"/>
  <c r="AQ15" i="12"/>
  <c r="AP15" i="12"/>
  <c r="AO15" i="12"/>
  <c r="AN15" i="12"/>
  <c r="AM15" i="12"/>
  <c r="AL15" i="12"/>
  <c r="AK15" i="12"/>
  <c r="AJ15" i="12"/>
  <c r="AI15" i="12"/>
  <c r="AH15" i="12"/>
  <c r="AG15" i="12"/>
  <c r="AF15" i="12"/>
  <c r="AE15" i="12"/>
  <c r="AD15" i="12"/>
  <c r="AC15" i="12"/>
  <c r="AB15" i="12"/>
  <c r="AA15" i="12"/>
  <c r="Z15" i="12"/>
  <c r="Y15" i="12"/>
  <c r="X15" i="12"/>
  <c r="W15" i="12"/>
  <c r="V15" i="12"/>
  <c r="U15" i="12"/>
  <c r="T15" i="12"/>
  <c r="S15" i="12"/>
  <c r="R15" i="12"/>
  <c r="Q15" i="12"/>
  <c r="P15" i="12"/>
  <c r="O15" i="12"/>
  <c r="N15" i="12"/>
  <c r="M15" i="12"/>
  <c r="L15" i="12"/>
  <c r="K15" i="12"/>
  <c r="J15" i="12"/>
  <c r="I15" i="12"/>
  <c r="H15" i="12"/>
  <c r="G15" i="12"/>
  <c r="CE14" i="12"/>
  <c r="CD14" i="12"/>
  <c r="CC14" i="12"/>
  <c r="CB14" i="12"/>
  <c r="CA14" i="12"/>
  <c r="BZ14" i="12"/>
  <c r="BY14" i="12"/>
  <c r="BX14" i="12"/>
  <c r="BW14" i="12"/>
  <c r="BV14" i="12"/>
  <c r="BU14" i="12"/>
  <c r="BT14" i="12"/>
  <c r="BS14" i="12"/>
  <c r="BR14" i="12"/>
  <c r="BQ14" i="12"/>
  <c r="BP14" i="12"/>
  <c r="BO14" i="12"/>
  <c r="BN14" i="12"/>
  <c r="BM14" i="12"/>
  <c r="BL14" i="12"/>
  <c r="BK14" i="12"/>
  <c r="BJ14" i="12"/>
  <c r="BI14" i="12"/>
  <c r="BH14" i="12"/>
  <c r="BG14" i="12"/>
  <c r="BF14" i="12"/>
  <c r="BE14" i="12"/>
  <c r="BD14" i="12"/>
  <c r="BC14" i="12"/>
  <c r="BB14" i="12"/>
  <c r="BA14" i="12"/>
  <c r="AZ14" i="12"/>
  <c r="AY14" i="12"/>
  <c r="AX14" i="12"/>
  <c r="AW14" i="12"/>
  <c r="AV14" i="12"/>
  <c r="AU14" i="12"/>
  <c r="AT14" i="12"/>
  <c r="AS14" i="12"/>
  <c r="AR14" i="12"/>
  <c r="AQ14" i="12"/>
  <c r="AP14" i="12"/>
  <c r="AO14" i="12"/>
  <c r="AN14" i="12"/>
  <c r="AM14" i="12"/>
  <c r="AL14" i="12"/>
  <c r="AK14" i="12"/>
  <c r="AJ14" i="12"/>
  <c r="AI14" i="12"/>
  <c r="AH14" i="12"/>
  <c r="AG14" i="12"/>
  <c r="AF14" i="12"/>
  <c r="AE14" i="12"/>
  <c r="AD14" i="12"/>
  <c r="AC14" i="12"/>
  <c r="AB14" i="12"/>
  <c r="AA14" i="12"/>
  <c r="Z14" i="12"/>
  <c r="Y14" i="12"/>
  <c r="X14" i="12"/>
  <c r="W14" i="12"/>
  <c r="V14" i="12"/>
  <c r="U14" i="12"/>
  <c r="T14" i="12"/>
  <c r="S14" i="12"/>
  <c r="R14" i="12"/>
  <c r="Q14" i="12"/>
  <c r="P14" i="12"/>
  <c r="O14" i="12"/>
  <c r="N14" i="12"/>
  <c r="M14" i="12"/>
  <c r="L14" i="12"/>
  <c r="K14" i="12"/>
  <c r="J14" i="12"/>
  <c r="I14" i="12"/>
  <c r="H14" i="12"/>
  <c r="G14" i="12"/>
  <c r="CE13" i="12"/>
  <c r="CD13" i="12"/>
  <c r="CC13" i="12"/>
  <c r="CB13" i="12"/>
  <c r="CA13" i="12"/>
  <c r="BZ13" i="12"/>
  <c r="BY13" i="12"/>
  <c r="BX13" i="12"/>
  <c r="BW13" i="12"/>
  <c r="BV13" i="12"/>
  <c r="BU13" i="12"/>
  <c r="BT13" i="12"/>
  <c r="BS13" i="12"/>
  <c r="BR13" i="12"/>
  <c r="BQ13" i="12"/>
  <c r="BP13" i="12"/>
  <c r="BO13" i="12"/>
  <c r="BN13" i="12"/>
  <c r="BM13" i="12"/>
  <c r="BL13" i="12"/>
  <c r="BK13" i="12"/>
  <c r="BJ13" i="12"/>
  <c r="BI13" i="12"/>
  <c r="BH13" i="12"/>
  <c r="BG13" i="12"/>
  <c r="BF13" i="12"/>
  <c r="BE13" i="12"/>
  <c r="BD13" i="12"/>
  <c r="BC13" i="12"/>
  <c r="BB13" i="12"/>
  <c r="BA13" i="12"/>
  <c r="AZ13" i="12"/>
  <c r="AY13" i="12"/>
  <c r="AX13" i="12"/>
  <c r="AW13" i="12"/>
  <c r="AV13" i="12"/>
  <c r="AU13" i="12"/>
  <c r="AT13" i="12"/>
  <c r="AS13" i="12"/>
  <c r="AR13" i="12"/>
  <c r="AQ13" i="12"/>
  <c r="AP13" i="12"/>
  <c r="AO13" i="12"/>
  <c r="AN13" i="12"/>
  <c r="AM13" i="12"/>
  <c r="AL13" i="12"/>
  <c r="AK13" i="12"/>
  <c r="AJ13" i="12"/>
  <c r="AI13" i="12"/>
  <c r="AH13" i="12"/>
  <c r="AG13" i="12"/>
  <c r="AF13" i="12"/>
  <c r="AE13" i="12"/>
  <c r="AD13" i="12"/>
  <c r="AC13" i="12"/>
  <c r="AB13" i="12"/>
  <c r="AA13" i="12"/>
  <c r="Z13" i="12"/>
  <c r="Y13" i="12"/>
  <c r="X13" i="12"/>
  <c r="W13" i="12"/>
  <c r="V13" i="12"/>
  <c r="U13" i="12"/>
  <c r="T13" i="12"/>
  <c r="S13" i="12"/>
  <c r="R13" i="12"/>
  <c r="Q13" i="12"/>
  <c r="P13" i="12"/>
  <c r="O13" i="12"/>
  <c r="N13" i="12"/>
  <c r="M13" i="12"/>
  <c r="L13" i="12"/>
  <c r="K13" i="12"/>
  <c r="J13" i="12"/>
  <c r="I13" i="12"/>
  <c r="H13" i="12"/>
  <c r="G13" i="12"/>
  <c r="CE12" i="12"/>
  <c r="CD12" i="12"/>
  <c r="CC12" i="12"/>
  <c r="CB12" i="12"/>
  <c r="CA12" i="12"/>
  <c r="BZ12" i="12"/>
  <c r="BY12" i="12"/>
  <c r="BX12" i="12"/>
  <c r="BW12" i="12"/>
  <c r="BV12" i="12"/>
  <c r="BU12" i="12"/>
  <c r="BT12" i="12"/>
  <c r="BS12" i="12"/>
  <c r="BR12" i="12"/>
  <c r="BQ12" i="12"/>
  <c r="BP12" i="12"/>
  <c r="BO12" i="12"/>
  <c r="BN12" i="12"/>
  <c r="BM12" i="12"/>
  <c r="BL12" i="12"/>
  <c r="BK12" i="12"/>
  <c r="BJ12" i="12"/>
  <c r="BI12" i="12"/>
  <c r="BH12" i="12"/>
  <c r="BG12" i="12"/>
  <c r="BF12" i="12"/>
  <c r="BE12" i="12"/>
  <c r="BD12" i="12"/>
  <c r="BC12" i="12"/>
  <c r="BB12" i="12"/>
  <c r="BA12" i="12"/>
  <c r="AZ12" i="12"/>
  <c r="AY12" i="12"/>
  <c r="AX12" i="12"/>
  <c r="AW12" i="12"/>
  <c r="AV12" i="12"/>
  <c r="AU12" i="12"/>
  <c r="AT12" i="12"/>
  <c r="AS12" i="12"/>
  <c r="AR12" i="12"/>
  <c r="AQ12" i="12"/>
  <c r="AP12" i="12"/>
  <c r="AO12" i="12"/>
  <c r="AN12" i="12"/>
  <c r="AM12" i="12"/>
  <c r="AL12" i="12"/>
  <c r="AK12" i="12"/>
  <c r="AJ12" i="12"/>
  <c r="AI12" i="12"/>
  <c r="AH12" i="12"/>
  <c r="AG12" i="12"/>
  <c r="AF12" i="12"/>
  <c r="AE12" i="12"/>
  <c r="AD12" i="12"/>
  <c r="AC12" i="12"/>
  <c r="AB12" i="12"/>
  <c r="AA12" i="12"/>
  <c r="Z12" i="12"/>
  <c r="Y12" i="12"/>
  <c r="X12" i="12"/>
  <c r="W12" i="12"/>
  <c r="V12" i="12"/>
  <c r="U12" i="12"/>
  <c r="T12" i="12"/>
  <c r="S12" i="12"/>
  <c r="R12" i="12"/>
  <c r="Q12" i="12"/>
  <c r="P12" i="12"/>
  <c r="O12" i="12"/>
  <c r="N12" i="12"/>
  <c r="M12" i="12"/>
  <c r="L12" i="12"/>
  <c r="K12" i="12"/>
  <c r="J12" i="12"/>
  <c r="I12" i="12"/>
  <c r="H12" i="12"/>
  <c r="G12" i="12"/>
  <c r="CE11" i="12"/>
  <c r="CD11" i="12"/>
  <c r="CC11" i="12"/>
  <c r="CB11" i="12"/>
  <c r="CA11" i="12"/>
  <c r="BZ11" i="12"/>
  <c r="BY11" i="12"/>
  <c r="BX11" i="12"/>
  <c r="BW11" i="12"/>
  <c r="BV11" i="12"/>
  <c r="BU11" i="12"/>
  <c r="BT11" i="12"/>
  <c r="BS11" i="12"/>
  <c r="BR11" i="12"/>
  <c r="BQ11" i="12"/>
  <c r="BP11" i="12"/>
  <c r="BO11" i="12"/>
  <c r="BN11" i="12"/>
  <c r="BM11" i="12"/>
  <c r="BL11" i="12"/>
  <c r="BK11" i="12"/>
  <c r="BJ11" i="12"/>
  <c r="BI11" i="12"/>
  <c r="BH11" i="12"/>
  <c r="BG11" i="12"/>
  <c r="BF11" i="12"/>
  <c r="BE11" i="12"/>
  <c r="BD11" i="12"/>
  <c r="BC11" i="12"/>
  <c r="BB11" i="12"/>
  <c r="BA11" i="12"/>
  <c r="AZ11" i="12"/>
  <c r="AY11" i="12"/>
  <c r="AX11" i="12"/>
  <c r="AW11" i="12"/>
  <c r="AV11" i="12"/>
  <c r="AU11" i="12"/>
  <c r="AT11" i="12"/>
  <c r="AS11" i="12"/>
  <c r="AR11" i="12"/>
  <c r="AQ11" i="12"/>
  <c r="AP11" i="12"/>
  <c r="AO11" i="12"/>
  <c r="AN11" i="12"/>
  <c r="AM11" i="12"/>
  <c r="AL11" i="12"/>
  <c r="AK11" i="12"/>
  <c r="AJ11" i="12"/>
  <c r="AI11" i="12"/>
  <c r="AH11" i="12"/>
  <c r="AG11" i="12"/>
  <c r="AF11" i="12"/>
  <c r="AE11" i="12"/>
  <c r="AD11" i="12"/>
  <c r="AC11" i="12"/>
  <c r="AB11" i="12"/>
  <c r="AA11" i="12"/>
  <c r="Z11" i="12"/>
  <c r="Y11" i="12"/>
  <c r="X11" i="12"/>
  <c r="W11" i="12"/>
  <c r="V11" i="12"/>
  <c r="U11" i="12"/>
  <c r="T11" i="12"/>
  <c r="S11" i="12"/>
  <c r="R11" i="12"/>
  <c r="Q11" i="12"/>
  <c r="P11" i="12"/>
  <c r="O11" i="12"/>
  <c r="N11" i="12"/>
  <c r="M11" i="12"/>
  <c r="L11" i="12"/>
  <c r="K11" i="12"/>
  <c r="J11" i="12"/>
  <c r="I11" i="12"/>
  <c r="H11" i="12"/>
  <c r="G11" i="12"/>
  <c r="CE10" i="12"/>
  <c r="CD10" i="12"/>
  <c r="CC10" i="12"/>
  <c r="CB10" i="12"/>
  <c r="CA10" i="12"/>
  <c r="BZ10" i="12"/>
  <c r="BY10" i="12"/>
  <c r="BX10" i="12"/>
  <c r="BW10" i="12"/>
  <c r="BV10" i="12"/>
  <c r="BU10" i="12"/>
  <c r="BT10" i="12"/>
  <c r="BS10" i="12"/>
  <c r="BR10" i="12"/>
  <c r="BQ10" i="12"/>
  <c r="BP10" i="12"/>
  <c r="BO10" i="12"/>
  <c r="BN10" i="12"/>
  <c r="BM10" i="12"/>
  <c r="BL10" i="12"/>
  <c r="BK10" i="12"/>
  <c r="BJ10" i="12"/>
  <c r="BI10" i="12"/>
  <c r="BH10" i="12"/>
  <c r="BG10" i="12"/>
  <c r="BF10" i="12"/>
  <c r="BE10" i="12"/>
  <c r="BD10" i="12"/>
  <c r="BC10" i="12"/>
  <c r="BB10" i="12"/>
  <c r="BA10" i="12"/>
  <c r="AZ10" i="12"/>
  <c r="AY10" i="12"/>
  <c r="AX10" i="12"/>
  <c r="AW10" i="12"/>
  <c r="AV10" i="12"/>
  <c r="AU10" i="12"/>
  <c r="AT10" i="12"/>
  <c r="AS10" i="12"/>
  <c r="AR10" i="12"/>
  <c r="AQ10" i="12"/>
  <c r="AP10" i="12"/>
  <c r="AO10" i="12"/>
  <c r="AN10" i="12"/>
  <c r="AM10" i="12"/>
  <c r="AL10" i="12"/>
  <c r="AK10" i="12"/>
  <c r="AJ10" i="12"/>
  <c r="AI10" i="12"/>
  <c r="AH10" i="12"/>
  <c r="AG10" i="12"/>
  <c r="AF10" i="12"/>
  <c r="AE10" i="12"/>
  <c r="AD10" i="12"/>
  <c r="AC10" i="12"/>
  <c r="AB10" i="12"/>
  <c r="AA10" i="12"/>
  <c r="Z10" i="12"/>
  <c r="Y10" i="12"/>
  <c r="X10" i="12"/>
  <c r="W10" i="12"/>
  <c r="V10" i="12"/>
  <c r="U10" i="12"/>
  <c r="T10" i="12"/>
  <c r="S10" i="12"/>
  <c r="R10" i="12"/>
  <c r="Q10" i="12"/>
  <c r="P10" i="12"/>
  <c r="O10" i="12"/>
  <c r="N10" i="12"/>
  <c r="M10" i="12"/>
  <c r="L10" i="12"/>
  <c r="K10" i="12"/>
  <c r="J10" i="12"/>
  <c r="I10" i="12"/>
  <c r="H10" i="12"/>
  <c r="G10" i="12"/>
  <c r="CE9" i="12"/>
  <c r="CD9" i="12"/>
  <c r="CC9" i="12"/>
  <c r="CB9" i="12"/>
  <c r="CA9" i="12"/>
  <c r="BZ9" i="12"/>
  <c r="BY9" i="12"/>
  <c r="BX9" i="12"/>
  <c r="BW9" i="12"/>
  <c r="BV9" i="12"/>
  <c r="BU9" i="12"/>
  <c r="BT9" i="12"/>
  <c r="BS9" i="12"/>
  <c r="BR9" i="12"/>
  <c r="BQ9" i="12"/>
  <c r="BP9" i="12"/>
  <c r="BO9" i="12"/>
  <c r="BN9" i="12"/>
  <c r="BM9" i="12"/>
  <c r="BL9" i="12"/>
  <c r="BK9" i="12"/>
  <c r="BJ9" i="12"/>
  <c r="BI9" i="12"/>
  <c r="BH9" i="12"/>
  <c r="BG9" i="12"/>
  <c r="BF9" i="12"/>
  <c r="BE9" i="12"/>
  <c r="BD9" i="12"/>
  <c r="BC9" i="12"/>
  <c r="BB9" i="12"/>
  <c r="BA9" i="12"/>
  <c r="AZ9" i="12"/>
  <c r="AY9" i="12"/>
  <c r="AX9" i="12"/>
  <c r="AW9" i="12"/>
  <c r="AV9" i="12"/>
  <c r="AU9" i="12"/>
  <c r="AT9" i="12"/>
  <c r="AS9" i="12"/>
  <c r="AR9" i="12"/>
  <c r="AQ9" i="12"/>
  <c r="AP9" i="12"/>
  <c r="AO9" i="12"/>
  <c r="AN9" i="12"/>
  <c r="AM9" i="12"/>
  <c r="AL9" i="12"/>
  <c r="AK9" i="12"/>
  <c r="AJ9" i="12"/>
  <c r="AI9" i="12"/>
  <c r="AH9" i="12"/>
  <c r="AG9" i="12"/>
  <c r="AF9" i="12"/>
  <c r="AE9" i="12"/>
  <c r="AD9" i="12"/>
  <c r="AC9" i="12"/>
  <c r="AB9" i="12"/>
  <c r="AA9" i="12"/>
  <c r="Z9" i="12"/>
  <c r="Y9" i="12"/>
  <c r="X9" i="12"/>
  <c r="W9" i="12"/>
  <c r="V9" i="12"/>
  <c r="U9" i="12"/>
  <c r="T9" i="12"/>
  <c r="S9" i="12"/>
  <c r="R9" i="12"/>
  <c r="Q9" i="12"/>
  <c r="P9" i="12"/>
  <c r="O9" i="12"/>
  <c r="N9" i="12"/>
  <c r="M9" i="12"/>
  <c r="L9" i="12"/>
  <c r="K9" i="12"/>
  <c r="J9" i="12"/>
  <c r="I9" i="12"/>
  <c r="H9" i="12"/>
  <c r="G9" i="12"/>
  <c r="CE8" i="12"/>
  <c r="CD8" i="12"/>
  <c r="CC8" i="12"/>
  <c r="CB8" i="12"/>
  <c r="CA8" i="12"/>
  <c r="BZ8" i="12"/>
  <c r="BY8" i="12"/>
  <c r="BX8" i="12"/>
  <c r="BW8" i="12"/>
  <c r="BV8" i="12"/>
  <c r="BU8" i="12"/>
  <c r="BT8" i="12"/>
  <c r="BS8" i="12"/>
  <c r="BR8" i="12"/>
  <c r="BQ8" i="12"/>
  <c r="BP8" i="12"/>
  <c r="BO8" i="12"/>
  <c r="BN8" i="12"/>
  <c r="BM8" i="12"/>
  <c r="BL8" i="12"/>
  <c r="BK8" i="12"/>
  <c r="BJ8" i="12"/>
  <c r="BI8" i="12"/>
  <c r="BH8" i="12"/>
  <c r="BG8" i="12"/>
  <c r="BF8" i="12"/>
  <c r="BE8" i="12"/>
  <c r="BD8" i="12"/>
  <c r="BC8" i="12"/>
  <c r="BB8" i="12"/>
  <c r="BA8" i="12"/>
  <c r="AZ8" i="12"/>
  <c r="AY8" i="12"/>
  <c r="AX8" i="12"/>
  <c r="AW8" i="12"/>
  <c r="AV8" i="12"/>
  <c r="AU8" i="12"/>
  <c r="AT8" i="12"/>
  <c r="AS8" i="12"/>
  <c r="AR8" i="12"/>
  <c r="AQ8" i="12"/>
  <c r="AP8" i="12"/>
  <c r="AO8" i="12"/>
  <c r="AN8" i="12"/>
  <c r="AM8" i="12"/>
  <c r="AL8" i="12"/>
  <c r="AK8" i="12"/>
  <c r="AJ8" i="12"/>
  <c r="AI8" i="12"/>
  <c r="AH8" i="12"/>
  <c r="AG8" i="12"/>
  <c r="AF8" i="12"/>
  <c r="AE8" i="12"/>
  <c r="AD8" i="12"/>
  <c r="AC8" i="12"/>
  <c r="AB8" i="12"/>
  <c r="AA8" i="12"/>
  <c r="Z8" i="12"/>
  <c r="Y8" i="12"/>
  <c r="X8" i="12"/>
  <c r="W8" i="12"/>
  <c r="V8" i="12"/>
  <c r="U8" i="12"/>
  <c r="T8" i="12"/>
  <c r="S8" i="12"/>
  <c r="R8" i="12"/>
  <c r="Q8" i="12"/>
  <c r="P8" i="12"/>
  <c r="O8" i="12"/>
  <c r="N8" i="12"/>
  <c r="M8" i="12"/>
  <c r="L8" i="12"/>
  <c r="K8" i="12"/>
  <c r="J8" i="12"/>
  <c r="I8" i="12"/>
  <c r="H8" i="12"/>
  <c r="G8" i="12"/>
  <c r="CE7" i="12"/>
  <c r="CD7" i="12"/>
  <c r="CC7" i="12"/>
  <c r="CB7" i="12"/>
  <c r="CA7" i="12"/>
  <c r="BZ7" i="12"/>
  <c r="BY7" i="12"/>
  <c r="BX7" i="12"/>
  <c r="BW7" i="12"/>
  <c r="BV7" i="12"/>
  <c r="BU7" i="12"/>
  <c r="BT7" i="12"/>
  <c r="BS7" i="12"/>
  <c r="BR7" i="12"/>
  <c r="BQ7" i="12"/>
  <c r="BP7" i="12"/>
  <c r="BO7" i="12"/>
  <c r="BN7" i="12"/>
  <c r="BM7" i="12"/>
  <c r="BL7" i="12"/>
  <c r="BK7" i="12"/>
  <c r="BJ7" i="12"/>
  <c r="BI7" i="12"/>
  <c r="BH7" i="12"/>
  <c r="BG7" i="12"/>
  <c r="BF7" i="12"/>
  <c r="BE7" i="12"/>
  <c r="BD7" i="12"/>
  <c r="BC7" i="12"/>
  <c r="BB7" i="12"/>
  <c r="BA7" i="12"/>
  <c r="AZ7" i="12"/>
  <c r="AY7" i="12"/>
  <c r="AX7" i="12"/>
  <c r="AW7" i="12"/>
  <c r="AV7" i="12"/>
  <c r="AU7" i="12"/>
  <c r="AT7" i="12"/>
  <c r="AS7" i="12"/>
  <c r="AR7" i="12"/>
  <c r="AQ7" i="12"/>
  <c r="AP7" i="12"/>
  <c r="AO7" i="12"/>
  <c r="AN7" i="12"/>
  <c r="AM7" i="12"/>
  <c r="AL7" i="12"/>
  <c r="AK7" i="12"/>
  <c r="AJ7" i="12"/>
  <c r="AI7" i="12"/>
  <c r="AH7" i="12"/>
  <c r="AG7" i="12"/>
  <c r="AF7" i="12"/>
  <c r="AE7" i="12"/>
  <c r="AD7" i="12"/>
  <c r="AC7" i="12"/>
  <c r="AB7" i="12"/>
  <c r="AA7" i="12"/>
  <c r="Z7" i="12"/>
  <c r="Y7" i="12"/>
  <c r="X7" i="12"/>
  <c r="W7" i="12"/>
  <c r="V7" i="12"/>
  <c r="U7" i="12"/>
  <c r="T7" i="12"/>
  <c r="S7" i="12"/>
  <c r="R7" i="12"/>
  <c r="Q7" i="12"/>
  <c r="P7" i="12"/>
  <c r="O7" i="12"/>
  <c r="N7" i="12"/>
  <c r="M7" i="12"/>
  <c r="L7" i="12"/>
  <c r="K7" i="12"/>
  <c r="J7" i="12"/>
  <c r="I7" i="12"/>
  <c r="H7" i="12"/>
  <c r="G7" i="12"/>
  <c r="CE84" i="11"/>
  <c r="CD84" i="11"/>
  <c r="CC84" i="11"/>
  <c r="CB84" i="11"/>
  <c r="CA84" i="11"/>
  <c r="BZ84" i="11"/>
  <c r="BY84" i="11"/>
  <c r="BX84" i="11"/>
  <c r="BW84" i="11"/>
  <c r="BV84" i="11"/>
  <c r="BU84" i="11"/>
  <c r="BT84" i="11"/>
  <c r="BS84" i="11"/>
  <c r="BR84" i="11"/>
  <c r="BQ84" i="11"/>
  <c r="BP84" i="11"/>
  <c r="BO84" i="11"/>
  <c r="BN84" i="11"/>
  <c r="BK84" i="11"/>
  <c r="BJ84" i="11"/>
  <c r="BI84" i="11"/>
  <c r="BH84" i="11"/>
  <c r="BG84" i="11"/>
  <c r="BF84" i="11"/>
  <c r="BE84" i="11"/>
  <c r="BD84" i="11"/>
  <c r="BC84" i="11"/>
  <c r="BB84" i="11"/>
  <c r="BA84" i="11"/>
  <c r="AZ84" i="11"/>
  <c r="AY84" i="11"/>
  <c r="AX84" i="11"/>
  <c r="AW84" i="11"/>
  <c r="AV84" i="11"/>
  <c r="AU84" i="11"/>
  <c r="AT84" i="11"/>
  <c r="AS84" i="11"/>
  <c r="AR84" i="11"/>
  <c r="AQ84" i="11"/>
  <c r="AP84" i="11"/>
  <c r="AO84" i="11"/>
  <c r="AN84" i="11"/>
  <c r="AM84" i="11"/>
  <c r="AL84" i="11"/>
  <c r="AK84" i="11"/>
  <c r="AJ84" i="11"/>
  <c r="AI84" i="11"/>
  <c r="AH84" i="11"/>
  <c r="AG84" i="11"/>
  <c r="AF84" i="11"/>
  <c r="AE84" i="11"/>
  <c r="AD84" i="11"/>
  <c r="AC84" i="11"/>
  <c r="AB84" i="11"/>
  <c r="AA84" i="11"/>
  <c r="Z84" i="11"/>
  <c r="Y84" i="11"/>
  <c r="X84" i="11"/>
  <c r="W84" i="11"/>
  <c r="V84" i="11"/>
  <c r="U84" i="11"/>
  <c r="T84" i="11"/>
  <c r="S84" i="11"/>
  <c r="R84" i="11"/>
  <c r="Q84" i="11"/>
  <c r="P84" i="11"/>
  <c r="O84" i="11"/>
  <c r="N84" i="11"/>
  <c r="M84" i="11"/>
  <c r="L84" i="11"/>
  <c r="K84" i="11"/>
  <c r="J84" i="11"/>
  <c r="I84" i="11"/>
  <c r="H84" i="11"/>
  <c r="G84" i="11"/>
  <c r="CE83" i="11"/>
  <c r="CD83" i="11"/>
  <c r="CC83" i="11"/>
  <c r="CB83" i="11"/>
  <c r="CA83" i="11"/>
  <c r="BZ83" i="11"/>
  <c r="BY83" i="11"/>
  <c r="BX83" i="11"/>
  <c r="BW83" i="11"/>
  <c r="BV83" i="11"/>
  <c r="BU83" i="11"/>
  <c r="BT83" i="11"/>
  <c r="BS83" i="11"/>
  <c r="BR83" i="11"/>
  <c r="BQ83" i="11"/>
  <c r="BP83" i="11"/>
  <c r="BO83" i="11"/>
  <c r="BN83" i="11"/>
  <c r="BM83" i="11"/>
  <c r="BL83" i="11"/>
  <c r="BK83" i="11"/>
  <c r="BJ83" i="11"/>
  <c r="BI83" i="11"/>
  <c r="BH83" i="11"/>
  <c r="BG83" i="11"/>
  <c r="BF83" i="11"/>
  <c r="BE83" i="11"/>
  <c r="BD83" i="11"/>
  <c r="BC83" i="11"/>
  <c r="BB83" i="11"/>
  <c r="BA83" i="11"/>
  <c r="AZ83" i="11"/>
  <c r="AY83" i="11"/>
  <c r="AX83" i="11"/>
  <c r="AW83" i="11"/>
  <c r="AV83" i="11"/>
  <c r="AU83" i="11"/>
  <c r="AT83" i="11"/>
  <c r="AS83" i="11"/>
  <c r="AR83" i="11"/>
  <c r="AQ83" i="11"/>
  <c r="AP83" i="11"/>
  <c r="AO83" i="11"/>
  <c r="AN83" i="11"/>
  <c r="AM83" i="11"/>
  <c r="AL83" i="11"/>
  <c r="AK83" i="11"/>
  <c r="AJ83" i="11"/>
  <c r="AI83" i="11"/>
  <c r="AH83" i="11"/>
  <c r="AG83" i="11"/>
  <c r="AF83" i="11"/>
  <c r="AE83" i="11"/>
  <c r="AD83" i="11"/>
  <c r="AC83" i="11"/>
  <c r="AB83" i="11"/>
  <c r="AA83" i="11"/>
  <c r="Z83" i="11"/>
  <c r="Y83" i="11"/>
  <c r="X83" i="11"/>
  <c r="W83" i="11"/>
  <c r="V83" i="11"/>
  <c r="U83" i="11"/>
  <c r="T83" i="11"/>
  <c r="S83" i="11"/>
  <c r="R83" i="11"/>
  <c r="Q83" i="11"/>
  <c r="P83" i="11"/>
  <c r="O83" i="11"/>
  <c r="N83" i="11"/>
  <c r="M83" i="11"/>
  <c r="L83" i="11"/>
  <c r="K83" i="11"/>
  <c r="J83" i="11"/>
  <c r="I83" i="11"/>
  <c r="H83" i="11"/>
  <c r="G83" i="11"/>
  <c r="CE82" i="11"/>
  <c r="CD82" i="11"/>
  <c r="CC82" i="11"/>
  <c r="CB82" i="11"/>
  <c r="CA82" i="11"/>
  <c r="BZ82" i="11"/>
  <c r="BY82" i="11"/>
  <c r="BX82" i="11"/>
  <c r="BW82" i="11"/>
  <c r="BV82" i="11"/>
  <c r="BU82" i="11"/>
  <c r="BT82" i="11"/>
  <c r="BS82" i="11"/>
  <c r="BR82" i="11"/>
  <c r="BQ82" i="11"/>
  <c r="BP82" i="11"/>
  <c r="BO82" i="11"/>
  <c r="BN82" i="11"/>
  <c r="BM82" i="11"/>
  <c r="BL82" i="11"/>
  <c r="BK82" i="11"/>
  <c r="BJ82" i="11"/>
  <c r="BI82" i="11"/>
  <c r="BH82" i="11"/>
  <c r="BG82" i="11"/>
  <c r="BF82" i="11"/>
  <c r="BE82" i="11"/>
  <c r="BD82" i="11"/>
  <c r="BC82" i="11"/>
  <c r="BB82" i="11"/>
  <c r="BA82" i="11"/>
  <c r="AZ82" i="11"/>
  <c r="AY82" i="11"/>
  <c r="AX82" i="11"/>
  <c r="AW82" i="11"/>
  <c r="AV82" i="11"/>
  <c r="AU82" i="11"/>
  <c r="AT82" i="11"/>
  <c r="AS82" i="11"/>
  <c r="AR82" i="11"/>
  <c r="AQ82" i="11"/>
  <c r="AP82" i="11"/>
  <c r="AO82" i="11"/>
  <c r="AN82" i="11"/>
  <c r="AM82" i="11"/>
  <c r="AL82" i="11"/>
  <c r="AK82" i="11"/>
  <c r="AJ82" i="11"/>
  <c r="AI82" i="11"/>
  <c r="AH82" i="11"/>
  <c r="AG82" i="11"/>
  <c r="AF82" i="11"/>
  <c r="AE82" i="11"/>
  <c r="AD82" i="11"/>
  <c r="AC82" i="11"/>
  <c r="AB82" i="11"/>
  <c r="AA82" i="11"/>
  <c r="Z82" i="11"/>
  <c r="Y82" i="11"/>
  <c r="X82" i="11"/>
  <c r="W82" i="11"/>
  <c r="V82" i="11"/>
  <c r="U82" i="11"/>
  <c r="T82" i="11"/>
  <c r="S82" i="11"/>
  <c r="R82" i="11"/>
  <c r="Q82" i="11"/>
  <c r="P82" i="11"/>
  <c r="O82" i="11"/>
  <c r="N82" i="11"/>
  <c r="M82" i="11"/>
  <c r="L82" i="11"/>
  <c r="K82" i="11"/>
  <c r="J82" i="11"/>
  <c r="I82" i="11"/>
  <c r="H82" i="11"/>
  <c r="G82" i="11"/>
  <c r="CE81" i="11"/>
  <c r="CD81" i="11"/>
  <c r="CC81" i="11"/>
  <c r="CB81" i="11"/>
  <c r="CA81" i="11"/>
  <c r="BZ81" i="11"/>
  <c r="BY81" i="11"/>
  <c r="BX81" i="11"/>
  <c r="BW81" i="11"/>
  <c r="BV81" i="11"/>
  <c r="BU81" i="11"/>
  <c r="BT81" i="11"/>
  <c r="BS81" i="11"/>
  <c r="BR81" i="11"/>
  <c r="BQ81" i="11"/>
  <c r="BP81" i="11"/>
  <c r="BO81" i="11"/>
  <c r="BN81" i="11"/>
  <c r="BM81" i="11"/>
  <c r="BL81" i="11"/>
  <c r="BK81" i="11"/>
  <c r="BJ81" i="11"/>
  <c r="BI81" i="11"/>
  <c r="BH81" i="11"/>
  <c r="BG81" i="11"/>
  <c r="BF81" i="11"/>
  <c r="BE81" i="11"/>
  <c r="BD81" i="11"/>
  <c r="BC81" i="11"/>
  <c r="BB81" i="11"/>
  <c r="BA81" i="11"/>
  <c r="AZ81" i="11"/>
  <c r="AY81" i="11"/>
  <c r="AX81" i="11"/>
  <c r="AW81" i="11"/>
  <c r="AV81" i="11"/>
  <c r="AU81" i="11"/>
  <c r="AT81" i="11"/>
  <c r="AS81" i="11"/>
  <c r="AR81" i="11"/>
  <c r="AQ81" i="11"/>
  <c r="AP81" i="11"/>
  <c r="AO81" i="11"/>
  <c r="AN81" i="11"/>
  <c r="AM81" i="11"/>
  <c r="AL81" i="11"/>
  <c r="AK81" i="11"/>
  <c r="AJ81" i="11"/>
  <c r="AI81" i="11"/>
  <c r="AH81" i="11"/>
  <c r="AG81" i="11"/>
  <c r="AF81" i="11"/>
  <c r="AE81" i="11"/>
  <c r="AD81" i="11"/>
  <c r="AC81" i="11"/>
  <c r="AB81" i="11"/>
  <c r="AA81" i="11"/>
  <c r="Z81" i="11"/>
  <c r="Y81" i="11"/>
  <c r="X81" i="11"/>
  <c r="W81" i="11"/>
  <c r="V81" i="11"/>
  <c r="U81" i="11"/>
  <c r="T81" i="11"/>
  <c r="S81" i="11"/>
  <c r="R81" i="11"/>
  <c r="Q81" i="11"/>
  <c r="P81" i="11"/>
  <c r="O81" i="11"/>
  <c r="N81" i="11"/>
  <c r="M81" i="11"/>
  <c r="L81" i="11"/>
  <c r="K81" i="11"/>
  <c r="J81" i="11"/>
  <c r="I81" i="11"/>
  <c r="H81" i="11"/>
  <c r="G81" i="11"/>
  <c r="CE80" i="11"/>
  <c r="CD80" i="11"/>
  <c r="CC80" i="11"/>
  <c r="CB80" i="11"/>
  <c r="CA80" i="11"/>
  <c r="BZ80" i="11"/>
  <c r="BY80" i="11"/>
  <c r="BX80" i="11"/>
  <c r="BW80" i="11"/>
  <c r="BV80" i="11"/>
  <c r="BU80" i="11"/>
  <c r="BT80" i="11"/>
  <c r="BS80" i="11"/>
  <c r="BR80" i="11"/>
  <c r="BQ80" i="11"/>
  <c r="BP80" i="11"/>
  <c r="BO80" i="11"/>
  <c r="BN80" i="11"/>
  <c r="BM80" i="11"/>
  <c r="BL80" i="11"/>
  <c r="BK80" i="11"/>
  <c r="BJ80" i="11"/>
  <c r="BI80" i="11"/>
  <c r="BH80" i="11"/>
  <c r="BG80" i="11"/>
  <c r="BF80" i="11"/>
  <c r="BE80" i="11"/>
  <c r="BD80" i="11"/>
  <c r="BC80" i="11"/>
  <c r="BB80" i="11"/>
  <c r="BA80" i="11"/>
  <c r="AZ80" i="11"/>
  <c r="AY80" i="11"/>
  <c r="AX80" i="11"/>
  <c r="AW80" i="11"/>
  <c r="AV80" i="11"/>
  <c r="AU80" i="11"/>
  <c r="AT80" i="11"/>
  <c r="AS80" i="11"/>
  <c r="AR80" i="11"/>
  <c r="AQ80" i="11"/>
  <c r="AP80" i="11"/>
  <c r="AO80" i="11"/>
  <c r="AN80" i="11"/>
  <c r="AM80" i="11"/>
  <c r="AL80" i="11"/>
  <c r="AK80" i="11"/>
  <c r="AJ80" i="11"/>
  <c r="AI80" i="11"/>
  <c r="AH80" i="11"/>
  <c r="AG80" i="11"/>
  <c r="AF80" i="11"/>
  <c r="AE80" i="11"/>
  <c r="AD80" i="11"/>
  <c r="AC80" i="11"/>
  <c r="AB80" i="11"/>
  <c r="AA80" i="11"/>
  <c r="Z80" i="11"/>
  <c r="Y80" i="11"/>
  <c r="X80" i="11"/>
  <c r="W80" i="11"/>
  <c r="V80" i="11"/>
  <c r="U80" i="11"/>
  <c r="T80" i="11"/>
  <c r="S80" i="11"/>
  <c r="R80" i="11"/>
  <c r="Q80" i="11"/>
  <c r="P80" i="11"/>
  <c r="O80" i="11"/>
  <c r="N80" i="11"/>
  <c r="M80" i="11"/>
  <c r="L80" i="11"/>
  <c r="K80" i="11"/>
  <c r="J80" i="11"/>
  <c r="I80" i="11"/>
  <c r="H80" i="11"/>
  <c r="G80" i="11"/>
  <c r="CE79" i="11"/>
  <c r="CD79" i="11"/>
  <c r="CC79" i="11"/>
  <c r="CB79" i="11"/>
  <c r="CA79" i="11"/>
  <c r="BZ79" i="11"/>
  <c r="BY79" i="11"/>
  <c r="BX79" i="11"/>
  <c r="BW79" i="11"/>
  <c r="BV79" i="11"/>
  <c r="BU79" i="11"/>
  <c r="BT79" i="11"/>
  <c r="BS79" i="11"/>
  <c r="BR79" i="11"/>
  <c r="BQ79" i="11"/>
  <c r="BP79" i="11"/>
  <c r="BO79" i="11"/>
  <c r="BN79" i="11"/>
  <c r="BM79" i="11"/>
  <c r="BL79" i="11"/>
  <c r="BK79" i="11"/>
  <c r="BJ79" i="11"/>
  <c r="BI79" i="11"/>
  <c r="BH79" i="11"/>
  <c r="BG79" i="11"/>
  <c r="BF79" i="11"/>
  <c r="BE79" i="11"/>
  <c r="BD79" i="11"/>
  <c r="BC79" i="11"/>
  <c r="BB79" i="11"/>
  <c r="BA79" i="11"/>
  <c r="AZ79" i="11"/>
  <c r="AY79" i="11"/>
  <c r="AX79" i="11"/>
  <c r="AW79" i="11"/>
  <c r="AV79" i="11"/>
  <c r="AU79" i="11"/>
  <c r="AT79" i="11"/>
  <c r="AS79" i="11"/>
  <c r="AR79" i="11"/>
  <c r="AQ79" i="11"/>
  <c r="AP79" i="11"/>
  <c r="AO79" i="11"/>
  <c r="AN79" i="11"/>
  <c r="AM79" i="11"/>
  <c r="AL79" i="11"/>
  <c r="AK79" i="11"/>
  <c r="AJ79" i="11"/>
  <c r="AI79" i="11"/>
  <c r="AH79" i="11"/>
  <c r="AG79" i="11"/>
  <c r="AF79" i="11"/>
  <c r="AE79" i="11"/>
  <c r="AD79" i="11"/>
  <c r="AC79" i="11"/>
  <c r="AB79" i="11"/>
  <c r="AA79" i="11"/>
  <c r="Z79" i="11"/>
  <c r="Y79" i="11"/>
  <c r="X79" i="11"/>
  <c r="W79" i="11"/>
  <c r="V79" i="11"/>
  <c r="U79" i="11"/>
  <c r="T79" i="11"/>
  <c r="S79" i="11"/>
  <c r="R79" i="11"/>
  <c r="Q79" i="11"/>
  <c r="P79" i="11"/>
  <c r="O79" i="11"/>
  <c r="N79" i="11"/>
  <c r="M79" i="11"/>
  <c r="L79" i="11"/>
  <c r="K79" i="11"/>
  <c r="J79" i="11"/>
  <c r="I79" i="11"/>
  <c r="H79" i="11"/>
  <c r="G79" i="11"/>
  <c r="CE78" i="11"/>
  <c r="CD78" i="11"/>
  <c r="CC78" i="11"/>
  <c r="CB78" i="11"/>
  <c r="CA78" i="11"/>
  <c r="BZ78" i="11"/>
  <c r="BY78" i="11"/>
  <c r="BX78" i="11"/>
  <c r="BW78" i="11"/>
  <c r="BV78" i="11"/>
  <c r="BU78" i="11"/>
  <c r="BT78" i="11"/>
  <c r="BS78" i="11"/>
  <c r="BR78" i="11"/>
  <c r="BQ78" i="11"/>
  <c r="BP78" i="11"/>
  <c r="BO78" i="11"/>
  <c r="BN78" i="11"/>
  <c r="BM78" i="11"/>
  <c r="BL78" i="11"/>
  <c r="BK78" i="11"/>
  <c r="BJ78" i="11"/>
  <c r="BI78" i="11"/>
  <c r="BH78" i="11"/>
  <c r="BG78" i="11"/>
  <c r="BF78" i="11"/>
  <c r="BE78" i="11"/>
  <c r="BD78" i="11"/>
  <c r="BC78" i="11"/>
  <c r="BB78" i="11"/>
  <c r="BA78" i="11"/>
  <c r="AZ78" i="11"/>
  <c r="AY78" i="11"/>
  <c r="AX78" i="11"/>
  <c r="AW78" i="11"/>
  <c r="AV78" i="11"/>
  <c r="AU78" i="11"/>
  <c r="AT78" i="11"/>
  <c r="AS78" i="11"/>
  <c r="AR78" i="11"/>
  <c r="AQ78" i="11"/>
  <c r="AP78" i="11"/>
  <c r="AO78" i="11"/>
  <c r="AN78" i="11"/>
  <c r="AM78" i="11"/>
  <c r="AL78" i="11"/>
  <c r="AK78" i="11"/>
  <c r="AJ78" i="11"/>
  <c r="AI78" i="11"/>
  <c r="AH78" i="11"/>
  <c r="AG78" i="11"/>
  <c r="AF78" i="11"/>
  <c r="AE78" i="11"/>
  <c r="AD78" i="11"/>
  <c r="AC78" i="11"/>
  <c r="AB78" i="11"/>
  <c r="AA78" i="11"/>
  <c r="Z78" i="11"/>
  <c r="Y78" i="11"/>
  <c r="X78" i="11"/>
  <c r="W78" i="11"/>
  <c r="V78" i="11"/>
  <c r="U78" i="11"/>
  <c r="T78" i="11"/>
  <c r="S78" i="11"/>
  <c r="R78" i="11"/>
  <c r="Q78" i="11"/>
  <c r="P78" i="11"/>
  <c r="O78" i="11"/>
  <c r="N78" i="11"/>
  <c r="M78" i="11"/>
  <c r="L78" i="11"/>
  <c r="K78" i="11"/>
  <c r="J78" i="11"/>
  <c r="I78" i="11"/>
  <c r="H78" i="11"/>
  <c r="G78" i="11"/>
  <c r="CE77" i="11"/>
  <c r="CD77" i="11"/>
  <c r="CC77" i="11"/>
  <c r="CB77" i="11"/>
  <c r="CA77" i="11"/>
  <c r="BZ77" i="11"/>
  <c r="BY77" i="11"/>
  <c r="BX77" i="11"/>
  <c r="BW77" i="11"/>
  <c r="BV77" i="11"/>
  <c r="BU77" i="11"/>
  <c r="BT77" i="11"/>
  <c r="BS77" i="11"/>
  <c r="BR77" i="11"/>
  <c r="BQ77" i="11"/>
  <c r="BP77" i="11"/>
  <c r="BO77" i="11"/>
  <c r="BN77" i="11"/>
  <c r="BM77" i="11"/>
  <c r="BL77" i="11"/>
  <c r="BK77" i="11"/>
  <c r="BJ77" i="11"/>
  <c r="BI77" i="11"/>
  <c r="BH77" i="11"/>
  <c r="BG77" i="11"/>
  <c r="BF77" i="11"/>
  <c r="BE77" i="11"/>
  <c r="BD77" i="11"/>
  <c r="BC77" i="11"/>
  <c r="BB77" i="11"/>
  <c r="BA77" i="11"/>
  <c r="AZ77" i="11"/>
  <c r="AY77" i="11"/>
  <c r="AX77" i="11"/>
  <c r="AW77" i="11"/>
  <c r="AV77" i="11"/>
  <c r="AU77" i="11"/>
  <c r="AT77" i="11"/>
  <c r="AS77" i="11"/>
  <c r="AR77" i="11"/>
  <c r="AQ77" i="11"/>
  <c r="AP77" i="11"/>
  <c r="AO77" i="11"/>
  <c r="AN77" i="11"/>
  <c r="AM77" i="11"/>
  <c r="AL77" i="11"/>
  <c r="AK77" i="11"/>
  <c r="AJ77" i="11"/>
  <c r="AI77" i="11"/>
  <c r="AH77" i="11"/>
  <c r="AG77" i="11"/>
  <c r="AF77" i="11"/>
  <c r="AE77" i="11"/>
  <c r="AD77" i="11"/>
  <c r="AC77" i="11"/>
  <c r="AB77" i="11"/>
  <c r="AA77" i="11"/>
  <c r="Z77" i="11"/>
  <c r="Y77" i="11"/>
  <c r="X77" i="11"/>
  <c r="W77" i="11"/>
  <c r="V77" i="11"/>
  <c r="U77" i="11"/>
  <c r="T77" i="11"/>
  <c r="S77" i="11"/>
  <c r="R77" i="11"/>
  <c r="Q77" i="11"/>
  <c r="P77" i="11"/>
  <c r="O77" i="11"/>
  <c r="N77" i="11"/>
  <c r="M77" i="11"/>
  <c r="L77" i="11"/>
  <c r="K77" i="11"/>
  <c r="J77" i="11"/>
  <c r="I77" i="11"/>
  <c r="H77" i="11"/>
  <c r="G77" i="11"/>
  <c r="CE76" i="11"/>
  <c r="CD76" i="11"/>
  <c r="CC76" i="11"/>
  <c r="CB76" i="11"/>
  <c r="CA76" i="11"/>
  <c r="BZ76" i="11"/>
  <c r="BY76" i="11"/>
  <c r="BX76" i="11"/>
  <c r="BW76" i="11"/>
  <c r="BV76" i="11"/>
  <c r="BU76" i="11"/>
  <c r="BT76" i="11"/>
  <c r="BS76" i="11"/>
  <c r="BR76" i="11"/>
  <c r="BQ76" i="11"/>
  <c r="BP76" i="11"/>
  <c r="BO76" i="11"/>
  <c r="BN76" i="11"/>
  <c r="BM76" i="11"/>
  <c r="BL76" i="11"/>
  <c r="BK76" i="11"/>
  <c r="BJ76" i="11"/>
  <c r="BI76" i="11"/>
  <c r="BH76" i="11"/>
  <c r="BG76" i="11"/>
  <c r="BF76" i="11"/>
  <c r="BE76" i="11"/>
  <c r="BD76" i="11"/>
  <c r="BC76" i="11"/>
  <c r="BB76" i="11"/>
  <c r="BA76" i="11"/>
  <c r="AZ76" i="11"/>
  <c r="AY76" i="11"/>
  <c r="AX76" i="11"/>
  <c r="AW76" i="11"/>
  <c r="AV76" i="11"/>
  <c r="AU76" i="11"/>
  <c r="AT76" i="11"/>
  <c r="AS76" i="11"/>
  <c r="AR76" i="11"/>
  <c r="AQ76" i="11"/>
  <c r="AP76" i="11"/>
  <c r="AO76" i="11"/>
  <c r="AN76" i="11"/>
  <c r="AM76" i="11"/>
  <c r="AL76" i="11"/>
  <c r="AK76" i="11"/>
  <c r="AJ76" i="11"/>
  <c r="AI76" i="11"/>
  <c r="AH76" i="11"/>
  <c r="AG76" i="11"/>
  <c r="AF76" i="11"/>
  <c r="AE76" i="11"/>
  <c r="AD76" i="11"/>
  <c r="AC76" i="11"/>
  <c r="AB76" i="11"/>
  <c r="AA76" i="11"/>
  <c r="Z76" i="11"/>
  <c r="Y76" i="11"/>
  <c r="X76" i="11"/>
  <c r="W76" i="11"/>
  <c r="V76" i="11"/>
  <c r="U76" i="11"/>
  <c r="T76" i="11"/>
  <c r="S76" i="11"/>
  <c r="R76" i="11"/>
  <c r="Q76" i="11"/>
  <c r="P76" i="11"/>
  <c r="O76" i="11"/>
  <c r="N76" i="11"/>
  <c r="M76" i="11"/>
  <c r="L76" i="11"/>
  <c r="K76" i="11"/>
  <c r="J76" i="11"/>
  <c r="I76" i="11"/>
  <c r="H76" i="11"/>
  <c r="G76" i="11"/>
  <c r="CE75" i="11"/>
  <c r="CD75" i="11"/>
  <c r="CC75" i="11"/>
  <c r="CB75" i="11"/>
  <c r="CA75" i="11"/>
  <c r="BZ75" i="11"/>
  <c r="BY75" i="11"/>
  <c r="BX75" i="11"/>
  <c r="BW75" i="11"/>
  <c r="BV75" i="11"/>
  <c r="BU75" i="11"/>
  <c r="BT75" i="11"/>
  <c r="BS75" i="11"/>
  <c r="BR75" i="11"/>
  <c r="BQ75" i="11"/>
  <c r="BP75" i="11"/>
  <c r="BO75" i="11"/>
  <c r="BN75" i="11"/>
  <c r="BM75" i="11"/>
  <c r="BL75" i="11"/>
  <c r="BK75" i="11"/>
  <c r="BJ75" i="11"/>
  <c r="BI75" i="11"/>
  <c r="BH75" i="11"/>
  <c r="BG75" i="11"/>
  <c r="BF75" i="11"/>
  <c r="BE75" i="11"/>
  <c r="BD75" i="11"/>
  <c r="BC75" i="11"/>
  <c r="BB75" i="11"/>
  <c r="BA75" i="11"/>
  <c r="AZ75"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Z75" i="11"/>
  <c r="Y75" i="11"/>
  <c r="X75" i="11"/>
  <c r="W75" i="11"/>
  <c r="V75" i="11"/>
  <c r="U75" i="11"/>
  <c r="T75" i="11"/>
  <c r="S75" i="11"/>
  <c r="R75" i="11"/>
  <c r="Q75" i="11"/>
  <c r="P75" i="11"/>
  <c r="O75" i="11"/>
  <c r="N75" i="11"/>
  <c r="M75" i="11"/>
  <c r="L75" i="11"/>
  <c r="K75" i="11"/>
  <c r="J75" i="11"/>
  <c r="I75" i="11"/>
  <c r="H75" i="11"/>
  <c r="G75" i="11"/>
  <c r="CE74" i="11"/>
  <c r="CD74" i="11"/>
  <c r="CC74" i="11"/>
  <c r="CB74" i="11"/>
  <c r="CA74" i="11"/>
  <c r="BZ74" i="11"/>
  <c r="BY74" i="11"/>
  <c r="BX74" i="11"/>
  <c r="BW74" i="11"/>
  <c r="BV74" i="11"/>
  <c r="BU74" i="11"/>
  <c r="BT74" i="11"/>
  <c r="BS74" i="11"/>
  <c r="BR74" i="11"/>
  <c r="BQ74" i="11"/>
  <c r="BP74" i="11"/>
  <c r="BO74" i="11"/>
  <c r="BN74" i="11"/>
  <c r="BM74" i="11"/>
  <c r="BL74" i="11"/>
  <c r="BK74" i="11"/>
  <c r="BJ74" i="11"/>
  <c r="BI74" i="11"/>
  <c r="BH74" i="11"/>
  <c r="BG74" i="11"/>
  <c r="BF74" i="11"/>
  <c r="BE74" i="11"/>
  <c r="BD74" i="11"/>
  <c r="BC74" i="11"/>
  <c r="BB74" i="11"/>
  <c r="BA74" i="11"/>
  <c r="AZ74"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Z74" i="11"/>
  <c r="Y74" i="11"/>
  <c r="X74" i="11"/>
  <c r="W74" i="11"/>
  <c r="V74" i="11"/>
  <c r="U74" i="11"/>
  <c r="T74" i="11"/>
  <c r="S74" i="11"/>
  <c r="R74" i="11"/>
  <c r="Q74" i="11"/>
  <c r="P74" i="11"/>
  <c r="O74" i="11"/>
  <c r="N74" i="11"/>
  <c r="M74" i="11"/>
  <c r="L74" i="11"/>
  <c r="K74" i="11"/>
  <c r="J74" i="11"/>
  <c r="I74" i="11"/>
  <c r="H74" i="11"/>
  <c r="G74" i="11"/>
  <c r="CE73" i="11"/>
  <c r="CD73" i="11"/>
  <c r="CC73" i="11"/>
  <c r="CB73" i="11"/>
  <c r="CA73" i="11"/>
  <c r="BZ73" i="11"/>
  <c r="BY73" i="11"/>
  <c r="BX73" i="11"/>
  <c r="BW73" i="11"/>
  <c r="BV73" i="11"/>
  <c r="BU73" i="11"/>
  <c r="BT73" i="11"/>
  <c r="BS73" i="11"/>
  <c r="BR73" i="11"/>
  <c r="BQ73" i="11"/>
  <c r="BP73" i="11"/>
  <c r="BO73" i="11"/>
  <c r="BN73" i="11"/>
  <c r="BM73" i="11"/>
  <c r="BL73" i="11"/>
  <c r="BK73" i="11"/>
  <c r="BJ73" i="11"/>
  <c r="BI73" i="11"/>
  <c r="BH73" i="11"/>
  <c r="BG73" i="11"/>
  <c r="BF73" i="11"/>
  <c r="BE73" i="11"/>
  <c r="BD73" i="11"/>
  <c r="BC73" i="11"/>
  <c r="BB73" i="11"/>
  <c r="BA73" i="11"/>
  <c r="AZ73"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U73" i="11"/>
  <c r="T73" i="11"/>
  <c r="S73" i="11"/>
  <c r="R73" i="11"/>
  <c r="Q73" i="11"/>
  <c r="P73" i="11"/>
  <c r="O73" i="11"/>
  <c r="N73" i="11"/>
  <c r="M73" i="11"/>
  <c r="L73" i="11"/>
  <c r="K73" i="11"/>
  <c r="J73" i="11"/>
  <c r="I73" i="11"/>
  <c r="H73" i="11"/>
  <c r="G73" i="11"/>
  <c r="CE72" i="11"/>
  <c r="CD72" i="11"/>
  <c r="CC72" i="11"/>
  <c r="CB72" i="11"/>
  <c r="CA72" i="11"/>
  <c r="BZ72" i="11"/>
  <c r="BY72" i="11"/>
  <c r="BX72" i="11"/>
  <c r="BW72" i="11"/>
  <c r="BV72" i="11"/>
  <c r="BU72" i="11"/>
  <c r="BT72" i="11"/>
  <c r="BS72" i="11"/>
  <c r="BR72" i="11"/>
  <c r="BQ72" i="11"/>
  <c r="BP72" i="11"/>
  <c r="BO72" i="11"/>
  <c r="BN72" i="11"/>
  <c r="BM72" i="11"/>
  <c r="BL72" i="11"/>
  <c r="BK72" i="11"/>
  <c r="BJ72" i="11"/>
  <c r="BI72" i="11"/>
  <c r="BH72" i="11"/>
  <c r="BG72" i="11"/>
  <c r="BF72" i="11"/>
  <c r="BE72" i="11"/>
  <c r="BD72" i="11"/>
  <c r="BC72" i="11"/>
  <c r="BB72" i="11"/>
  <c r="BA72" i="11"/>
  <c r="AZ72" i="11"/>
  <c r="AY72" i="11"/>
  <c r="AX72" i="11"/>
  <c r="AW72" i="11"/>
  <c r="AV72" i="11"/>
  <c r="AU72" i="11"/>
  <c r="AT72" i="11"/>
  <c r="AS72" i="11"/>
  <c r="AR72" i="11"/>
  <c r="AQ72" i="11"/>
  <c r="AP72" i="11"/>
  <c r="AO72" i="11"/>
  <c r="AN72" i="11"/>
  <c r="AM72" i="11"/>
  <c r="AL72" i="11"/>
  <c r="AK72" i="11"/>
  <c r="AJ72" i="11"/>
  <c r="AI72" i="11"/>
  <c r="AH72" i="11"/>
  <c r="AG72" i="11"/>
  <c r="AF72" i="11"/>
  <c r="AE72" i="11"/>
  <c r="AD72" i="11"/>
  <c r="AC72" i="11"/>
  <c r="AB72" i="11"/>
  <c r="AA72" i="11"/>
  <c r="Z72" i="11"/>
  <c r="Y72" i="11"/>
  <c r="X72" i="11"/>
  <c r="W72" i="11"/>
  <c r="V72" i="11"/>
  <c r="U72" i="11"/>
  <c r="T72" i="11"/>
  <c r="S72" i="11"/>
  <c r="R72" i="11"/>
  <c r="Q72" i="11"/>
  <c r="P72" i="11"/>
  <c r="O72" i="11"/>
  <c r="N72" i="11"/>
  <c r="M72" i="11"/>
  <c r="L72" i="11"/>
  <c r="K72" i="11"/>
  <c r="J72" i="11"/>
  <c r="I72" i="11"/>
  <c r="H72" i="11"/>
  <c r="G72" i="11"/>
  <c r="CE71" i="11"/>
  <c r="CD71" i="11"/>
  <c r="CC71" i="11"/>
  <c r="CB71" i="11"/>
  <c r="CA71" i="11"/>
  <c r="BZ71" i="11"/>
  <c r="BY71" i="11"/>
  <c r="BX71" i="11"/>
  <c r="BW71" i="11"/>
  <c r="BV71" i="11"/>
  <c r="BU71" i="11"/>
  <c r="BT71" i="11"/>
  <c r="BS71" i="11"/>
  <c r="BR71" i="11"/>
  <c r="BQ71" i="11"/>
  <c r="BP71" i="11"/>
  <c r="BO71" i="11"/>
  <c r="BN71" i="11"/>
  <c r="BM71" i="11"/>
  <c r="BL71" i="11"/>
  <c r="BK71" i="11"/>
  <c r="BJ71" i="11"/>
  <c r="BI71" i="11"/>
  <c r="BH71" i="11"/>
  <c r="BG71" i="11"/>
  <c r="BF71" i="11"/>
  <c r="BE71" i="11"/>
  <c r="BD71" i="11"/>
  <c r="BC71" i="11"/>
  <c r="BB71" i="11"/>
  <c r="BA71" i="11"/>
  <c r="AZ71" i="11"/>
  <c r="AY71" i="11"/>
  <c r="AX71" i="11"/>
  <c r="AW71" i="11"/>
  <c r="AV71" i="11"/>
  <c r="AU71" i="11"/>
  <c r="AT71" i="11"/>
  <c r="AS71" i="11"/>
  <c r="AR71" i="11"/>
  <c r="AQ71" i="11"/>
  <c r="AP71" i="11"/>
  <c r="AO71" i="11"/>
  <c r="AN71" i="11"/>
  <c r="AM71" i="11"/>
  <c r="AL71" i="11"/>
  <c r="AK71" i="11"/>
  <c r="AJ71" i="11"/>
  <c r="AI71" i="11"/>
  <c r="AH71" i="11"/>
  <c r="AG71" i="11"/>
  <c r="AF71" i="11"/>
  <c r="AE71" i="11"/>
  <c r="AD71" i="11"/>
  <c r="AC71" i="11"/>
  <c r="AB71" i="11"/>
  <c r="AA71" i="11"/>
  <c r="Z71" i="11"/>
  <c r="Y71" i="11"/>
  <c r="X71" i="11"/>
  <c r="W71" i="11"/>
  <c r="V71" i="11"/>
  <c r="U71" i="11"/>
  <c r="T71" i="11"/>
  <c r="S71" i="11"/>
  <c r="R71" i="11"/>
  <c r="Q71" i="11"/>
  <c r="P71" i="11"/>
  <c r="O71" i="11"/>
  <c r="N71" i="11"/>
  <c r="M71" i="11"/>
  <c r="L71" i="11"/>
  <c r="K71" i="11"/>
  <c r="J71" i="11"/>
  <c r="I71" i="11"/>
  <c r="H71" i="11"/>
  <c r="G71" i="11"/>
  <c r="CE70" i="11"/>
  <c r="CD70" i="11"/>
  <c r="CC70" i="11"/>
  <c r="CB70" i="11"/>
  <c r="CA70" i="11"/>
  <c r="BZ70" i="11"/>
  <c r="BY70" i="11"/>
  <c r="BX70" i="11"/>
  <c r="BW70" i="11"/>
  <c r="BV70" i="11"/>
  <c r="BU70" i="11"/>
  <c r="BT70" i="11"/>
  <c r="BS70" i="11"/>
  <c r="BR70" i="11"/>
  <c r="BQ70" i="11"/>
  <c r="BP70" i="11"/>
  <c r="BO70" i="11"/>
  <c r="BN70" i="11"/>
  <c r="BM70" i="11"/>
  <c r="BL70" i="11"/>
  <c r="BK70" i="11"/>
  <c r="BJ70" i="11"/>
  <c r="BI70" i="11"/>
  <c r="BH70" i="11"/>
  <c r="BG70" i="11"/>
  <c r="BF70" i="11"/>
  <c r="BE70" i="11"/>
  <c r="BD70" i="11"/>
  <c r="BC70" i="11"/>
  <c r="BB70" i="11"/>
  <c r="BA70" i="11"/>
  <c r="AZ70" i="11"/>
  <c r="AY70" i="11"/>
  <c r="AX70" i="11"/>
  <c r="AW70" i="11"/>
  <c r="AV70" i="11"/>
  <c r="AU70" i="11"/>
  <c r="AT70" i="11"/>
  <c r="AS70" i="11"/>
  <c r="AR70" i="11"/>
  <c r="AQ70" i="11"/>
  <c r="AP70" i="11"/>
  <c r="AO70" i="11"/>
  <c r="AN70" i="11"/>
  <c r="AM70" i="11"/>
  <c r="AL70" i="11"/>
  <c r="AK70" i="11"/>
  <c r="AJ70" i="11"/>
  <c r="AI70" i="11"/>
  <c r="AH70" i="11"/>
  <c r="AG70" i="11"/>
  <c r="AF70" i="11"/>
  <c r="AE70" i="11"/>
  <c r="AD70" i="11"/>
  <c r="AC70" i="11"/>
  <c r="AB70" i="11"/>
  <c r="AA70" i="11"/>
  <c r="Z70" i="11"/>
  <c r="Y70" i="11"/>
  <c r="X70" i="11"/>
  <c r="W70" i="11"/>
  <c r="V70" i="11"/>
  <c r="U70" i="11"/>
  <c r="T70" i="11"/>
  <c r="S70" i="11"/>
  <c r="R70" i="11"/>
  <c r="Q70" i="11"/>
  <c r="P70" i="11"/>
  <c r="O70" i="11"/>
  <c r="N70" i="11"/>
  <c r="M70" i="11"/>
  <c r="L70" i="11"/>
  <c r="K70" i="11"/>
  <c r="J70" i="11"/>
  <c r="I70" i="11"/>
  <c r="H70" i="11"/>
  <c r="G70" i="11"/>
  <c r="CE69" i="11"/>
  <c r="CD69" i="11"/>
  <c r="CC69" i="11"/>
  <c r="CB69" i="11"/>
  <c r="CA69" i="11"/>
  <c r="BZ69" i="11"/>
  <c r="BY69" i="11"/>
  <c r="BX69" i="11"/>
  <c r="BW69" i="11"/>
  <c r="BV69" i="11"/>
  <c r="BU69" i="11"/>
  <c r="BT69" i="11"/>
  <c r="BS69" i="11"/>
  <c r="BR69" i="11"/>
  <c r="BQ69" i="11"/>
  <c r="BP69" i="11"/>
  <c r="BO69" i="11"/>
  <c r="BN69" i="11"/>
  <c r="BM69" i="11"/>
  <c r="BL69" i="11"/>
  <c r="BK69" i="11"/>
  <c r="BJ69" i="11"/>
  <c r="BI69" i="11"/>
  <c r="BH69" i="11"/>
  <c r="BG69" i="11"/>
  <c r="BF69" i="11"/>
  <c r="BE69" i="11"/>
  <c r="BD69" i="11"/>
  <c r="BC69" i="11"/>
  <c r="BB69" i="11"/>
  <c r="BA69" i="11"/>
  <c r="AZ69" i="11"/>
  <c r="AY69" i="11"/>
  <c r="AX69" i="11"/>
  <c r="AW69" i="11"/>
  <c r="AV69" i="11"/>
  <c r="AU69" i="11"/>
  <c r="AT69" i="11"/>
  <c r="AS69" i="11"/>
  <c r="AR69" i="11"/>
  <c r="AQ69" i="11"/>
  <c r="AP69" i="11"/>
  <c r="AO69" i="11"/>
  <c r="AN69" i="11"/>
  <c r="AM69" i="11"/>
  <c r="AL69" i="11"/>
  <c r="AK69" i="11"/>
  <c r="AJ69" i="11"/>
  <c r="AI69" i="11"/>
  <c r="AH69" i="11"/>
  <c r="AG69" i="11"/>
  <c r="AF69" i="11"/>
  <c r="AE69" i="11"/>
  <c r="AD69" i="11"/>
  <c r="AC69" i="11"/>
  <c r="AB69" i="11"/>
  <c r="AA69" i="11"/>
  <c r="Z69" i="11"/>
  <c r="Y69" i="11"/>
  <c r="X69" i="11"/>
  <c r="W69" i="11"/>
  <c r="V69" i="11"/>
  <c r="U69" i="11"/>
  <c r="T69" i="11"/>
  <c r="S69" i="11"/>
  <c r="R69" i="11"/>
  <c r="Q69" i="11"/>
  <c r="P69" i="11"/>
  <c r="O69" i="11"/>
  <c r="N69" i="11"/>
  <c r="M69" i="11"/>
  <c r="L69" i="11"/>
  <c r="K69" i="11"/>
  <c r="J69" i="11"/>
  <c r="I69" i="11"/>
  <c r="H69" i="11"/>
  <c r="G69" i="11"/>
  <c r="CE68" i="11"/>
  <c r="CD68" i="11"/>
  <c r="CC68" i="11"/>
  <c r="CB68" i="11"/>
  <c r="CA68" i="11"/>
  <c r="BZ68" i="11"/>
  <c r="BY68" i="11"/>
  <c r="BX68" i="11"/>
  <c r="BW68" i="11"/>
  <c r="BV68" i="11"/>
  <c r="BU68" i="11"/>
  <c r="BT68" i="11"/>
  <c r="BS68" i="11"/>
  <c r="BR68" i="11"/>
  <c r="BQ68" i="11"/>
  <c r="BP68" i="11"/>
  <c r="BO68" i="11"/>
  <c r="BN68" i="11"/>
  <c r="BM68" i="11"/>
  <c r="BL68" i="11"/>
  <c r="BK68" i="11"/>
  <c r="BJ68" i="11"/>
  <c r="BI68" i="11"/>
  <c r="BH68" i="11"/>
  <c r="BG68" i="11"/>
  <c r="BF68" i="11"/>
  <c r="BE68" i="11"/>
  <c r="BD68" i="11"/>
  <c r="BC68" i="11"/>
  <c r="BB68" i="11"/>
  <c r="BA68" i="11"/>
  <c r="AZ68" i="1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T68" i="11"/>
  <c r="S68" i="11"/>
  <c r="R68" i="11"/>
  <c r="Q68" i="11"/>
  <c r="P68" i="11"/>
  <c r="O68" i="11"/>
  <c r="N68" i="11"/>
  <c r="M68" i="11"/>
  <c r="L68" i="11"/>
  <c r="K68" i="11"/>
  <c r="J68" i="11"/>
  <c r="I68" i="11"/>
  <c r="H68" i="11"/>
  <c r="G68" i="11"/>
  <c r="CE67" i="11"/>
  <c r="CD67" i="11"/>
  <c r="CC67" i="11"/>
  <c r="CB67" i="11"/>
  <c r="CA67" i="11"/>
  <c r="BZ67" i="11"/>
  <c r="BY67" i="11"/>
  <c r="BX67" i="11"/>
  <c r="BW67" i="11"/>
  <c r="BV67" i="11"/>
  <c r="BU67" i="11"/>
  <c r="BT67" i="11"/>
  <c r="BS67" i="11"/>
  <c r="BR67" i="11"/>
  <c r="BQ67" i="11"/>
  <c r="BP67" i="11"/>
  <c r="BO67" i="11"/>
  <c r="BN67" i="11"/>
  <c r="BM67" i="11"/>
  <c r="BL67" i="11"/>
  <c r="BK67" i="11"/>
  <c r="BJ67" i="11"/>
  <c r="BI67" i="11"/>
  <c r="BH67" i="11"/>
  <c r="BG67" i="11"/>
  <c r="BF67" i="11"/>
  <c r="BE67" i="11"/>
  <c r="BD67" i="11"/>
  <c r="BC67" i="11"/>
  <c r="BB67" i="11"/>
  <c r="BA67" i="11"/>
  <c r="AZ67"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T67" i="11"/>
  <c r="S67" i="11"/>
  <c r="R67" i="11"/>
  <c r="Q67" i="11"/>
  <c r="P67" i="11"/>
  <c r="O67" i="11"/>
  <c r="N67" i="11"/>
  <c r="M67" i="11"/>
  <c r="L67" i="11"/>
  <c r="K67" i="11"/>
  <c r="J67" i="11"/>
  <c r="I67" i="11"/>
  <c r="H67" i="11"/>
  <c r="G67" i="11"/>
  <c r="CE66" i="11"/>
  <c r="CD66" i="11"/>
  <c r="CC66" i="11"/>
  <c r="CB66" i="11"/>
  <c r="CA66" i="11"/>
  <c r="BZ66" i="11"/>
  <c r="BY66" i="11"/>
  <c r="BX66" i="11"/>
  <c r="BW66" i="11"/>
  <c r="BV66" i="11"/>
  <c r="BU66" i="11"/>
  <c r="BT66" i="11"/>
  <c r="BS66" i="11"/>
  <c r="BR66" i="11"/>
  <c r="BQ66" i="11"/>
  <c r="BP66" i="11"/>
  <c r="BO66" i="11"/>
  <c r="BN66" i="11"/>
  <c r="BM66" i="11"/>
  <c r="BL66" i="11"/>
  <c r="BK66" i="11"/>
  <c r="BJ66" i="11"/>
  <c r="BI66" i="11"/>
  <c r="BH66" i="11"/>
  <c r="BG66" i="11"/>
  <c r="BF66" i="11"/>
  <c r="BE66" i="11"/>
  <c r="BD66" i="11"/>
  <c r="BC66" i="11"/>
  <c r="BB66" i="11"/>
  <c r="BA66" i="11"/>
  <c r="AZ66" i="11"/>
  <c r="AY66" i="11"/>
  <c r="AX66" i="11"/>
  <c r="AW66" i="11"/>
  <c r="AV66" i="11"/>
  <c r="AU66" i="11"/>
  <c r="AT66" i="11"/>
  <c r="AS66" i="11"/>
  <c r="AR66" i="11"/>
  <c r="AQ66" i="11"/>
  <c r="AP66" i="11"/>
  <c r="AO66" i="11"/>
  <c r="AN66" i="11"/>
  <c r="AM66" i="11"/>
  <c r="AL66" i="11"/>
  <c r="AK66" i="11"/>
  <c r="AJ66" i="11"/>
  <c r="AI66" i="11"/>
  <c r="AH66" i="11"/>
  <c r="AG66" i="11"/>
  <c r="AF66" i="11"/>
  <c r="AE66" i="11"/>
  <c r="AD66" i="11"/>
  <c r="AC66" i="11"/>
  <c r="AB66" i="11"/>
  <c r="AA66" i="11"/>
  <c r="Z66" i="11"/>
  <c r="Y66" i="11"/>
  <c r="X66" i="11"/>
  <c r="W66" i="11"/>
  <c r="V66" i="11"/>
  <c r="U66" i="11"/>
  <c r="T66" i="11"/>
  <c r="S66" i="11"/>
  <c r="R66" i="11"/>
  <c r="Q66" i="11"/>
  <c r="P66" i="11"/>
  <c r="O66" i="11"/>
  <c r="N66" i="11"/>
  <c r="M66" i="11"/>
  <c r="L66" i="11"/>
  <c r="K66" i="11"/>
  <c r="J66" i="11"/>
  <c r="I66" i="11"/>
  <c r="H66" i="11"/>
  <c r="G66" i="11"/>
  <c r="CE65" i="11"/>
  <c r="CD65" i="11"/>
  <c r="CC65" i="11"/>
  <c r="CB65" i="11"/>
  <c r="CA65" i="11"/>
  <c r="BZ65" i="11"/>
  <c r="BY65" i="11"/>
  <c r="BX65" i="11"/>
  <c r="BW65" i="11"/>
  <c r="BV65" i="11"/>
  <c r="BU65" i="11"/>
  <c r="BT65" i="11"/>
  <c r="BS65" i="11"/>
  <c r="BR65" i="11"/>
  <c r="BQ65" i="11"/>
  <c r="BP65" i="11"/>
  <c r="BO65" i="11"/>
  <c r="BN65" i="11"/>
  <c r="BM65" i="11"/>
  <c r="BL65" i="11"/>
  <c r="BK65" i="11"/>
  <c r="BJ65" i="11"/>
  <c r="BI65" i="11"/>
  <c r="BH65" i="11"/>
  <c r="BG65" i="11"/>
  <c r="BF65" i="11"/>
  <c r="BE65" i="11"/>
  <c r="BD65" i="11"/>
  <c r="BC65" i="11"/>
  <c r="BB65" i="11"/>
  <c r="BA65" i="11"/>
  <c r="AZ65"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T65" i="11"/>
  <c r="S65" i="11"/>
  <c r="R65" i="11"/>
  <c r="Q65" i="11"/>
  <c r="P65" i="11"/>
  <c r="O65" i="11"/>
  <c r="N65" i="11"/>
  <c r="M65" i="11"/>
  <c r="L65" i="11"/>
  <c r="K65" i="11"/>
  <c r="J65" i="11"/>
  <c r="I65" i="11"/>
  <c r="H65" i="11"/>
  <c r="G65" i="11"/>
  <c r="CE64" i="11"/>
  <c r="CD64" i="11"/>
  <c r="CC64" i="11"/>
  <c r="CB64" i="11"/>
  <c r="CA64" i="11"/>
  <c r="BZ64" i="11"/>
  <c r="BY64" i="11"/>
  <c r="BX64" i="11"/>
  <c r="BW64" i="11"/>
  <c r="BV64" i="11"/>
  <c r="BU64" i="11"/>
  <c r="BT64" i="11"/>
  <c r="BS64" i="11"/>
  <c r="BR64" i="11"/>
  <c r="BQ64" i="11"/>
  <c r="BP64" i="11"/>
  <c r="BO64" i="11"/>
  <c r="BN64" i="11"/>
  <c r="BM64" i="11"/>
  <c r="BL64" i="11"/>
  <c r="BK64" i="11"/>
  <c r="BJ64" i="11"/>
  <c r="BI64" i="11"/>
  <c r="BH64" i="11"/>
  <c r="BG64" i="11"/>
  <c r="BF64" i="11"/>
  <c r="BE64" i="11"/>
  <c r="BD64" i="11"/>
  <c r="BC64" i="11"/>
  <c r="BB64" i="11"/>
  <c r="BA64" i="11"/>
  <c r="AZ64"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T64" i="11"/>
  <c r="S64" i="11"/>
  <c r="R64" i="11"/>
  <c r="Q64" i="11"/>
  <c r="P64" i="11"/>
  <c r="O64" i="11"/>
  <c r="N64" i="11"/>
  <c r="M64" i="11"/>
  <c r="L64" i="11"/>
  <c r="K64" i="11"/>
  <c r="J64" i="11"/>
  <c r="I64" i="11"/>
  <c r="H64" i="11"/>
  <c r="G64" i="11"/>
  <c r="CE63" i="11"/>
  <c r="CD63" i="11"/>
  <c r="CC63" i="11"/>
  <c r="CB63" i="11"/>
  <c r="CA63" i="11"/>
  <c r="BZ63" i="11"/>
  <c r="BY63" i="11"/>
  <c r="BX63" i="11"/>
  <c r="BW63" i="11"/>
  <c r="BV63" i="11"/>
  <c r="BU63" i="11"/>
  <c r="BT63" i="11"/>
  <c r="BS63" i="11"/>
  <c r="BR63" i="11"/>
  <c r="BQ63" i="11"/>
  <c r="BP63" i="11"/>
  <c r="BO63" i="11"/>
  <c r="BN63" i="11"/>
  <c r="BM63" i="11"/>
  <c r="BL63" i="11"/>
  <c r="BK63" i="11"/>
  <c r="BJ63" i="11"/>
  <c r="BI63" i="11"/>
  <c r="BH63" i="11"/>
  <c r="BG63" i="11"/>
  <c r="BF63" i="11"/>
  <c r="BE63" i="11"/>
  <c r="BD63" i="11"/>
  <c r="BC63" i="11"/>
  <c r="BB63" i="11"/>
  <c r="BA63" i="11"/>
  <c r="AZ63" i="11"/>
  <c r="AY63" i="11"/>
  <c r="AX63" i="11"/>
  <c r="AW63" i="11"/>
  <c r="AV63" i="11"/>
  <c r="AU63" i="11"/>
  <c r="AT63" i="11"/>
  <c r="AS63" i="11"/>
  <c r="AR63" i="11"/>
  <c r="AQ63" i="11"/>
  <c r="AP63" i="11"/>
  <c r="AO63" i="11"/>
  <c r="AN63" i="11"/>
  <c r="AM63" i="11"/>
  <c r="AL63" i="11"/>
  <c r="AK63" i="11"/>
  <c r="AJ63" i="11"/>
  <c r="AI63" i="11"/>
  <c r="AH63" i="11"/>
  <c r="AG63" i="11"/>
  <c r="AF63" i="11"/>
  <c r="AE63" i="11"/>
  <c r="AD63" i="11"/>
  <c r="AC63" i="11"/>
  <c r="AB63" i="11"/>
  <c r="AA63" i="11"/>
  <c r="Z63" i="11"/>
  <c r="Y63" i="11"/>
  <c r="X63" i="11"/>
  <c r="W63" i="11"/>
  <c r="V63" i="11"/>
  <c r="U63" i="11"/>
  <c r="T63" i="11"/>
  <c r="S63" i="11"/>
  <c r="R63" i="11"/>
  <c r="Q63" i="11"/>
  <c r="P63" i="11"/>
  <c r="O63" i="11"/>
  <c r="N63" i="11"/>
  <c r="M63" i="11"/>
  <c r="L63" i="11"/>
  <c r="K63" i="11"/>
  <c r="J63" i="11"/>
  <c r="I63" i="11"/>
  <c r="H63" i="11"/>
  <c r="G63" i="11"/>
  <c r="CE62" i="11"/>
  <c r="CD62" i="11"/>
  <c r="CC62" i="11"/>
  <c r="CB62" i="11"/>
  <c r="CA62" i="11"/>
  <c r="BZ62" i="11"/>
  <c r="BY62" i="11"/>
  <c r="BX62" i="11"/>
  <c r="BW62" i="11"/>
  <c r="BV62" i="11"/>
  <c r="BU62" i="11"/>
  <c r="BT62" i="11"/>
  <c r="BS62" i="11"/>
  <c r="BR62" i="11"/>
  <c r="BQ62" i="11"/>
  <c r="BP62" i="11"/>
  <c r="BO62" i="11"/>
  <c r="BN62" i="11"/>
  <c r="BM62" i="11"/>
  <c r="BL62" i="11"/>
  <c r="BK62" i="11"/>
  <c r="BJ62" i="11"/>
  <c r="BI62" i="11"/>
  <c r="BH62" i="11"/>
  <c r="BG62" i="11"/>
  <c r="BF62" i="11"/>
  <c r="BE62" i="11"/>
  <c r="BD62" i="11"/>
  <c r="BC62" i="11"/>
  <c r="BB62" i="11"/>
  <c r="BA62" i="11"/>
  <c r="AZ62"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T62" i="11"/>
  <c r="S62" i="11"/>
  <c r="R62" i="11"/>
  <c r="Q62" i="11"/>
  <c r="P62" i="11"/>
  <c r="O62" i="11"/>
  <c r="N62" i="11"/>
  <c r="M62" i="11"/>
  <c r="L62" i="11"/>
  <c r="K62" i="11"/>
  <c r="J62" i="11"/>
  <c r="I62" i="11"/>
  <c r="H62" i="11"/>
  <c r="G62" i="11"/>
  <c r="CE61" i="11"/>
  <c r="CD61" i="11"/>
  <c r="CC61" i="11"/>
  <c r="CB61" i="11"/>
  <c r="CA61" i="11"/>
  <c r="BZ61" i="11"/>
  <c r="BY61" i="11"/>
  <c r="BX61" i="11"/>
  <c r="BW61" i="11"/>
  <c r="BV61" i="11"/>
  <c r="BU61" i="11"/>
  <c r="BT61" i="11"/>
  <c r="BS61" i="11"/>
  <c r="BR61" i="11"/>
  <c r="BQ61" i="11"/>
  <c r="BP61" i="11"/>
  <c r="BO61" i="11"/>
  <c r="BN61" i="11"/>
  <c r="BM61" i="11"/>
  <c r="BL61" i="11"/>
  <c r="BK61" i="11"/>
  <c r="BJ61" i="11"/>
  <c r="BI61" i="11"/>
  <c r="BH61" i="11"/>
  <c r="BG61" i="11"/>
  <c r="BF61" i="11"/>
  <c r="BE61" i="11"/>
  <c r="BD61" i="11"/>
  <c r="BC61" i="11"/>
  <c r="BB61" i="11"/>
  <c r="BA61" i="11"/>
  <c r="AZ61"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T61" i="11"/>
  <c r="S61" i="11"/>
  <c r="R61" i="11"/>
  <c r="Q61" i="11"/>
  <c r="P61" i="11"/>
  <c r="O61" i="11"/>
  <c r="N61" i="11"/>
  <c r="M61" i="11"/>
  <c r="L61" i="11"/>
  <c r="K61" i="11"/>
  <c r="J61" i="11"/>
  <c r="I61" i="11"/>
  <c r="H61" i="11"/>
  <c r="G61" i="11"/>
  <c r="CE60" i="11"/>
  <c r="CD60" i="11"/>
  <c r="CC60" i="11"/>
  <c r="CB60" i="11"/>
  <c r="CA60" i="11"/>
  <c r="BZ60" i="11"/>
  <c r="BY60" i="11"/>
  <c r="BX60" i="11"/>
  <c r="BW60" i="11"/>
  <c r="BV60" i="11"/>
  <c r="BU60" i="11"/>
  <c r="BT60" i="11"/>
  <c r="BS60" i="11"/>
  <c r="BR60" i="11"/>
  <c r="BQ60" i="11"/>
  <c r="BP60" i="11"/>
  <c r="BO60" i="11"/>
  <c r="BN60" i="11"/>
  <c r="BM60" i="11"/>
  <c r="BL60" i="11"/>
  <c r="BK60" i="11"/>
  <c r="BJ60" i="11"/>
  <c r="BI60" i="11"/>
  <c r="BH60" i="11"/>
  <c r="BG60" i="11"/>
  <c r="BF60" i="11"/>
  <c r="BE60" i="11"/>
  <c r="BD60" i="11"/>
  <c r="BC60" i="11"/>
  <c r="BB60" i="11"/>
  <c r="BA60" i="11"/>
  <c r="AZ60" i="11"/>
  <c r="AY60" i="11"/>
  <c r="AX60" i="11"/>
  <c r="AW60" i="11"/>
  <c r="AV60" i="11"/>
  <c r="AU60" i="11"/>
  <c r="AT60" i="11"/>
  <c r="AS60" i="11"/>
  <c r="AR60" i="11"/>
  <c r="AQ60" i="11"/>
  <c r="AP60" i="11"/>
  <c r="AO60" i="11"/>
  <c r="AN60" i="11"/>
  <c r="AM60" i="11"/>
  <c r="AL60" i="11"/>
  <c r="AK60" i="11"/>
  <c r="AJ60" i="11"/>
  <c r="AI60" i="11"/>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CE59" i="11"/>
  <c r="CD59" i="11"/>
  <c r="CC59" i="11"/>
  <c r="CB59" i="11"/>
  <c r="CA59" i="11"/>
  <c r="BZ59" i="11"/>
  <c r="BY59" i="11"/>
  <c r="BX59" i="11"/>
  <c r="BW59" i="11"/>
  <c r="BV59" i="11"/>
  <c r="BU59" i="11"/>
  <c r="BT59" i="11"/>
  <c r="BS59" i="11"/>
  <c r="BR59" i="11"/>
  <c r="BQ59" i="11"/>
  <c r="BP59" i="11"/>
  <c r="BO59" i="11"/>
  <c r="BN59" i="11"/>
  <c r="BM59" i="11"/>
  <c r="BL59" i="11"/>
  <c r="BK59" i="11"/>
  <c r="BJ59" i="11"/>
  <c r="BI59" i="11"/>
  <c r="BH59" i="11"/>
  <c r="BG59" i="11"/>
  <c r="BF59" i="11"/>
  <c r="BE59" i="11"/>
  <c r="BD59" i="11"/>
  <c r="BC59" i="11"/>
  <c r="BB59" i="11"/>
  <c r="BA59" i="11"/>
  <c r="AZ59"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T59" i="11"/>
  <c r="S59" i="11"/>
  <c r="R59" i="11"/>
  <c r="Q59" i="11"/>
  <c r="P59" i="11"/>
  <c r="O59" i="11"/>
  <c r="N59" i="11"/>
  <c r="M59" i="11"/>
  <c r="L59" i="11"/>
  <c r="K59" i="11"/>
  <c r="J59" i="11"/>
  <c r="I59" i="11"/>
  <c r="H59" i="11"/>
  <c r="G59" i="11"/>
  <c r="CE58" i="11"/>
  <c r="CD58" i="11"/>
  <c r="CC58" i="11"/>
  <c r="CB58" i="11"/>
  <c r="CA58" i="11"/>
  <c r="BZ58" i="11"/>
  <c r="BY58" i="11"/>
  <c r="BX58" i="11"/>
  <c r="BW58" i="11"/>
  <c r="BV58" i="11"/>
  <c r="BU58" i="11"/>
  <c r="BT58" i="11"/>
  <c r="BS58" i="11"/>
  <c r="BR58" i="11"/>
  <c r="BQ58" i="11"/>
  <c r="BP58" i="11"/>
  <c r="BO58" i="11"/>
  <c r="BN58" i="11"/>
  <c r="BM58" i="11"/>
  <c r="BL58" i="11"/>
  <c r="BK58" i="11"/>
  <c r="BJ58" i="11"/>
  <c r="BI58" i="11"/>
  <c r="BH58" i="11"/>
  <c r="BG58" i="11"/>
  <c r="BF58" i="11"/>
  <c r="BE58" i="11"/>
  <c r="BD58" i="11"/>
  <c r="BC58" i="11"/>
  <c r="BB58" i="11"/>
  <c r="BA58" i="11"/>
  <c r="AZ58"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T58" i="11"/>
  <c r="S58" i="11"/>
  <c r="R58" i="11"/>
  <c r="Q58" i="11"/>
  <c r="P58" i="11"/>
  <c r="O58" i="11"/>
  <c r="N58" i="11"/>
  <c r="M58" i="11"/>
  <c r="L58" i="11"/>
  <c r="K58" i="11"/>
  <c r="J58" i="11"/>
  <c r="I58" i="11"/>
  <c r="H58" i="11"/>
  <c r="G58" i="11"/>
  <c r="CE57" i="11"/>
  <c r="CD57" i="11"/>
  <c r="CC57" i="11"/>
  <c r="CB57" i="11"/>
  <c r="CA57" i="11"/>
  <c r="BZ57" i="11"/>
  <c r="BY57" i="11"/>
  <c r="BX57" i="11"/>
  <c r="BW57" i="11"/>
  <c r="BV57" i="11"/>
  <c r="BU57" i="11"/>
  <c r="BT57" i="11"/>
  <c r="BS57" i="11"/>
  <c r="BR57" i="11"/>
  <c r="BQ57" i="11"/>
  <c r="BP57" i="11"/>
  <c r="BO57" i="11"/>
  <c r="BN57" i="11"/>
  <c r="BM57" i="11"/>
  <c r="BL57" i="11"/>
  <c r="BK57" i="11"/>
  <c r="BJ57" i="11"/>
  <c r="BI57" i="11"/>
  <c r="BH57" i="11"/>
  <c r="BG57" i="11"/>
  <c r="BF57" i="11"/>
  <c r="BE57" i="11"/>
  <c r="BD57" i="11"/>
  <c r="BC57" i="11"/>
  <c r="BB57" i="11"/>
  <c r="BA57" i="11"/>
  <c r="AZ57" i="11"/>
  <c r="AY57" i="11"/>
  <c r="AX57" i="11"/>
  <c r="AW57" i="11"/>
  <c r="AV57" i="11"/>
  <c r="AU57" i="11"/>
  <c r="AT57" i="11"/>
  <c r="AS57" i="11"/>
  <c r="AR57" i="11"/>
  <c r="AQ57" i="11"/>
  <c r="AP57" i="11"/>
  <c r="AO57" i="11"/>
  <c r="AN57" i="11"/>
  <c r="AM57" i="11"/>
  <c r="AL57" i="11"/>
  <c r="AK57" i="11"/>
  <c r="AJ57" i="11"/>
  <c r="AI57" i="11"/>
  <c r="AH57" i="11"/>
  <c r="AG57" i="11"/>
  <c r="AF57" i="11"/>
  <c r="AE57" i="11"/>
  <c r="AD57" i="11"/>
  <c r="AC57" i="11"/>
  <c r="AB57" i="11"/>
  <c r="AA57" i="11"/>
  <c r="Z57" i="11"/>
  <c r="Y57" i="11"/>
  <c r="X57" i="11"/>
  <c r="W57" i="11"/>
  <c r="V57" i="11"/>
  <c r="U57" i="11"/>
  <c r="T57" i="11"/>
  <c r="S57" i="11"/>
  <c r="R57" i="11"/>
  <c r="Q57" i="11"/>
  <c r="P57" i="11"/>
  <c r="O57" i="11"/>
  <c r="N57" i="11"/>
  <c r="M57" i="11"/>
  <c r="L57" i="11"/>
  <c r="K57" i="11"/>
  <c r="J57" i="11"/>
  <c r="I57" i="11"/>
  <c r="H57" i="11"/>
  <c r="G57" i="11"/>
  <c r="CE56" i="11"/>
  <c r="CD56" i="11"/>
  <c r="CC56" i="11"/>
  <c r="CB56" i="11"/>
  <c r="CA56" i="11"/>
  <c r="BZ56" i="11"/>
  <c r="BY56" i="11"/>
  <c r="BX56" i="11"/>
  <c r="BW56" i="11"/>
  <c r="BV56" i="11"/>
  <c r="BU56" i="11"/>
  <c r="BT56" i="11"/>
  <c r="BS56" i="11"/>
  <c r="BR56" i="11"/>
  <c r="BQ56" i="11"/>
  <c r="BP56" i="11"/>
  <c r="BO56" i="11"/>
  <c r="BN56" i="11"/>
  <c r="BM56" i="11"/>
  <c r="BL56" i="11"/>
  <c r="BK56" i="11"/>
  <c r="BJ56" i="11"/>
  <c r="BI56" i="11"/>
  <c r="BH56" i="11"/>
  <c r="BG56" i="11"/>
  <c r="BF56" i="11"/>
  <c r="BE56" i="11"/>
  <c r="BD56" i="11"/>
  <c r="BC56" i="11"/>
  <c r="BB56" i="11"/>
  <c r="BA56" i="11"/>
  <c r="AZ56"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T56" i="11"/>
  <c r="S56" i="11"/>
  <c r="R56" i="11"/>
  <c r="Q56" i="11"/>
  <c r="P56" i="11"/>
  <c r="O56" i="11"/>
  <c r="N56" i="11"/>
  <c r="M56" i="11"/>
  <c r="L56" i="11"/>
  <c r="K56" i="11"/>
  <c r="J56" i="11"/>
  <c r="I56" i="11"/>
  <c r="H56" i="11"/>
  <c r="G56" i="11"/>
  <c r="CE55" i="11"/>
  <c r="CD55" i="11"/>
  <c r="CC55" i="11"/>
  <c r="CB55" i="11"/>
  <c r="CA55" i="11"/>
  <c r="BZ55" i="11"/>
  <c r="BY55" i="11"/>
  <c r="BX55" i="11"/>
  <c r="BW55" i="11"/>
  <c r="BV55" i="11"/>
  <c r="BU55" i="11"/>
  <c r="BT55" i="11"/>
  <c r="BS55" i="11"/>
  <c r="BR55" i="11"/>
  <c r="BQ55" i="11"/>
  <c r="BP55" i="11"/>
  <c r="BO55" i="11"/>
  <c r="BN55" i="11"/>
  <c r="BM55" i="11"/>
  <c r="BL55" i="11"/>
  <c r="BK55" i="11"/>
  <c r="BJ55" i="11"/>
  <c r="BI55" i="11"/>
  <c r="BH55" i="11"/>
  <c r="BG55" i="11"/>
  <c r="BF55" i="11"/>
  <c r="BE55" i="11"/>
  <c r="BD55" i="11"/>
  <c r="BC55" i="11"/>
  <c r="BB55" i="11"/>
  <c r="BA55" i="11"/>
  <c r="AZ55"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T55" i="11"/>
  <c r="S55" i="11"/>
  <c r="R55" i="11"/>
  <c r="Q55" i="11"/>
  <c r="P55" i="11"/>
  <c r="O55" i="11"/>
  <c r="N55" i="11"/>
  <c r="M55" i="11"/>
  <c r="L55" i="11"/>
  <c r="K55" i="11"/>
  <c r="J55" i="11"/>
  <c r="I55" i="11"/>
  <c r="H55" i="11"/>
  <c r="G55" i="11"/>
  <c r="CE54" i="11"/>
  <c r="CD54" i="11"/>
  <c r="CC54" i="11"/>
  <c r="CB54" i="11"/>
  <c r="CA54" i="11"/>
  <c r="BZ54" i="11"/>
  <c r="BY54" i="11"/>
  <c r="BX54" i="11"/>
  <c r="BW54" i="11"/>
  <c r="BV54" i="11"/>
  <c r="BU54" i="11"/>
  <c r="BT54" i="11"/>
  <c r="BS54" i="11"/>
  <c r="BR54" i="11"/>
  <c r="BQ54" i="11"/>
  <c r="BP54" i="11"/>
  <c r="BO54" i="11"/>
  <c r="BN54" i="11"/>
  <c r="BM54" i="11"/>
  <c r="BL54" i="11"/>
  <c r="BK54" i="11"/>
  <c r="BJ54" i="11"/>
  <c r="BI54" i="11"/>
  <c r="BH54" i="11"/>
  <c r="BG54" i="11"/>
  <c r="BF54" i="11"/>
  <c r="BE54" i="11"/>
  <c r="BD54" i="11"/>
  <c r="BC54" i="11"/>
  <c r="BB54" i="11"/>
  <c r="BA54" i="11"/>
  <c r="AZ54" i="11"/>
  <c r="AY54" i="11"/>
  <c r="AX54" i="11"/>
  <c r="AW54" i="11"/>
  <c r="AV54" i="11"/>
  <c r="AU54" i="11"/>
  <c r="AT54" i="11"/>
  <c r="AS54" i="11"/>
  <c r="AR54" i="11"/>
  <c r="AQ54" i="11"/>
  <c r="AP54" i="11"/>
  <c r="AO54" i="11"/>
  <c r="AN54" i="11"/>
  <c r="AM54" i="11"/>
  <c r="AL54" i="11"/>
  <c r="AK54" i="11"/>
  <c r="AJ54" i="11"/>
  <c r="AI54" i="11"/>
  <c r="AH54" i="11"/>
  <c r="AG54" i="11"/>
  <c r="AF54" i="11"/>
  <c r="AE54" i="11"/>
  <c r="AD54" i="11"/>
  <c r="AC54" i="11"/>
  <c r="AB54" i="11"/>
  <c r="AA54" i="11"/>
  <c r="Z54" i="11"/>
  <c r="Y54" i="11"/>
  <c r="X54" i="11"/>
  <c r="W54" i="11"/>
  <c r="V54" i="11"/>
  <c r="U54" i="11"/>
  <c r="T54" i="11"/>
  <c r="S54" i="11"/>
  <c r="R54" i="11"/>
  <c r="Q54" i="11"/>
  <c r="P54" i="11"/>
  <c r="O54" i="11"/>
  <c r="N54" i="11"/>
  <c r="M54" i="11"/>
  <c r="L54" i="11"/>
  <c r="K54" i="11"/>
  <c r="J54" i="11"/>
  <c r="I54" i="11"/>
  <c r="H54" i="11"/>
  <c r="G54" i="11"/>
  <c r="CE53" i="11"/>
  <c r="CD53" i="11"/>
  <c r="CC53" i="11"/>
  <c r="CB53" i="11"/>
  <c r="CA53" i="11"/>
  <c r="BZ53" i="11"/>
  <c r="BY53" i="11"/>
  <c r="BX53" i="11"/>
  <c r="BW53" i="11"/>
  <c r="BV53" i="11"/>
  <c r="BU53" i="11"/>
  <c r="BT53" i="11"/>
  <c r="BS53" i="11"/>
  <c r="BR53" i="11"/>
  <c r="BQ53" i="11"/>
  <c r="BP53" i="11"/>
  <c r="BO53" i="11"/>
  <c r="BN53" i="11"/>
  <c r="BM53" i="11"/>
  <c r="BL53" i="11"/>
  <c r="BK53" i="11"/>
  <c r="BJ53" i="11"/>
  <c r="BI53" i="11"/>
  <c r="BH53" i="11"/>
  <c r="BG53" i="11"/>
  <c r="BF53" i="11"/>
  <c r="BE53" i="11"/>
  <c r="BD53" i="11"/>
  <c r="BC53" i="11"/>
  <c r="BB53" i="11"/>
  <c r="BA53" i="11"/>
  <c r="AZ53"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T53" i="11"/>
  <c r="S53" i="11"/>
  <c r="R53" i="11"/>
  <c r="Q53" i="11"/>
  <c r="P53" i="11"/>
  <c r="O53" i="11"/>
  <c r="N53" i="11"/>
  <c r="M53" i="11"/>
  <c r="L53" i="11"/>
  <c r="K53" i="11"/>
  <c r="J53" i="11"/>
  <c r="I53" i="11"/>
  <c r="H53" i="11"/>
  <c r="G53" i="11"/>
  <c r="CE52" i="11"/>
  <c r="CD52" i="11"/>
  <c r="CC52" i="11"/>
  <c r="CB52" i="11"/>
  <c r="CA52" i="11"/>
  <c r="BZ52" i="11"/>
  <c r="BY52" i="11"/>
  <c r="BX52" i="11"/>
  <c r="BW52" i="11"/>
  <c r="BV52" i="11"/>
  <c r="BU52" i="11"/>
  <c r="BT52" i="11"/>
  <c r="BS52" i="11"/>
  <c r="BR52" i="11"/>
  <c r="BQ52" i="11"/>
  <c r="BP52" i="11"/>
  <c r="BO52" i="11"/>
  <c r="BN52" i="11"/>
  <c r="BM52" i="11"/>
  <c r="BL52" i="11"/>
  <c r="BK52" i="11"/>
  <c r="BJ52" i="11"/>
  <c r="BI52" i="11"/>
  <c r="BH52" i="11"/>
  <c r="BG52" i="11"/>
  <c r="BF52" i="11"/>
  <c r="BE52" i="11"/>
  <c r="BD52" i="11"/>
  <c r="BC52" i="11"/>
  <c r="BB52" i="11"/>
  <c r="BA52" i="11"/>
  <c r="AZ52"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T52" i="11"/>
  <c r="S52" i="11"/>
  <c r="R52" i="11"/>
  <c r="Q52" i="11"/>
  <c r="P52" i="11"/>
  <c r="O52" i="11"/>
  <c r="N52" i="11"/>
  <c r="M52" i="11"/>
  <c r="L52" i="11"/>
  <c r="K52" i="11"/>
  <c r="J52" i="11"/>
  <c r="I52" i="11"/>
  <c r="H52" i="11"/>
  <c r="G52" i="11"/>
  <c r="CE51" i="11"/>
  <c r="CD51" i="11"/>
  <c r="CC51" i="11"/>
  <c r="CB51" i="11"/>
  <c r="CA51" i="11"/>
  <c r="BZ51" i="11"/>
  <c r="BY51" i="11"/>
  <c r="BX51" i="11"/>
  <c r="BW51" i="11"/>
  <c r="BV51" i="11"/>
  <c r="BU51" i="11"/>
  <c r="BT51" i="11"/>
  <c r="BS51" i="11"/>
  <c r="BR51" i="11"/>
  <c r="BQ51" i="11"/>
  <c r="BP51" i="11"/>
  <c r="BO51" i="11"/>
  <c r="BN51" i="11"/>
  <c r="BM51" i="11"/>
  <c r="BL51" i="11"/>
  <c r="BK51" i="11"/>
  <c r="BJ51" i="11"/>
  <c r="BI51" i="11"/>
  <c r="BH51" i="11"/>
  <c r="BG51" i="11"/>
  <c r="BF51" i="11"/>
  <c r="BE51" i="11"/>
  <c r="BD51" i="11"/>
  <c r="BC51" i="11"/>
  <c r="BB51" i="11"/>
  <c r="BA51" i="11"/>
  <c r="AZ51" i="11"/>
  <c r="AY51" i="11"/>
  <c r="AX51" i="11"/>
  <c r="AW51" i="11"/>
  <c r="AV51" i="11"/>
  <c r="AU51" i="11"/>
  <c r="AT51" i="11"/>
  <c r="AS51" i="11"/>
  <c r="AR51" i="11"/>
  <c r="AQ51" i="11"/>
  <c r="AP51" i="11"/>
  <c r="AO51" i="11"/>
  <c r="AN51" i="11"/>
  <c r="AM51" i="11"/>
  <c r="AL51" i="11"/>
  <c r="AK51" i="11"/>
  <c r="AJ51" i="11"/>
  <c r="AI51" i="11"/>
  <c r="AH51" i="11"/>
  <c r="AG51" i="11"/>
  <c r="AF51" i="11"/>
  <c r="AE51" i="11"/>
  <c r="AD51" i="11"/>
  <c r="AC51" i="11"/>
  <c r="AB51" i="11"/>
  <c r="AA51" i="11"/>
  <c r="Z51" i="11"/>
  <c r="Y51" i="11"/>
  <c r="X51" i="11"/>
  <c r="W51" i="11"/>
  <c r="V51" i="11"/>
  <c r="U51" i="11"/>
  <c r="T51" i="11"/>
  <c r="S51" i="11"/>
  <c r="R51" i="11"/>
  <c r="Q51" i="11"/>
  <c r="P51" i="11"/>
  <c r="O51" i="11"/>
  <c r="N51" i="11"/>
  <c r="M51" i="11"/>
  <c r="L51" i="11"/>
  <c r="K51" i="11"/>
  <c r="J51" i="11"/>
  <c r="I51" i="11"/>
  <c r="H51" i="11"/>
  <c r="G51" i="11"/>
  <c r="CE50" i="11"/>
  <c r="CD50" i="11"/>
  <c r="CC50" i="11"/>
  <c r="CB50" i="11"/>
  <c r="CA50" i="11"/>
  <c r="BZ50" i="11"/>
  <c r="BY50" i="11"/>
  <c r="BX50" i="11"/>
  <c r="BW50" i="11"/>
  <c r="BV50" i="11"/>
  <c r="BU50" i="11"/>
  <c r="BT50" i="11"/>
  <c r="BS50" i="11"/>
  <c r="BR50" i="11"/>
  <c r="BQ50" i="11"/>
  <c r="BP50" i="11"/>
  <c r="BO50" i="11"/>
  <c r="BN50" i="11"/>
  <c r="BM50" i="11"/>
  <c r="BL50" i="11"/>
  <c r="BK50" i="11"/>
  <c r="BJ50" i="11"/>
  <c r="BI50" i="11"/>
  <c r="BH50" i="11"/>
  <c r="BG50" i="11"/>
  <c r="BF50" i="11"/>
  <c r="BE50" i="11"/>
  <c r="BD50" i="11"/>
  <c r="BC50" i="11"/>
  <c r="BB50" i="11"/>
  <c r="BA50" i="11"/>
  <c r="AZ50"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T50" i="11"/>
  <c r="S50" i="11"/>
  <c r="R50" i="11"/>
  <c r="Q50" i="11"/>
  <c r="P50" i="11"/>
  <c r="O50" i="11"/>
  <c r="N50" i="11"/>
  <c r="M50" i="11"/>
  <c r="L50" i="11"/>
  <c r="K50" i="11"/>
  <c r="J50" i="11"/>
  <c r="I50" i="11"/>
  <c r="H50" i="11"/>
  <c r="G50" i="11"/>
  <c r="CE49" i="11"/>
  <c r="CD49" i="11"/>
  <c r="CC49" i="11"/>
  <c r="CB49" i="11"/>
  <c r="CA49" i="11"/>
  <c r="BZ49" i="11"/>
  <c r="BY49" i="11"/>
  <c r="BX49" i="11"/>
  <c r="BW49" i="11"/>
  <c r="BV49" i="11"/>
  <c r="BU49" i="11"/>
  <c r="BT49" i="11"/>
  <c r="BS49" i="11"/>
  <c r="BR49" i="11"/>
  <c r="BQ49" i="11"/>
  <c r="BP49" i="11"/>
  <c r="BO49" i="11"/>
  <c r="BN49" i="11"/>
  <c r="BM49" i="11"/>
  <c r="BL49" i="11"/>
  <c r="BK49" i="11"/>
  <c r="BJ49" i="11"/>
  <c r="BI49" i="11"/>
  <c r="BH49" i="11"/>
  <c r="BG49" i="11"/>
  <c r="BF49" i="11"/>
  <c r="BE49" i="11"/>
  <c r="BD49" i="11"/>
  <c r="BC49" i="11"/>
  <c r="BB49" i="11"/>
  <c r="BA49" i="11"/>
  <c r="AZ49"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T49" i="11"/>
  <c r="S49" i="11"/>
  <c r="R49" i="11"/>
  <c r="Q49" i="11"/>
  <c r="P49" i="11"/>
  <c r="O49" i="11"/>
  <c r="N49" i="11"/>
  <c r="M49" i="11"/>
  <c r="L49" i="11"/>
  <c r="K49" i="11"/>
  <c r="J49" i="11"/>
  <c r="I49" i="11"/>
  <c r="H49" i="11"/>
  <c r="G49" i="11"/>
  <c r="CE48" i="11"/>
  <c r="CD48" i="11"/>
  <c r="CC48" i="11"/>
  <c r="CB48" i="11"/>
  <c r="CA48" i="11"/>
  <c r="BZ48" i="11"/>
  <c r="BY48" i="11"/>
  <c r="BX48" i="11"/>
  <c r="BW48" i="11"/>
  <c r="BV48" i="11"/>
  <c r="BU48" i="11"/>
  <c r="BT48" i="11"/>
  <c r="BS48" i="11"/>
  <c r="BR48" i="11"/>
  <c r="BQ48" i="11"/>
  <c r="BP48" i="11"/>
  <c r="BO48" i="11"/>
  <c r="BN48" i="11"/>
  <c r="BM48" i="11"/>
  <c r="BL48" i="11"/>
  <c r="BK48" i="11"/>
  <c r="BJ48" i="11"/>
  <c r="BI48" i="11"/>
  <c r="BH48" i="11"/>
  <c r="BG48" i="11"/>
  <c r="BF48" i="11"/>
  <c r="BE48" i="11"/>
  <c r="BD48" i="11"/>
  <c r="BC48" i="11"/>
  <c r="BB48" i="11"/>
  <c r="BA48" i="11"/>
  <c r="AZ48" i="11"/>
  <c r="AY48" i="11"/>
  <c r="AX48" i="11"/>
  <c r="AW48" i="11"/>
  <c r="AV48" i="11"/>
  <c r="AU48" i="11"/>
  <c r="AT48" i="11"/>
  <c r="AS48" i="11"/>
  <c r="AR48" i="11"/>
  <c r="AQ48" i="11"/>
  <c r="AP48" i="11"/>
  <c r="AO48" i="11"/>
  <c r="AN48" i="11"/>
  <c r="AM48" i="11"/>
  <c r="AL48" i="11"/>
  <c r="AK48" i="11"/>
  <c r="AJ48" i="11"/>
  <c r="AI48" i="11"/>
  <c r="AH48" i="11"/>
  <c r="AG48" i="11"/>
  <c r="AF48" i="11"/>
  <c r="AE48" i="11"/>
  <c r="AD48" i="11"/>
  <c r="AC48" i="11"/>
  <c r="AB48" i="11"/>
  <c r="AA48" i="11"/>
  <c r="Z48" i="11"/>
  <c r="Y48" i="11"/>
  <c r="X48" i="11"/>
  <c r="W48" i="11"/>
  <c r="V48" i="11"/>
  <c r="U48" i="11"/>
  <c r="T48" i="11"/>
  <c r="S48" i="11"/>
  <c r="R48" i="11"/>
  <c r="Q48" i="11"/>
  <c r="P48" i="11"/>
  <c r="O48" i="11"/>
  <c r="N48" i="11"/>
  <c r="M48" i="11"/>
  <c r="L48" i="11"/>
  <c r="K48" i="11"/>
  <c r="J48" i="11"/>
  <c r="I48" i="11"/>
  <c r="H48" i="11"/>
  <c r="G48" i="11"/>
  <c r="CE47" i="11"/>
  <c r="CD47" i="11"/>
  <c r="CC47" i="11"/>
  <c r="CB47" i="11"/>
  <c r="CA47" i="11"/>
  <c r="BZ47" i="11"/>
  <c r="BY47" i="11"/>
  <c r="BX47" i="11"/>
  <c r="BW47" i="11"/>
  <c r="BV47" i="11"/>
  <c r="BU47" i="11"/>
  <c r="BT47" i="11"/>
  <c r="BS47" i="11"/>
  <c r="BR47" i="11"/>
  <c r="BQ47" i="11"/>
  <c r="BP47" i="11"/>
  <c r="BO47" i="11"/>
  <c r="BN47" i="11"/>
  <c r="BM47" i="11"/>
  <c r="BL47" i="11"/>
  <c r="BK47" i="11"/>
  <c r="BJ47" i="11"/>
  <c r="BI47" i="11"/>
  <c r="BH47" i="11"/>
  <c r="BG47" i="11"/>
  <c r="BF47" i="11"/>
  <c r="BE47" i="11"/>
  <c r="BD47" i="11"/>
  <c r="BC47" i="11"/>
  <c r="BB47" i="11"/>
  <c r="BA47" i="11"/>
  <c r="AZ47"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T47" i="11"/>
  <c r="S47" i="11"/>
  <c r="R47" i="11"/>
  <c r="Q47" i="11"/>
  <c r="P47" i="11"/>
  <c r="O47" i="11"/>
  <c r="N47" i="11"/>
  <c r="M47" i="11"/>
  <c r="L47" i="11"/>
  <c r="K47" i="11"/>
  <c r="J47" i="11"/>
  <c r="I47" i="11"/>
  <c r="H47" i="11"/>
  <c r="G47" i="11"/>
  <c r="CE46" i="11"/>
  <c r="CD46" i="11"/>
  <c r="CC46" i="11"/>
  <c r="CB46" i="11"/>
  <c r="CA46" i="11"/>
  <c r="BZ46" i="11"/>
  <c r="BY46" i="11"/>
  <c r="BX46" i="11"/>
  <c r="BW46" i="11"/>
  <c r="BV46" i="11"/>
  <c r="BU46" i="11"/>
  <c r="BT46" i="11"/>
  <c r="BS46" i="11"/>
  <c r="BR46" i="11"/>
  <c r="BQ46" i="11"/>
  <c r="BP46" i="11"/>
  <c r="BO46" i="11"/>
  <c r="BN46" i="11"/>
  <c r="BM46" i="11"/>
  <c r="BL46" i="11"/>
  <c r="BK46" i="11"/>
  <c r="BJ46" i="11"/>
  <c r="BI46" i="11"/>
  <c r="BH46" i="11"/>
  <c r="BG46" i="11"/>
  <c r="BF46" i="11"/>
  <c r="BE46" i="11"/>
  <c r="BD46" i="11"/>
  <c r="BC46" i="11"/>
  <c r="BB46" i="11"/>
  <c r="BA46" i="11"/>
  <c r="AZ46"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CE45" i="11"/>
  <c r="CD45" i="11"/>
  <c r="CC45" i="11"/>
  <c r="CB45" i="11"/>
  <c r="CA45" i="11"/>
  <c r="BZ45" i="11"/>
  <c r="BY45" i="11"/>
  <c r="BX45" i="11"/>
  <c r="BW45" i="11"/>
  <c r="BV45" i="11"/>
  <c r="BU45" i="11"/>
  <c r="BT45" i="11"/>
  <c r="BS45" i="11"/>
  <c r="BR45" i="11"/>
  <c r="BQ45" i="11"/>
  <c r="BP45" i="11"/>
  <c r="BO45" i="11"/>
  <c r="BN45" i="11"/>
  <c r="BM45" i="11"/>
  <c r="BL45" i="11"/>
  <c r="BK45" i="11"/>
  <c r="BJ45" i="11"/>
  <c r="BI45" i="11"/>
  <c r="BH45" i="11"/>
  <c r="BG45" i="11"/>
  <c r="BF45" i="11"/>
  <c r="BE45" i="11"/>
  <c r="BD45" i="11"/>
  <c r="BC45" i="11"/>
  <c r="BB45" i="11"/>
  <c r="BA45" i="11"/>
  <c r="AZ45" i="11"/>
  <c r="AY45" i="11"/>
  <c r="AX45" i="11"/>
  <c r="AW45" i="11"/>
  <c r="AV45" i="11"/>
  <c r="AU45" i="11"/>
  <c r="AT45" i="11"/>
  <c r="AS45" i="11"/>
  <c r="AR45" i="11"/>
  <c r="AQ45" i="11"/>
  <c r="AP45" i="11"/>
  <c r="AO45" i="11"/>
  <c r="AN45" i="11"/>
  <c r="AM45" i="11"/>
  <c r="AL45" i="11"/>
  <c r="AK45" i="11"/>
  <c r="AJ45" i="11"/>
  <c r="AI45" i="11"/>
  <c r="AH45" i="11"/>
  <c r="AG45" i="11"/>
  <c r="AF45" i="11"/>
  <c r="AE45" i="11"/>
  <c r="AD45" i="11"/>
  <c r="AC45" i="11"/>
  <c r="AB45" i="11"/>
  <c r="AA45" i="11"/>
  <c r="Z45" i="11"/>
  <c r="Y45" i="11"/>
  <c r="X45" i="11"/>
  <c r="W45" i="11"/>
  <c r="V45" i="11"/>
  <c r="U45" i="11"/>
  <c r="T45" i="11"/>
  <c r="S45" i="11"/>
  <c r="R45" i="11"/>
  <c r="Q45" i="11"/>
  <c r="P45" i="11"/>
  <c r="O45" i="11"/>
  <c r="N45" i="11"/>
  <c r="M45" i="11"/>
  <c r="L45" i="11"/>
  <c r="K45" i="11"/>
  <c r="J45" i="11"/>
  <c r="I45" i="11"/>
  <c r="H45" i="11"/>
  <c r="G45" i="11"/>
  <c r="CE44" i="11"/>
  <c r="CD44" i="11"/>
  <c r="CC44" i="11"/>
  <c r="CB44" i="11"/>
  <c r="CA44" i="11"/>
  <c r="BZ44" i="11"/>
  <c r="BY44" i="11"/>
  <c r="BX44" i="11"/>
  <c r="BW44" i="11"/>
  <c r="BV44" i="11"/>
  <c r="BU44" i="11"/>
  <c r="BT44" i="11"/>
  <c r="BS44" i="11"/>
  <c r="BR44" i="11"/>
  <c r="BQ44" i="11"/>
  <c r="BP44" i="11"/>
  <c r="BO44" i="11"/>
  <c r="BN44" i="11"/>
  <c r="BM44" i="11"/>
  <c r="BL44" i="11"/>
  <c r="BK44" i="11"/>
  <c r="BJ44" i="11"/>
  <c r="BI44" i="11"/>
  <c r="BH44" i="11"/>
  <c r="BG44" i="11"/>
  <c r="BF44" i="11"/>
  <c r="BE44" i="11"/>
  <c r="BD44" i="11"/>
  <c r="BC44" i="11"/>
  <c r="BB44" i="11"/>
  <c r="BA44" i="11"/>
  <c r="AZ44"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T44" i="11"/>
  <c r="S44" i="11"/>
  <c r="R44" i="11"/>
  <c r="Q44" i="11"/>
  <c r="P44" i="11"/>
  <c r="O44" i="11"/>
  <c r="N44" i="11"/>
  <c r="M44" i="11"/>
  <c r="L44" i="11"/>
  <c r="K44" i="11"/>
  <c r="J44" i="11"/>
  <c r="I44" i="11"/>
  <c r="H44" i="11"/>
  <c r="G44" i="11"/>
  <c r="CE43" i="11"/>
  <c r="CD43" i="11"/>
  <c r="CC43" i="11"/>
  <c r="CB43" i="11"/>
  <c r="CA43" i="11"/>
  <c r="BZ43" i="11"/>
  <c r="BY43" i="11"/>
  <c r="BX43" i="11"/>
  <c r="BW43" i="11"/>
  <c r="BV43" i="11"/>
  <c r="BU43" i="11"/>
  <c r="BT43" i="11"/>
  <c r="BS43" i="11"/>
  <c r="BR43" i="11"/>
  <c r="BQ43" i="11"/>
  <c r="BP43" i="11"/>
  <c r="BO43" i="11"/>
  <c r="BN43" i="11"/>
  <c r="BM43" i="11"/>
  <c r="BL43" i="11"/>
  <c r="BK43" i="11"/>
  <c r="BJ43" i="11"/>
  <c r="BI43" i="11"/>
  <c r="BH43" i="11"/>
  <c r="BG43" i="11"/>
  <c r="BF43" i="11"/>
  <c r="BE43" i="11"/>
  <c r="BD43" i="11"/>
  <c r="BC43" i="11"/>
  <c r="BB43" i="11"/>
  <c r="BA43" i="11"/>
  <c r="AZ43"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T43" i="11"/>
  <c r="S43" i="11"/>
  <c r="R43" i="11"/>
  <c r="Q43" i="11"/>
  <c r="P43" i="11"/>
  <c r="O43" i="11"/>
  <c r="N43" i="11"/>
  <c r="M43" i="11"/>
  <c r="L43" i="11"/>
  <c r="K43" i="11"/>
  <c r="J43" i="11"/>
  <c r="I43" i="11"/>
  <c r="H43" i="11"/>
  <c r="G43" i="11"/>
  <c r="CE42" i="11"/>
  <c r="CD42" i="11"/>
  <c r="CC42" i="11"/>
  <c r="CB42" i="11"/>
  <c r="CA42" i="11"/>
  <c r="BZ42" i="11"/>
  <c r="BY42" i="11"/>
  <c r="BX42" i="11"/>
  <c r="BW42" i="11"/>
  <c r="BV42" i="11"/>
  <c r="BU42" i="11"/>
  <c r="BT42" i="11"/>
  <c r="BS42" i="11"/>
  <c r="BR42" i="11"/>
  <c r="BQ42" i="11"/>
  <c r="BP42" i="11"/>
  <c r="BO42" i="11"/>
  <c r="BN42" i="11"/>
  <c r="BM42" i="11"/>
  <c r="BL42" i="11"/>
  <c r="BK42" i="11"/>
  <c r="BJ42" i="11"/>
  <c r="BI42" i="11"/>
  <c r="BH42" i="11"/>
  <c r="BG42" i="11"/>
  <c r="BF42" i="11"/>
  <c r="BE42" i="11"/>
  <c r="BD42" i="11"/>
  <c r="BC42" i="11"/>
  <c r="BB42" i="11"/>
  <c r="BA42" i="11"/>
  <c r="AZ42" i="11"/>
  <c r="AY42" i="11"/>
  <c r="AX42" i="11"/>
  <c r="AW42" i="11"/>
  <c r="AV42" i="11"/>
  <c r="AU42" i="11"/>
  <c r="AT42" i="11"/>
  <c r="AS42" i="11"/>
  <c r="AR42" i="11"/>
  <c r="AQ42" i="11"/>
  <c r="AP42" i="11"/>
  <c r="AO42" i="11"/>
  <c r="AN42" i="11"/>
  <c r="AM42" i="11"/>
  <c r="AL42" i="11"/>
  <c r="AK42" i="11"/>
  <c r="AJ42" i="11"/>
  <c r="AI42" i="11"/>
  <c r="AH42" i="11"/>
  <c r="AG42" i="11"/>
  <c r="AF42" i="11"/>
  <c r="AE42" i="11"/>
  <c r="AD42" i="11"/>
  <c r="AC42" i="11"/>
  <c r="AB42" i="11"/>
  <c r="AA42" i="11"/>
  <c r="Z42" i="11"/>
  <c r="Y42" i="11"/>
  <c r="X42" i="11"/>
  <c r="W42" i="11"/>
  <c r="V42" i="11"/>
  <c r="U42" i="11"/>
  <c r="T42" i="11"/>
  <c r="S42" i="11"/>
  <c r="R42" i="11"/>
  <c r="Q42" i="11"/>
  <c r="P42" i="11"/>
  <c r="O42" i="11"/>
  <c r="N42" i="11"/>
  <c r="M42" i="11"/>
  <c r="L42" i="11"/>
  <c r="K42" i="11"/>
  <c r="J42" i="11"/>
  <c r="I42" i="11"/>
  <c r="H42" i="11"/>
  <c r="G42" i="11"/>
  <c r="CE41" i="11"/>
  <c r="CD41" i="11"/>
  <c r="CC41" i="11"/>
  <c r="CB41" i="11"/>
  <c r="CA41" i="11"/>
  <c r="BZ41" i="11"/>
  <c r="BY41" i="11"/>
  <c r="BX41" i="11"/>
  <c r="BW41" i="11"/>
  <c r="BV41" i="11"/>
  <c r="BU41" i="11"/>
  <c r="BT41" i="11"/>
  <c r="BS41" i="11"/>
  <c r="BR41" i="11"/>
  <c r="BQ41" i="11"/>
  <c r="BP41" i="11"/>
  <c r="BO41" i="11"/>
  <c r="BN41" i="11"/>
  <c r="BM41" i="11"/>
  <c r="BL41" i="11"/>
  <c r="BK41" i="11"/>
  <c r="BJ41" i="11"/>
  <c r="BI41" i="11"/>
  <c r="BH41" i="11"/>
  <c r="BG41" i="11"/>
  <c r="BF41" i="11"/>
  <c r="BE41" i="11"/>
  <c r="BD41" i="11"/>
  <c r="BC41" i="11"/>
  <c r="BB41" i="11"/>
  <c r="BA41" i="11"/>
  <c r="AZ41"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T41" i="11"/>
  <c r="S41" i="11"/>
  <c r="R41" i="11"/>
  <c r="Q41" i="11"/>
  <c r="P41" i="11"/>
  <c r="O41" i="11"/>
  <c r="N41" i="11"/>
  <c r="M41" i="11"/>
  <c r="L41" i="11"/>
  <c r="K41" i="11"/>
  <c r="J41" i="11"/>
  <c r="I41" i="11"/>
  <c r="H41" i="11"/>
  <c r="G41" i="11"/>
  <c r="CE40" i="11"/>
  <c r="CD40" i="11"/>
  <c r="CC40" i="11"/>
  <c r="CB40" i="11"/>
  <c r="CA40" i="11"/>
  <c r="BZ40" i="11"/>
  <c r="BY40" i="11"/>
  <c r="BX40" i="11"/>
  <c r="BW40" i="11"/>
  <c r="BV40" i="11"/>
  <c r="BU40" i="11"/>
  <c r="BT40" i="11"/>
  <c r="BS40" i="11"/>
  <c r="BR40" i="11"/>
  <c r="BQ40" i="11"/>
  <c r="BP40" i="11"/>
  <c r="BO40" i="11"/>
  <c r="BN40" i="11"/>
  <c r="BM40" i="11"/>
  <c r="BL40" i="11"/>
  <c r="BK40" i="11"/>
  <c r="BJ40" i="11"/>
  <c r="BI40" i="11"/>
  <c r="BH40" i="11"/>
  <c r="BG40" i="11"/>
  <c r="BF40" i="11"/>
  <c r="BE40" i="11"/>
  <c r="BD40" i="11"/>
  <c r="BC40" i="11"/>
  <c r="BB40" i="11"/>
  <c r="BA40" i="11"/>
  <c r="AZ40"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T40" i="11"/>
  <c r="S40" i="11"/>
  <c r="R40" i="11"/>
  <c r="Q40" i="11"/>
  <c r="P40" i="11"/>
  <c r="O40" i="11"/>
  <c r="N40" i="11"/>
  <c r="M40" i="11"/>
  <c r="L40" i="11"/>
  <c r="K40" i="11"/>
  <c r="J40" i="11"/>
  <c r="I40" i="11"/>
  <c r="H40" i="11"/>
  <c r="G40" i="11"/>
  <c r="CE39" i="11"/>
  <c r="CD39" i="11"/>
  <c r="CC39" i="11"/>
  <c r="CB39" i="11"/>
  <c r="CA39" i="11"/>
  <c r="BZ39" i="11"/>
  <c r="BY39" i="11"/>
  <c r="BX39" i="11"/>
  <c r="BW39" i="11"/>
  <c r="BV39" i="11"/>
  <c r="BU39" i="11"/>
  <c r="BT39" i="11"/>
  <c r="BS39" i="11"/>
  <c r="BR39" i="11"/>
  <c r="BQ39" i="11"/>
  <c r="BP39" i="11"/>
  <c r="BO39" i="11"/>
  <c r="BN39" i="11"/>
  <c r="BM39" i="11"/>
  <c r="BL39" i="11"/>
  <c r="BK39" i="11"/>
  <c r="BJ39" i="11"/>
  <c r="BI39" i="11"/>
  <c r="BH39" i="11"/>
  <c r="BG39" i="11"/>
  <c r="BF39" i="11"/>
  <c r="BE39" i="11"/>
  <c r="BD39" i="11"/>
  <c r="BC39" i="11"/>
  <c r="BB39" i="11"/>
  <c r="BA39" i="11"/>
  <c r="AZ39" i="11"/>
  <c r="AY39" i="11"/>
  <c r="AX39" i="11"/>
  <c r="AW39" i="11"/>
  <c r="AV39" i="11"/>
  <c r="AU39" i="11"/>
  <c r="AT39" i="11"/>
  <c r="AS39" i="11"/>
  <c r="AR39" i="11"/>
  <c r="AQ39"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CE38" i="11"/>
  <c r="CD38" i="11"/>
  <c r="CC38" i="11"/>
  <c r="CB38" i="11"/>
  <c r="CA38" i="11"/>
  <c r="BZ38" i="11"/>
  <c r="BY38" i="11"/>
  <c r="BX38" i="11"/>
  <c r="BW38" i="11"/>
  <c r="BV38" i="11"/>
  <c r="BU38" i="11"/>
  <c r="BT38" i="11"/>
  <c r="BS38" i="11"/>
  <c r="BR38" i="11"/>
  <c r="BQ38" i="11"/>
  <c r="BP38" i="11"/>
  <c r="BO38" i="11"/>
  <c r="BN38" i="11"/>
  <c r="BM38" i="11"/>
  <c r="BL38" i="11"/>
  <c r="BK38" i="11"/>
  <c r="BJ38" i="11"/>
  <c r="BI38" i="11"/>
  <c r="BH38" i="11"/>
  <c r="BG38" i="11"/>
  <c r="BF38" i="11"/>
  <c r="BE38" i="11"/>
  <c r="BD38" i="11"/>
  <c r="BC38" i="11"/>
  <c r="BB38" i="11"/>
  <c r="BA38" i="11"/>
  <c r="AZ38"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CE37" i="11"/>
  <c r="CD37" i="11"/>
  <c r="CC37" i="11"/>
  <c r="CB37" i="11"/>
  <c r="CA37" i="11"/>
  <c r="BZ37" i="11"/>
  <c r="BY37" i="11"/>
  <c r="BX37" i="11"/>
  <c r="BW37" i="11"/>
  <c r="BV37" i="11"/>
  <c r="BU37" i="11"/>
  <c r="BT37" i="11"/>
  <c r="BS37" i="11"/>
  <c r="BR37" i="11"/>
  <c r="BQ37" i="11"/>
  <c r="BP37" i="11"/>
  <c r="BO37" i="11"/>
  <c r="BN37" i="11"/>
  <c r="BM37" i="11"/>
  <c r="BL37" i="11"/>
  <c r="BK37" i="11"/>
  <c r="BJ37" i="11"/>
  <c r="BI37" i="11"/>
  <c r="BH37" i="11"/>
  <c r="BG37" i="11"/>
  <c r="BF37" i="11"/>
  <c r="BE37" i="11"/>
  <c r="BD37" i="11"/>
  <c r="BC37" i="11"/>
  <c r="BB37" i="11"/>
  <c r="BA37" i="11"/>
  <c r="AZ37"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T37" i="11"/>
  <c r="S37" i="11"/>
  <c r="R37" i="11"/>
  <c r="Q37" i="11"/>
  <c r="P37" i="11"/>
  <c r="O37" i="11"/>
  <c r="N37" i="11"/>
  <c r="M37" i="11"/>
  <c r="L37" i="11"/>
  <c r="K37" i="11"/>
  <c r="J37" i="11"/>
  <c r="I37" i="11"/>
  <c r="H37" i="11"/>
  <c r="G37" i="11"/>
  <c r="CE36" i="11"/>
  <c r="CD36" i="11"/>
  <c r="CC36" i="11"/>
  <c r="CB36" i="11"/>
  <c r="CA36" i="11"/>
  <c r="BZ36" i="11"/>
  <c r="BY36" i="11"/>
  <c r="BX36" i="11"/>
  <c r="BW36" i="11"/>
  <c r="BV36" i="11"/>
  <c r="BU36" i="11"/>
  <c r="BT36" i="11"/>
  <c r="BS36" i="11"/>
  <c r="BR36" i="11"/>
  <c r="BQ36" i="11"/>
  <c r="BP36" i="11"/>
  <c r="BO36" i="11"/>
  <c r="BN36" i="11"/>
  <c r="BM36" i="11"/>
  <c r="BL36" i="11"/>
  <c r="BK36" i="11"/>
  <c r="BJ36" i="11"/>
  <c r="BI36" i="11"/>
  <c r="BH36" i="11"/>
  <c r="BG36" i="11"/>
  <c r="BF36" i="11"/>
  <c r="BE36" i="11"/>
  <c r="BD36" i="11"/>
  <c r="BC36" i="11"/>
  <c r="BB36" i="11"/>
  <c r="BA36" i="11"/>
  <c r="AZ36" i="11"/>
  <c r="AY36" i="11"/>
  <c r="AX36" i="11"/>
  <c r="AW36" i="11"/>
  <c r="AV36" i="11"/>
  <c r="AU36" i="11"/>
  <c r="AT36" i="11"/>
  <c r="AS36" i="11"/>
  <c r="AR36" i="11"/>
  <c r="AQ36" i="11"/>
  <c r="AP36" i="11"/>
  <c r="AO36" i="11"/>
  <c r="AN36" i="11"/>
  <c r="AM36" i="11"/>
  <c r="AL36" i="11"/>
  <c r="AK36" i="11"/>
  <c r="AJ36" i="11"/>
  <c r="AI36" i="11"/>
  <c r="AH36" i="11"/>
  <c r="AG36" i="11"/>
  <c r="AF36" i="11"/>
  <c r="AE36" i="11"/>
  <c r="AD36" i="11"/>
  <c r="AC36" i="11"/>
  <c r="AB36" i="11"/>
  <c r="AA36" i="11"/>
  <c r="Z36" i="11"/>
  <c r="Y36" i="11"/>
  <c r="X36" i="11"/>
  <c r="W36" i="11"/>
  <c r="V36" i="11"/>
  <c r="U36" i="11"/>
  <c r="T36" i="11"/>
  <c r="S36" i="11"/>
  <c r="R36" i="11"/>
  <c r="Q36" i="11"/>
  <c r="P36" i="11"/>
  <c r="O36" i="11"/>
  <c r="N36" i="11"/>
  <c r="M36" i="11"/>
  <c r="L36" i="11"/>
  <c r="K36" i="11"/>
  <c r="J36" i="11"/>
  <c r="I36" i="11"/>
  <c r="H36" i="11"/>
  <c r="G36" i="11"/>
  <c r="CE35" i="11"/>
  <c r="CD35" i="11"/>
  <c r="CC35" i="11"/>
  <c r="CB35" i="11"/>
  <c r="CA35" i="11"/>
  <c r="BZ35" i="11"/>
  <c r="BY35" i="11"/>
  <c r="BX35" i="11"/>
  <c r="BW35" i="11"/>
  <c r="BV35" i="11"/>
  <c r="BU35" i="11"/>
  <c r="BT35" i="11"/>
  <c r="BS35" i="11"/>
  <c r="BR35" i="11"/>
  <c r="BQ35" i="11"/>
  <c r="BP35" i="11"/>
  <c r="BO35" i="11"/>
  <c r="BN35" i="11"/>
  <c r="BM35" i="11"/>
  <c r="BL35" i="11"/>
  <c r="BK35" i="11"/>
  <c r="BJ35" i="11"/>
  <c r="BI35" i="11"/>
  <c r="BH35" i="11"/>
  <c r="BG35" i="11"/>
  <c r="BF35" i="11"/>
  <c r="BE35" i="11"/>
  <c r="BD35" i="11"/>
  <c r="BC35" i="11"/>
  <c r="BB35" i="11"/>
  <c r="BA35" i="11"/>
  <c r="AZ35"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T35" i="11"/>
  <c r="S35" i="11"/>
  <c r="R35" i="11"/>
  <c r="Q35" i="11"/>
  <c r="P35" i="11"/>
  <c r="O35" i="11"/>
  <c r="N35" i="11"/>
  <c r="M35" i="11"/>
  <c r="L35" i="11"/>
  <c r="K35" i="11"/>
  <c r="J35" i="11"/>
  <c r="I35" i="11"/>
  <c r="H35" i="11"/>
  <c r="G35" i="11"/>
  <c r="CE34" i="11"/>
  <c r="CD34" i="11"/>
  <c r="CC34" i="11"/>
  <c r="CB34" i="11"/>
  <c r="CA34" i="11"/>
  <c r="BZ34" i="11"/>
  <c r="BY34" i="11"/>
  <c r="BX34" i="11"/>
  <c r="BW34" i="11"/>
  <c r="BV34" i="11"/>
  <c r="BU34" i="11"/>
  <c r="BT34" i="11"/>
  <c r="BS34" i="11"/>
  <c r="BR34" i="11"/>
  <c r="BQ34" i="11"/>
  <c r="BP34" i="11"/>
  <c r="BO34" i="11"/>
  <c r="BN34" i="11"/>
  <c r="BM34" i="11"/>
  <c r="BL34" i="11"/>
  <c r="BK34" i="11"/>
  <c r="BJ34" i="11"/>
  <c r="BI34" i="11"/>
  <c r="BH34" i="11"/>
  <c r="BG34" i="11"/>
  <c r="BF34" i="11"/>
  <c r="BE34" i="11"/>
  <c r="BD34" i="11"/>
  <c r="BC34" i="11"/>
  <c r="BB34" i="11"/>
  <c r="BA34" i="11"/>
  <c r="AZ34"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T34" i="11"/>
  <c r="S34" i="11"/>
  <c r="R34" i="11"/>
  <c r="Q34" i="11"/>
  <c r="P34" i="11"/>
  <c r="O34" i="11"/>
  <c r="N34" i="11"/>
  <c r="M34" i="11"/>
  <c r="L34" i="11"/>
  <c r="K34" i="11"/>
  <c r="J34" i="11"/>
  <c r="I34" i="11"/>
  <c r="H34" i="11"/>
  <c r="G34" i="11"/>
  <c r="CE33" i="11"/>
  <c r="CD33" i="11"/>
  <c r="CC33" i="11"/>
  <c r="CB33" i="11"/>
  <c r="CA33" i="11"/>
  <c r="BZ33" i="11"/>
  <c r="BY33" i="11"/>
  <c r="BX33" i="11"/>
  <c r="BW33" i="11"/>
  <c r="BV33" i="11"/>
  <c r="BU33" i="11"/>
  <c r="BT33" i="11"/>
  <c r="BS33" i="11"/>
  <c r="BR33" i="11"/>
  <c r="BQ33" i="11"/>
  <c r="BP33" i="11"/>
  <c r="BO33" i="11"/>
  <c r="BN33" i="11"/>
  <c r="BM33" i="11"/>
  <c r="BL33" i="11"/>
  <c r="BK33" i="11"/>
  <c r="BJ33" i="11"/>
  <c r="BI33" i="11"/>
  <c r="BH33" i="11"/>
  <c r="BG33" i="11"/>
  <c r="BF33" i="11"/>
  <c r="BE33" i="11"/>
  <c r="BD33" i="11"/>
  <c r="BC33" i="11"/>
  <c r="BB33" i="11"/>
  <c r="BA33" i="11"/>
  <c r="AZ33" i="11"/>
  <c r="AY33" i="11"/>
  <c r="AX33" i="11"/>
  <c r="AW33" i="11"/>
  <c r="AV33" i="11"/>
  <c r="AU33" i="11"/>
  <c r="AT33" i="11"/>
  <c r="AS33" i="11"/>
  <c r="AR33" i="11"/>
  <c r="AQ33" i="11"/>
  <c r="AP33" i="11"/>
  <c r="AO33" i="11"/>
  <c r="AN33" i="11"/>
  <c r="AM33" i="11"/>
  <c r="AL33" i="11"/>
  <c r="AK33" i="11"/>
  <c r="AJ33" i="11"/>
  <c r="AI33" i="11"/>
  <c r="AH33" i="11"/>
  <c r="AG33" i="11"/>
  <c r="AF33" i="11"/>
  <c r="AE33" i="11"/>
  <c r="AD33" i="11"/>
  <c r="AC33" i="11"/>
  <c r="AB33" i="11"/>
  <c r="AA33" i="11"/>
  <c r="Z33" i="11"/>
  <c r="Y33" i="11"/>
  <c r="X33" i="11"/>
  <c r="W33" i="11"/>
  <c r="V33" i="11"/>
  <c r="U33" i="11"/>
  <c r="T33" i="11"/>
  <c r="S33" i="11"/>
  <c r="R33" i="11"/>
  <c r="Q33" i="11"/>
  <c r="P33" i="11"/>
  <c r="O33" i="11"/>
  <c r="N33" i="11"/>
  <c r="M33" i="11"/>
  <c r="L33" i="11"/>
  <c r="K33" i="11"/>
  <c r="J33" i="11"/>
  <c r="I33" i="11"/>
  <c r="H33" i="11"/>
  <c r="G33" i="11"/>
  <c r="CE32" i="11"/>
  <c r="CD32" i="11"/>
  <c r="CC32" i="11"/>
  <c r="CB32" i="11"/>
  <c r="CA32" i="11"/>
  <c r="BZ32" i="11"/>
  <c r="BY32" i="11"/>
  <c r="BX32" i="11"/>
  <c r="BW32" i="11"/>
  <c r="BV32" i="11"/>
  <c r="BU32" i="11"/>
  <c r="BT32" i="11"/>
  <c r="BS32" i="11"/>
  <c r="BR32" i="11"/>
  <c r="BQ32" i="11"/>
  <c r="BP32" i="11"/>
  <c r="BO32" i="11"/>
  <c r="BN32" i="11"/>
  <c r="BM32" i="11"/>
  <c r="BL32" i="11"/>
  <c r="BK32" i="11"/>
  <c r="BJ32" i="11"/>
  <c r="BI32" i="11"/>
  <c r="BH32" i="11"/>
  <c r="BG32" i="11"/>
  <c r="BF32" i="11"/>
  <c r="BE32" i="11"/>
  <c r="BD32" i="11"/>
  <c r="BC32" i="11"/>
  <c r="BB32" i="11"/>
  <c r="BA32" i="11"/>
  <c r="AZ32"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CE31" i="11"/>
  <c r="CD31" i="11"/>
  <c r="CC31" i="11"/>
  <c r="CB31" i="11"/>
  <c r="CA31" i="11"/>
  <c r="BZ31" i="11"/>
  <c r="BY31" i="11"/>
  <c r="BX31" i="11"/>
  <c r="BW31" i="11"/>
  <c r="BV31" i="11"/>
  <c r="BU31" i="11"/>
  <c r="BT31" i="11"/>
  <c r="BS31" i="11"/>
  <c r="BR31" i="11"/>
  <c r="BQ31" i="11"/>
  <c r="BP31" i="11"/>
  <c r="BO31" i="11"/>
  <c r="BN31" i="11"/>
  <c r="BM31" i="11"/>
  <c r="BL31" i="11"/>
  <c r="BK31" i="11"/>
  <c r="BJ31" i="11"/>
  <c r="BI31" i="11"/>
  <c r="BH31" i="11"/>
  <c r="BG31" i="11"/>
  <c r="BF31" i="11"/>
  <c r="BE31" i="11"/>
  <c r="BD31" i="11"/>
  <c r="BC31" i="11"/>
  <c r="BB31" i="11"/>
  <c r="BA31" i="11"/>
  <c r="AZ31"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CE30" i="11"/>
  <c r="CD30" i="11"/>
  <c r="CC30" i="11"/>
  <c r="CB30" i="11"/>
  <c r="CA30" i="11"/>
  <c r="BZ30" i="11"/>
  <c r="BY30" i="11"/>
  <c r="BX30" i="11"/>
  <c r="BW30" i="11"/>
  <c r="BV30" i="11"/>
  <c r="BU30" i="11"/>
  <c r="BT30" i="11"/>
  <c r="BS30" i="11"/>
  <c r="BR30" i="11"/>
  <c r="BQ30" i="11"/>
  <c r="BP30" i="11"/>
  <c r="BO30" i="11"/>
  <c r="BN30" i="11"/>
  <c r="BM30" i="11"/>
  <c r="BL30" i="11"/>
  <c r="BK30" i="11"/>
  <c r="BJ30" i="11"/>
  <c r="BI30" i="11"/>
  <c r="BH30" i="11"/>
  <c r="BG30" i="11"/>
  <c r="BF30" i="11"/>
  <c r="BE30" i="11"/>
  <c r="BD30" i="11"/>
  <c r="BC30" i="11"/>
  <c r="BB30" i="11"/>
  <c r="BA30" i="11"/>
  <c r="AZ30" i="11"/>
  <c r="AY30" i="11"/>
  <c r="AX30" i="11"/>
  <c r="AW30" i="11"/>
  <c r="AV30" i="11"/>
  <c r="AU30" i="11"/>
  <c r="AT30" i="11"/>
  <c r="AS30" i="11"/>
  <c r="AR30" i="11"/>
  <c r="AQ30" i="11"/>
  <c r="AP30" i="11"/>
  <c r="AO30" i="11"/>
  <c r="AN30" i="11"/>
  <c r="AM30" i="11"/>
  <c r="AL30" i="11"/>
  <c r="AK30" i="11"/>
  <c r="AJ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CE29" i="11"/>
  <c r="CD29" i="11"/>
  <c r="CC29" i="11"/>
  <c r="CB29" i="11"/>
  <c r="CA29" i="11"/>
  <c r="BZ29" i="11"/>
  <c r="BY29" i="11"/>
  <c r="BX29" i="11"/>
  <c r="BW29" i="11"/>
  <c r="BV29" i="11"/>
  <c r="BU29" i="11"/>
  <c r="BT29" i="11"/>
  <c r="BS29" i="11"/>
  <c r="BR29" i="11"/>
  <c r="BQ29" i="11"/>
  <c r="BP29" i="11"/>
  <c r="BO29" i="11"/>
  <c r="BN29" i="11"/>
  <c r="BM29" i="11"/>
  <c r="BL29" i="11"/>
  <c r="BK29" i="11"/>
  <c r="BJ29" i="11"/>
  <c r="BI29" i="11"/>
  <c r="BH29" i="11"/>
  <c r="BG29" i="11"/>
  <c r="BF29" i="11"/>
  <c r="BE29" i="11"/>
  <c r="BD29" i="11"/>
  <c r="BC29" i="11"/>
  <c r="BB29" i="11"/>
  <c r="BA29" i="11"/>
  <c r="AZ29"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T29" i="11"/>
  <c r="S29" i="11"/>
  <c r="R29" i="11"/>
  <c r="Q29" i="11"/>
  <c r="P29" i="11"/>
  <c r="O29" i="11"/>
  <c r="N29" i="11"/>
  <c r="M29" i="11"/>
  <c r="L29" i="11"/>
  <c r="K29" i="11"/>
  <c r="J29" i="11"/>
  <c r="I29" i="11"/>
  <c r="H29" i="11"/>
  <c r="G29" i="11"/>
  <c r="CE28" i="11"/>
  <c r="CD28" i="11"/>
  <c r="CC28" i="11"/>
  <c r="CB28" i="11"/>
  <c r="CA28" i="11"/>
  <c r="BZ28" i="11"/>
  <c r="BY28" i="11"/>
  <c r="BX28" i="11"/>
  <c r="BW28" i="11"/>
  <c r="BV28" i="11"/>
  <c r="BU28" i="11"/>
  <c r="BT28" i="11"/>
  <c r="BS28" i="11"/>
  <c r="BR28" i="11"/>
  <c r="BQ28" i="11"/>
  <c r="BP28" i="11"/>
  <c r="BO28" i="11"/>
  <c r="BN28" i="11"/>
  <c r="BM28" i="11"/>
  <c r="BL28" i="11"/>
  <c r="BK28" i="11"/>
  <c r="BJ28" i="11"/>
  <c r="BI28" i="11"/>
  <c r="BH28" i="11"/>
  <c r="BG28" i="11"/>
  <c r="BF28" i="11"/>
  <c r="BE28" i="11"/>
  <c r="BD28" i="11"/>
  <c r="BC28" i="11"/>
  <c r="BB28" i="11"/>
  <c r="BA28" i="11"/>
  <c r="AZ28"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T28" i="11"/>
  <c r="S28" i="11"/>
  <c r="R28" i="11"/>
  <c r="Q28" i="11"/>
  <c r="P28" i="11"/>
  <c r="O28" i="11"/>
  <c r="N28" i="11"/>
  <c r="M28" i="11"/>
  <c r="L28" i="11"/>
  <c r="K28" i="11"/>
  <c r="J28" i="11"/>
  <c r="I28" i="11"/>
  <c r="H28" i="11"/>
  <c r="G28" i="11"/>
  <c r="CE27" i="11"/>
  <c r="CD27" i="11"/>
  <c r="CC27" i="11"/>
  <c r="CB27" i="11"/>
  <c r="CA27" i="11"/>
  <c r="BZ27" i="11"/>
  <c r="BY27" i="11"/>
  <c r="BX27" i="11"/>
  <c r="BW27" i="11"/>
  <c r="BV27" i="11"/>
  <c r="BU27" i="11"/>
  <c r="BT27" i="11"/>
  <c r="BS27" i="11"/>
  <c r="BR27" i="11"/>
  <c r="BQ27" i="11"/>
  <c r="BP27" i="11"/>
  <c r="BO27" i="11"/>
  <c r="BN27" i="11"/>
  <c r="BM27" i="11"/>
  <c r="BL27" i="11"/>
  <c r="BK27" i="11"/>
  <c r="BJ27" i="11"/>
  <c r="BI27" i="11"/>
  <c r="BH27" i="11"/>
  <c r="BG27" i="11"/>
  <c r="BF27" i="11"/>
  <c r="BE27" i="11"/>
  <c r="BD27" i="11"/>
  <c r="BC27" i="11"/>
  <c r="BB27" i="11"/>
  <c r="BA27" i="11"/>
  <c r="AZ27" i="11"/>
  <c r="AY27" i="11"/>
  <c r="AX27" i="11"/>
  <c r="AW27" i="11"/>
  <c r="AV27" i="11"/>
  <c r="AU27" i="11"/>
  <c r="AT27" i="11"/>
  <c r="AS27" i="11"/>
  <c r="AR27" i="11"/>
  <c r="AQ27" i="11"/>
  <c r="AP27" i="11"/>
  <c r="AO27" i="11"/>
  <c r="AN27" i="11"/>
  <c r="AM27" i="11"/>
  <c r="AL27" i="11"/>
  <c r="AK27" i="11"/>
  <c r="AJ27" i="11"/>
  <c r="AI27" i="11"/>
  <c r="AH27" i="11"/>
  <c r="AG27" i="11"/>
  <c r="AF27" i="11"/>
  <c r="AE27" i="11"/>
  <c r="AD27" i="11"/>
  <c r="AC27" i="11"/>
  <c r="AB27" i="11"/>
  <c r="AA27" i="11"/>
  <c r="Z27" i="11"/>
  <c r="Y27" i="11"/>
  <c r="X27" i="11"/>
  <c r="W27" i="11"/>
  <c r="V27" i="11"/>
  <c r="U27" i="11"/>
  <c r="T27" i="11"/>
  <c r="S27" i="11"/>
  <c r="R27" i="11"/>
  <c r="Q27" i="11"/>
  <c r="P27" i="11"/>
  <c r="O27" i="11"/>
  <c r="N27" i="11"/>
  <c r="M27" i="11"/>
  <c r="L27" i="11"/>
  <c r="K27" i="11"/>
  <c r="J27" i="11"/>
  <c r="I27" i="11"/>
  <c r="H27" i="11"/>
  <c r="G27" i="11"/>
  <c r="CE26" i="11"/>
  <c r="CD26" i="11"/>
  <c r="CC26" i="11"/>
  <c r="CB26" i="11"/>
  <c r="CA26" i="11"/>
  <c r="BZ26" i="11"/>
  <c r="BY26" i="11"/>
  <c r="BX26" i="11"/>
  <c r="BW26" i="11"/>
  <c r="BV26" i="11"/>
  <c r="BU26" i="11"/>
  <c r="BT26" i="11"/>
  <c r="BS26" i="11"/>
  <c r="BR26" i="11"/>
  <c r="BQ26" i="11"/>
  <c r="BP26" i="11"/>
  <c r="BO26" i="11"/>
  <c r="BN26" i="11"/>
  <c r="BM26" i="11"/>
  <c r="BL26" i="11"/>
  <c r="BK26" i="11"/>
  <c r="BJ26" i="11"/>
  <c r="BI26" i="11"/>
  <c r="BH26" i="11"/>
  <c r="BG26" i="11"/>
  <c r="BF26" i="11"/>
  <c r="BE26" i="11"/>
  <c r="BD26" i="11"/>
  <c r="BC26" i="11"/>
  <c r="BB26" i="11"/>
  <c r="BA26" i="11"/>
  <c r="AZ26"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T26" i="11"/>
  <c r="S26" i="11"/>
  <c r="R26" i="11"/>
  <c r="Q26" i="11"/>
  <c r="P26" i="11"/>
  <c r="O26" i="11"/>
  <c r="N26" i="11"/>
  <c r="M26" i="11"/>
  <c r="L26" i="11"/>
  <c r="K26" i="11"/>
  <c r="J26" i="11"/>
  <c r="I26" i="11"/>
  <c r="H26" i="11"/>
  <c r="G26" i="11"/>
  <c r="CE25" i="11"/>
  <c r="CD25" i="11"/>
  <c r="CC25" i="11"/>
  <c r="CB25" i="11"/>
  <c r="CA25" i="11"/>
  <c r="BZ25" i="11"/>
  <c r="BY25" i="11"/>
  <c r="BX25" i="11"/>
  <c r="BW25" i="11"/>
  <c r="BV25" i="11"/>
  <c r="BU25" i="11"/>
  <c r="BT25" i="11"/>
  <c r="BS25" i="11"/>
  <c r="BR25" i="11"/>
  <c r="BQ25" i="11"/>
  <c r="BP25" i="11"/>
  <c r="BO25" i="11"/>
  <c r="BN25" i="11"/>
  <c r="BM25" i="11"/>
  <c r="BL25" i="11"/>
  <c r="BK25" i="11"/>
  <c r="BJ25" i="11"/>
  <c r="BI25" i="11"/>
  <c r="BH25" i="11"/>
  <c r="BG25" i="11"/>
  <c r="BF25" i="11"/>
  <c r="BE25" i="11"/>
  <c r="BD25" i="11"/>
  <c r="BC25" i="11"/>
  <c r="BB25" i="11"/>
  <c r="BA25" i="11"/>
  <c r="AZ25" i="11"/>
  <c r="AY25" i="11"/>
  <c r="AX25" i="11"/>
  <c r="AW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T25" i="11"/>
  <c r="S25" i="11"/>
  <c r="R25" i="11"/>
  <c r="Q25" i="11"/>
  <c r="P25" i="11"/>
  <c r="O25" i="11"/>
  <c r="N25" i="11"/>
  <c r="M25" i="11"/>
  <c r="L25" i="11"/>
  <c r="K25" i="11"/>
  <c r="J25" i="11"/>
  <c r="I25" i="11"/>
  <c r="H25" i="11"/>
  <c r="G25" i="11"/>
  <c r="CE24" i="11"/>
  <c r="CD24" i="11"/>
  <c r="CC24" i="11"/>
  <c r="CB24" i="11"/>
  <c r="CA24" i="11"/>
  <c r="BZ24" i="11"/>
  <c r="BY24" i="11"/>
  <c r="BX24" i="11"/>
  <c r="BW24" i="11"/>
  <c r="BV24" i="11"/>
  <c r="BU24" i="11"/>
  <c r="BT24" i="11"/>
  <c r="BS24" i="11"/>
  <c r="BR24" i="11"/>
  <c r="BQ24" i="11"/>
  <c r="BP24" i="11"/>
  <c r="BO24" i="11"/>
  <c r="BN24" i="11"/>
  <c r="BM24" i="11"/>
  <c r="BL24" i="11"/>
  <c r="BK24" i="11"/>
  <c r="BJ24" i="11"/>
  <c r="BI24" i="11"/>
  <c r="BH24" i="11"/>
  <c r="BG24" i="11"/>
  <c r="BF24" i="11"/>
  <c r="BE24" i="11"/>
  <c r="BD24" i="11"/>
  <c r="BC24" i="11"/>
  <c r="BB24" i="11"/>
  <c r="BA24" i="11"/>
  <c r="AZ24" i="11"/>
  <c r="AY24" i="11"/>
  <c r="AX24" i="11"/>
  <c r="AW24" i="11"/>
  <c r="AV24" i="11"/>
  <c r="AU24" i="11"/>
  <c r="AT24" i="11"/>
  <c r="AS24" i="11"/>
  <c r="AR24" i="11"/>
  <c r="AQ24" i="11"/>
  <c r="AP24" i="11"/>
  <c r="AO24" i="11"/>
  <c r="AN24" i="11"/>
  <c r="AM24" i="11"/>
  <c r="AL24" i="11"/>
  <c r="AK24" i="11"/>
  <c r="AJ24" i="11"/>
  <c r="AI24" i="11"/>
  <c r="AH24" i="11"/>
  <c r="AG24" i="11"/>
  <c r="AF24" i="11"/>
  <c r="AE24" i="11"/>
  <c r="AD24" i="11"/>
  <c r="AC24" i="11"/>
  <c r="AB24" i="11"/>
  <c r="AA24" i="11"/>
  <c r="Z24" i="11"/>
  <c r="Y24" i="11"/>
  <c r="X24" i="11"/>
  <c r="W24" i="11"/>
  <c r="V24" i="11"/>
  <c r="U24" i="11"/>
  <c r="T24" i="11"/>
  <c r="S24" i="11"/>
  <c r="R24" i="11"/>
  <c r="Q24" i="11"/>
  <c r="P24" i="11"/>
  <c r="O24" i="11"/>
  <c r="N24" i="11"/>
  <c r="M24" i="11"/>
  <c r="L24" i="11"/>
  <c r="K24" i="11"/>
  <c r="J24" i="11"/>
  <c r="I24" i="11"/>
  <c r="H24" i="11"/>
  <c r="G24" i="11"/>
  <c r="CE23" i="11"/>
  <c r="CD23" i="11"/>
  <c r="CC23" i="11"/>
  <c r="CB23" i="11"/>
  <c r="CA23" i="11"/>
  <c r="BZ23" i="11"/>
  <c r="BY23" i="11"/>
  <c r="BX23" i="11"/>
  <c r="BW23" i="11"/>
  <c r="BV23" i="11"/>
  <c r="BU23" i="11"/>
  <c r="BT23" i="11"/>
  <c r="BS23" i="11"/>
  <c r="BR23" i="11"/>
  <c r="BQ23" i="11"/>
  <c r="BP23" i="11"/>
  <c r="BO23" i="11"/>
  <c r="BN23" i="11"/>
  <c r="BM23" i="11"/>
  <c r="BL23" i="11"/>
  <c r="BK23" i="11"/>
  <c r="BJ23" i="11"/>
  <c r="BI23" i="11"/>
  <c r="BH23" i="11"/>
  <c r="BG23" i="11"/>
  <c r="BF23" i="11"/>
  <c r="BE23" i="11"/>
  <c r="BD23" i="11"/>
  <c r="BC23" i="11"/>
  <c r="BB23" i="11"/>
  <c r="BA23" i="11"/>
  <c r="AZ23" i="11"/>
  <c r="AY23" i="11"/>
  <c r="AX23" i="1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T23" i="11"/>
  <c r="S23" i="11"/>
  <c r="R23" i="11"/>
  <c r="Q23" i="11"/>
  <c r="P23" i="11"/>
  <c r="O23" i="11"/>
  <c r="N23" i="11"/>
  <c r="M23" i="11"/>
  <c r="L23" i="11"/>
  <c r="K23" i="11"/>
  <c r="J23" i="11"/>
  <c r="I23" i="11"/>
  <c r="H23" i="11"/>
  <c r="G23" i="11"/>
  <c r="CE22" i="11"/>
  <c r="CD22" i="11"/>
  <c r="CC22" i="11"/>
  <c r="CB22" i="11"/>
  <c r="CA22" i="11"/>
  <c r="BZ22" i="11"/>
  <c r="BY22" i="11"/>
  <c r="BX22" i="11"/>
  <c r="BW22" i="11"/>
  <c r="BV22" i="11"/>
  <c r="BU22" i="11"/>
  <c r="BT22" i="11"/>
  <c r="BS22" i="11"/>
  <c r="BR22" i="11"/>
  <c r="BQ22" i="11"/>
  <c r="BP22" i="11"/>
  <c r="BO22" i="11"/>
  <c r="BN22" i="11"/>
  <c r="BM22" i="11"/>
  <c r="BL22" i="11"/>
  <c r="BK22" i="11"/>
  <c r="BJ22" i="11"/>
  <c r="BI22" i="11"/>
  <c r="BH22" i="11"/>
  <c r="BG22" i="11"/>
  <c r="BF22" i="11"/>
  <c r="BE22" i="11"/>
  <c r="BD22" i="11"/>
  <c r="BC22" i="11"/>
  <c r="BB22" i="11"/>
  <c r="BA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CE21" i="11"/>
  <c r="CD21" i="11"/>
  <c r="CC21" i="11"/>
  <c r="CB21" i="11"/>
  <c r="CA21" i="11"/>
  <c r="BZ21" i="11"/>
  <c r="BY21" i="11"/>
  <c r="BX21" i="11"/>
  <c r="BW21" i="11"/>
  <c r="BV21" i="11"/>
  <c r="BU21" i="11"/>
  <c r="BT21" i="11"/>
  <c r="BS21" i="11"/>
  <c r="BR21" i="11"/>
  <c r="BQ21" i="11"/>
  <c r="BP21" i="11"/>
  <c r="BO21" i="11"/>
  <c r="BN21" i="11"/>
  <c r="BM21" i="11"/>
  <c r="BL21" i="11"/>
  <c r="BK21" i="11"/>
  <c r="BJ21" i="11"/>
  <c r="BI21" i="11"/>
  <c r="BH21" i="11"/>
  <c r="BG21" i="11"/>
  <c r="BF21" i="11"/>
  <c r="BE21" i="11"/>
  <c r="BD21" i="11"/>
  <c r="BC21" i="11"/>
  <c r="BB21" i="11"/>
  <c r="BA21" i="11"/>
  <c r="AZ21" i="11"/>
  <c r="AY21" i="11"/>
  <c r="AX21" i="11"/>
  <c r="AW21" i="11"/>
  <c r="AV21" i="11"/>
  <c r="AU21" i="11"/>
  <c r="AT21" i="11"/>
  <c r="AS21" i="11"/>
  <c r="AR21" i="11"/>
  <c r="AQ21" i="11"/>
  <c r="AP21" i="11"/>
  <c r="AO21" i="11"/>
  <c r="AN21" i="11"/>
  <c r="AM21" i="11"/>
  <c r="AL21" i="11"/>
  <c r="AK21" i="11"/>
  <c r="AJ21" i="11"/>
  <c r="AI21" i="11"/>
  <c r="AH21" i="11"/>
  <c r="AG21" i="11"/>
  <c r="AF21" i="11"/>
  <c r="AE21" i="11"/>
  <c r="AD21" i="11"/>
  <c r="AC21" i="11"/>
  <c r="AB21" i="11"/>
  <c r="AA21" i="11"/>
  <c r="Z21" i="11"/>
  <c r="Y21" i="11"/>
  <c r="X21" i="11"/>
  <c r="W21" i="11"/>
  <c r="V21" i="11"/>
  <c r="U21" i="11"/>
  <c r="T21" i="11"/>
  <c r="S21" i="11"/>
  <c r="R21" i="11"/>
  <c r="Q21" i="11"/>
  <c r="P21" i="11"/>
  <c r="O21" i="11"/>
  <c r="N21" i="11"/>
  <c r="M21" i="11"/>
  <c r="L21" i="11"/>
  <c r="K21" i="11"/>
  <c r="J21" i="11"/>
  <c r="I21" i="11"/>
  <c r="H21" i="11"/>
  <c r="G21" i="11"/>
  <c r="CE20" i="11"/>
  <c r="CD20" i="11"/>
  <c r="CC20" i="11"/>
  <c r="CB20" i="11"/>
  <c r="CA20" i="11"/>
  <c r="BZ20" i="11"/>
  <c r="BY20" i="11"/>
  <c r="BX20" i="11"/>
  <c r="BW20" i="11"/>
  <c r="BV20" i="11"/>
  <c r="BU20" i="11"/>
  <c r="BT20" i="11"/>
  <c r="BS20" i="11"/>
  <c r="BR20" i="11"/>
  <c r="BQ20" i="11"/>
  <c r="BP20" i="11"/>
  <c r="BO20" i="11"/>
  <c r="BN20" i="11"/>
  <c r="BM20" i="11"/>
  <c r="BL20" i="11"/>
  <c r="BK20" i="11"/>
  <c r="BJ20" i="11"/>
  <c r="BI20" i="11"/>
  <c r="BH20" i="11"/>
  <c r="BG20" i="11"/>
  <c r="BF20" i="11"/>
  <c r="BE20" i="11"/>
  <c r="BD20" i="11"/>
  <c r="BC20" i="11"/>
  <c r="BB20" i="11"/>
  <c r="BA20" i="11"/>
  <c r="AZ20" i="11"/>
  <c r="AY20" i="11"/>
  <c r="AX20" i="11"/>
  <c r="AW20" i="11"/>
  <c r="AV20" i="11"/>
  <c r="AU20" i="11"/>
  <c r="AT20" i="11"/>
  <c r="AS20" i="11"/>
  <c r="AR20" i="11"/>
  <c r="AQ20" i="11"/>
  <c r="AP20" i="11"/>
  <c r="AO20" i="11"/>
  <c r="AN20" i="11"/>
  <c r="AM20" i="11"/>
  <c r="AL20" i="11"/>
  <c r="AK20" i="11"/>
  <c r="AJ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CE19" i="11"/>
  <c r="CD19" i="11"/>
  <c r="CC19" i="11"/>
  <c r="CB19" i="11"/>
  <c r="CA19" i="11"/>
  <c r="BZ19" i="11"/>
  <c r="BY19" i="11"/>
  <c r="BX19" i="11"/>
  <c r="BW19" i="11"/>
  <c r="BV19" i="11"/>
  <c r="BU19" i="11"/>
  <c r="BT19" i="11"/>
  <c r="BS19" i="11"/>
  <c r="BR19" i="11"/>
  <c r="BQ19" i="11"/>
  <c r="BP19" i="11"/>
  <c r="BO19" i="11"/>
  <c r="BN19" i="11"/>
  <c r="BM19" i="11"/>
  <c r="BL19" i="11"/>
  <c r="BK19" i="11"/>
  <c r="BJ19" i="11"/>
  <c r="BI19" i="11"/>
  <c r="BH19" i="11"/>
  <c r="BG19" i="11"/>
  <c r="BF19" i="11"/>
  <c r="BE19" i="11"/>
  <c r="BD19" i="11"/>
  <c r="BC19" i="11"/>
  <c r="BB19" i="11"/>
  <c r="BA19" i="11"/>
  <c r="AZ19" i="11"/>
  <c r="AY19" i="11"/>
  <c r="AX19" i="11"/>
  <c r="AW19" i="11"/>
  <c r="AV19" i="11"/>
  <c r="AU19" i="11"/>
  <c r="AT19" i="11"/>
  <c r="AS19" i="11"/>
  <c r="AR19" i="11"/>
  <c r="AQ19" i="11"/>
  <c r="AP19" i="11"/>
  <c r="AO19" i="11"/>
  <c r="AN19" i="11"/>
  <c r="AM19" i="11"/>
  <c r="AL19" i="11"/>
  <c r="AK19" i="11"/>
  <c r="AJ19" i="11"/>
  <c r="AI19" i="11"/>
  <c r="AH19" i="11"/>
  <c r="AG19" i="11"/>
  <c r="AF19" i="11"/>
  <c r="AE19" i="11"/>
  <c r="AD19" i="11"/>
  <c r="AC19" i="11"/>
  <c r="AB19" i="11"/>
  <c r="AA19" i="11"/>
  <c r="Z19" i="11"/>
  <c r="Y19" i="11"/>
  <c r="X19" i="11"/>
  <c r="W19" i="11"/>
  <c r="V19" i="11"/>
  <c r="U19" i="11"/>
  <c r="T19" i="11"/>
  <c r="S19" i="11"/>
  <c r="R19" i="11"/>
  <c r="Q19" i="11"/>
  <c r="P19" i="11"/>
  <c r="O19" i="11"/>
  <c r="N19" i="11"/>
  <c r="M19" i="11"/>
  <c r="L19" i="11"/>
  <c r="K19" i="11"/>
  <c r="J19" i="11"/>
  <c r="I19" i="11"/>
  <c r="H19" i="11"/>
  <c r="G19" i="11"/>
  <c r="CE18" i="11"/>
  <c r="CD18" i="11"/>
  <c r="CC18" i="11"/>
  <c r="CB18" i="11"/>
  <c r="CA18" i="11"/>
  <c r="BZ18" i="11"/>
  <c r="BY18" i="11"/>
  <c r="BX18" i="11"/>
  <c r="BW18" i="11"/>
  <c r="BV18" i="11"/>
  <c r="BU18" i="11"/>
  <c r="BT18" i="11"/>
  <c r="BS18" i="11"/>
  <c r="BR18" i="11"/>
  <c r="BQ18" i="11"/>
  <c r="BP18" i="11"/>
  <c r="BO18" i="11"/>
  <c r="BN18" i="11"/>
  <c r="BM18" i="11"/>
  <c r="BL18" i="11"/>
  <c r="BK18" i="11"/>
  <c r="BJ18" i="11"/>
  <c r="BI18" i="11"/>
  <c r="BH18" i="11"/>
  <c r="BG18" i="11"/>
  <c r="BF18" i="11"/>
  <c r="BE18" i="11"/>
  <c r="BD18" i="11"/>
  <c r="BC18" i="11"/>
  <c r="BB18" i="11"/>
  <c r="BA18" i="11"/>
  <c r="AZ18" i="11"/>
  <c r="AY18" i="11"/>
  <c r="AX18" i="11"/>
  <c r="AW18" i="11"/>
  <c r="AV18" i="11"/>
  <c r="AU18" i="11"/>
  <c r="AT18" i="11"/>
  <c r="AS18" i="11"/>
  <c r="AR18" i="11"/>
  <c r="AQ18" i="11"/>
  <c r="AP18" i="11"/>
  <c r="AO18" i="11"/>
  <c r="AN18" i="11"/>
  <c r="AM18" i="11"/>
  <c r="AL18" i="11"/>
  <c r="AK18" i="11"/>
  <c r="AJ18" i="11"/>
  <c r="AI18" i="11"/>
  <c r="AH18" i="11"/>
  <c r="AG18" i="11"/>
  <c r="AF18" i="11"/>
  <c r="AE18" i="11"/>
  <c r="AD18" i="11"/>
  <c r="AC18" i="11"/>
  <c r="AB18" i="11"/>
  <c r="AA18" i="11"/>
  <c r="Z18" i="11"/>
  <c r="Y18" i="11"/>
  <c r="X18" i="11"/>
  <c r="W18" i="11"/>
  <c r="V18" i="11"/>
  <c r="U18" i="11"/>
  <c r="T18" i="11"/>
  <c r="S18" i="11"/>
  <c r="R18" i="11"/>
  <c r="Q18" i="11"/>
  <c r="P18" i="11"/>
  <c r="O18" i="11"/>
  <c r="N18" i="11"/>
  <c r="M18" i="11"/>
  <c r="L18" i="11"/>
  <c r="K18" i="11"/>
  <c r="J18" i="11"/>
  <c r="I18" i="11"/>
  <c r="H18" i="11"/>
  <c r="G18" i="11"/>
  <c r="CE17" i="11"/>
  <c r="CD17" i="11"/>
  <c r="CC17" i="11"/>
  <c r="CB17" i="11"/>
  <c r="CA17" i="11"/>
  <c r="BZ17" i="11"/>
  <c r="BY17" i="11"/>
  <c r="BX17" i="11"/>
  <c r="BW17" i="11"/>
  <c r="BV17" i="11"/>
  <c r="BU17" i="11"/>
  <c r="BT17" i="11"/>
  <c r="BS17" i="11"/>
  <c r="BR17" i="11"/>
  <c r="BQ17" i="11"/>
  <c r="BP17" i="11"/>
  <c r="BO17" i="11"/>
  <c r="BN17" i="11"/>
  <c r="BM17" i="11"/>
  <c r="BL17" i="11"/>
  <c r="BK17" i="11"/>
  <c r="BJ17" i="11"/>
  <c r="BI17" i="11"/>
  <c r="BH17" i="11"/>
  <c r="BG17" i="11"/>
  <c r="BF17" i="11"/>
  <c r="BE17" i="11"/>
  <c r="BD17" i="11"/>
  <c r="BC17" i="11"/>
  <c r="BB17" i="11"/>
  <c r="BA17" i="11"/>
  <c r="AZ17" i="11"/>
  <c r="AY17" i="11"/>
  <c r="AX17" i="11"/>
  <c r="AW17" i="11"/>
  <c r="AV17" i="11"/>
  <c r="AU17" i="11"/>
  <c r="AT17" i="11"/>
  <c r="AS17" i="11"/>
  <c r="AR17" i="11"/>
  <c r="AQ17" i="11"/>
  <c r="AP17" i="11"/>
  <c r="AO17" i="11"/>
  <c r="AN17" i="11"/>
  <c r="AM17" i="11"/>
  <c r="AL17" i="11"/>
  <c r="AK17" i="11"/>
  <c r="AJ17" i="11"/>
  <c r="AI17" i="11"/>
  <c r="AH17" i="11"/>
  <c r="AG17" i="11"/>
  <c r="AF17" i="11"/>
  <c r="AE17" i="11"/>
  <c r="AD17" i="11"/>
  <c r="AC17" i="11"/>
  <c r="AB17" i="11"/>
  <c r="AA17" i="11"/>
  <c r="Z17" i="11"/>
  <c r="Y17" i="11"/>
  <c r="X17" i="11"/>
  <c r="W17" i="11"/>
  <c r="V17" i="11"/>
  <c r="U17" i="11"/>
  <c r="T17" i="11"/>
  <c r="S17" i="11"/>
  <c r="R17" i="11"/>
  <c r="Q17" i="11"/>
  <c r="P17" i="11"/>
  <c r="O17" i="11"/>
  <c r="N17" i="11"/>
  <c r="M17" i="11"/>
  <c r="L17" i="11"/>
  <c r="K17" i="11"/>
  <c r="J17" i="11"/>
  <c r="I17" i="11"/>
  <c r="H17" i="11"/>
  <c r="G17" i="11"/>
  <c r="CE16" i="11"/>
  <c r="CD16" i="11"/>
  <c r="CC16" i="11"/>
  <c r="CB16" i="11"/>
  <c r="CA16" i="11"/>
  <c r="BZ16" i="11"/>
  <c r="BY16" i="11"/>
  <c r="BX16" i="11"/>
  <c r="BW16" i="11"/>
  <c r="BV16" i="11"/>
  <c r="BU16" i="11"/>
  <c r="BT16" i="11"/>
  <c r="BS16" i="11"/>
  <c r="BR16" i="11"/>
  <c r="BQ16" i="11"/>
  <c r="BP16" i="11"/>
  <c r="BO16" i="11"/>
  <c r="BN16" i="11"/>
  <c r="BM16" i="11"/>
  <c r="BL16" i="11"/>
  <c r="BK16" i="11"/>
  <c r="BJ16" i="11"/>
  <c r="BI16" i="11"/>
  <c r="BH16" i="11"/>
  <c r="BG16" i="11"/>
  <c r="BF16" i="11"/>
  <c r="BE16" i="11"/>
  <c r="BD16" i="11"/>
  <c r="BC16" i="11"/>
  <c r="BB16" i="11"/>
  <c r="BA16" i="11"/>
  <c r="AZ16" i="11"/>
  <c r="AY16" i="11"/>
  <c r="AX16" i="11"/>
  <c r="AW16" i="11"/>
  <c r="AV16" i="11"/>
  <c r="AU16" i="11"/>
  <c r="AT16" i="11"/>
  <c r="AS16" i="11"/>
  <c r="AR16" i="11"/>
  <c r="AQ16" i="11"/>
  <c r="AP16" i="11"/>
  <c r="AO16" i="11"/>
  <c r="AN16" i="11"/>
  <c r="AM16" i="11"/>
  <c r="AL16" i="11"/>
  <c r="AK16" i="11"/>
  <c r="AJ16" i="11"/>
  <c r="AI16" i="11"/>
  <c r="AH16" i="11"/>
  <c r="AG16" i="11"/>
  <c r="AF16" i="11"/>
  <c r="AE16" i="11"/>
  <c r="AD16" i="11"/>
  <c r="AC16" i="11"/>
  <c r="AB16" i="11"/>
  <c r="AA16" i="11"/>
  <c r="Z16" i="11"/>
  <c r="Y16" i="11"/>
  <c r="X16" i="11"/>
  <c r="W16" i="11"/>
  <c r="V16" i="11"/>
  <c r="U16" i="11"/>
  <c r="T16" i="11"/>
  <c r="S16" i="11"/>
  <c r="R16" i="11"/>
  <c r="Q16" i="11"/>
  <c r="P16" i="11"/>
  <c r="O16" i="11"/>
  <c r="N16" i="11"/>
  <c r="M16" i="11"/>
  <c r="L16" i="11"/>
  <c r="K16" i="11"/>
  <c r="J16" i="11"/>
  <c r="I16" i="11"/>
  <c r="H16" i="11"/>
  <c r="G16" i="11"/>
  <c r="CE15" i="11"/>
  <c r="CD15" i="11"/>
  <c r="CC15" i="11"/>
  <c r="CB15" i="11"/>
  <c r="CA15" i="11"/>
  <c r="BZ15" i="11"/>
  <c r="BY15" i="11"/>
  <c r="BX15" i="11"/>
  <c r="BW15" i="11"/>
  <c r="BV15" i="11"/>
  <c r="BU15" i="11"/>
  <c r="BT15" i="11"/>
  <c r="BS15" i="11"/>
  <c r="BR15" i="11"/>
  <c r="BQ15" i="11"/>
  <c r="BP15" i="11"/>
  <c r="BO15" i="11"/>
  <c r="BN15" i="11"/>
  <c r="BM15" i="11"/>
  <c r="BL15" i="11"/>
  <c r="BK15" i="11"/>
  <c r="BJ15" i="11"/>
  <c r="BI15" i="11"/>
  <c r="BH15" i="11"/>
  <c r="BG15" i="11"/>
  <c r="BF15" i="11"/>
  <c r="BE15" i="11"/>
  <c r="BD15" i="11"/>
  <c r="BC15" i="11"/>
  <c r="BB15" i="11"/>
  <c r="BA15" i="11"/>
  <c r="AZ15" i="11"/>
  <c r="AY15" i="11"/>
  <c r="AX15" i="11"/>
  <c r="AW15" i="11"/>
  <c r="AV15" i="11"/>
  <c r="AU15" i="11"/>
  <c r="AT15" i="11"/>
  <c r="AS15" i="11"/>
  <c r="AR15" i="11"/>
  <c r="AQ15" i="11"/>
  <c r="AP15" i="11"/>
  <c r="AO15" i="11"/>
  <c r="AN15" i="11"/>
  <c r="AM15" i="11"/>
  <c r="AL15" i="11"/>
  <c r="AK15" i="11"/>
  <c r="AJ15" i="11"/>
  <c r="AI15" i="11"/>
  <c r="AH15" i="11"/>
  <c r="AG15" i="11"/>
  <c r="AF15" i="11"/>
  <c r="AE15" i="11"/>
  <c r="AD15" i="11"/>
  <c r="AC15" i="11"/>
  <c r="AB15" i="11"/>
  <c r="AA15" i="11"/>
  <c r="Z15" i="11"/>
  <c r="Y15" i="11"/>
  <c r="X15" i="11"/>
  <c r="W15" i="11"/>
  <c r="V15" i="11"/>
  <c r="U15" i="11"/>
  <c r="T15" i="11"/>
  <c r="S15" i="11"/>
  <c r="R15" i="11"/>
  <c r="Q15" i="11"/>
  <c r="P15" i="11"/>
  <c r="O15" i="11"/>
  <c r="N15" i="11"/>
  <c r="M15" i="11"/>
  <c r="L15" i="11"/>
  <c r="K15" i="11"/>
  <c r="J15" i="11"/>
  <c r="I15" i="11"/>
  <c r="H15" i="11"/>
  <c r="G15" i="11"/>
  <c r="CE14" i="11"/>
  <c r="CD14" i="11"/>
  <c r="CC14" i="11"/>
  <c r="CB14" i="11"/>
  <c r="CA14" i="11"/>
  <c r="BZ14" i="11"/>
  <c r="BY14" i="11"/>
  <c r="BX14" i="11"/>
  <c r="BW14" i="11"/>
  <c r="BV14" i="11"/>
  <c r="BU14" i="11"/>
  <c r="BT14" i="11"/>
  <c r="BS14" i="11"/>
  <c r="BR14" i="11"/>
  <c r="BQ14" i="11"/>
  <c r="BP14" i="11"/>
  <c r="BO14" i="11"/>
  <c r="BN14" i="11"/>
  <c r="BM14" i="11"/>
  <c r="BL14" i="11"/>
  <c r="BK14" i="11"/>
  <c r="BJ14" i="11"/>
  <c r="BI14" i="11"/>
  <c r="BH14" i="11"/>
  <c r="BG14" i="11"/>
  <c r="BF14" i="11"/>
  <c r="BE14" i="11"/>
  <c r="BD14" i="11"/>
  <c r="BC14" i="11"/>
  <c r="BB14" i="11"/>
  <c r="BA14" i="11"/>
  <c r="AZ14" i="11"/>
  <c r="AY14" i="11"/>
  <c r="AX14" i="11"/>
  <c r="AW14" i="11"/>
  <c r="AV14" i="11"/>
  <c r="AU14" i="11"/>
  <c r="AT14" i="11"/>
  <c r="AS14" i="11"/>
  <c r="AR14" i="11"/>
  <c r="AQ14" i="11"/>
  <c r="AP14" i="11"/>
  <c r="AO14" i="11"/>
  <c r="AN14" i="11"/>
  <c r="AM14" i="11"/>
  <c r="AL14" i="11"/>
  <c r="AK14" i="11"/>
  <c r="AJ14" i="11"/>
  <c r="AI14" i="11"/>
  <c r="AH14" i="11"/>
  <c r="AG14" i="11"/>
  <c r="AF14" i="11"/>
  <c r="AE14" i="11"/>
  <c r="AD14" i="11"/>
  <c r="AC14" i="11"/>
  <c r="AB14" i="11"/>
  <c r="AA14" i="11"/>
  <c r="Z14" i="11"/>
  <c r="Y14" i="11"/>
  <c r="X14" i="11"/>
  <c r="W14" i="11"/>
  <c r="V14" i="11"/>
  <c r="U14" i="11"/>
  <c r="T14" i="11"/>
  <c r="S14" i="11"/>
  <c r="R14" i="11"/>
  <c r="Q14" i="11"/>
  <c r="P14" i="11"/>
  <c r="O14" i="11"/>
  <c r="N14" i="11"/>
  <c r="M14" i="11"/>
  <c r="L14" i="11"/>
  <c r="K14" i="11"/>
  <c r="J14" i="11"/>
  <c r="I14" i="11"/>
  <c r="H14" i="11"/>
  <c r="G14" i="11"/>
  <c r="CE13" i="11"/>
  <c r="CD13" i="11"/>
  <c r="CC13" i="11"/>
  <c r="CB13" i="11"/>
  <c r="CA13" i="11"/>
  <c r="BZ13" i="11"/>
  <c r="BY13" i="11"/>
  <c r="BX13" i="11"/>
  <c r="BW13" i="11"/>
  <c r="BV13" i="11"/>
  <c r="BU13" i="11"/>
  <c r="BT13" i="11"/>
  <c r="BS13" i="11"/>
  <c r="BR13" i="11"/>
  <c r="BQ13" i="11"/>
  <c r="BP13" i="11"/>
  <c r="BO13" i="11"/>
  <c r="BN13" i="11"/>
  <c r="BM13" i="11"/>
  <c r="BL13" i="11"/>
  <c r="BK13" i="11"/>
  <c r="BJ13" i="11"/>
  <c r="BI13" i="11"/>
  <c r="BH13" i="11"/>
  <c r="BG13" i="11"/>
  <c r="BF13" i="11"/>
  <c r="BE13" i="11"/>
  <c r="BD13" i="11"/>
  <c r="BC13" i="11"/>
  <c r="BB13" i="11"/>
  <c r="BA13" i="11"/>
  <c r="AZ13" i="11"/>
  <c r="AY13" i="11"/>
  <c r="AX13" i="11"/>
  <c r="AW13" i="11"/>
  <c r="AV13" i="11"/>
  <c r="AU13" i="11"/>
  <c r="AT13" i="11"/>
  <c r="AS13" i="11"/>
  <c r="AR13" i="11"/>
  <c r="AQ13" i="11"/>
  <c r="AP13" i="11"/>
  <c r="AO13" i="11"/>
  <c r="AN13" i="11"/>
  <c r="AM13" i="11"/>
  <c r="AL13" i="11"/>
  <c r="AK13" i="11"/>
  <c r="AJ13" i="11"/>
  <c r="AI13" i="11"/>
  <c r="AH13" i="11"/>
  <c r="AG13" i="1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CE12" i="11"/>
  <c r="CD12" i="11"/>
  <c r="CC12" i="11"/>
  <c r="CB12" i="11"/>
  <c r="CA12" i="11"/>
  <c r="BZ12" i="11"/>
  <c r="BY12" i="11"/>
  <c r="BX12" i="11"/>
  <c r="BW12" i="11"/>
  <c r="BV12" i="11"/>
  <c r="BU12" i="11"/>
  <c r="BT12" i="11"/>
  <c r="BS12" i="11"/>
  <c r="BR12" i="11"/>
  <c r="BQ12" i="11"/>
  <c r="BP12" i="11"/>
  <c r="BO12" i="11"/>
  <c r="BN12" i="11"/>
  <c r="BM12" i="11"/>
  <c r="BL12" i="11"/>
  <c r="BK12" i="11"/>
  <c r="BJ12" i="11"/>
  <c r="BI12" i="11"/>
  <c r="BH12" i="11"/>
  <c r="BG12" i="11"/>
  <c r="BF12" i="11"/>
  <c r="BE12" i="11"/>
  <c r="BD12" i="11"/>
  <c r="BC12" i="11"/>
  <c r="BB12" i="11"/>
  <c r="BA12" i="11"/>
  <c r="AZ12" i="11"/>
  <c r="AY12" i="11"/>
  <c r="AX12" i="11"/>
  <c r="AW12" i="11"/>
  <c r="AV12" i="11"/>
  <c r="AU12" i="11"/>
  <c r="AT12" i="11"/>
  <c r="AS12" i="11"/>
  <c r="AR12" i="11"/>
  <c r="AQ12" i="11"/>
  <c r="AP12" i="11"/>
  <c r="AO12" i="11"/>
  <c r="AN12" i="11"/>
  <c r="AM12" i="11"/>
  <c r="AL12" i="11"/>
  <c r="AK12" i="11"/>
  <c r="AJ12" i="11"/>
  <c r="AI12" i="11"/>
  <c r="AH12" i="11"/>
  <c r="AG12" i="11"/>
  <c r="AF12" i="11"/>
  <c r="AE12" i="11"/>
  <c r="AD12" i="11"/>
  <c r="AC12" i="11"/>
  <c r="AB12" i="11"/>
  <c r="AA12" i="11"/>
  <c r="Z12" i="11"/>
  <c r="Y12" i="11"/>
  <c r="X12" i="11"/>
  <c r="W12" i="11"/>
  <c r="V12" i="11"/>
  <c r="U12" i="11"/>
  <c r="T12" i="11"/>
  <c r="S12" i="11"/>
  <c r="R12" i="11"/>
  <c r="Q12" i="11"/>
  <c r="P12" i="11"/>
  <c r="O12" i="11"/>
  <c r="N12" i="11"/>
  <c r="M12" i="11"/>
  <c r="L12" i="11"/>
  <c r="K12" i="11"/>
  <c r="J12" i="11"/>
  <c r="I12" i="11"/>
  <c r="H12" i="11"/>
  <c r="G12" i="11"/>
  <c r="CE11" i="11"/>
  <c r="CD11" i="11"/>
  <c r="CC11" i="11"/>
  <c r="CB11" i="11"/>
  <c r="CA11" i="11"/>
  <c r="BZ11" i="11"/>
  <c r="BY11" i="11"/>
  <c r="BX11" i="11"/>
  <c r="BW11" i="11"/>
  <c r="BV11" i="11"/>
  <c r="BU11" i="11"/>
  <c r="BT11" i="11"/>
  <c r="BS11" i="11"/>
  <c r="BR11" i="11"/>
  <c r="BP11" i="11"/>
  <c r="BO11" i="11"/>
  <c r="BN11" i="11"/>
  <c r="BM11" i="11"/>
  <c r="BL11" i="11"/>
  <c r="BK11" i="11"/>
  <c r="BJ11" i="11"/>
  <c r="BI11" i="11"/>
  <c r="BH11" i="11"/>
  <c r="BG11" i="11"/>
  <c r="BF11" i="11"/>
  <c r="BE11" i="11"/>
  <c r="BD11" i="11"/>
  <c r="BC11" i="11"/>
  <c r="BB11" i="11"/>
  <c r="BA11" i="11"/>
  <c r="AZ11" i="11"/>
  <c r="AY11" i="11"/>
  <c r="AX11" i="11"/>
  <c r="AW11" i="11"/>
  <c r="AV11" i="11"/>
  <c r="AU11" i="11"/>
  <c r="AT11" i="11"/>
  <c r="AS11" i="11"/>
  <c r="AR11" i="11"/>
  <c r="AQ11" i="11"/>
  <c r="AP11" i="11"/>
  <c r="AO11" i="11"/>
  <c r="AN11" i="11"/>
  <c r="AM11" i="11"/>
  <c r="AL11" i="11"/>
  <c r="AK11" i="11"/>
  <c r="AJ11" i="11"/>
  <c r="AI11" i="11"/>
  <c r="AH11" i="11"/>
  <c r="AG11" i="11"/>
  <c r="AF11" i="11"/>
  <c r="AE11" i="11"/>
  <c r="AD11" i="11"/>
  <c r="AC11" i="11"/>
  <c r="AB11" i="11"/>
  <c r="AA11" i="11"/>
  <c r="Z11" i="11"/>
  <c r="Y11" i="11"/>
  <c r="X11" i="11"/>
  <c r="W11" i="11"/>
  <c r="V11" i="11"/>
  <c r="U11" i="11"/>
  <c r="T11" i="11"/>
  <c r="S11" i="11"/>
  <c r="R11" i="11"/>
  <c r="Q11" i="11"/>
  <c r="P11" i="11"/>
  <c r="O11" i="11"/>
  <c r="N11" i="11"/>
  <c r="M11" i="11"/>
  <c r="L11" i="11"/>
  <c r="K11" i="11"/>
  <c r="J11" i="11"/>
  <c r="I11" i="11"/>
  <c r="H11" i="11"/>
  <c r="G11" i="11"/>
  <c r="CE10" i="11"/>
  <c r="CD10" i="11"/>
  <c r="CC10" i="11"/>
  <c r="CB10" i="11"/>
  <c r="CA10" i="11"/>
  <c r="BZ10" i="11"/>
  <c r="BY10" i="11"/>
  <c r="BX10" i="11"/>
  <c r="BW10" i="11"/>
  <c r="BV10" i="11"/>
  <c r="BU10" i="11"/>
  <c r="BT10" i="11"/>
  <c r="BS10" i="11"/>
  <c r="BR10" i="11"/>
  <c r="BQ10" i="11"/>
  <c r="BP10" i="11"/>
  <c r="BO10" i="11"/>
  <c r="BN10" i="11"/>
  <c r="BM10" i="11"/>
  <c r="BL10" i="11"/>
  <c r="BK10" i="11"/>
  <c r="BJ10" i="11"/>
  <c r="BI10" i="11"/>
  <c r="BH10" i="11"/>
  <c r="BG10" i="11"/>
  <c r="BF10" i="11"/>
  <c r="BE10" i="11"/>
  <c r="BD10" i="11"/>
  <c r="BC10" i="11"/>
  <c r="BB10" i="11"/>
  <c r="BA10" i="11"/>
  <c r="AZ10" i="11"/>
  <c r="AY10" i="11"/>
  <c r="AX10" i="11"/>
  <c r="AW10" i="11"/>
  <c r="AV10" i="11"/>
  <c r="AU10" i="11"/>
  <c r="AT10" i="11"/>
  <c r="AS10" i="11"/>
  <c r="AR10" i="11"/>
  <c r="AQ10" i="11"/>
  <c r="AP10" i="11"/>
  <c r="AO10" i="11"/>
  <c r="AN10" i="11"/>
  <c r="AM10" i="11"/>
  <c r="AL10" i="11"/>
  <c r="AK10" i="11"/>
  <c r="AJ10" i="11"/>
  <c r="AI10" i="11"/>
  <c r="AH10" i="11"/>
  <c r="AG10" i="11"/>
  <c r="AF10" i="11"/>
  <c r="AE10" i="11"/>
  <c r="AD10" i="11"/>
  <c r="AC10" i="11"/>
  <c r="AB10" i="11"/>
  <c r="AA10" i="11"/>
  <c r="Z10" i="11"/>
  <c r="Y10" i="11"/>
  <c r="X10" i="11"/>
  <c r="W10" i="11"/>
  <c r="V10" i="11"/>
  <c r="U10" i="11"/>
  <c r="T10" i="11"/>
  <c r="S10" i="11"/>
  <c r="R10" i="11"/>
  <c r="Q10" i="11"/>
  <c r="P10" i="11"/>
  <c r="O10" i="11"/>
  <c r="N10" i="11"/>
  <c r="M10" i="11"/>
  <c r="L10" i="11"/>
  <c r="K10" i="11"/>
  <c r="J10" i="11"/>
  <c r="I10" i="11"/>
  <c r="H10" i="11"/>
  <c r="G10" i="11"/>
  <c r="CE9" i="11"/>
  <c r="CD9" i="11"/>
  <c r="CC9" i="11"/>
  <c r="CB9" i="11"/>
  <c r="CA9" i="11"/>
  <c r="BZ9" i="11"/>
  <c r="BY9" i="11"/>
  <c r="BX9" i="11"/>
  <c r="BW9" i="11"/>
  <c r="BV9" i="11"/>
  <c r="BU9" i="11"/>
  <c r="BT9" i="11"/>
  <c r="BS9" i="11"/>
  <c r="BR9" i="11"/>
  <c r="BQ9" i="11"/>
  <c r="BP9" i="11"/>
  <c r="BO9" i="11"/>
  <c r="BN9" i="11"/>
  <c r="BM9" i="11"/>
  <c r="BL9" i="11"/>
  <c r="BK9" i="11"/>
  <c r="BJ9" i="11"/>
  <c r="BI9" i="11"/>
  <c r="BH9" i="11"/>
  <c r="BG9" i="11"/>
  <c r="BF9" i="11"/>
  <c r="BE9" i="11"/>
  <c r="BD9" i="11"/>
  <c r="BC9" i="11"/>
  <c r="BB9" i="11"/>
  <c r="BA9" i="11"/>
  <c r="AZ9" i="11"/>
  <c r="AY9" i="11"/>
  <c r="AX9" i="11"/>
  <c r="AW9" i="11"/>
  <c r="AV9" i="11"/>
  <c r="AU9" i="11"/>
  <c r="AT9" i="11"/>
  <c r="AS9" i="11"/>
  <c r="AR9" i="11"/>
  <c r="AQ9" i="11"/>
  <c r="AP9" i="11"/>
  <c r="AO9" i="11"/>
  <c r="AN9" i="11"/>
  <c r="AM9" i="11"/>
  <c r="AL9" i="11"/>
  <c r="AK9" i="11"/>
  <c r="AJ9" i="11"/>
  <c r="AI9" i="11"/>
  <c r="AH9" i="11"/>
  <c r="AG9" i="11"/>
  <c r="AF9" i="11"/>
  <c r="AE9" i="11"/>
  <c r="AD9" i="11"/>
  <c r="AC9" i="11"/>
  <c r="AB9" i="11"/>
  <c r="AA9" i="11"/>
  <c r="Z9" i="11"/>
  <c r="Y9" i="11"/>
  <c r="X9" i="11"/>
  <c r="W9" i="11"/>
  <c r="V9" i="11"/>
  <c r="U9" i="11"/>
  <c r="T9" i="11"/>
  <c r="S9" i="11"/>
  <c r="R9" i="11"/>
  <c r="Q9" i="11"/>
  <c r="P9" i="11"/>
  <c r="O9" i="11"/>
  <c r="N9" i="11"/>
  <c r="M9" i="11"/>
  <c r="L9" i="11"/>
  <c r="K9" i="11"/>
  <c r="J9" i="11"/>
  <c r="I9" i="11"/>
  <c r="H9" i="11"/>
  <c r="G9" i="11"/>
  <c r="CE8" i="11"/>
  <c r="CD8" i="11"/>
  <c r="CC8" i="11"/>
  <c r="CB8" i="11"/>
  <c r="CA8" i="11"/>
  <c r="BZ8" i="11"/>
  <c r="BY8" i="11"/>
  <c r="BX8" i="11"/>
  <c r="BW8" i="11"/>
  <c r="BV8" i="11"/>
  <c r="BU8" i="11"/>
  <c r="BT8" i="11"/>
  <c r="BS8" i="11"/>
  <c r="BR8" i="11"/>
  <c r="BQ8" i="11"/>
  <c r="BP8" i="11"/>
  <c r="BO8" i="11"/>
  <c r="BN8" i="11"/>
  <c r="BM8" i="11"/>
  <c r="BL8" i="11"/>
  <c r="BK8" i="11"/>
  <c r="BJ8" i="11"/>
  <c r="BI8" i="11"/>
  <c r="BH8" i="11"/>
  <c r="BG8" i="11"/>
  <c r="BF8" i="11"/>
  <c r="BE8" i="11"/>
  <c r="BD8" i="11"/>
  <c r="BC8" i="11"/>
  <c r="BB8" i="11"/>
  <c r="BA8" i="11"/>
  <c r="AZ8" i="11"/>
  <c r="AY8" i="11"/>
  <c r="AX8" i="11"/>
  <c r="AW8" i="11"/>
  <c r="AV8" i="11"/>
  <c r="AU8" i="11"/>
  <c r="AT8" i="11"/>
  <c r="AS8" i="11"/>
  <c r="AR8" i="11"/>
  <c r="AQ8" i="11"/>
  <c r="AP8" i="11"/>
  <c r="AO8"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CE7" i="11"/>
  <c r="CD7" i="11"/>
  <c r="CC7" i="11"/>
  <c r="CB7" i="11"/>
  <c r="CA7" i="11"/>
  <c r="BZ7" i="11"/>
  <c r="BY7" i="11"/>
  <c r="BX7" i="11"/>
  <c r="BW7" i="11"/>
  <c r="BV7" i="11"/>
  <c r="BU7" i="11"/>
  <c r="BT7" i="11"/>
  <c r="BS7" i="11"/>
  <c r="BR7" i="11"/>
  <c r="BQ7" i="11"/>
  <c r="BP7" i="11"/>
  <c r="BO7" i="11"/>
  <c r="BN7" i="11"/>
  <c r="BM7" i="11"/>
  <c r="BL7" i="11"/>
  <c r="BK7" i="11"/>
  <c r="BJ7" i="11"/>
  <c r="BI7" i="11"/>
  <c r="BH7" i="11"/>
  <c r="BG7" i="11"/>
  <c r="BF7" i="11"/>
  <c r="BE7" i="11"/>
  <c r="BD7" i="11"/>
  <c r="BC7" i="11"/>
  <c r="BB7" i="11"/>
  <c r="BA7" i="11"/>
  <c r="AZ7" i="11"/>
  <c r="AY7" i="11"/>
  <c r="AX7" i="11"/>
  <c r="AW7" i="11"/>
  <c r="AV7" i="11"/>
  <c r="AU7" i="11"/>
  <c r="AT7" i="11"/>
  <c r="AS7" i="11"/>
  <c r="AR7" i="11"/>
  <c r="AQ7" i="11"/>
  <c r="AP7" i="11"/>
  <c r="AO7" i="11"/>
  <c r="AN7" i="11"/>
  <c r="AM7" i="11"/>
  <c r="AL7" i="11"/>
  <c r="AK7" i="11"/>
  <c r="AJ7" i="11"/>
  <c r="AI7" i="11"/>
  <c r="AH7" i="11"/>
  <c r="AG7" i="11"/>
  <c r="AF7" i="11"/>
  <c r="AE7" i="11"/>
  <c r="AD7" i="11"/>
  <c r="AC7" i="11"/>
  <c r="AB7" i="11"/>
  <c r="AA7" i="11"/>
  <c r="Z7" i="11"/>
  <c r="Y7" i="11"/>
  <c r="X7" i="11"/>
  <c r="W7" i="11"/>
  <c r="V7" i="11"/>
  <c r="U7" i="11"/>
  <c r="T7" i="11"/>
  <c r="S7" i="11"/>
  <c r="R7" i="11"/>
  <c r="Q7" i="11"/>
  <c r="P7" i="11"/>
  <c r="O7" i="11"/>
  <c r="N7" i="11"/>
  <c r="M7" i="11"/>
  <c r="L7" i="11"/>
  <c r="K7" i="11"/>
  <c r="J7" i="11"/>
  <c r="I7" i="11"/>
  <c r="H7" i="11"/>
  <c r="G7" i="11"/>
  <c r="CP79" i="16"/>
  <c r="CP78" i="16"/>
  <c r="CP77" i="16"/>
  <c r="CP76" i="16"/>
  <c r="CP75" i="16"/>
  <c r="CP74" i="16"/>
  <c r="CP73" i="16"/>
  <c r="CP72" i="16"/>
  <c r="CP71" i="16"/>
  <c r="CP70" i="16"/>
  <c r="CP69" i="16"/>
  <c r="CP68" i="16"/>
  <c r="CP67" i="16"/>
  <c r="CP66" i="16"/>
  <c r="CP65" i="16"/>
  <c r="CP64" i="16"/>
  <c r="CP63" i="16"/>
  <c r="CP62" i="16"/>
  <c r="CP61" i="16"/>
  <c r="CP60" i="16"/>
  <c r="CP59" i="16"/>
  <c r="CP58" i="16"/>
  <c r="CP57" i="16"/>
  <c r="CP56" i="16"/>
  <c r="CP55" i="16"/>
  <c r="CP54" i="16"/>
  <c r="CP53" i="16"/>
  <c r="CP52" i="16"/>
  <c r="CP51" i="16"/>
  <c r="CP50" i="16"/>
  <c r="CP49" i="16"/>
  <c r="CP48" i="16"/>
  <c r="CP47" i="16"/>
  <c r="CP46" i="16"/>
  <c r="CP45" i="16"/>
  <c r="CP44" i="16"/>
  <c r="CP43" i="16"/>
  <c r="CP42" i="16"/>
  <c r="CP41" i="16"/>
  <c r="CP40" i="16"/>
  <c r="CP39" i="16"/>
  <c r="CP38" i="16"/>
  <c r="CP37" i="16"/>
  <c r="CP36" i="16"/>
  <c r="CP35" i="16"/>
  <c r="CP34" i="16"/>
  <c r="CP33" i="16"/>
  <c r="CP32" i="16"/>
  <c r="CP31" i="16"/>
  <c r="CP30" i="16"/>
  <c r="CP29" i="16"/>
  <c r="CP28" i="16"/>
  <c r="CP27" i="16"/>
  <c r="CP26" i="16"/>
  <c r="CP25" i="16"/>
  <c r="CP24" i="16"/>
  <c r="CP23" i="16"/>
  <c r="CP22" i="16"/>
  <c r="CP21" i="16"/>
  <c r="CP20" i="16"/>
  <c r="CP19" i="16"/>
  <c r="CP18" i="16"/>
  <c r="CP17" i="16"/>
  <c r="CP16" i="16"/>
  <c r="CP15" i="16"/>
  <c r="CP14" i="16"/>
  <c r="CP13" i="16"/>
  <c r="CP12" i="16"/>
  <c r="CP11" i="16"/>
  <c r="CP10" i="16"/>
  <c r="CP9" i="16"/>
  <c r="CP8" i="16"/>
  <c r="CP7" i="16"/>
  <c r="CP6" i="16"/>
  <c r="CP5" i="16"/>
  <c r="CP4" i="16"/>
  <c r="CP3" i="16"/>
  <c r="CR4" i="17"/>
  <c r="CR5" i="17"/>
  <c r="CR6" i="17"/>
  <c r="CR7" i="17"/>
  <c r="CR8" i="17"/>
  <c r="CR9" i="17"/>
  <c r="CR10" i="17"/>
  <c r="CR11" i="17"/>
  <c r="CR12" i="17"/>
  <c r="CR13" i="17"/>
  <c r="CR14" i="17"/>
  <c r="CR15" i="17"/>
  <c r="CR16" i="17"/>
  <c r="CR17" i="17"/>
  <c r="CR18" i="17"/>
  <c r="CR19" i="17"/>
  <c r="CR20" i="17"/>
  <c r="CR21" i="17"/>
  <c r="CR22" i="17"/>
  <c r="CR23" i="17"/>
  <c r="CR24" i="17"/>
  <c r="CR25" i="17"/>
  <c r="CR26" i="17"/>
  <c r="CR27" i="17"/>
  <c r="CR28" i="17"/>
  <c r="CR29" i="17"/>
  <c r="CR30" i="17"/>
  <c r="CR31" i="17"/>
  <c r="CR32" i="17"/>
  <c r="CR33" i="17"/>
  <c r="CR34" i="17"/>
  <c r="CR35" i="17"/>
  <c r="CR36" i="17"/>
  <c r="CR37" i="17"/>
  <c r="CR38" i="17"/>
  <c r="CR39" i="17"/>
  <c r="CR40" i="17"/>
  <c r="CR41" i="17"/>
  <c r="CR42" i="17"/>
  <c r="CR43" i="17"/>
  <c r="CR44" i="17"/>
  <c r="CR45" i="17"/>
  <c r="CR46" i="17"/>
  <c r="CR47" i="17"/>
  <c r="CR48" i="17"/>
  <c r="CR49" i="17"/>
  <c r="CR50" i="17"/>
  <c r="CR51" i="17"/>
  <c r="CR52" i="17"/>
  <c r="CR53" i="17"/>
  <c r="CR54" i="17"/>
  <c r="CR55" i="17"/>
  <c r="CR56" i="17"/>
  <c r="CR57" i="17"/>
  <c r="CR58" i="17"/>
  <c r="CR59" i="17"/>
  <c r="CR60" i="17"/>
  <c r="CR61" i="17"/>
  <c r="CR62" i="17"/>
  <c r="CR63" i="17"/>
  <c r="CR64" i="17"/>
  <c r="CR65" i="17"/>
  <c r="CR66" i="17"/>
  <c r="CR67" i="17"/>
  <c r="CR68" i="17"/>
  <c r="CR69" i="17"/>
  <c r="CR70" i="17"/>
  <c r="CR71" i="17"/>
  <c r="CR72" i="17"/>
  <c r="CR73" i="17"/>
  <c r="CR74" i="17"/>
  <c r="CR75" i="17"/>
  <c r="CR76" i="17"/>
  <c r="CR77" i="17"/>
  <c r="CR78" i="17"/>
  <c r="CR79" i="17"/>
  <c r="CR3" i="17"/>
  <c r="CQ79" i="15"/>
  <c r="CQ78" i="15"/>
  <c r="CQ77" i="15"/>
  <c r="CQ76" i="15"/>
  <c r="CQ75" i="15"/>
  <c r="CQ74" i="15"/>
  <c r="CQ73" i="15"/>
  <c r="CQ72" i="15"/>
  <c r="CQ71" i="15"/>
  <c r="CQ70" i="15"/>
  <c r="CQ69" i="15"/>
  <c r="CQ68" i="15"/>
  <c r="CQ67" i="15"/>
  <c r="CQ66" i="15"/>
  <c r="CQ65" i="15"/>
  <c r="CQ64" i="15"/>
  <c r="CQ63" i="15"/>
  <c r="CQ62" i="15"/>
  <c r="CQ61" i="15"/>
  <c r="CQ60" i="15"/>
  <c r="CQ59" i="15"/>
  <c r="CQ58" i="15"/>
  <c r="CQ57" i="15"/>
  <c r="CQ56" i="15"/>
  <c r="CQ55" i="15"/>
  <c r="CQ54" i="15"/>
  <c r="CQ53" i="15"/>
  <c r="CQ52" i="15"/>
  <c r="CQ51" i="15"/>
  <c r="CQ50" i="15"/>
  <c r="CQ49" i="15"/>
  <c r="CQ48" i="15"/>
  <c r="CQ47" i="15"/>
  <c r="CQ46" i="15"/>
  <c r="CQ45" i="15"/>
  <c r="CQ44" i="15"/>
  <c r="CQ43" i="15"/>
  <c r="CQ42" i="15"/>
  <c r="CQ41" i="15"/>
  <c r="CQ40" i="15"/>
  <c r="CQ39" i="15"/>
  <c r="CQ38" i="15"/>
  <c r="CQ37" i="15"/>
  <c r="CQ36" i="15"/>
  <c r="CQ35" i="15"/>
  <c r="CQ34" i="15"/>
  <c r="CQ33" i="15"/>
  <c r="CQ32" i="15"/>
  <c r="CQ31" i="15"/>
  <c r="CQ30" i="15"/>
  <c r="CQ29" i="15"/>
  <c r="CQ28" i="15"/>
  <c r="CQ27" i="15"/>
  <c r="CQ26" i="15"/>
  <c r="CQ25" i="15"/>
  <c r="CQ24" i="15"/>
  <c r="CQ23" i="15"/>
  <c r="CQ22" i="15"/>
  <c r="CQ21" i="15"/>
  <c r="CQ20" i="15"/>
  <c r="CQ19" i="15"/>
  <c r="CQ18" i="15"/>
  <c r="CQ17" i="15"/>
  <c r="CQ16" i="15"/>
  <c r="CQ15" i="15"/>
  <c r="CQ14" i="15"/>
  <c r="CQ13" i="15"/>
  <c r="CQ12" i="15"/>
  <c r="CQ11" i="15"/>
  <c r="CQ10" i="15"/>
  <c r="CQ9" i="15"/>
  <c r="CQ8" i="15"/>
  <c r="CQ7" i="15"/>
  <c r="CQ6" i="15"/>
  <c r="CQ5" i="15"/>
  <c r="CQ4" i="15"/>
  <c r="CQ3" i="15"/>
  <c r="CS4" i="14"/>
  <c r="CS5" i="14"/>
  <c r="CS6" i="14"/>
  <c r="CS7" i="14"/>
  <c r="CS8" i="14"/>
  <c r="CS9" i="14"/>
  <c r="CS10" i="14"/>
  <c r="CS11" i="14"/>
  <c r="CS12" i="14"/>
  <c r="CS13" i="14"/>
  <c r="CS14" i="14"/>
  <c r="CS15" i="14"/>
  <c r="CS16" i="14"/>
  <c r="CS17" i="14"/>
  <c r="CS18" i="14"/>
  <c r="CS19" i="14"/>
  <c r="CS20" i="14"/>
  <c r="CS21" i="14"/>
  <c r="CS22" i="14"/>
  <c r="CS23" i="14"/>
  <c r="CS24" i="14"/>
  <c r="CS25" i="14"/>
  <c r="CS26" i="14"/>
  <c r="CS27" i="14"/>
  <c r="CS28" i="14"/>
  <c r="CS29" i="14"/>
  <c r="CS30" i="14"/>
  <c r="CS31" i="14"/>
  <c r="CS32" i="14"/>
  <c r="CS33" i="14"/>
  <c r="CS34" i="14"/>
  <c r="CS35" i="14"/>
  <c r="CS36" i="14"/>
  <c r="CS37" i="14"/>
  <c r="CS38" i="14"/>
  <c r="CS39" i="14"/>
  <c r="CS40" i="14"/>
  <c r="CS41" i="14"/>
  <c r="CS42" i="14"/>
  <c r="CS43" i="14"/>
  <c r="CS44" i="14"/>
  <c r="CS45" i="14"/>
  <c r="CS46" i="14"/>
  <c r="CS47" i="14"/>
  <c r="CS48" i="14"/>
  <c r="CS49" i="14"/>
  <c r="CS50" i="14"/>
  <c r="CS51" i="14"/>
  <c r="CS52" i="14"/>
  <c r="CS53" i="14"/>
  <c r="CS54" i="14"/>
  <c r="CS55" i="14"/>
  <c r="CS56" i="14"/>
  <c r="CS57" i="14"/>
  <c r="CS58" i="14"/>
  <c r="CS59" i="14"/>
  <c r="CS60" i="14"/>
  <c r="CS61" i="14"/>
  <c r="CS62" i="14"/>
  <c r="CS63" i="14"/>
  <c r="CS64" i="14"/>
  <c r="CS65" i="14"/>
  <c r="CS66" i="14"/>
  <c r="CS67" i="14"/>
  <c r="CS68" i="14"/>
  <c r="CS69" i="14"/>
  <c r="CS70" i="14"/>
  <c r="CS71" i="14"/>
  <c r="CS72" i="14"/>
  <c r="CS73" i="14"/>
  <c r="CS74" i="14"/>
  <c r="CS75" i="14"/>
  <c r="CS76" i="14"/>
  <c r="CS77" i="14"/>
  <c r="CS78" i="14"/>
  <c r="CS79" i="14"/>
  <c r="CS3" i="14"/>
  <c r="O9" i="13" l="1"/>
  <c r="O8" i="13"/>
  <c r="C4" i="16"/>
  <c r="C5" i="16"/>
  <c r="C6" i="16"/>
  <c r="C7" i="16"/>
  <c r="C8" i="16"/>
  <c r="C9" i="16"/>
  <c r="C10" i="16"/>
  <c r="C11" i="16"/>
  <c r="C12" i="16"/>
  <c r="C13" i="16"/>
  <c r="C14" i="16"/>
  <c r="C15" i="16"/>
  <c r="C16" i="16"/>
  <c r="C17" i="16"/>
  <c r="C18" i="16"/>
  <c r="C19" i="16"/>
  <c r="C20" i="16"/>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3" i="16"/>
  <c r="C4" i="17"/>
  <c r="C5" i="17"/>
  <c r="C6" i="17"/>
  <c r="C7" i="17"/>
  <c r="C8" i="17"/>
  <c r="C9" i="17"/>
  <c r="C10" i="17"/>
  <c r="C11" i="17"/>
  <c r="C12" i="17"/>
  <c r="C13" i="17"/>
  <c r="C14" i="17"/>
  <c r="C15" i="17"/>
  <c r="C16" i="17"/>
  <c r="C17" i="17"/>
  <c r="C18" i="17"/>
  <c r="C19" i="17"/>
  <c r="C20" i="17"/>
  <c r="C21" i="17"/>
  <c r="C22" i="17"/>
  <c r="C23" i="17"/>
  <c r="C24" i="17"/>
  <c r="C25" i="17"/>
  <c r="C26" i="17"/>
  <c r="C27" i="17"/>
  <c r="C28" i="17"/>
  <c r="C29" i="17"/>
  <c r="C30" i="17"/>
  <c r="C31" i="17"/>
  <c r="C32" i="17"/>
  <c r="C33" i="17"/>
  <c r="C34" i="17"/>
  <c r="C35" i="17"/>
  <c r="C36" i="17"/>
  <c r="C37" i="17"/>
  <c r="C38" i="17"/>
  <c r="C39" i="17"/>
  <c r="C40" i="17"/>
  <c r="C41" i="17"/>
  <c r="C42" i="17"/>
  <c r="C43" i="17"/>
  <c r="C44" i="17"/>
  <c r="C45" i="17"/>
  <c r="C46" i="17"/>
  <c r="C47" i="17"/>
  <c r="C48" i="17"/>
  <c r="C49" i="17"/>
  <c r="C50" i="17"/>
  <c r="C51" i="17"/>
  <c r="C52" i="17"/>
  <c r="C53" i="17"/>
  <c r="C54" i="17"/>
  <c r="C55" i="17"/>
  <c r="C56" i="17"/>
  <c r="C57" i="17"/>
  <c r="C58" i="17"/>
  <c r="C59" i="17"/>
  <c r="C60" i="17"/>
  <c r="C61" i="17"/>
  <c r="C62" i="17"/>
  <c r="C63" i="17"/>
  <c r="C64" i="17"/>
  <c r="C65" i="17"/>
  <c r="C66" i="17"/>
  <c r="C67" i="17"/>
  <c r="C68" i="17"/>
  <c r="C69" i="17"/>
  <c r="C70" i="17"/>
  <c r="C71" i="17"/>
  <c r="C72" i="17"/>
  <c r="C73" i="17"/>
  <c r="C74" i="17"/>
  <c r="C75" i="17"/>
  <c r="C76" i="17"/>
  <c r="C77" i="17"/>
  <c r="C78" i="17"/>
  <c r="C79" i="17"/>
  <c r="C3" i="17"/>
  <c r="C4" i="15"/>
  <c r="C5" i="15"/>
  <c r="C6" i="15"/>
  <c r="C7" i="15"/>
  <c r="C8" i="15"/>
  <c r="C9" i="15"/>
  <c r="C10" i="15"/>
  <c r="C11" i="15"/>
  <c r="C12" i="15"/>
  <c r="C13" i="15"/>
  <c r="C14" i="15"/>
  <c r="C15" i="15"/>
  <c r="C16" i="15"/>
  <c r="C17" i="15"/>
  <c r="C18" i="15"/>
  <c r="C19" i="15"/>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48" i="15"/>
  <c r="C49" i="15"/>
  <c r="C50" i="15"/>
  <c r="C51" i="15"/>
  <c r="C52" i="15"/>
  <c r="O7" i="13" s="1"/>
  <c r="C53" i="15"/>
  <c r="C54" i="15"/>
  <c r="C55" i="15"/>
  <c r="C56" i="15"/>
  <c r="C57" i="15"/>
  <c r="C58" i="15"/>
  <c r="C59" i="15"/>
  <c r="C60" i="15"/>
  <c r="C61" i="15"/>
  <c r="C62" i="15"/>
  <c r="C63" i="15"/>
  <c r="C64" i="15"/>
  <c r="C65" i="15"/>
  <c r="C66" i="15"/>
  <c r="C67" i="15"/>
  <c r="C68" i="15"/>
  <c r="C69" i="15"/>
  <c r="C70" i="15"/>
  <c r="C71" i="15"/>
  <c r="C72" i="15"/>
  <c r="C73" i="15"/>
  <c r="C74" i="15"/>
  <c r="C75" i="15"/>
  <c r="C76" i="15"/>
  <c r="C77" i="15"/>
  <c r="C78" i="15"/>
  <c r="C79" i="15"/>
  <c r="C3" i="15"/>
  <c r="C4" i="14"/>
  <c r="C5" i="14"/>
  <c r="C6" i="14"/>
  <c r="C7" i="14"/>
  <c r="C8" i="14"/>
  <c r="C9" i="14"/>
  <c r="C10" i="14"/>
  <c r="C11" i="14"/>
  <c r="C12" i="14"/>
  <c r="C13" i="14"/>
  <c r="C14" i="14"/>
  <c r="C15" i="14"/>
  <c r="C16" i="14"/>
  <c r="C17" i="14"/>
  <c r="C18" i="14"/>
  <c r="C19" i="14"/>
  <c r="C20" i="14"/>
  <c r="C21" i="14"/>
  <c r="C22" i="14"/>
  <c r="C23" i="14"/>
  <c r="C24" i="14"/>
  <c r="C25" i="14"/>
  <c r="C26" i="14"/>
  <c r="C27" i="14"/>
  <c r="C28" i="14"/>
  <c r="C29" i="14"/>
  <c r="C30" i="14"/>
  <c r="C31" i="14"/>
  <c r="C32" i="14"/>
  <c r="C33" i="14"/>
  <c r="C34" i="14"/>
  <c r="C35" i="14"/>
  <c r="C36" i="14"/>
  <c r="C37" i="14"/>
  <c r="C38" i="14"/>
  <c r="C39" i="14"/>
  <c r="C40" i="14"/>
  <c r="C41" i="14"/>
  <c r="C42" i="14"/>
  <c r="C43" i="14"/>
  <c r="C44" i="14"/>
  <c r="C45" i="14"/>
  <c r="C46" i="14"/>
  <c r="C47" i="14"/>
  <c r="C48" i="14"/>
  <c r="C49" i="14"/>
  <c r="C50" i="14"/>
  <c r="C51" i="14"/>
  <c r="C52" i="14"/>
  <c r="O6" i="13" s="1"/>
  <c r="C53" i="14"/>
  <c r="C54" i="14"/>
  <c r="C55" i="14"/>
  <c r="C56" i="14"/>
  <c r="C57" i="14"/>
  <c r="C58" i="14"/>
  <c r="C59" i="14"/>
  <c r="C60" i="14"/>
  <c r="C61" i="14"/>
  <c r="C62" i="14"/>
  <c r="C63" i="14"/>
  <c r="C64" i="14"/>
  <c r="C65" i="14"/>
  <c r="C66" i="14"/>
  <c r="C67" i="14"/>
  <c r="C68" i="14"/>
  <c r="C69" i="14"/>
  <c r="C70" i="14"/>
  <c r="C71" i="14"/>
  <c r="C72" i="14"/>
  <c r="C73" i="14"/>
  <c r="C74" i="14"/>
  <c r="C75" i="14"/>
  <c r="C76" i="14"/>
  <c r="C77" i="14"/>
  <c r="C78" i="14"/>
  <c r="C79" i="14"/>
  <c r="C3" i="14"/>
  <c r="CM80" i="17"/>
  <c r="CL80" i="17"/>
  <c r="CK80" i="17"/>
  <c r="CJ80" i="17"/>
  <c r="CI80" i="17"/>
  <c r="CH80" i="17"/>
  <c r="CG80" i="17"/>
  <c r="CF80" i="17"/>
  <c r="CE80" i="17"/>
  <c r="CD80" i="17"/>
  <c r="CC80" i="17"/>
  <c r="CB80" i="17"/>
  <c r="CA80" i="17"/>
  <c r="BZ80" i="17"/>
  <c r="BY80" i="17"/>
  <c r="BX80" i="17"/>
  <c r="BW80" i="17"/>
  <c r="BV80" i="17"/>
  <c r="BU80" i="17"/>
  <c r="BT80" i="17"/>
  <c r="BS80" i="17"/>
  <c r="BR80" i="17"/>
  <c r="BQ80" i="17"/>
  <c r="BP80" i="17"/>
  <c r="BO80" i="17"/>
  <c r="BN80" i="17"/>
  <c r="BM80" i="17"/>
  <c r="BL80" i="17"/>
  <c r="BK80" i="17"/>
  <c r="BJ80" i="17"/>
  <c r="BI80" i="17"/>
  <c r="BH80" i="17"/>
  <c r="BG80" i="17"/>
  <c r="BF80" i="17"/>
  <c r="BE80" i="17"/>
  <c r="BD80" i="17"/>
  <c r="BC80" i="17"/>
  <c r="BB80" i="17"/>
  <c r="BA80" i="17"/>
  <c r="AZ80" i="17"/>
  <c r="AY80" i="17"/>
  <c r="AX80" i="17"/>
  <c r="AW80" i="17"/>
  <c r="AV80" i="17"/>
  <c r="AU80" i="17"/>
  <c r="AT80" i="17"/>
  <c r="AS80" i="17"/>
  <c r="AR80" i="17"/>
  <c r="AQ80" i="17"/>
  <c r="AP80" i="17"/>
  <c r="AO80" i="17"/>
  <c r="AN80" i="17"/>
  <c r="AM80" i="17"/>
  <c r="AL80" i="17"/>
  <c r="AK80" i="17"/>
  <c r="AJ80" i="17"/>
  <c r="AI80" i="17"/>
  <c r="AH80" i="17"/>
  <c r="AG80" i="17"/>
  <c r="AF80" i="17"/>
  <c r="AE80" i="17"/>
  <c r="AD80" i="17"/>
  <c r="AC80" i="17"/>
  <c r="AB80" i="17"/>
  <c r="AA80" i="17"/>
  <c r="Z80" i="17"/>
  <c r="Y80" i="17"/>
  <c r="X80" i="17"/>
  <c r="W80" i="17"/>
  <c r="V80" i="17"/>
  <c r="U80" i="17"/>
  <c r="T80" i="17"/>
  <c r="S80" i="17"/>
  <c r="R80" i="17"/>
  <c r="Q80" i="17"/>
  <c r="P80" i="17"/>
  <c r="O80" i="17"/>
  <c r="N80" i="17"/>
  <c r="M80" i="17"/>
  <c r="L80" i="17"/>
  <c r="K80" i="17"/>
  <c r="J80" i="17"/>
  <c r="I80" i="17"/>
  <c r="H80" i="17"/>
  <c r="G80" i="17"/>
  <c r="F80" i="17"/>
  <c r="E80" i="17"/>
  <c r="D80" i="17"/>
  <c r="CO79" i="17"/>
  <c r="CN79" i="17"/>
  <c r="CO78" i="17"/>
  <c r="CN78" i="17"/>
  <c r="CO77" i="17"/>
  <c r="CN77" i="17"/>
  <c r="CO76" i="17"/>
  <c r="CN76" i="17"/>
  <c r="CO75" i="17"/>
  <c r="CN75" i="17"/>
  <c r="CO74" i="17"/>
  <c r="CN74" i="17"/>
  <c r="CO73" i="17"/>
  <c r="CN73" i="17"/>
  <c r="CO72" i="17"/>
  <c r="CN72" i="17"/>
  <c r="CO71" i="17"/>
  <c r="CN71" i="17"/>
  <c r="CO70" i="17"/>
  <c r="CN70" i="17"/>
  <c r="CO69" i="17"/>
  <c r="CN69" i="17"/>
  <c r="CO68" i="17"/>
  <c r="CN68" i="17"/>
  <c r="CO67" i="17"/>
  <c r="CN67" i="17"/>
  <c r="CO66" i="17"/>
  <c r="CN66" i="17"/>
  <c r="CO65" i="17"/>
  <c r="CN65" i="17"/>
  <c r="CO64" i="17"/>
  <c r="CN64" i="17"/>
  <c r="CO63" i="17"/>
  <c r="CN63" i="17"/>
  <c r="CO62" i="17"/>
  <c r="CN62" i="17"/>
  <c r="CO61" i="17"/>
  <c r="CN61" i="17"/>
  <c r="CO60" i="17"/>
  <c r="CN60" i="17"/>
  <c r="CO59" i="17"/>
  <c r="CN59" i="17"/>
  <c r="CO58" i="17"/>
  <c r="CN58" i="17"/>
  <c r="CO57" i="17"/>
  <c r="CN57" i="17"/>
  <c r="CO56" i="17"/>
  <c r="CN56" i="17"/>
  <c r="CO55" i="17"/>
  <c r="CN55" i="17"/>
  <c r="CO54" i="17"/>
  <c r="CN54" i="17"/>
  <c r="CO53" i="17"/>
  <c r="CN53" i="17"/>
  <c r="CO52" i="17"/>
  <c r="CN52" i="17"/>
  <c r="CO51" i="17"/>
  <c r="CN51" i="17"/>
  <c r="CO50" i="17"/>
  <c r="CN50" i="17"/>
  <c r="CO49" i="17"/>
  <c r="CN49" i="17"/>
  <c r="CO48" i="17"/>
  <c r="CN48" i="17"/>
  <c r="CO47" i="17"/>
  <c r="CN47" i="17"/>
  <c r="CO46" i="17"/>
  <c r="CN46" i="17"/>
  <c r="CO45" i="17"/>
  <c r="CN45" i="17"/>
  <c r="CO44" i="17"/>
  <c r="CN44" i="17"/>
  <c r="CO43" i="17"/>
  <c r="CN43" i="17"/>
  <c r="CO42" i="17"/>
  <c r="CN42" i="17"/>
  <c r="CO41" i="17"/>
  <c r="CN41" i="17"/>
  <c r="CO40" i="17"/>
  <c r="CN40" i="17"/>
  <c r="CO39" i="17"/>
  <c r="CN39" i="17"/>
  <c r="CO38" i="17"/>
  <c r="CN38" i="17"/>
  <c r="CO37" i="17"/>
  <c r="CN37" i="17"/>
  <c r="CO36" i="17"/>
  <c r="CN36" i="17"/>
  <c r="CO35" i="17"/>
  <c r="CN35" i="17"/>
  <c r="CO34" i="17"/>
  <c r="CN34" i="17"/>
  <c r="CO33" i="17"/>
  <c r="CN33" i="17"/>
  <c r="CO32" i="17"/>
  <c r="CN32" i="17"/>
  <c r="CO31" i="17"/>
  <c r="CN31" i="17"/>
  <c r="CO30" i="17"/>
  <c r="CN30" i="17"/>
  <c r="CO29" i="17"/>
  <c r="CN29" i="17"/>
  <c r="CO28" i="17"/>
  <c r="CN28" i="17"/>
  <c r="CO27" i="17"/>
  <c r="CN27" i="17"/>
  <c r="CO26" i="17"/>
  <c r="CN26" i="17"/>
  <c r="CO25" i="17"/>
  <c r="CN25" i="17"/>
  <c r="CO24" i="17"/>
  <c r="CN24" i="17"/>
  <c r="CO23" i="17"/>
  <c r="CN23" i="17"/>
  <c r="CO22" i="17"/>
  <c r="CN22" i="17"/>
  <c r="CO21" i="17"/>
  <c r="CN21" i="17"/>
  <c r="CO20" i="17"/>
  <c r="CN20" i="17"/>
  <c r="CO19" i="17"/>
  <c r="CN19" i="17"/>
  <c r="CO18" i="17"/>
  <c r="CN18" i="17"/>
  <c r="CO17" i="17"/>
  <c r="CN17" i="17"/>
  <c r="CO16" i="17"/>
  <c r="CN16" i="17"/>
  <c r="CO15" i="17"/>
  <c r="CN15" i="17"/>
  <c r="CO14" i="17"/>
  <c r="CN14" i="17"/>
  <c r="CO13" i="17"/>
  <c r="CN13" i="17"/>
  <c r="CO12" i="17"/>
  <c r="CN12" i="17"/>
  <c r="CO11" i="17"/>
  <c r="CN11" i="17"/>
  <c r="CO10" i="17"/>
  <c r="CN10" i="17"/>
  <c r="CO9" i="17"/>
  <c r="CN9" i="17"/>
  <c r="CO8" i="17"/>
  <c r="CN8" i="17"/>
  <c r="CO7" i="17"/>
  <c r="CN7" i="17"/>
  <c r="CO6" i="17"/>
  <c r="CN6" i="17"/>
  <c r="CO5" i="17"/>
  <c r="CN5" i="17"/>
  <c r="CO4" i="17"/>
  <c r="CN4" i="17"/>
  <c r="CO3" i="17"/>
  <c r="CN3" i="17"/>
  <c r="CN80" i="17" s="1"/>
  <c r="CK80" i="16"/>
  <c r="CJ80" i="16"/>
  <c r="CI80" i="16"/>
  <c r="CH80" i="16"/>
  <c r="CG80" i="16"/>
  <c r="CF80" i="16"/>
  <c r="CE80" i="16"/>
  <c r="CD80" i="16"/>
  <c r="CC80" i="16"/>
  <c r="CB80" i="16"/>
  <c r="CA80" i="16"/>
  <c r="BZ80" i="16"/>
  <c r="BY80" i="16"/>
  <c r="BX80" i="16"/>
  <c r="BW80" i="16"/>
  <c r="BV80" i="16"/>
  <c r="BU80" i="16"/>
  <c r="BT80" i="16"/>
  <c r="BS80" i="16"/>
  <c r="BR80" i="16"/>
  <c r="BQ80" i="16"/>
  <c r="BP80" i="16"/>
  <c r="BO80" i="16"/>
  <c r="BN80" i="16"/>
  <c r="BM80" i="16"/>
  <c r="BL80" i="16"/>
  <c r="BK80" i="16"/>
  <c r="BJ80" i="16"/>
  <c r="BI80" i="16"/>
  <c r="BH80" i="16"/>
  <c r="BG80" i="16"/>
  <c r="BF80" i="16"/>
  <c r="BE80" i="16"/>
  <c r="BD80" i="16"/>
  <c r="BC80" i="16"/>
  <c r="BB80" i="16"/>
  <c r="BA80" i="16"/>
  <c r="AZ80" i="16"/>
  <c r="AY80" i="16"/>
  <c r="AX80" i="16"/>
  <c r="AW80" i="16"/>
  <c r="AV80" i="16"/>
  <c r="AU80" i="16"/>
  <c r="AT80" i="16"/>
  <c r="AS80" i="16"/>
  <c r="AR80" i="16"/>
  <c r="AQ80" i="16"/>
  <c r="AP80" i="16"/>
  <c r="AO80" i="16"/>
  <c r="AN80" i="16"/>
  <c r="AM80" i="16"/>
  <c r="AL80" i="16"/>
  <c r="AK80" i="16"/>
  <c r="AJ80" i="16"/>
  <c r="AI80" i="16"/>
  <c r="AH80" i="16"/>
  <c r="AG80" i="16"/>
  <c r="AF80" i="16"/>
  <c r="AE80" i="16"/>
  <c r="AD80" i="16"/>
  <c r="AC80" i="16"/>
  <c r="AB80" i="16"/>
  <c r="AA80" i="16"/>
  <c r="Z80" i="16"/>
  <c r="Y80" i="16"/>
  <c r="X80" i="16"/>
  <c r="W80" i="16"/>
  <c r="V80" i="16"/>
  <c r="U80" i="16"/>
  <c r="T80" i="16"/>
  <c r="S80" i="16"/>
  <c r="R80" i="16"/>
  <c r="Q80" i="16"/>
  <c r="P80" i="16"/>
  <c r="O80" i="16"/>
  <c r="N80" i="16"/>
  <c r="M80" i="16"/>
  <c r="L80" i="16"/>
  <c r="K80" i="16"/>
  <c r="J80" i="16"/>
  <c r="I80" i="16"/>
  <c r="H80" i="16"/>
  <c r="G80" i="16"/>
  <c r="F80" i="16"/>
  <c r="E80" i="16"/>
  <c r="D80" i="16"/>
  <c r="CM79" i="16"/>
  <c r="CL79" i="16"/>
  <c r="CM78" i="16"/>
  <c r="CL78" i="16"/>
  <c r="CM77" i="16"/>
  <c r="CL77" i="16"/>
  <c r="CM76" i="16"/>
  <c r="CL76" i="16"/>
  <c r="CM75" i="16"/>
  <c r="CL75" i="16"/>
  <c r="CM74" i="16"/>
  <c r="CL74" i="16"/>
  <c r="CM73" i="16"/>
  <c r="CL73" i="16"/>
  <c r="CM72" i="16"/>
  <c r="CL72" i="16"/>
  <c r="CM71" i="16"/>
  <c r="CL71" i="16"/>
  <c r="CM70" i="16"/>
  <c r="CL70" i="16"/>
  <c r="CM69" i="16"/>
  <c r="CL69" i="16"/>
  <c r="CM68" i="16"/>
  <c r="CL68" i="16"/>
  <c r="CM67" i="16"/>
  <c r="CL67" i="16"/>
  <c r="CM66" i="16"/>
  <c r="CL66" i="16"/>
  <c r="CM65" i="16"/>
  <c r="CL65" i="16"/>
  <c r="CM64" i="16"/>
  <c r="CL64" i="16"/>
  <c r="CM63" i="16"/>
  <c r="CL63" i="16"/>
  <c r="CM62" i="16"/>
  <c r="CL62" i="16"/>
  <c r="CM61" i="16"/>
  <c r="CL61" i="16"/>
  <c r="CM60" i="16"/>
  <c r="CL60" i="16"/>
  <c r="CM59" i="16"/>
  <c r="CL59" i="16"/>
  <c r="CM58" i="16"/>
  <c r="CL58" i="16"/>
  <c r="CM57" i="16"/>
  <c r="CL57" i="16"/>
  <c r="CM56" i="16"/>
  <c r="CL56" i="16"/>
  <c r="CM55" i="16"/>
  <c r="CL55" i="16"/>
  <c r="CM54" i="16"/>
  <c r="CL54" i="16"/>
  <c r="CM53" i="16"/>
  <c r="CL53" i="16"/>
  <c r="CM52" i="16"/>
  <c r="CL52" i="16"/>
  <c r="CM51" i="16"/>
  <c r="CL51" i="16"/>
  <c r="CM50" i="16"/>
  <c r="CL50" i="16"/>
  <c r="CM49" i="16"/>
  <c r="CL49" i="16"/>
  <c r="CM48" i="16"/>
  <c r="CL48" i="16"/>
  <c r="CM47" i="16"/>
  <c r="CL47" i="16"/>
  <c r="CM46" i="16"/>
  <c r="CL46" i="16"/>
  <c r="CM45" i="16"/>
  <c r="CL45" i="16"/>
  <c r="CM44" i="16"/>
  <c r="CL44" i="16"/>
  <c r="CM43" i="16"/>
  <c r="CL43" i="16"/>
  <c r="CM42" i="16"/>
  <c r="CL42" i="16"/>
  <c r="CM41" i="16"/>
  <c r="CL41" i="16"/>
  <c r="CM40" i="16"/>
  <c r="CL40" i="16"/>
  <c r="CM39" i="16"/>
  <c r="CL39" i="16"/>
  <c r="CM38" i="16"/>
  <c r="CL38" i="16"/>
  <c r="CM37" i="16"/>
  <c r="CL37" i="16"/>
  <c r="CM36" i="16"/>
  <c r="CL36" i="16"/>
  <c r="CM35" i="16"/>
  <c r="CL35" i="16"/>
  <c r="CM34" i="16"/>
  <c r="CL34" i="16"/>
  <c r="CM33" i="16"/>
  <c r="CL33" i="16"/>
  <c r="CM32" i="16"/>
  <c r="CL32" i="16"/>
  <c r="CM31" i="16"/>
  <c r="CL31" i="16"/>
  <c r="CM30" i="16"/>
  <c r="CL30" i="16"/>
  <c r="CM29" i="16"/>
  <c r="CL29" i="16"/>
  <c r="CM28" i="16"/>
  <c r="CL28" i="16"/>
  <c r="CM27" i="16"/>
  <c r="CL27" i="16"/>
  <c r="CM26" i="16"/>
  <c r="CL26" i="16"/>
  <c r="CM25" i="16"/>
  <c r="CL25" i="16"/>
  <c r="CM24" i="16"/>
  <c r="CL24" i="16"/>
  <c r="CM23" i="16"/>
  <c r="CL23" i="16"/>
  <c r="CM22" i="16"/>
  <c r="CL22" i="16"/>
  <c r="CM21" i="16"/>
  <c r="CL21" i="16"/>
  <c r="CM20" i="16"/>
  <c r="CL20" i="16"/>
  <c r="CM19" i="16"/>
  <c r="CL19" i="16"/>
  <c r="CM18" i="16"/>
  <c r="CL18" i="16"/>
  <c r="CM17" i="16"/>
  <c r="CL17" i="16"/>
  <c r="CM16" i="16"/>
  <c r="CL16" i="16"/>
  <c r="CM15" i="16"/>
  <c r="CL15" i="16"/>
  <c r="CM14" i="16"/>
  <c r="CL14" i="16"/>
  <c r="CM13" i="16"/>
  <c r="CL13" i="16"/>
  <c r="CM12" i="16"/>
  <c r="CL12" i="16"/>
  <c r="CM11" i="16"/>
  <c r="CL11" i="16"/>
  <c r="CM10" i="16"/>
  <c r="CL10" i="16"/>
  <c r="CM9" i="16"/>
  <c r="CL9" i="16"/>
  <c r="CM8" i="16"/>
  <c r="CL8" i="16"/>
  <c r="CM7" i="16"/>
  <c r="CL7" i="16"/>
  <c r="CM6" i="16"/>
  <c r="CL6" i="16"/>
  <c r="CM5" i="16"/>
  <c r="CL5" i="16"/>
  <c r="CM4" i="16"/>
  <c r="CL4" i="16"/>
  <c r="CM3" i="16"/>
  <c r="CL3" i="16"/>
  <c r="CL80" i="16" s="1"/>
  <c r="CL80" i="15"/>
  <c r="CK80" i="15"/>
  <c r="CJ80" i="15"/>
  <c r="CI80" i="15"/>
  <c r="CH80" i="15"/>
  <c r="CG80" i="15"/>
  <c r="CF80" i="15"/>
  <c r="CE80" i="15"/>
  <c r="CD80" i="15"/>
  <c r="CC80" i="15"/>
  <c r="CB80" i="15"/>
  <c r="CA80" i="15"/>
  <c r="BZ80" i="15"/>
  <c r="BY80" i="15"/>
  <c r="BX80" i="15"/>
  <c r="BW80" i="15"/>
  <c r="BV80" i="15"/>
  <c r="BU80" i="15"/>
  <c r="BT80" i="15"/>
  <c r="BS80" i="15"/>
  <c r="BR80" i="15"/>
  <c r="BQ80" i="15"/>
  <c r="BP80" i="15"/>
  <c r="BO80" i="15"/>
  <c r="BN80" i="15"/>
  <c r="BM80" i="15"/>
  <c r="BL80" i="15"/>
  <c r="BK80" i="15"/>
  <c r="BJ80" i="15"/>
  <c r="BI80" i="15"/>
  <c r="BH80" i="15"/>
  <c r="BG80" i="15"/>
  <c r="BF80" i="15"/>
  <c r="BE80" i="15"/>
  <c r="BD80" i="15"/>
  <c r="BC80" i="15"/>
  <c r="BB80" i="15"/>
  <c r="BA80" i="15"/>
  <c r="AZ80" i="15"/>
  <c r="AY80" i="15"/>
  <c r="AX80" i="15"/>
  <c r="AW80" i="15"/>
  <c r="AV80" i="15"/>
  <c r="AU80" i="15"/>
  <c r="AT80" i="15"/>
  <c r="AS80" i="15"/>
  <c r="AR80" i="15"/>
  <c r="AQ80" i="15"/>
  <c r="AP80" i="15"/>
  <c r="AO80" i="15"/>
  <c r="AN80" i="15"/>
  <c r="AM80" i="15"/>
  <c r="AL80" i="15"/>
  <c r="AK80" i="15"/>
  <c r="AJ80" i="15"/>
  <c r="AI80" i="15"/>
  <c r="AH80" i="15"/>
  <c r="AG80" i="15"/>
  <c r="AF80" i="15"/>
  <c r="AE80" i="15"/>
  <c r="AD80" i="15"/>
  <c r="AC80" i="15"/>
  <c r="AB80" i="15"/>
  <c r="AA80" i="15"/>
  <c r="Z80" i="15"/>
  <c r="Y80" i="15"/>
  <c r="X80" i="15"/>
  <c r="W80" i="15"/>
  <c r="V80" i="15"/>
  <c r="U80" i="15"/>
  <c r="T80" i="15"/>
  <c r="S80" i="15"/>
  <c r="R80" i="15"/>
  <c r="Q80" i="15"/>
  <c r="P80" i="15"/>
  <c r="O80" i="15"/>
  <c r="N80" i="15"/>
  <c r="M80" i="15"/>
  <c r="L80" i="15"/>
  <c r="K80" i="15"/>
  <c r="J80" i="15"/>
  <c r="I80" i="15"/>
  <c r="H80" i="15"/>
  <c r="G80" i="15"/>
  <c r="F80" i="15"/>
  <c r="E80" i="15"/>
  <c r="D80" i="15"/>
  <c r="CN79" i="15"/>
  <c r="CM79" i="15"/>
  <c r="CN78" i="15"/>
  <c r="CM78" i="15"/>
  <c r="CN77" i="15"/>
  <c r="CM77" i="15"/>
  <c r="CN76" i="15"/>
  <c r="CM76" i="15"/>
  <c r="CN75" i="15"/>
  <c r="CM75" i="15"/>
  <c r="CN74" i="15"/>
  <c r="CM74" i="15"/>
  <c r="CN73" i="15"/>
  <c r="CM73" i="15"/>
  <c r="CN72" i="15"/>
  <c r="CM72" i="15"/>
  <c r="CN71" i="15"/>
  <c r="CM71" i="15"/>
  <c r="CN70" i="15"/>
  <c r="CM70" i="15"/>
  <c r="CN69" i="15"/>
  <c r="CM69" i="15"/>
  <c r="CN68" i="15"/>
  <c r="CM68" i="15"/>
  <c r="CN67" i="15"/>
  <c r="CM67" i="15"/>
  <c r="CN66" i="15"/>
  <c r="CM66" i="15"/>
  <c r="CN65" i="15"/>
  <c r="CM65" i="15"/>
  <c r="CN64" i="15"/>
  <c r="CM64" i="15"/>
  <c r="CN63" i="15"/>
  <c r="CM63" i="15"/>
  <c r="CN62" i="15"/>
  <c r="CM62" i="15"/>
  <c r="CN61" i="15"/>
  <c r="CM61" i="15"/>
  <c r="CN60" i="15"/>
  <c r="CM60" i="15"/>
  <c r="CN59" i="15"/>
  <c r="CM59" i="15"/>
  <c r="CN58" i="15"/>
  <c r="CM58" i="15"/>
  <c r="CN57" i="15"/>
  <c r="CM57" i="15"/>
  <c r="CN56" i="15"/>
  <c r="CM56" i="15"/>
  <c r="CN55" i="15"/>
  <c r="CM55" i="15"/>
  <c r="CN54" i="15"/>
  <c r="CM54" i="15"/>
  <c r="CN53" i="15"/>
  <c r="CM53" i="15"/>
  <c r="CN52" i="15"/>
  <c r="CM52" i="15"/>
  <c r="CN51" i="15"/>
  <c r="CM51" i="15"/>
  <c r="CN50" i="15"/>
  <c r="CM50" i="15"/>
  <c r="CN49" i="15"/>
  <c r="CM49" i="15"/>
  <c r="CN48" i="15"/>
  <c r="CM48" i="15"/>
  <c r="CN47" i="15"/>
  <c r="CM47" i="15"/>
  <c r="CN46" i="15"/>
  <c r="CM46" i="15"/>
  <c r="CN45" i="15"/>
  <c r="CM45" i="15"/>
  <c r="CN44" i="15"/>
  <c r="CM44" i="15"/>
  <c r="CN43" i="15"/>
  <c r="CM43" i="15"/>
  <c r="CN42" i="15"/>
  <c r="CM42" i="15"/>
  <c r="CN41" i="15"/>
  <c r="CM41" i="15"/>
  <c r="CN40" i="15"/>
  <c r="CM40" i="15"/>
  <c r="CN39" i="15"/>
  <c r="CM39" i="15"/>
  <c r="CN38" i="15"/>
  <c r="CM38" i="15"/>
  <c r="CN37" i="15"/>
  <c r="CM37" i="15"/>
  <c r="CN36" i="15"/>
  <c r="CM36" i="15"/>
  <c r="CN35" i="15"/>
  <c r="CM35" i="15"/>
  <c r="CN34" i="15"/>
  <c r="CM34" i="15"/>
  <c r="CN33" i="15"/>
  <c r="CM33" i="15"/>
  <c r="CN32" i="15"/>
  <c r="CM32" i="15"/>
  <c r="CN31" i="15"/>
  <c r="CM31" i="15"/>
  <c r="CN30" i="15"/>
  <c r="CM30" i="15"/>
  <c r="CN29" i="15"/>
  <c r="CM29" i="15"/>
  <c r="CN28" i="15"/>
  <c r="CM28" i="15"/>
  <c r="CN27" i="15"/>
  <c r="CM27" i="15"/>
  <c r="CN26" i="15"/>
  <c r="CM26" i="15"/>
  <c r="CN25" i="15"/>
  <c r="CM25" i="15"/>
  <c r="CN24" i="15"/>
  <c r="CM24" i="15"/>
  <c r="CN23" i="15"/>
  <c r="CM23" i="15"/>
  <c r="CN22" i="15"/>
  <c r="CM22" i="15"/>
  <c r="CN21" i="15"/>
  <c r="CM21" i="15"/>
  <c r="CN20" i="15"/>
  <c r="CM20" i="15"/>
  <c r="CN19" i="15"/>
  <c r="CM19" i="15"/>
  <c r="CN18" i="15"/>
  <c r="CM18" i="15"/>
  <c r="CN17" i="15"/>
  <c r="CM17" i="15"/>
  <c r="CN16" i="15"/>
  <c r="CM16" i="15"/>
  <c r="CN15" i="15"/>
  <c r="CM15" i="15"/>
  <c r="CN14" i="15"/>
  <c r="CM14" i="15"/>
  <c r="CN13" i="15"/>
  <c r="CM13" i="15"/>
  <c r="CN12" i="15"/>
  <c r="CM12" i="15"/>
  <c r="CN11" i="15"/>
  <c r="CM11" i="15"/>
  <c r="CN10" i="15"/>
  <c r="CM10" i="15"/>
  <c r="CN9" i="15"/>
  <c r="CM9" i="15"/>
  <c r="CN8" i="15"/>
  <c r="CM8" i="15"/>
  <c r="CN7" i="15"/>
  <c r="CM7" i="15"/>
  <c r="CN6" i="15"/>
  <c r="CM6" i="15"/>
  <c r="CN5" i="15"/>
  <c r="CM5" i="15"/>
  <c r="CN4" i="15"/>
  <c r="CM4" i="15"/>
  <c r="CN3" i="15"/>
  <c r="CM3" i="15"/>
  <c r="CM80" i="15" s="1"/>
  <c r="CN80" i="14"/>
  <c r="CM80" i="14"/>
  <c r="CL80" i="14"/>
  <c r="CK80" i="14"/>
  <c r="CJ80" i="14"/>
  <c r="CI80" i="14"/>
  <c r="CH80" i="14"/>
  <c r="CG80" i="14"/>
  <c r="CF80" i="14"/>
  <c r="CE80" i="14"/>
  <c r="CD80" i="14"/>
  <c r="CC80" i="14"/>
  <c r="CB80" i="14"/>
  <c r="CA80" i="14"/>
  <c r="BZ80" i="14"/>
  <c r="BY80" i="14"/>
  <c r="BX80" i="14"/>
  <c r="BW80" i="14"/>
  <c r="BV80" i="14"/>
  <c r="BU80" i="14"/>
  <c r="BT80" i="14"/>
  <c r="BS80" i="14"/>
  <c r="BR80" i="14"/>
  <c r="BQ80" i="14"/>
  <c r="BP80" i="14"/>
  <c r="BO80" i="14"/>
  <c r="BN80" i="14"/>
  <c r="BM80" i="14"/>
  <c r="BL80" i="14"/>
  <c r="BK80" i="14"/>
  <c r="BJ80" i="14"/>
  <c r="BI80" i="14"/>
  <c r="BH80" i="14"/>
  <c r="BG80" i="14"/>
  <c r="BF80" i="14"/>
  <c r="BE80" i="14"/>
  <c r="BD80" i="14"/>
  <c r="BC80" i="14"/>
  <c r="BB80" i="14"/>
  <c r="BA80" i="14"/>
  <c r="AZ80" i="14"/>
  <c r="AY80" i="14"/>
  <c r="AX80" i="14"/>
  <c r="AW80" i="14"/>
  <c r="AV80" i="14"/>
  <c r="AU80" i="14"/>
  <c r="AT80" i="14"/>
  <c r="AS80" i="14"/>
  <c r="AR80" i="14"/>
  <c r="AQ80" i="14"/>
  <c r="AP80" i="14"/>
  <c r="AO80" i="14"/>
  <c r="AN80" i="14"/>
  <c r="AM80" i="14"/>
  <c r="AL80" i="14"/>
  <c r="AK80" i="14"/>
  <c r="AJ80" i="14"/>
  <c r="AI80" i="14"/>
  <c r="AH80" i="14"/>
  <c r="AG80" i="14"/>
  <c r="AF80" i="14"/>
  <c r="AE80" i="14"/>
  <c r="AD80" i="14"/>
  <c r="AC80" i="14"/>
  <c r="AB80" i="14"/>
  <c r="AA80" i="14"/>
  <c r="Z80" i="14"/>
  <c r="Y80" i="14"/>
  <c r="X80" i="14"/>
  <c r="W80" i="14"/>
  <c r="V80" i="14"/>
  <c r="U80" i="14"/>
  <c r="T80" i="14"/>
  <c r="S80" i="14"/>
  <c r="R80" i="14"/>
  <c r="Q80" i="14"/>
  <c r="P80" i="14"/>
  <c r="O80" i="14"/>
  <c r="N80" i="14"/>
  <c r="M80" i="14"/>
  <c r="L80" i="14"/>
  <c r="K80" i="14"/>
  <c r="J80" i="14"/>
  <c r="I80" i="14"/>
  <c r="H80" i="14"/>
  <c r="G80" i="14"/>
  <c r="F80" i="14"/>
  <c r="E80" i="14"/>
  <c r="D80" i="14"/>
  <c r="CP79" i="14"/>
  <c r="CO79" i="14"/>
  <c r="CP78" i="14"/>
  <c r="CO78" i="14"/>
  <c r="CP77" i="14"/>
  <c r="CO77" i="14"/>
  <c r="CP76" i="14"/>
  <c r="CO76" i="14"/>
  <c r="CP75" i="14"/>
  <c r="CO75" i="14"/>
  <c r="CP74" i="14"/>
  <c r="CO74" i="14"/>
  <c r="CP73" i="14"/>
  <c r="CO73" i="14"/>
  <c r="CP72" i="14"/>
  <c r="CO72" i="14"/>
  <c r="CP71" i="14"/>
  <c r="CO71" i="14"/>
  <c r="CP70" i="14"/>
  <c r="CO70" i="14"/>
  <c r="CP69" i="14"/>
  <c r="CO69" i="14"/>
  <c r="CP68" i="14"/>
  <c r="CO68" i="14"/>
  <c r="CP67" i="14"/>
  <c r="CO67" i="14"/>
  <c r="CP66" i="14"/>
  <c r="CO66" i="14"/>
  <c r="CP65" i="14"/>
  <c r="CO65" i="14"/>
  <c r="CP64" i="14"/>
  <c r="CO64" i="14"/>
  <c r="CP63" i="14"/>
  <c r="CO63" i="14"/>
  <c r="CP62" i="14"/>
  <c r="CO62" i="14"/>
  <c r="CP61" i="14"/>
  <c r="CO61" i="14"/>
  <c r="CP60" i="14"/>
  <c r="CO60" i="14"/>
  <c r="CP59" i="14"/>
  <c r="CO59" i="14"/>
  <c r="CP58" i="14"/>
  <c r="CO58" i="14"/>
  <c r="CP57" i="14"/>
  <c r="CO57" i="14"/>
  <c r="CP56" i="14"/>
  <c r="CO56" i="14"/>
  <c r="CP55" i="14"/>
  <c r="CO55" i="14"/>
  <c r="CP54" i="14"/>
  <c r="CO54" i="14"/>
  <c r="CP53" i="14"/>
  <c r="CO53" i="14"/>
  <c r="CP52" i="14"/>
  <c r="CO52" i="14"/>
  <c r="CP51" i="14"/>
  <c r="CO51" i="14"/>
  <c r="CP50" i="14"/>
  <c r="CO50" i="14"/>
  <c r="CP49" i="14"/>
  <c r="CO49" i="14"/>
  <c r="CP48" i="14"/>
  <c r="CO48" i="14"/>
  <c r="CP47" i="14"/>
  <c r="CO47" i="14"/>
  <c r="CP46" i="14"/>
  <c r="CO46" i="14"/>
  <c r="CP45" i="14"/>
  <c r="CO45" i="14"/>
  <c r="CP44" i="14"/>
  <c r="CO44" i="14"/>
  <c r="CP43" i="14"/>
  <c r="CO43" i="14"/>
  <c r="CP42" i="14"/>
  <c r="CO42" i="14"/>
  <c r="CP41" i="14"/>
  <c r="CO41" i="14"/>
  <c r="CP40" i="14"/>
  <c r="CO40" i="14"/>
  <c r="CP39" i="14"/>
  <c r="CO39" i="14"/>
  <c r="CP38" i="14"/>
  <c r="CO38" i="14"/>
  <c r="CP37" i="14"/>
  <c r="CO37" i="14"/>
  <c r="CP36" i="14"/>
  <c r="CO36" i="14"/>
  <c r="CP35" i="14"/>
  <c r="CO35" i="14"/>
  <c r="CP34" i="14"/>
  <c r="CO34" i="14"/>
  <c r="CP33" i="14"/>
  <c r="CO33" i="14"/>
  <c r="CP32" i="14"/>
  <c r="CO32" i="14"/>
  <c r="CP31" i="14"/>
  <c r="CO31" i="14"/>
  <c r="CP30" i="14"/>
  <c r="CO30" i="14"/>
  <c r="CP29" i="14"/>
  <c r="CO29" i="14"/>
  <c r="CP28" i="14"/>
  <c r="CO28" i="14"/>
  <c r="CP27" i="14"/>
  <c r="CO27" i="14"/>
  <c r="CP26" i="14"/>
  <c r="CO26" i="14"/>
  <c r="CP25" i="14"/>
  <c r="CO25" i="14"/>
  <c r="CP24" i="14"/>
  <c r="CO24" i="14"/>
  <c r="CP23" i="14"/>
  <c r="CO23" i="14"/>
  <c r="CP22" i="14"/>
  <c r="CO22" i="14"/>
  <c r="CP21" i="14"/>
  <c r="CO21" i="14"/>
  <c r="CP20" i="14"/>
  <c r="CO20" i="14"/>
  <c r="CP19" i="14"/>
  <c r="CO19" i="14"/>
  <c r="CP18" i="14"/>
  <c r="CO18" i="14"/>
  <c r="CP17" i="14"/>
  <c r="CO17" i="14"/>
  <c r="CP16" i="14"/>
  <c r="CO16" i="14"/>
  <c r="CP15" i="14"/>
  <c r="CO15" i="14"/>
  <c r="CP14" i="14"/>
  <c r="CO14" i="14"/>
  <c r="CP13" i="14"/>
  <c r="CO13" i="14"/>
  <c r="CP12" i="14"/>
  <c r="CO12" i="14"/>
  <c r="CP11" i="14"/>
  <c r="CO11" i="14"/>
  <c r="CP10" i="14"/>
  <c r="CO10" i="14"/>
  <c r="CP9" i="14"/>
  <c r="CO9" i="14"/>
  <c r="CP8" i="14"/>
  <c r="CO8" i="14"/>
  <c r="CP7" i="14"/>
  <c r="CO7" i="14"/>
  <c r="CP6" i="14"/>
  <c r="CO6" i="14"/>
  <c r="CP5" i="14"/>
  <c r="CO5" i="14"/>
  <c r="CP4" i="14"/>
  <c r="CO4" i="14"/>
  <c r="CP3" i="14"/>
  <c r="CO3" i="14"/>
  <c r="CO80" i="14" s="1"/>
  <c r="CJ84" i="1" l="1"/>
  <c r="CI84" i="1"/>
  <c r="BL84" i="11" l="1"/>
  <c r="BL84" i="12"/>
  <c r="BM84" i="11"/>
  <c r="BM84" i="12"/>
  <c r="O1" i="13"/>
  <c r="M24" i="13"/>
  <c r="L24" i="13"/>
  <c r="K24" i="13"/>
  <c r="J24" i="13"/>
  <c r="I24" i="13"/>
  <c r="H24" i="13"/>
  <c r="G24" i="13"/>
  <c r="E24" i="13"/>
  <c r="D24" i="13"/>
  <c r="C24" i="13"/>
  <c r="M23" i="13"/>
  <c r="L23" i="13"/>
  <c r="K23" i="13"/>
  <c r="J23" i="13"/>
  <c r="I23" i="13"/>
  <c r="H23" i="13"/>
  <c r="G23" i="13"/>
  <c r="E23" i="13"/>
  <c r="D23" i="13"/>
  <c r="C23" i="13"/>
  <c r="M16" i="13"/>
  <c r="L16" i="13"/>
  <c r="K16" i="13"/>
  <c r="J16" i="13"/>
  <c r="I16" i="13"/>
  <c r="H16" i="13"/>
  <c r="G16" i="13"/>
  <c r="F16" i="13"/>
  <c r="E16" i="13"/>
  <c r="D16" i="13"/>
  <c r="C16" i="13"/>
  <c r="M22" i="13"/>
  <c r="L22" i="13"/>
  <c r="K22" i="13"/>
  <c r="J22" i="13"/>
  <c r="I22" i="13"/>
  <c r="H22" i="13"/>
  <c r="G22" i="13"/>
  <c r="F22" i="13"/>
  <c r="E22" i="13"/>
  <c r="D22" i="13"/>
  <c r="C22" i="13"/>
  <c r="M17" i="13"/>
  <c r="L17" i="13"/>
  <c r="K17" i="13"/>
  <c r="J17" i="13"/>
  <c r="I17" i="13"/>
  <c r="H17" i="13"/>
  <c r="G17" i="13"/>
  <c r="F17" i="13"/>
  <c r="E17" i="13"/>
  <c r="D17" i="13"/>
  <c r="C17" i="13"/>
  <c r="M15" i="13"/>
  <c r="L15" i="13"/>
  <c r="K15" i="13"/>
  <c r="J15" i="13"/>
  <c r="I15" i="13"/>
  <c r="H15" i="13"/>
  <c r="G15" i="13"/>
  <c r="F15" i="13"/>
  <c r="E15" i="13"/>
  <c r="D15" i="13"/>
  <c r="C15" i="13"/>
  <c r="M21" i="13"/>
  <c r="L21" i="13"/>
  <c r="K21" i="13"/>
  <c r="J21" i="13"/>
  <c r="I21" i="13"/>
  <c r="H21" i="13"/>
  <c r="G21" i="13"/>
  <c r="F21" i="13"/>
  <c r="E21" i="13"/>
  <c r="D21" i="13"/>
  <c r="C21" i="13"/>
  <c r="M14" i="13"/>
  <c r="D27" i="13"/>
  <c r="C27" i="13"/>
  <c r="M20" i="13"/>
  <c r="L20" i="13"/>
  <c r="K20" i="13"/>
  <c r="J20" i="13"/>
  <c r="I20" i="13"/>
  <c r="H20" i="13"/>
  <c r="G20" i="13"/>
  <c r="F20" i="13"/>
  <c r="E20" i="13"/>
  <c r="D20" i="13"/>
  <c r="C20" i="13"/>
  <c r="M13" i="13"/>
  <c r="L13" i="13"/>
  <c r="K13" i="13"/>
  <c r="J13" i="13"/>
  <c r="I13" i="13"/>
  <c r="H13" i="13"/>
  <c r="G13" i="13"/>
  <c r="F13" i="13"/>
  <c r="E13" i="13"/>
  <c r="D13" i="13"/>
  <c r="C13" i="13"/>
  <c r="L6" i="13"/>
  <c r="K6" i="13"/>
  <c r="J6" i="13"/>
  <c r="I6" i="13"/>
  <c r="E9" i="13"/>
  <c r="D9" i="13"/>
  <c r="E7" i="13"/>
  <c r="D7" i="13"/>
  <c r="C9" i="13"/>
  <c r="AB8" i="1"/>
  <c r="AB9" i="1"/>
  <c r="AB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E8" i="13" s="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C8" i="13" s="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D8" i="13" s="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7" i="1"/>
  <c r="C7" i="13"/>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7" i="1"/>
  <c r="E6" i="13"/>
  <c r="D6" i="13"/>
  <c r="C6" i="13"/>
  <c r="F24" i="13" l="1"/>
  <c r="L10" i="13"/>
  <c r="K10" i="13"/>
  <c r="J10" i="13"/>
  <c r="I10" i="13"/>
  <c r="L8" i="13"/>
  <c r="K8" i="13"/>
  <c r="J8" i="13"/>
  <c r="I8" i="13"/>
  <c r="F23" i="13"/>
  <c r="L9" i="13"/>
  <c r="K9" i="13"/>
  <c r="J9" i="13"/>
  <c r="I9" i="13"/>
  <c r="K14" i="13"/>
  <c r="L14" i="13"/>
  <c r="H14" i="13"/>
  <c r="I14" i="13"/>
  <c r="J14" i="13"/>
  <c r="G14" i="13"/>
  <c r="D14" i="13"/>
  <c r="F14" i="13"/>
  <c r="C14" i="13"/>
  <c r="L7" i="13"/>
  <c r="K7" i="13"/>
  <c r="J7" i="13"/>
  <c r="I7" i="13"/>
  <c r="E14" i="13" l="1"/>
</calcChain>
</file>

<file path=xl/comments1.xml><?xml version="1.0" encoding="utf-8"?>
<comments xmlns="http://schemas.openxmlformats.org/spreadsheetml/2006/main">
  <authors>
    <author>Administrator</author>
  </authors>
  <commentList>
    <comment ref="N1" authorId="0">
      <text>
        <r>
          <rPr>
            <b/>
            <sz val="9"/>
            <color indexed="81"/>
            <rFont val="MS P ゴシック"/>
            <family val="3"/>
            <charset val="128"/>
          </rPr>
          <t>このセルに市町村番号を入力すると、各指標セルに該当の市町村の状況が表示されます。</t>
        </r>
      </text>
    </comment>
  </commentList>
</comments>
</file>

<file path=xl/sharedStrings.xml><?xml version="1.0" encoding="utf-8"?>
<sst xmlns="http://schemas.openxmlformats.org/spreadsheetml/2006/main" count="3500" uniqueCount="495">
  <si>
    <t>指標分類</t>
    <rPh sb="0" eb="2">
      <t>シヒョウ</t>
    </rPh>
    <rPh sb="2" eb="4">
      <t>ブンルイ</t>
    </rPh>
    <phoneticPr fontId="8"/>
  </si>
  <si>
    <t>ストラクチャー</t>
    <phoneticPr fontId="8"/>
  </si>
  <si>
    <t>プロセス</t>
    <phoneticPr fontId="8"/>
  </si>
  <si>
    <t>時点</t>
    <rPh sb="0" eb="2">
      <t>ジテン</t>
    </rPh>
    <phoneticPr fontId="8"/>
  </si>
  <si>
    <t>H26</t>
    <phoneticPr fontId="8"/>
  </si>
  <si>
    <t>H29</t>
    <phoneticPr fontId="8"/>
  </si>
  <si>
    <t>H28</t>
    <phoneticPr fontId="8"/>
  </si>
  <si>
    <t>二次医療圏名</t>
    <rPh sb="0" eb="2">
      <t>ニジ</t>
    </rPh>
    <rPh sb="2" eb="4">
      <t>イリョウ</t>
    </rPh>
    <rPh sb="4" eb="5">
      <t>ケン</t>
    </rPh>
    <rPh sb="5" eb="6">
      <t>ナ</t>
    </rPh>
    <phoneticPr fontId="8"/>
  </si>
  <si>
    <t>二次医療圏コード</t>
    <rPh sb="0" eb="2">
      <t>ニジ</t>
    </rPh>
    <rPh sb="2" eb="4">
      <t>イリョウ</t>
    </rPh>
    <rPh sb="4" eb="5">
      <t>ケン</t>
    </rPh>
    <phoneticPr fontId="8"/>
  </si>
  <si>
    <t>市町村名</t>
    <rPh sb="0" eb="3">
      <t>シチョウソン</t>
    </rPh>
    <rPh sb="3" eb="4">
      <t>メイ</t>
    </rPh>
    <phoneticPr fontId="8"/>
  </si>
  <si>
    <t>市町村コード</t>
    <rPh sb="0" eb="3">
      <t>シチョウソン</t>
    </rPh>
    <phoneticPr fontId="8"/>
  </si>
  <si>
    <t>人口</t>
    <phoneticPr fontId="8"/>
  </si>
  <si>
    <t>在宅療養支援病院</t>
  </si>
  <si>
    <t>在宅療養支援診療所</t>
  </si>
  <si>
    <t>退院支援担当者を配置している病院数</t>
    <rPh sb="14" eb="16">
      <t>ビョウイン</t>
    </rPh>
    <rPh sb="16" eb="17">
      <t>スウ</t>
    </rPh>
    <phoneticPr fontId="8"/>
  </si>
  <si>
    <t>退院支援担当者を配置している一般診療所</t>
  </si>
  <si>
    <t>退院支援を実施している病院数</t>
    <rPh sb="11" eb="13">
      <t>ビョウイン</t>
    </rPh>
    <rPh sb="13" eb="14">
      <t>スウ</t>
    </rPh>
    <phoneticPr fontId="8"/>
  </si>
  <si>
    <t>退院支援を実施している診療所数</t>
    <rPh sb="0" eb="2">
      <t>タイイン</t>
    </rPh>
    <rPh sb="2" eb="4">
      <t>シエン</t>
    </rPh>
    <rPh sb="5" eb="7">
      <t>ジッシ</t>
    </rPh>
    <rPh sb="11" eb="14">
      <t>シンリョウジョ</t>
    </rPh>
    <rPh sb="14" eb="15">
      <t>スウ</t>
    </rPh>
    <phoneticPr fontId="8"/>
  </si>
  <si>
    <t>訪問診療を実施している病院</t>
    <phoneticPr fontId="8"/>
  </si>
  <si>
    <t>訪問診療を実施している診療所</t>
    <phoneticPr fontId="8"/>
  </si>
  <si>
    <t>介護保険を扱う訪問看護ステーション数</t>
  </si>
  <si>
    <t>歯科訪問診療を実施している病院</t>
    <phoneticPr fontId="8"/>
  </si>
  <si>
    <t>歯科訪問診療を実施している診療所</t>
    <phoneticPr fontId="8"/>
  </si>
  <si>
    <t>往診を実施している病院</t>
    <rPh sb="0" eb="2">
      <t>オウシン</t>
    </rPh>
    <rPh sb="3" eb="5">
      <t>ジッシ</t>
    </rPh>
    <phoneticPr fontId="8"/>
  </si>
  <si>
    <t>往診を実施している診療所</t>
    <rPh sb="0" eb="2">
      <t>オウシン</t>
    </rPh>
    <rPh sb="3" eb="5">
      <t>ジッシ</t>
    </rPh>
    <rPh sb="9" eb="12">
      <t>シンリョウジョ</t>
    </rPh>
    <phoneticPr fontId="8"/>
  </si>
  <si>
    <t>２４時間体制をとっている訪問看護ステーション数</t>
  </si>
  <si>
    <t>２４時間体制をとっている訪問看護ステーションの従事者数（保健師）</t>
    <phoneticPr fontId="8"/>
  </si>
  <si>
    <t>２４時間体制をとっている訪問看護ステーションの従事者数（看護師）</t>
  </si>
  <si>
    <t>２４時間体制をとっている訪問看護ステーションの従事者数（助産師）</t>
  </si>
  <si>
    <t>２４時間体制をとっている訪問看護ステーションの従事者数（准看護師）</t>
  </si>
  <si>
    <t>訪問看護を実施している病院数</t>
    <rPh sb="11" eb="13">
      <t>ビョウイン</t>
    </rPh>
    <rPh sb="13" eb="14">
      <t>スウ</t>
    </rPh>
    <phoneticPr fontId="8"/>
  </si>
  <si>
    <t>訪問看護を実施している診療所数</t>
    <phoneticPr fontId="8"/>
  </si>
  <si>
    <t>在宅看取り（ターミナルケア）を実施している病院</t>
    <phoneticPr fontId="8"/>
  </si>
  <si>
    <t>在宅看取り（ターミナルケア）を実施している診療所</t>
    <phoneticPr fontId="8"/>
  </si>
  <si>
    <t>訪問診療を受けた患者数(算定回数)</t>
  </si>
  <si>
    <t>訪問診療を受けた患者数(レセプト件数)</t>
  </si>
  <si>
    <t>往診を受けた患者数（算定回数）</t>
    <rPh sb="0" eb="2">
      <t>オウシン</t>
    </rPh>
    <rPh sb="3" eb="4">
      <t>ウ</t>
    </rPh>
    <rPh sb="6" eb="9">
      <t>カンジャスウ</t>
    </rPh>
    <rPh sb="10" eb="12">
      <t>サンテイ</t>
    </rPh>
    <rPh sb="12" eb="14">
      <t>カイスウ</t>
    </rPh>
    <phoneticPr fontId="8"/>
  </si>
  <si>
    <t>往診を受けた患者数（レセプト件数）</t>
    <rPh sb="0" eb="2">
      <t>オウシン</t>
    </rPh>
    <rPh sb="3" eb="4">
      <t>ウ</t>
    </rPh>
    <rPh sb="6" eb="9">
      <t>カンジャスウ</t>
    </rPh>
    <rPh sb="14" eb="16">
      <t>ケンスウ</t>
    </rPh>
    <phoneticPr fontId="8"/>
  </si>
  <si>
    <t>特別往診を受けた患者数（算定回数）</t>
    <rPh sb="0" eb="2">
      <t>トクベツ</t>
    </rPh>
    <rPh sb="2" eb="4">
      <t>オウシン</t>
    </rPh>
    <rPh sb="5" eb="6">
      <t>ウ</t>
    </rPh>
    <rPh sb="8" eb="11">
      <t>カンジャスウ</t>
    </rPh>
    <rPh sb="12" eb="14">
      <t>サンテイ</t>
    </rPh>
    <rPh sb="14" eb="16">
      <t>カイスウ</t>
    </rPh>
    <phoneticPr fontId="8"/>
  </si>
  <si>
    <t>特別往診を受けた患者数（レセプト件数）</t>
    <rPh sb="0" eb="2">
      <t>トクベツ</t>
    </rPh>
    <rPh sb="2" eb="4">
      <t>オウシン</t>
    </rPh>
    <rPh sb="5" eb="6">
      <t>ウ</t>
    </rPh>
    <rPh sb="8" eb="11">
      <t>カンジャスウ</t>
    </rPh>
    <rPh sb="16" eb="18">
      <t>ケンスウ</t>
    </rPh>
    <phoneticPr fontId="8"/>
  </si>
  <si>
    <t>訪問看護利用者数（精神以外）（算定回数）</t>
    <rPh sb="0" eb="2">
      <t>ホウモン</t>
    </rPh>
    <rPh sb="2" eb="4">
      <t>カンゴ</t>
    </rPh>
    <rPh sb="4" eb="7">
      <t>リヨウシャ</t>
    </rPh>
    <rPh sb="7" eb="8">
      <t>スウ</t>
    </rPh>
    <rPh sb="9" eb="11">
      <t>セイシン</t>
    </rPh>
    <rPh sb="11" eb="13">
      <t>イガイ</t>
    </rPh>
    <rPh sb="15" eb="17">
      <t>サンテイ</t>
    </rPh>
    <rPh sb="17" eb="19">
      <t>カイスウ</t>
    </rPh>
    <rPh sb="18" eb="19">
      <t>スウ</t>
    </rPh>
    <phoneticPr fontId="8"/>
  </si>
  <si>
    <t>訪問看護利用者数（精神以外）（レセプト件数）</t>
    <rPh sb="0" eb="2">
      <t>ホウモン</t>
    </rPh>
    <rPh sb="2" eb="4">
      <t>カンゴ</t>
    </rPh>
    <rPh sb="4" eb="7">
      <t>リヨウシャ</t>
    </rPh>
    <rPh sb="7" eb="8">
      <t>スウ</t>
    </rPh>
    <rPh sb="9" eb="11">
      <t>セイシン</t>
    </rPh>
    <rPh sb="11" eb="13">
      <t>イガイ</t>
    </rPh>
    <rPh sb="19" eb="21">
      <t>ケンスウ</t>
    </rPh>
    <phoneticPr fontId="8"/>
  </si>
  <si>
    <t>訪問看護利用者数（精神）（算定回数）</t>
    <rPh sb="0" eb="2">
      <t>ホウモン</t>
    </rPh>
    <rPh sb="2" eb="4">
      <t>カンゴ</t>
    </rPh>
    <rPh sb="4" eb="7">
      <t>リヨウシャ</t>
    </rPh>
    <rPh sb="7" eb="8">
      <t>スウ</t>
    </rPh>
    <rPh sb="9" eb="11">
      <t>セイシン</t>
    </rPh>
    <rPh sb="13" eb="15">
      <t>サンテイ</t>
    </rPh>
    <rPh sb="15" eb="17">
      <t>カイスウ</t>
    </rPh>
    <phoneticPr fontId="8"/>
  </si>
  <si>
    <t>訪問看護利用者数（精神）（レセプト件数）</t>
    <rPh sb="0" eb="2">
      <t>ホウモン</t>
    </rPh>
    <rPh sb="2" eb="4">
      <t>カンゴ</t>
    </rPh>
    <rPh sb="4" eb="7">
      <t>リヨウシャ</t>
    </rPh>
    <rPh sb="7" eb="8">
      <t>スウ</t>
    </rPh>
    <rPh sb="9" eb="11">
      <t>セイシン</t>
    </rPh>
    <rPh sb="17" eb="19">
      <t>ケンスウ</t>
    </rPh>
    <phoneticPr fontId="8"/>
  </si>
  <si>
    <t>在宅ターミナルケアを受けた患者数（算定回数）</t>
    <rPh sb="0" eb="2">
      <t>ザイタク</t>
    </rPh>
    <rPh sb="10" eb="11">
      <t>ウ</t>
    </rPh>
    <rPh sb="13" eb="16">
      <t>カンジャスウ</t>
    </rPh>
    <rPh sb="17" eb="19">
      <t>サンテイ</t>
    </rPh>
    <rPh sb="19" eb="21">
      <t>カイスウ</t>
    </rPh>
    <phoneticPr fontId="8"/>
  </si>
  <si>
    <t>在宅ターミナルケアを受けた患者数（レセプト件数）</t>
    <rPh sb="0" eb="2">
      <t>ザイタク</t>
    </rPh>
    <rPh sb="10" eb="11">
      <t>ウ</t>
    </rPh>
    <rPh sb="13" eb="16">
      <t>カンジャスウ</t>
    </rPh>
    <rPh sb="21" eb="23">
      <t>ケンスウ</t>
    </rPh>
    <phoneticPr fontId="8"/>
  </si>
  <si>
    <t>看取り数（死亡診断書のみの場合を含む）</t>
    <rPh sb="0" eb="2">
      <t>ミト</t>
    </rPh>
    <rPh sb="3" eb="4">
      <t>スウ</t>
    </rPh>
    <rPh sb="5" eb="7">
      <t>シボウ</t>
    </rPh>
    <rPh sb="7" eb="10">
      <t>シンダンショ</t>
    </rPh>
    <rPh sb="13" eb="15">
      <t>バアイ</t>
    </rPh>
    <rPh sb="16" eb="17">
      <t>フク</t>
    </rPh>
    <phoneticPr fontId="8"/>
  </si>
  <si>
    <t>死亡者総数</t>
  </si>
  <si>
    <t>うち、65歳以上</t>
    <phoneticPr fontId="8"/>
  </si>
  <si>
    <t>うち、老人ホーム死の数</t>
    <phoneticPr fontId="8"/>
  </si>
  <si>
    <t>うち、自宅死の数</t>
    <phoneticPr fontId="8"/>
  </si>
  <si>
    <t>うち、介護老人保健施設死の数</t>
    <rPh sb="11" eb="12">
      <t>シ</t>
    </rPh>
    <rPh sb="13" eb="14">
      <t>カズ</t>
    </rPh>
    <phoneticPr fontId="8"/>
  </si>
  <si>
    <t>男</t>
  </si>
  <si>
    <t>女</t>
  </si>
  <si>
    <t>うち、機能強化型（単独）</t>
    <rPh sb="3" eb="5">
      <t>キノウ</t>
    </rPh>
    <rPh sb="5" eb="7">
      <t>キョウカ</t>
    </rPh>
    <rPh sb="7" eb="8">
      <t>ガタ</t>
    </rPh>
    <rPh sb="9" eb="11">
      <t>タンドク</t>
    </rPh>
    <phoneticPr fontId="8"/>
  </si>
  <si>
    <t>うち、機能強化型（連携）</t>
    <rPh sb="3" eb="5">
      <t>キノウ</t>
    </rPh>
    <rPh sb="5" eb="7">
      <t>キョウカ</t>
    </rPh>
    <rPh sb="7" eb="8">
      <t>ガタ</t>
    </rPh>
    <rPh sb="9" eb="11">
      <t>レンケイ</t>
    </rPh>
    <phoneticPr fontId="8"/>
  </si>
  <si>
    <t>うち、従来型</t>
    <rPh sb="3" eb="6">
      <t>ジュウライガタ</t>
    </rPh>
    <phoneticPr fontId="8"/>
  </si>
  <si>
    <t>長野</t>
    <rPh sb="0" eb="2">
      <t>ナガノ</t>
    </rPh>
    <phoneticPr fontId="8"/>
  </si>
  <si>
    <t>長野市</t>
  </si>
  <si>
    <t>松本</t>
    <rPh sb="0" eb="2">
      <t>マツモト</t>
    </rPh>
    <phoneticPr fontId="8"/>
  </si>
  <si>
    <t>松本市</t>
  </si>
  <si>
    <t>*</t>
  </si>
  <si>
    <t>上小</t>
    <rPh sb="0" eb="2">
      <t>ジョウショウ</t>
    </rPh>
    <phoneticPr fontId="8"/>
  </si>
  <si>
    <t>上田市</t>
  </si>
  <si>
    <t>諏訪</t>
    <rPh sb="0" eb="2">
      <t>スワ</t>
    </rPh>
    <phoneticPr fontId="8"/>
  </si>
  <si>
    <t>岡谷市</t>
  </si>
  <si>
    <t>飯伊</t>
    <rPh sb="0" eb="1">
      <t>ハン</t>
    </rPh>
    <rPh sb="1" eb="2">
      <t>イ</t>
    </rPh>
    <phoneticPr fontId="8"/>
  </si>
  <si>
    <t>飯田市</t>
  </si>
  <si>
    <t>諏訪市</t>
  </si>
  <si>
    <t>須坂市</t>
  </si>
  <si>
    <t>佐久</t>
    <rPh sb="0" eb="2">
      <t>サク</t>
    </rPh>
    <phoneticPr fontId="8"/>
  </si>
  <si>
    <t>小諸市</t>
  </si>
  <si>
    <t>上伊那</t>
    <rPh sb="0" eb="3">
      <t>カミイナ</t>
    </rPh>
    <phoneticPr fontId="8"/>
  </si>
  <si>
    <t>伊那市</t>
  </si>
  <si>
    <t>駒ケ根市</t>
  </si>
  <si>
    <t>北信</t>
    <rPh sb="0" eb="2">
      <t>ホクシン</t>
    </rPh>
    <phoneticPr fontId="8"/>
  </si>
  <si>
    <t>中野市</t>
  </si>
  <si>
    <t>大北</t>
    <rPh sb="0" eb="2">
      <t>ダイホク</t>
    </rPh>
    <phoneticPr fontId="8"/>
  </si>
  <si>
    <t>大町市</t>
  </si>
  <si>
    <t>飯山市</t>
  </si>
  <si>
    <t>茅野市</t>
  </si>
  <si>
    <t>塩尻市</t>
  </si>
  <si>
    <t>佐久市</t>
  </si>
  <si>
    <t>千曲市</t>
  </si>
  <si>
    <t>東御市</t>
  </si>
  <si>
    <t>安曇野市</t>
  </si>
  <si>
    <t>小海町</t>
  </si>
  <si>
    <t>川上村</t>
  </si>
  <si>
    <t>南牧村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</si>
  <si>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</si>
  <si>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</si>
  <si>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</si>
  <si>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</si>
  <si>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</si>
  <si>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</si>
  <si>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</si>
  <si>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</si>
  <si>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</si>
  <si>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</si>
  <si>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</si>
  <si>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</si>
  <si>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</si>
  <si>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</si>
  <si>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</si>
  <si>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</si>
  <si>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</si>
  <si>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</si>
  <si>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</si>
  <si>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</si>
  <si>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</si>
  <si>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</si>
  <si>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</si>
  <si>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</si>
  <si>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</si>
  <si>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</si>
  <si>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</si>
  <si>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</si>
  <si>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</si>
  <si>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</si>
  <si>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木曽</t>
    <rPh sb="0" eb="2">
      <t>キソ</t>
    </rPh>
    <phoneticPr fontId="8"/>
  </si>
  <si>
    <t>上松町</t>
  </si>
  <si>
    <t>南木曽町</t>
  </si>
  <si>
    <t>木祖村</t>
  </si>
  <si>
    <t>王滝村</t>
  </si>
  <si>
    <t>大桑村</t>
  </si>
  <si>
    <t>木曽町</t>
  </si>
  <si>
    <t>*</t>
    <phoneticPr fontId="8"/>
  </si>
  <si>
    <t>麻績村</t>
  </si>
  <si>
    <t>生坂村</t>
  </si>
  <si>
    <t>山形村</t>
  </si>
  <si>
    <t>朝日村</t>
  </si>
  <si>
    <t>筑北村</t>
  </si>
  <si>
    <t>池田町</t>
  </si>
  <si>
    <t>松川村</t>
  </si>
  <si>
    <t>白馬村</t>
  </si>
  <si>
    <t>小谷村</t>
  </si>
  <si>
    <t>坂城町</t>
  </si>
  <si>
    <t>小布施町</t>
  </si>
  <si>
    <t>高山村</t>
  </si>
  <si>
    <t>山ノ内町</t>
  </si>
  <si>
    <t>木島平村</t>
  </si>
  <si>
    <t>野沢温泉村</t>
  </si>
  <si>
    <t>信濃町</t>
  </si>
  <si>
    <t>小川村</t>
  </si>
  <si>
    <t>飯綱町</t>
  </si>
  <si>
    <t>栄村</t>
  </si>
  <si>
    <t>長野県</t>
  </si>
  <si>
    <t>大項目</t>
    <rPh sb="0" eb="3">
      <t>ダイコウモク</t>
    </rPh>
    <phoneticPr fontId="8"/>
  </si>
  <si>
    <t>小項目</t>
    <rPh sb="0" eb="3">
      <t>ショウコウモク</t>
    </rPh>
    <phoneticPr fontId="8"/>
  </si>
  <si>
    <t>出典</t>
    <rPh sb="0" eb="2">
      <t>シュッテン</t>
    </rPh>
    <phoneticPr fontId="8"/>
  </si>
  <si>
    <t>住民基本台帳に基づく人口、人口動態及び世帯数（総務省）</t>
    <rPh sb="23" eb="26">
      <t>ソウムショウ</t>
    </rPh>
    <phoneticPr fontId="8"/>
  </si>
  <si>
    <t>関東信越厚生局「施設基準の届出状況」</t>
    <rPh sb="0" eb="2">
      <t>カントウ</t>
    </rPh>
    <rPh sb="2" eb="4">
      <t>シンエツ</t>
    </rPh>
    <rPh sb="4" eb="6">
      <t>コウセイ</t>
    </rPh>
    <rPh sb="6" eb="7">
      <t>キョク</t>
    </rPh>
    <phoneticPr fontId="8"/>
  </si>
  <si>
    <t>うち、機能強化型（単独）</t>
    <rPh sb="3" eb="5">
      <t>キノウ</t>
    </rPh>
    <rPh sb="5" eb="8">
      <t>キョウカガタ</t>
    </rPh>
    <rPh sb="9" eb="11">
      <t>タンドク</t>
    </rPh>
    <phoneticPr fontId="8"/>
  </si>
  <si>
    <t>うち、機能強化型（連携）</t>
    <rPh sb="3" eb="5">
      <t>キノウ</t>
    </rPh>
    <rPh sb="5" eb="8">
      <t>キョウカガタ</t>
    </rPh>
    <rPh sb="9" eb="11">
      <t>レンケイ</t>
    </rPh>
    <phoneticPr fontId="8"/>
  </si>
  <si>
    <t>医療施設調査（一般診療所票(13)退院調整支援担当者「いる」の施設数）</t>
    <phoneticPr fontId="8"/>
  </si>
  <si>
    <t>医療施設調査（病院票(14)退院調整支援担当者「いる」の施設数）</t>
    <phoneticPr fontId="8"/>
  </si>
  <si>
    <t>退院支援を実施している病院数</t>
    <rPh sb="13" eb="14">
      <t>スウ</t>
    </rPh>
    <phoneticPr fontId="8"/>
  </si>
  <si>
    <t>NDB（A246 退院調整加算（退院時１回）を算定した病院数）</t>
    <rPh sb="27" eb="29">
      <t>ビョウイン</t>
    </rPh>
    <phoneticPr fontId="8"/>
  </si>
  <si>
    <t>退院支援を実施している診療所数</t>
    <rPh sb="11" eb="14">
      <t>シンリョウジョ</t>
    </rPh>
    <rPh sb="14" eb="15">
      <t>スウ</t>
    </rPh>
    <phoneticPr fontId="8"/>
  </si>
  <si>
    <t>NDB（A246 退院調整加算（退院時１回）を算定した診療所数）</t>
    <phoneticPr fontId="8"/>
  </si>
  <si>
    <t>訪問診療を実施している病院</t>
    <rPh sb="11" eb="13">
      <t>ビョウイン</t>
    </rPh>
    <phoneticPr fontId="8"/>
  </si>
  <si>
    <t>NDB（C001 在宅患者訪問診療料（１日につき）を算定した病院数）</t>
    <rPh sb="30" eb="32">
      <t>ビョウイン</t>
    </rPh>
    <phoneticPr fontId="8"/>
  </si>
  <si>
    <t>訪問診療を実施している診療所</t>
    <rPh sb="0" eb="2">
      <t>ホウモン</t>
    </rPh>
    <rPh sb="2" eb="4">
      <t>シンリョウ</t>
    </rPh>
    <rPh sb="5" eb="7">
      <t>ジッシ</t>
    </rPh>
    <rPh sb="11" eb="14">
      <t>シンリョウジョ</t>
    </rPh>
    <phoneticPr fontId="8"/>
  </si>
  <si>
    <t>NDB（C001 在宅患者訪問診療料（１日につき）を算定した診療所数）</t>
    <phoneticPr fontId="8"/>
  </si>
  <si>
    <t>介護保険を扱う訪問看護ステーション数</t>
    <phoneticPr fontId="8"/>
  </si>
  <si>
    <t>介護サービス施設・事業所調査</t>
    <phoneticPr fontId="8"/>
  </si>
  <si>
    <t>歯科訪問診療を実施している病院</t>
    <rPh sb="13" eb="15">
      <t>ビョウイン</t>
    </rPh>
    <phoneticPr fontId="8"/>
  </si>
  <si>
    <t>NDB（C000 歯科訪問診療１（診療所）（１日につき）の算定件数）</t>
    <phoneticPr fontId="8"/>
  </si>
  <si>
    <t>歯科訪問診療を実施している診療所</t>
    <rPh sb="13" eb="16">
      <t>シンリョウジョ</t>
    </rPh>
    <phoneticPr fontId="8"/>
  </si>
  <si>
    <t>往診を実施している病院</t>
    <rPh sb="0" eb="2">
      <t>オウシン</t>
    </rPh>
    <rPh sb="3" eb="5">
      <t>ジッシ</t>
    </rPh>
    <rPh sb="9" eb="11">
      <t>ビョウイン</t>
    </rPh>
    <phoneticPr fontId="8"/>
  </si>
  <si>
    <t>NDB（ C000　往診料を算定した病院数 ）</t>
    <rPh sb="18" eb="20">
      <t>ビョウイン</t>
    </rPh>
    <phoneticPr fontId="8"/>
  </si>
  <si>
    <t>NDB（ C000　往診料を算定した診療所数 ）</t>
    <phoneticPr fontId="8"/>
  </si>
  <si>
    <t>２４時間体制をとっている訪問看護ステーションの従事者数（保健師）</t>
  </si>
  <si>
    <t>NDB（C005 在宅患者訪問看護･指導料を算定した病院数）</t>
    <rPh sb="26" eb="28">
      <t>ビョウイン</t>
    </rPh>
    <rPh sb="28" eb="29">
      <t>スウ</t>
    </rPh>
    <phoneticPr fontId="8"/>
  </si>
  <si>
    <t>NDB（C005 在宅患者訪問看護･指導料を算定した診療所数）</t>
    <phoneticPr fontId="8"/>
  </si>
  <si>
    <t>在宅看取り（ターミナルケア）を実施している病院</t>
    <rPh sb="21" eb="23">
      <t>ビョウイン</t>
    </rPh>
    <phoneticPr fontId="8"/>
  </si>
  <si>
    <t>NDB（C001 在宅患者訪問診療料（１日につき）を算定した病院数）</t>
    <rPh sb="9" eb="11">
      <t>ザイタク</t>
    </rPh>
    <rPh sb="11" eb="13">
      <t>カンジャ</t>
    </rPh>
    <rPh sb="13" eb="15">
      <t>ホウモン</t>
    </rPh>
    <rPh sb="15" eb="17">
      <t>シンリョウ</t>
    </rPh>
    <rPh sb="17" eb="18">
      <t>リョウ</t>
    </rPh>
    <rPh sb="20" eb="21">
      <t>ニチ</t>
    </rPh>
    <rPh sb="26" eb="28">
      <t>サンテイ</t>
    </rPh>
    <rPh sb="30" eb="32">
      <t>ビョウイン</t>
    </rPh>
    <rPh sb="32" eb="33">
      <t>スウ</t>
    </rPh>
    <phoneticPr fontId="8"/>
  </si>
  <si>
    <t>在宅看取り（ターミナルケア）を実施している診療所</t>
    <rPh sb="21" eb="24">
      <t>シンリョウジョ</t>
    </rPh>
    <phoneticPr fontId="8"/>
  </si>
  <si>
    <t>NDB（C001 在宅患者訪問診療料（１日につき）を算定した診療所数）</t>
    <rPh sb="9" eb="11">
      <t>ザイタク</t>
    </rPh>
    <rPh sb="11" eb="13">
      <t>カンジャ</t>
    </rPh>
    <rPh sb="13" eb="15">
      <t>ホウモン</t>
    </rPh>
    <rPh sb="15" eb="17">
      <t>シンリョウ</t>
    </rPh>
    <rPh sb="17" eb="18">
      <t>リョウ</t>
    </rPh>
    <rPh sb="20" eb="21">
      <t>ニチ</t>
    </rPh>
    <rPh sb="26" eb="28">
      <t>サンテイ</t>
    </rPh>
    <rPh sb="30" eb="33">
      <t>シンリョウジョ</t>
    </rPh>
    <rPh sb="33" eb="34">
      <t>スウ</t>
    </rPh>
    <phoneticPr fontId="8"/>
  </si>
  <si>
    <t>訪問診療を受けた患者数(算定回数)</t>
    <phoneticPr fontId="8"/>
  </si>
  <si>
    <t>NDB（ C001在宅患者訪問診療料算定件数 ）</t>
    <phoneticPr fontId="8"/>
  </si>
  <si>
    <t>訪問診療を受けた患者数(レセプト件数)</t>
    <phoneticPr fontId="8"/>
  </si>
  <si>
    <t>NDB（C000　往診料を算定回数）</t>
    <rPh sb="15" eb="17">
      <t>カイスウ</t>
    </rPh>
    <phoneticPr fontId="8"/>
  </si>
  <si>
    <t>NDB（C000　往診料を算定したレセプト件数）</t>
    <rPh sb="13" eb="15">
      <t>サンテイ</t>
    </rPh>
    <rPh sb="21" eb="23">
      <t>ケンスウ</t>
    </rPh>
    <phoneticPr fontId="8"/>
  </si>
  <si>
    <t>訪問看護利用者数（精神以外）（算定回数）</t>
    <rPh sb="0" eb="2">
      <t>ホウモン</t>
    </rPh>
    <rPh sb="2" eb="4">
      <t>カンゴ</t>
    </rPh>
    <rPh sb="4" eb="7">
      <t>リヨウシャ</t>
    </rPh>
    <rPh sb="7" eb="8">
      <t>スウ</t>
    </rPh>
    <rPh sb="9" eb="11">
      <t>セイシン</t>
    </rPh>
    <rPh sb="11" eb="13">
      <t>イガイ</t>
    </rPh>
    <rPh sb="15" eb="17">
      <t>サンテイ</t>
    </rPh>
    <rPh sb="17" eb="19">
      <t>カイスウ</t>
    </rPh>
    <phoneticPr fontId="8"/>
  </si>
  <si>
    <t>NDB（C005 在宅患者訪問看護･指導料の算定件数）</t>
    <rPh sb="9" eb="11">
      <t>ザイタク</t>
    </rPh>
    <rPh sb="11" eb="13">
      <t>カンジャ</t>
    </rPh>
    <rPh sb="13" eb="15">
      <t>ホウモン</t>
    </rPh>
    <rPh sb="15" eb="17">
      <t>カンゴ</t>
    </rPh>
    <rPh sb="18" eb="20">
      <t>シドウ</t>
    </rPh>
    <rPh sb="20" eb="21">
      <t>リョウ</t>
    </rPh>
    <rPh sb="22" eb="24">
      <t>サンテイ</t>
    </rPh>
    <rPh sb="24" eb="26">
      <t>ケンスウ</t>
    </rPh>
    <phoneticPr fontId="8"/>
  </si>
  <si>
    <t>NDB（C005 在宅患者訪問看護･指導料を算定したレセプト件数）</t>
    <rPh sb="9" eb="11">
      <t>ザイタク</t>
    </rPh>
    <rPh sb="11" eb="13">
      <t>カンジャ</t>
    </rPh>
    <rPh sb="13" eb="15">
      <t>ホウモン</t>
    </rPh>
    <rPh sb="15" eb="17">
      <t>カンゴ</t>
    </rPh>
    <rPh sb="18" eb="20">
      <t>シドウ</t>
    </rPh>
    <rPh sb="20" eb="21">
      <t>リョウ</t>
    </rPh>
    <rPh sb="22" eb="24">
      <t>サンテイ</t>
    </rPh>
    <rPh sb="30" eb="32">
      <t>ケンスウ</t>
    </rPh>
    <phoneticPr fontId="8"/>
  </si>
  <si>
    <t>NDB（C001 在宅患者訪問診療料（１日につき）の算定件数）</t>
    <rPh sb="9" eb="11">
      <t>ザイタク</t>
    </rPh>
    <rPh sb="11" eb="13">
      <t>カンジャ</t>
    </rPh>
    <rPh sb="13" eb="15">
      <t>ホウモン</t>
    </rPh>
    <rPh sb="15" eb="17">
      <t>シンリョウ</t>
    </rPh>
    <rPh sb="17" eb="18">
      <t>リョウ</t>
    </rPh>
    <rPh sb="20" eb="21">
      <t>ニチ</t>
    </rPh>
    <rPh sb="26" eb="28">
      <t>サンテイ</t>
    </rPh>
    <rPh sb="28" eb="30">
      <t>ケンスウ</t>
    </rPh>
    <phoneticPr fontId="8"/>
  </si>
  <si>
    <t>NDB（C001 在宅患者訪問診療料（１日につき）の算定したレセプト件数）</t>
    <rPh sb="9" eb="11">
      <t>ザイタク</t>
    </rPh>
    <rPh sb="11" eb="13">
      <t>カンジャ</t>
    </rPh>
    <rPh sb="13" eb="15">
      <t>ホウモン</t>
    </rPh>
    <rPh sb="15" eb="17">
      <t>シンリョウ</t>
    </rPh>
    <rPh sb="17" eb="18">
      <t>リョウ</t>
    </rPh>
    <rPh sb="20" eb="21">
      <t>ニチ</t>
    </rPh>
    <rPh sb="26" eb="28">
      <t>サンテイ</t>
    </rPh>
    <rPh sb="34" eb="36">
      <t>ケンスウ</t>
    </rPh>
    <phoneticPr fontId="8"/>
  </si>
  <si>
    <t>人口動態調査（厚生労働省）</t>
    <rPh sb="0" eb="2">
      <t>ジンコウ</t>
    </rPh>
    <rPh sb="2" eb="4">
      <t>ドウタイ</t>
    </rPh>
    <rPh sb="4" eb="6">
      <t>チョウサ</t>
    </rPh>
    <rPh sb="7" eb="9">
      <t>コウセイ</t>
    </rPh>
    <rPh sb="9" eb="12">
      <t>ロウドウショウ</t>
    </rPh>
    <phoneticPr fontId="8"/>
  </si>
  <si>
    <t>人口動態調査（厚生労働省　特別集計）</t>
    <rPh sb="0" eb="2">
      <t>ジンコウ</t>
    </rPh>
    <rPh sb="2" eb="4">
      <t>ドウタイ</t>
    </rPh>
    <rPh sb="4" eb="6">
      <t>チョウサ</t>
    </rPh>
    <rPh sb="7" eb="9">
      <t>コウセイ</t>
    </rPh>
    <rPh sb="9" eb="12">
      <t>ロウドウショウ</t>
    </rPh>
    <rPh sb="13" eb="15">
      <t>トクベツ</t>
    </rPh>
    <rPh sb="15" eb="17">
      <t>シュウケイ</t>
    </rPh>
    <phoneticPr fontId="8"/>
  </si>
  <si>
    <t>居宅要支援・要介護認定者数　幸福度</t>
    <rPh sb="0" eb="2">
      <t>キョタク</t>
    </rPh>
    <rPh sb="2" eb="5">
      <t>ヨウシエン</t>
    </rPh>
    <rPh sb="6" eb="7">
      <t>ヨウ</t>
    </rPh>
    <rPh sb="7" eb="9">
      <t>カイゴ</t>
    </rPh>
    <rPh sb="9" eb="11">
      <t>ニンテイ</t>
    </rPh>
    <rPh sb="11" eb="12">
      <t>シャ</t>
    </rPh>
    <rPh sb="12" eb="13">
      <t>スウ</t>
    </rPh>
    <rPh sb="14" eb="16">
      <t>コウフク</t>
    </rPh>
    <rPh sb="16" eb="17">
      <t>ド</t>
    </rPh>
    <phoneticPr fontId="79"/>
  </si>
  <si>
    <t>0点
（とても不幸）</t>
    <rPh sb="1" eb="2">
      <t>テン</t>
    </rPh>
    <rPh sb="7" eb="9">
      <t>フコウ</t>
    </rPh>
    <phoneticPr fontId="79"/>
  </si>
  <si>
    <t>構成比</t>
    <rPh sb="0" eb="3">
      <t>コウセイヒ</t>
    </rPh>
    <phoneticPr fontId="79"/>
  </si>
  <si>
    <t>1点</t>
    <rPh sb="1" eb="2">
      <t>テン</t>
    </rPh>
    <phoneticPr fontId="79"/>
  </si>
  <si>
    <t>2点</t>
    <rPh sb="1" eb="2">
      <t>テン</t>
    </rPh>
    <phoneticPr fontId="79"/>
  </si>
  <si>
    <t>３点</t>
    <rPh sb="1" eb="2">
      <t>テン</t>
    </rPh>
    <phoneticPr fontId="79"/>
  </si>
  <si>
    <t>４点</t>
    <rPh sb="1" eb="2">
      <t>テン</t>
    </rPh>
    <phoneticPr fontId="79"/>
  </si>
  <si>
    <t>5点</t>
    <rPh sb="1" eb="2">
      <t>テン</t>
    </rPh>
    <phoneticPr fontId="79"/>
  </si>
  <si>
    <t>6点</t>
    <rPh sb="1" eb="2">
      <t>テン</t>
    </rPh>
    <phoneticPr fontId="79"/>
  </si>
  <si>
    <t>7点</t>
    <rPh sb="1" eb="2">
      <t>テン</t>
    </rPh>
    <phoneticPr fontId="79"/>
  </si>
  <si>
    <t>8点</t>
    <rPh sb="1" eb="2">
      <t>テン</t>
    </rPh>
    <phoneticPr fontId="79"/>
  </si>
  <si>
    <t>9点</t>
    <rPh sb="1" eb="2">
      <t>テン</t>
    </rPh>
    <phoneticPr fontId="79"/>
  </si>
  <si>
    <t>10点（とても幸せ）</t>
    <rPh sb="2" eb="3">
      <t>テン</t>
    </rPh>
    <rPh sb="7" eb="8">
      <t>シアワ</t>
    </rPh>
    <phoneticPr fontId="79"/>
  </si>
  <si>
    <t>無回答</t>
    <rPh sb="0" eb="3">
      <t>ムカイトウ</t>
    </rPh>
    <phoneticPr fontId="79"/>
  </si>
  <si>
    <t>平均</t>
    <rPh sb="0" eb="2">
      <t>ヘイキン</t>
    </rPh>
    <phoneticPr fontId="79"/>
  </si>
  <si>
    <t>回答者数</t>
    <rPh sb="0" eb="2">
      <t>カイトウ</t>
    </rPh>
    <rPh sb="2" eb="3">
      <t>シャ</t>
    </rPh>
    <rPh sb="3" eb="4">
      <t>スウ</t>
    </rPh>
    <phoneticPr fontId="79"/>
  </si>
  <si>
    <t>H28 年度実態調査</t>
  </si>
  <si>
    <t>H28 年度実態調査</t>
    <rPh sb="4" eb="6">
      <t>ネンド</t>
    </rPh>
    <rPh sb="6" eb="8">
      <t>ジッタイ</t>
    </rPh>
    <rPh sb="8" eb="10">
      <t>チョウサ</t>
    </rPh>
    <phoneticPr fontId="79"/>
  </si>
  <si>
    <t>（注）「-」については、該当がないことを示しているものである。</t>
    <rPh sb="1" eb="2">
      <t>チュウ</t>
    </rPh>
    <rPh sb="12" eb="14">
      <t>ガイトウ</t>
    </rPh>
    <rPh sb="20" eb="21">
      <t>シメ</t>
    </rPh>
    <phoneticPr fontId="8"/>
  </si>
  <si>
    <t>10点
（とても幸せ）</t>
    <rPh sb="2" eb="3">
      <t>テン</t>
    </rPh>
    <rPh sb="8" eb="9">
      <t>シアワ</t>
    </rPh>
    <phoneticPr fontId="79"/>
  </si>
  <si>
    <t xml:space="preserve"> </t>
  </si>
  <si>
    <t xml:space="preserve">     -</t>
  </si>
  <si>
    <t xml:space="preserve">     -</t>
    <phoneticPr fontId="79"/>
  </si>
  <si>
    <t xml:space="preserve">     -</t>
    <phoneticPr fontId="79"/>
  </si>
  <si>
    <t xml:space="preserve">     -</t>
    <phoneticPr fontId="79"/>
  </si>
  <si>
    <t xml:space="preserve">     -</t>
    <phoneticPr fontId="79"/>
  </si>
  <si>
    <t xml:space="preserve">     -</t>
    <phoneticPr fontId="79"/>
  </si>
  <si>
    <t xml:space="preserve">     -</t>
    <phoneticPr fontId="79"/>
  </si>
  <si>
    <t xml:space="preserve"> </t>
    <phoneticPr fontId="79"/>
  </si>
  <si>
    <t>諏訪圏域</t>
    <rPh sb="0" eb="2">
      <t>スワ</t>
    </rPh>
    <rPh sb="2" eb="4">
      <t>ケンイキ</t>
    </rPh>
    <phoneticPr fontId="79"/>
  </si>
  <si>
    <t>木曽圏域</t>
    <rPh sb="0" eb="2">
      <t>キソ</t>
    </rPh>
    <rPh sb="2" eb="4">
      <t>ケンイキ</t>
    </rPh>
    <phoneticPr fontId="79"/>
  </si>
  <si>
    <t>大北圏域</t>
    <rPh sb="0" eb="1">
      <t>ダイ</t>
    </rPh>
    <rPh sb="1" eb="2">
      <t>ホク</t>
    </rPh>
    <rPh sb="2" eb="4">
      <t>ケンイキ</t>
    </rPh>
    <phoneticPr fontId="79"/>
  </si>
  <si>
    <t>は広域連合の数字</t>
    <rPh sb="1" eb="3">
      <t>コウイキ</t>
    </rPh>
    <rPh sb="3" eb="5">
      <t>レンゴウ</t>
    </rPh>
    <rPh sb="6" eb="8">
      <t>スウジ</t>
    </rPh>
    <phoneticPr fontId="79"/>
  </si>
  <si>
    <t>長野県</t>
    <rPh sb="0" eb="3">
      <t>ナガノケン</t>
    </rPh>
    <phoneticPr fontId="79"/>
  </si>
  <si>
    <t>退院支援（退院調整）を受けた患者数(算定回数)</t>
  </si>
  <si>
    <t>退院支援（退院調整）を受けた患者数(レセプト件数)</t>
  </si>
  <si>
    <t>介護支援連携指導を受けた患者数(算定回数)</t>
  </si>
  <si>
    <t>介護支援連携指導を受けた患者数(レセプト件数)</t>
  </si>
  <si>
    <t>退院時共同指導を受けた患者数(算定回数)</t>
  </si>
  <si>
    <t>退院時共同指導を受けた患者数(レセプト件数)</t>
  </si>
  <si>
    <t>退院後訪問指導を受けた患者数(算定回数)</t>
  </si>
  <si>
    <t>退院後訪問指導を受けた患者数(レセプト件数)</t>
  </si>
  <si>
    <t>訪問歯科診療を受けた患者数(算定回数)</t>
  </si>
  <si>
    <t>訪問歯科診療を受けた患者数(レセプト件数)</t>
  </si>
  <si>
    <t>訪問薬剤管理指導を受けた者の数（診療所）(算定回数)</t>
  </si>
  <si>
    <t>訪問薬剤管理指導を受けた者の数（診療所）(レセプト件数)</t>
  </si>
  <si>
    <t>訪問薬剤管理指導を受けた者の数（病院）(算定回数)</t>
  </si>
  <si>
    <t>訪問薬剤管理指導を受けた者の数（病院）(レセプト件数)</t>
  </si>
  <si>
    <t>訪問薬剤管理指導を受けた者の数（薬局）(算定回数)</t>
  </si>
  <si>
    <t>訪問薬剤管理指導を受けた者の数（薬局）(レセプト件数)</t>
  </si>
  <si>
    <t>介護支援連携指導を実施している診療所数</t>
  </si>
  <si>
    <t>介護支援連携指導を実施している病院数</t>
  </si>
  <si>
    <t>退院時共同指導を実施している診療所数</t>
  </si>
  <si>
    <t>退院時共同指導を実施している病院数</t>
  </si>
  <si>
    <t>退院後訪問指導を実施している診療所数</t>
  </si>
  <si>
    <t>退院後訪問指導を実施している病院数</t>
  </si>
  <si>
    <t>訪問介護（介護保険・レセ件数）</t>
    <rPh sb="0" eb="2">
      <t>ホウモン</t>
    </rPh>
    <rPh sb="2" eb="4">
      <t>カイゴ</t>
    </rPh>
    <rPh sb="5" eb="7">
      <t>カイゴ</t>
    </rPh>
    <rPh sb="7" eb="9">
      <t>ホケン</t>
    </rPh>
    <rPh sb="12" eb="14">
      <t>ケンスウ</t>
    </rPh>
    <phoneticPr fontId="79"/>
  </si>
  <si>
    <t>訪問介護（介護保険・受給者数）</t>
    <rPh sb="0" eb="2">
      <t>ホウモン</t>
    </rPh>
    <rPh sb="2" eb="4">
      <t>カイゴ</t>
    </rPh>
    <rPh sb="5" eb="7">
      <t>カイゴ</t>
    </rPh>
    <rPh sb="7" eb="9">
      <t>ホケン</t>
    </rPh>
    <rPh sb="10" eb="13">
      <t>ジュキュウシャ</t>
    </rPh>
    <rPh sb="13" eb="14">
      <t>スウ</t>
    </rPh>
    <phoneticPr fontId="79"/>
  </si>
  <si>
    <t>プロセス</t>
  </si>
  <si>
    <t>H29</t>
  </si>
  <si>
    <t>訪問薬剤管理指導を受けた者の数（介護保険・レセ件数）</t>
    <rPh sb="16" eb="18">
      <t>カイゴ</t>
    </rPh>
    <rPh sb="18" eb="20">
      <t>ホケン</t>
    </rPh>
    <rPh sb="23" eb="25">
      <t>ケンスウ</t>
    </rPh>
    <phoneticPr fontId="79"/>
  </si>
  <si>
    <t>訪問薬剤管理指導を受けた者の数（介護保険・受給者数）</t>
    <rPh sb="16" eb="18">
      <t>カイゴ</t>
    </rPh>
    <rPh sb="18" eb="20">
      <t>ホケン</t>
    </rPh>
    <rPh sb="21" eb="24">
      <t>ジュキュウシャ</t>
    </rPh>
    <rPh sb="24" eb="25">
      <t>スウ</t>
    </rPh>
    <phoneticPr fontId="79"/>
  </si>
  <si>
    <r>
      <t>うち、7</t>
    </r>
    <r>
      <rPr>
        <sz val="8"/>
        <color theme="1"/>
        <rFont val="游ゴシック"/>
        <family val="2"/>
        <charset val="128"/>
        <scheme val="minor"/>
      </rPr>
      <t>5</t>
    </r>
    <r>
      <rPr>
        <sz val="8"/>
        <color theme="1"/>
        <rFont val="游ゴシック"/>
        <family val="2"/>
        <charset val="128"/>
        <scheme val="minor"/>
      </rPr>
      <t>歳以上</t>
    </r>
    <phoneticPr fontId="8"/>
  </si>
  <si>
    <t>2025年</t>
    <rPh sb="4" eb="5">
      <t>ネン</t>
    </rPh>
    <phoneticPr fontId="79"/>
  </si>
  <si>
    <t>2045年</t>
    <rPh sb="4" eb="5">
      <t>ネン</t>
    </rPh>
    <phoneticPr fontId="79"/>
  </si>
  <si>
    <t>Ｈ29</t>
    <phoneticPr fontId="79"/>
  </si>
  <si>
    <t>うち老衰死</t>
    <rPh sb="2" eb="4">
      <t>ロウスイ</t>
    </rPh>
    <rPh sb="4" eb="5">
      <t>シ</t>
    </rPh>
    <phoneticPr fontId="79"/>
  </si>
  <si>
    <t>推計死亡者数</t>
    <rPh sb="0" eb="2">
      <t>スイケイ</t>
    </rPh>
    <rPh sb="2" eb="4">
      <t>シボウ</t>
    </rPh>
    <rPh sb="4" eb="5">
      <t>シャ</t>
    </rPh>
    <rPh sb="5" eb="6">
      <t>スウ</t>
    </rPh>
    <phoneticPr fontId="79"/>
  </si>
  <si>
    <t>特養定員</t>
    <rPh sb="0" eb="2">
      <t>トクヨウ</t>
    </rPh>
    <rPh sb="2" eb="4">
      <t>テイイン</t>
    </rPh>
    <phoneticPr fontId="79"/>
  </si>
  <si>
    <t>老健定員</t>
    <rPh sb="0" eb="2">
      <t>ロウケン</t>
    </rPh>
    <rPh sb="2" eb="4">
      <t>テイイン</t>
    </rPh>
    <phoneticPr fontId="79"/>
  </si>
  <si>
    <t>介護療養定員</t>
    <rPh sb="0" eb="2">
      <t>カイゴ</t>
    </rPh>
    <rPh sb="2" eb="4">
      <t>リョウヨウ</t>
    </rPh>
    <rPh sb="4" eb="6">
      <t>テイイン</t>
    </rPh>
    <phoneticPr fontId="79"/>
  </si>
  <si>
    <t>医療療養定員</t>
    <rPh sb="0" eb="2">
      <t>イリョウ</t>
    </rPh>
    <rPh sb="2" eb="4">
      <t>リョウヨウ</t>
    </rPh>
    <rPh sb="4" eb="6">
      <t>テイイン</t>
    </rPh>
    <phoneticPr fontId="79"/>
  </si>
  <si>
    <t>H28</t>
    <phoneticPr fontId="79"/>
  </si>
  <si>
    <t>R1</t>
    <phoneticPr fontId="79"/>
  </si>
  <si>
    <t>幸福度</t>
    <rPh sb="0" eb="2">
      <t>コウフク</t>
    </rPh>
    <rPh sb="2" eb="3">
      <t>ド</t>
    </rPh>
    <phoneticPr fontId="79"/>
  </si>
  <si>
    <t>在宅療養率</t>
    <rPh sb="0" eb="2">
      <t>ザイタク</t>
    </rPh>
    <rPh sb="2" eb="4">
      <t>リョウヨウ</t>
    </rPh>
    <rPh sb="4" eb="5">
      <t>リツ</t>
    </rPh>
    <phoneticPr fontId="79"/>
  </si>
  <si>
    <t>人口</t>
    <phoneticPr fontId="107"/>
  </si>
  <si>
    <t>うち、65歳以上</t>
    <phoneticPr fontId="107"/>
  </si>
  <si>
    <t>高齢化率</t>
    <rPh sb="0" eb="3">
      <t>コウレイカ</t>
    </rPh>
    <rPh sb="3" eb="4">
      <t>リツ</t>
    </rPh>
    <phoneticPr fontId="79"/>
  </si>
  <si>
    <t>人口減少率</t>
    <rPh sb="0" eb="2">
      <t>ジンコウ</t>
    </rPh>
    <rPh sb="2" eb="5">
      <t>ゲンショウリツ</t>
    </rPh>
    <phoneticPr fontId="79"/>
  </si>
  <si>
    <t>うち、65歳以上</t>
    <phoneticPr fontId="107"/>
  </si>
  <si>
    <t>対H30</t>
    <rPh sb="0" eb="1">
      <t>タイ</t>
    </rPh>
    <phoneticPr fontId="79"/>
  </si>
  <si>
    <t>2018年</t>
    <rPh sb="4" eb="5">
      <t>ネン</t>
    </rPh>
    <phoneticPr fontId="79"/>
  </si>
  <si>
    <t>特養（定員）</t>
    <rPh sb="0" eb="2">
      <t>トクヨウ</t>
    </rPh>
    <rPh sb="3" eb="5">
      <t>テイイン</t>
    </rPh>
    <phoneticPr fontId="79"/>
  </si>
  <si>
    <t>老健（定員）</t>
    <rPh sb="0" eb="2">
      <t>ロウケン</t>
    </rPh>
    <rPh sb="3" eb="5">
      <t>テイイン</t>
    </rPh>
    <phoneticPr fontId="79"/>
  </si>
  <si>
    <t>介護療養（病床）</t>
    <rPh sb="0" eb="2">
      <t>カイゴ</t>
    </rPh>
    <rPh sb="2" eb="4">
      <t>リョウヨウ</t>
    </rPh>
    <rPh sb="5" eb="7">
      <t>ビョウショウ</t>
    </rPh>
    <phoneticPr fontId="79"/>
  </si>
  <si>
    <t>医療療養（病床）</t>
    <rPh sb="0" eb="2">
      <t>イリョウ</t>
    </rPh>
    <rPh sb="2" eb="4">
      <t>リョウヨウ</t>
    </rPh>
    <rPh sb="5" eb="7">
      <t>ビョウショウ</t>
    </rPh>
    <phoneticPr fontId="79"/>
  </si>
  <si>
    <t>人口の推移</t>
    <rPh sb="0" eb="2">
      <t>ジンコウ</t>
    </rPh>
    <rPh sb="3" eb="5">
      <t>スイイ</t>
    </rPh>
    <phoneticPr fontId="79"/>
  </si>
  <si>
    <t>実数</t>
    <rPh sb="0" eb="2">
      <t>ジッスウ</t>
    </rPh>
    <phoneticPr fontId="79"/>
  </si>
  <si>
    <t>65歳人口対</t>
    <rPh sb="2" eb="3">
      <t>サイ</t>
    </rPh>
    <rPh sb="3" eb="5">
      <t>ジンコウ</t>
    </rPh>
    <rPh sb="5" eb="6">
      <t>タイ</t>
    </rPh>
    <phoneticPr fontId="79"/>
  </si>
  <si>
    <t>死亡者数</t>
    <rPh sb="0" eb="2">
      <t>シボウ</t>
    </rPh>
    <rPh sb="2" eb="3">
      <t>シャ</t>
    </rPh>
    <rPh sb="3" eb="4">
      <t>スウ</t>
    </rPh>
    <phoneticPr fontId="79"/>
  </si>
  <si>
    <t>県平均65歳以上人口対</t>
    <rPh sb="0" eb="1">
      <t>ケン</t>
    </rPh>
    <rPh sb="1" eb="3">
      <t>ヘイキン</t>
    </rPh>
    <rPh sb="5" eb="6">
      <t>サイ</t>
    </rPh>
    <rPh sb="6" eb="8">
      <t>イジョウ</t>
    </rPh>
    <rPh sb="8" eb="10">
      <t>ジンコウ</t>
    </rPh>
    <rPh sb="10" eb="11">
      <t>タイ</t>
    </rPh>
    <phoneticPr fontId="79"/>
  </si>
  <si>
    <t>在支診数</t>
    <rPh sb="0" eb="3">
      <t>ザイシシン</t>
    </rPh>
    <rPh sb="3" eb="4">
      <t>スウ</t>
    </rPh>
    <phoneticPr fontId="79"/>
  </si>
  <si>
    <t>訪問診療を行う診療所数</t>
    <rPh sb="0" eb="2">
      <t>ホウモン</t>
    </rPh>
    <rPh sb="2" eb="4">
      <t>シンリョウ</t>
    </rPh>
    <rPh sb="5" eb="6">
      <t>オコナ</t>
    </rPh>
    <rPh sb="7" eb="10">
      <t>シンリョウジョ</t>
    </rPh>
    <rPh sb="10" eb="11">
      <t>スウ</t>
    </rPh>
    <phoneticPr fontId="79"/>
  </si>
  <si>
    <t>在支病数</t>
    <rPh sb="0" eb="2">
      <t>ザイシ</t>
    </rPh>
    <rPh sb="2" eb="3">
      <t>ビョウ</t>
    </rPh>
    <rPh sb="3" eb="4">
      <t>スウ</t>
    </rPh>
    <phoneticPr fontId="79"/>
  </si>
  <si>
    <t>訪問診療を行う病院数</t>
    <rPh sb="0" eb="2">
      <t>ホウモン</t>
    </rPh>
    <rPh sb="2" eb="4">
      <t>シンリョウ</t>
    </rPh>
    <rPh sb="5" eb="6">
      <t>オコナ</t>
    </rPh>
    <rPh sb="7" eb="9">
      <t>ビョウイン</t>
    </rPh>
    <rPh sb="9" eb="10">
      <t>スウ</t>
    </rPh>
    <phoneticPr fontId="79"/>
  </si>
  <si>
    <t>訪問看護ST数</t>
    <rPh sb="0" eb="2">
      <t>ホウモン</t>
    </rPh>
    <rPh sb="2" eb="4">
      <t>カンゴ</t>
    </rPh>
    <rPh sb="6" eb="7">
      <t>スウ</t>
    </rPh>
    <phoneticPr fontId="79"/>
  </si>
  <si>
    <t>24時間対応訪問看護ST数</t>
    <rPh sb="2" eb="4">
      <t>ジカン</t>
    </rPh>
    <rPh sb="4" eb="6">
      <t>タイオウ</t>
    </rPh>
    <rPh sb="6" eb="8">
      <t>ホウモン</t>
    </rPh>
    <rPh sb="8" eb="10">
      <t>カンゴ</t>
    </rPh>
    <rPh sb="12" eb="13">
      <t>スウ</t>
    </rPh>
    <phoneticPr fontId="79"/>
  </si>
  <si>
    <t>往診を行う診療所</t>
    <rPh sb="0" eb="2">
      <t>オウシン</t>
    </rPh>
    <rPh sb="3" eb="4">
      <t>オコナ</t>
    </rPh>
    <rPh sb="5" eb="8">
      <t>シンリョウジョ</t>
    </rPh>
    <phoneticPr fontId="79"/>
  </si>
  <si>
    <t>往診を行う病院</t>
    <rPh sb="0" eb="2">
      <t>オウシン</t>
    </rPh>
    <rPh sb="3" eb="4">
      <t>オコナ</t>
    </rPh>
    <rPh sb="5" eb="7">
      <t>ビョウイン</t>
    </rPh>
    <phoneticPr fontId="79"/>
  </si>
  <si>
    <t>看取りを実施する診療所</t>
    <rPh sb="0" eb="2">
      <t>ミト</t>
    </rPh>
    <rPh sb="4" eb="6">
      <t>ジッシ</t>
    </rPh>
    <rPh sb="8" eb="11">
      <t>シンリョウジョ</t>
    </rPh>
    <phoneticPr fontId="79"/>
  </si>
  <si>
    <t>看取りを実施する病院</t>
    <rPh sb="0" eb="2">
      <t>ミト</t>
    </rPh>
    <rPh sb="4" eb="6">
      <t>ジッシ</t>
    </rPh>
    <rPh sb="8" eb="10">
      <t>ビョウイン</t>
    </rPh>
    <phoneticPr fontId="79"/>
  </si>
  <si>
    <t>看取りを実施する訪問看護ST</t>
    <rPh sb="0" eb="2">
      <t>ミト</t>
    </rPh>
    <rPh sb="4" eb="6">
      <t>ジッシ</t>
    </rPh>
    <rPh sb="8" eb="10">
      <t>ホウモン</t>
    </rPh>
    <rPh sb="10" eb="12">
      <t>カンゴ</t>
    </rPh>
    <phoneticPr fontId="79"/>
  </si>
  <si>
    <t>訪問診療</t>
    <rPh sb="0" eb="2">
      <t>ホウモン</t>
    </rPh>
    <rPh sb="2" eb="4">
      <t>シンリョウ</t>
    </rPh>
    <phoneticPr fontId="79"/>
  </si>
  <si>
    <t>往診</t>
    <rPh sb="0" eb="2">
      <t>オウシン</t>
    </rPh>
    <phoneticPr fontId="79"/>
  </si>
  <si>
    <t>訪問看護（医療・精神以外）</t>
    <rPh sb="0" eb="2">
      <t>ホウモン</t>
    </rPh>
    <rPh sb="2" eb="4">
      <t>カンゴ</t>
    </rPh>
    <rPh sb="5" eb="7">
      <t>イリョウ</t>
    </rPh>
    <rPh sb="8" eb="10">
      <t>セイシン</t>
    </rPh>
    <rPh sb="10" eb="12">
      <t>イガイ</t>
    </rPh>
    <phoneticPr fontId="79"/>
  </si>
  <si>
    <t>訪問看護（介護）</t>
    <rPh sb="0" eb="2">
      <t>ホウモン</t>
    </rPh>
    <rPh sb="2" eb="4">
      <t>カンゴ</t>
    </rPh>
    <rPh sb="5" eb="7">
      <t>カイゴ</t>
    </rPh>
    <phoneticPr fontId="79"/>
  </si>
  <si>
    <t>退院支援加算</t>
    <rPh sb="0" eb="2">
      <t>タイイン</t>
    </rPh>
    <rPh sb="2" eb="4">
      <t>シエン</t>
    </rPh>
    <rPh sb="4" eb="6">
      <t>カサン</t>
    </rPh>
    <phoneticPr fontId="79"/>
  </si>
  <si>
    <t>介護支援連携指導料</t>
    <rPh sb="0" eb="2">
      <t>カイゴ</t>
    </rPh>
    <rPh sb="2" eb="4">
      <t>シエン</t>
    </rPh>
    <rPh sb="4" eb="6">
      <t>レンケイ</t>
    </rPh>
    <rPh sb="6" eb="8">
      <t>シドウ</t>
    </rPh>
    <rPh sb="8" eb="9">
      <t>リョウ</t>
    </rPh>
    <phoneticPr fontId="79"/>
  </si>
  <si>
    <t>在宅ターミナルケアを受けた患者</t>
    <rPh sb="0" eb="2">
      <t>ザイタク</t>
    </rPh>
    <rPh sb="10" eb="11">
      <t>ウ</t>
    </rPh>
    <rPh sb="13" eb="15">
      <t>カンジャ</t>
    </rPh>
    <phoneticPr fontId="79"/>
  </si>
  <si>
    <t>看取り数</t>
    <rPh sb="0" eb="2">
      <t>ミト</t>
    </rPh>
    <rPh sb="3" eb="4">
      <t>スウ</t>
    </rPh>
    <phoneticPr fontId="79"/>
  </si>
  <si>
    <t>死亡（自宅）</t>
    <rPh sb="0" eb="2">
      <t>シボウ</t>
    </rPh>
    <rPh sb="3" eb="5">
      <t>ジタク</t>
    </rPh>
    <phoneticPr fontId="79"/>
  </si>
  <si>
    <t>死亡（老人ホーム）</t>
    <rPh sb="0" eb="2">
      <t>シボウ</t>
    </rPh>
    <rPh sb="3" eb="5">
      <t>ロウジン</t>
    </rPh>
    <phoneticPr fontId="79"/>
  </si>
  <si>
    <t>死亡者数（老健）</t>
    <rPh sb="0" eb="2">
      <t>シボウ</t>
    </rPh>
    <rPh sb="2" eb="3">
      <t>シャ</t>
    </rPh>
    <rPh sb="3" eb="4">
      <t>スウ</t>
    </rPh>
    <rPh sb="5" eb="7">
      <t>ロウケン</t>
    </rPh>
    <phoneticPr fontId="79"/>
  </si>
  <si>
    <t>県平均</t>
    <rPh sb="0" eb="1">
      <t>ケン</t>
    </rPh>
    <rPh sb="1" eb="3">
      <t>ヘイキン</t>
    </rPh>
    <phoneticPr fontId="79"/>
  </si>
  <si>
    <t>75歳人口対</t>
    <rPh sb="2" eb="3">
      <t>サイ</t>
    </rPh>
    <rPh sb="3" eb="5">
      <t>ジンコウ</t>
    </rPh>
    <rPh sb="5" eb="6">
      <t>タイ</t>
    </rPh>
    <phoneticPr fontId="79"/>
  </si>
  <si>
    <t>県平均75歳以上人口対</t>
    <rPh sb="0" eb="1">
      <t>ケン</t>
    </rPh>
    <rPh sb="1" eb="3">
      <t>ヘイキン</t>
    </rPh>
    <rPh sb="5" eb="6">
      <t>サイ</t>
    </rPh>
    <rPh sb="6" eb="8">
      <t>イジョウ</t>
    </rPh>
    <rPh sb="8" eb="10">
      <t>ジンコウ</t>
    </rPh>
    <rPh sb="10" eb="11">
      <t>タイ</t>
    </rPh>
    <phoneticPr fontId="79"/>
  </si>
  <si>
    <t>検索</t>
    <rPh sb="0" eb="2">
      <t>ケンサク</t>
    </rPh>
    <phoneticPr fontId="8"/>
  </si>
  <si>
    <t>後期高齢化率</t>
    <rPh sb="0" eb="2">
      <t>コウキ</t>
    </rPh>
    <rPh sb="2" eb="5">
      <t>コウレイカ</t>
    </rPh>
    <rPh sb="5" eb="6">
      <t>リツ</t>
    </rPh>
    <phoneticPr fontId="79"/>
  </si>
  <si>
    <t>高齢化率</t>
    <rPh sb="0" eb="3">
      <t>コウレイカ</t>
    </rPh>
    <rPh sb="3" eb="4">
      <t>リツ</t>
    </rPh>
    <phoneticPr fontId="79"/>
  </si>
  <si>
    <t>後期高齢化率</t>
    <rPh sb="0" eb="2">
      <t>コウキ</t>
    </rPh>
    <rPh sb="2" eb="5">
      <t>コウレイカ</t>
    </rPh>
    <rPh sb="5" eb="6">
      <t>リツ</t>
    </rPh>
    <phoneticPr fontId="79"/>
  </si>
  <si>
    <t>うち、75歳以上</t>
    <phoneticPr fontId="79"/>
  </si>
  <si>
    <t>うち、75歳以上</t>
    <phoneticPr fontId="79"/>
  </si>
  <si>
    <t>H28</t>
  </si>
  <si>
    <t>在宅看取り（ターミナルケア）を実施している訪問看護ST</t>
  </si>
  <si>
    <t>在宅看取り（ターミナルケア）を実施している訪問看護ST</t>
    <rPh sb="21" eb="23">
      <t>ホウモン</t>
    </rPh>
    <rPh sb="23" eb="25">
      <t>カンゴ</t>
    </rPh>
    <phoneticPr fontId="11"/>
  </si>
  <si>
    <t>■医療介護連携に関する指標</t>
    <rPh sb="1" eb="3">
      <t>イリョウ</t>
    </rPh>
    <rPh sb="3" eb="5">
      <t>カイゴ</t>
    </rPh>
    <rPh sb="5" eb="7">
      <t>レンケイ</t>
    </rPh>
    <rPh sb="8" eb="9">
      <t>カン</t>
    </rPh>
    <rPh sb="11" eb="13">
      <t>シヒョウ</t>
    </rPh>
    <phoneticPr fontId="79"/>
  </si>
  <si>
    <t>※人口対の数値は１万人あたりで指数化している。</t>
    <rPh sb="1" eb="3">
      <t>ジンコウ</t>
    </rPh>
    <rPh sb="3" eb="4">
      <t>タイ</t>
    </rPh>
    <rPh sb="5" eb="7">
      <t>スウチ</t>
    </rPh>
    <rPh sb="9" eb="11">
      <t>マンニン</t>
    </rPh>
    <rPh sb="15" eb="18">
      <t>シスウカ</t>
    </rPh>
    <phoneticPr fontId="79"/>
  </si>
  <si>
    <t>※「＊」表示となるのは、レセプトデータの集計結果が提供数であれば10未満、提供機関数であれば３未満であり公表できないもの。</t>
    <rPh sb="22" eb="24">
      <t>ケッカ</t>
    </rPh>
    <rPh sb="25" eb="27">
      <t>テイキョウ</t>
    </rPh>
    <rPh sb="27" eb="28">
      <t>スウ</t>
    </rPh>
    <rPh sb="34" eb="36">
      <t>ミマン</t>
    </rPh>
    <rPh sb="37" eb="39">
      <t>テイキョウ</t>
    </rPh>
    <rPh sb="39" eb="41">
      <t>キカン</t>
    </rPh>
    <rPh sb="41" eb="42">
      <t>スウ</t>
    </rPh>
    <rPh sb="47" eb="49">
      <t>ミマン</t>
    </rPh>
    <rPh sb="52" eb="54">
      <t>コウヒョウ</t>
    </rPh>
    <phoneticPr fontId="79"/>
  </si>
  <si>
    <t>合計 / 総件数</t>
  </si>
  <si>
    <t>医療機関市区町村名</t>
  </si>
  <si>
    <t>負担者市区町村名</t>
  </si>
  <si>
    <t>20208 小諸市</t>
  </si>
  <si>
    <t>20217 佐久市</t>
  </si>
  <si>
    <t>20303 小海町</t>
  </si>
  <si>
    <t>20304 川上村</t>
  </si>
  <si>
    <t>20305 南牧村</t>
  </si>
  <si>
    <t>20306 南相木村</t>
  </si>
  <si>
    <t>20307 北相木村</t>
  </si>
  <si>
    <t>20309 佐久穂町</t>
  </si>
  <si>
    <t>20321 軽井沢町</t>
  </si>
  <si>
    <t>20323 御代田町</t>
  </si>
  <si>
    <t>20324 立科町</t>
  </si>
  <si>
    <t>20203 上田市</t>
  </si>
  <si>
    <t>20219 東御市</t>
  </si>
  <si>
    <t>20349 青木村</t>
  </si>
  <si>
    <t>20350 長和町</t>
  </si>
  <si>
    <t>20204 岡谷市</t>
  </si>
  <si>
    <t>20206 諏訪市</t>
  </si>
  <si>
    <t>20214 茅野市</t>
  </si>
  <si>
    <t>20361 下諏訪町</t>
  </si>
  <si>
    <t>20362 富士見町</t>
  </si>
  <si>
    <t>20363 原村</t>
  </si>
  <si>
    <t>20209 伊那市</t>
  </si>
  <si>
    <t>20210 駒ケ根市</t>
  </si>
  <si>
    <t>20382 辰野町</t>
  </si>
  <si>
    <t>20383 箕輪町</t>
  </si>
  <si>
    <t>20384 飯島町</t>
  </si>
  <si>
    <t>20385 南箕輪村</t>
  </si>
  <si>
    <t>20386 中川村</t>
  </si>
  <si>
    <t>20388 宮田村</t>
  </si>
  <si>
    <t>20205 飯田市</t>
  </si>
  <si>
    <t>20402 松川町</t>
  </si>
  <si>
    <t>20403 高森町</t>
  </si>
  <si>
    <t>20404 阿南町</t>
  </si>
  <si>
    <t>20407 阿智村</t>
  </si>
  <si>
    <t>20409 平谷村</t>
  </si>
  <si>
    <t>20410 根羽村</t>
  </si>
  <si>
    <t>20411 下條村</t>
  </si>
  <si>
    <t>20412 売木村</t>
  </si>
  <si>
    <t>20413 天龍村</t>
  </si>
  <si>
    <t>20414 泰阜村</t>
  </si>
  <si>
    <t>20415 喬木村</t>
  </si>
  <si>
    <t>20416 豊丘村</t>
  </si>
  <si>
    <t>20417 大鹿村</t>
  </si>
  <si>
    <t>20422 上松町</t>
  </si>
  <si>
    <t>20423 南木曽町</t>
  </si>
  <si>
    <t>20425 木祖村</t>
  </si>
  <si>
    <t>20429 王滝村</t>
  </si>
  <si>
    <t>20430 大桑村</t>
  </si>
  <si>
    <t>20432 木曽町</t>
  </si>
  <si>
    <t>20202 松本市</t>
  </si>
  <si>
    <t>20215 塩尻市</t>
  </si>
  <si>
    <t>20220 安曇野市</t>
  </si>
  <si>
    <t>20446 麻績村</t>
  </si>
  <si>
    <t>20448 生坂村</t>
  </si>
  <si>
    <t>20450 山形村</t>
  </si>
  <si>
    <t>20451 朝日村</t>
  </si>
  <si>
    <t>20452 筑北村</t>
  </si>
  <si>
    <t>20212 大町市</t>
  </si>
  <si>
    <t>20481 池田町</t>
  </si>
  <si>
    <t>20482 松川村</t>
  </si>
  <si>
    <t>20485 白馬村</t>
  </si>
  <si>
    <t>20486 小谷村</t>
  </si>
  <si>
    <t>20201 長野市</t>
  </si>
  <si>
    <t>20207 須坂市</t>
  </si>
  <si>
    <t>20218 千曲市</t>
  </si>
  <si>
    <t>20521 坂城町</t>
  </si>
  <si>
    <t>20541 小布施町</t>
  </si>
  <si>
    <t>20543 高山村</t>
  </si>
  <si>
    <t>20583 信濃町</t>
  </si>
  <si>
    <t>20588 小川村</t>
  </si>
  <si>
    <t>20590 飯綱町</t>
  </si>
  <si>
    <t>20211 中野市</t>
  </si>
  <si>
    <t>20213 飯山市</t>
  </si>
  <si>
    <t>20561 山ノ内町</t>
  </si>
  <si>
    <t>20562 木島平村</t>
  </si>
  <si>
    <t>20563 野沢温泉村</t>
  </si>
  <si>
    <t>20602 栄村</t>
  </si>
  <si>
    <t>G2001 佐久</t>
  </si>
  <si>
    <t>G2002 上小</t>
  </si>
  <si>
    <t>G2003 諏訪</t>
  </si>
  <si>
    <t>G2004 上伊那</t>
  </si>
  <si>
    <t>G2005 飯伊</t>
  </si>
  <si>
    <t>G2006 木曽</t>
    <rPh sb="6" eb="8">
      <t>キソ</t>
    </rPh>
    <phoneticPr fontId="79"/>
  </si>
  <si>
    <t>G2007 松本</t>
  </si>
  <si>
    <t>G2008 大北</t>
  </si>
  <si>
    <t>G2009 長野</t>
  </si>
  <si>
    <t>KGG15 新潟県</t>
  </si>
  <si>
    <t>KGG19 山梨県</t>
  </si>
  <si>
    <t>KGG21 岐阜県</t>
  </si>
  <si>
    <t>総計</t>
  </si>
  <si>
    <t>自市町村対応</t>
    <rPh sb="0" eb="1">
      <t>ジ</t>
    </rPh>
    <rPh sb="1" eb="4">
      <t>シチョウソン</t>
    </rPh>
    <rPh sb="4" eb="6">
      <t>タイオウ</t>
    </rPh>
    <phoneticPr fontId="79"/>
  </si>
  <si>
    <t>自己完結率</t>
    <rPh sb="0" eb="2">
      <t>ジコ</t>
    </rPh>
    <rPh sb="2" eb="4">
      <t>カンケツ</t>
    </rPh>
    <rPh sb="4" eb="5">
      <t>リツ</t>
    </rPh>
    <phoneticPr fontId="79"/>
  </si>
  <si>
    <t>総計</t>
    <rPh sb="0" eb="2">
      <t>ソウケイ</t>
    </rPh>
    <phoneticPr fontId="79"/>
  </si>
  <si>
    <t>G2010 北信</t>
    <rPh sb="6" eb="8">
      <t>ホクシン</t>
    </rPh>
    <phoneticPr fontId="79"/>
  </si>
  <si>
    <t>G2005 飯伊</t>
    <rPh sb="6" eb="8">
      <t>ハンイ</t>
    </rPh>
    <phoneticPr fontId="79"/>
  </si>
  <si>
    <t>自市町村</t>
    <rPh sb="0" eb="1">
      <t>ジ</t>
    </rPh>
    <rPh sb="1" eb="4">
      <t>シチョウソン</t>
    </rPh>
    <phoneticPr fontId="79"/>
  </si>
  <si>
    <t>G2003 諏訪</t>
    <rPh sb="6" eb="8">
      <t>スワ</t>
    </rPh>
    <phoneticPr fontId="79"/>
  </si>
  <si>
    <t>G2010 北信</t>
  </si>
  <si>
    <t>自己完結率</t>
    <rPh sb="0" eb="2">
      <t>ジコ</t>
    </rPh>
    <rPh sb="2" eb="4">
      <t>カンケツ</t>
    </rPh>
    <rPh sb="4" eb="5">
      <t>リツ</t>
    </rPh>
    <phoneticPr fontId="79"/>
  </si>
  <si>
    <t>訪問診療</t>
    <rPh sb="0" eb="2">
      <t>ホウモン</t>
    </rPh>
    <rPh sb="2" eb="4">
      <t>シンリョウ</t>
    </rPh>
    <phoneticPr fontId="79"/>
  </si>
  <si>
    <t>往診</t>
    <rPh sb="0" eb="2">
      <t>オウシン</t>
    </rPh>
    <phoneticPr fontId="79"/>
  </si>
  <si>
    <t>訪問看護指示</t>
    <rPh sb="0" eb="2">
      <t>ホウモン</t>
    </rPh>
    <rPh sb="2" eb="4">
      <t>カンゴ</t>
    </rPh>
    <rPh sb="4" eb="6">
      <t>シジ</t>
    </rPh>
    <phoneticPr fontId="79"/>
  </si>
  <si>
    <t>訪問看護提供</t>
    <rPh sb="0" eb="2">
      <t>ホウモン</t>
    </rPh>
    <rPh sb="2" eb="4">
      <t>カンゴ</t>
    </rPh>
    <rPh sb="4" eb="6">
      <t>テイキョウ</t>
    </rPh>
    <phoneticPr fontId="79"/>
  </si>
  <si>
    <t>※「ー」表示となるのは、レセプトデータの集計値であり実数が「＊」表示となっているもの。</t>
    <rPh sb="4" eb="6">
      <t>ヒョウジ</t>
    </rPh>
    <rPh sb="20" eb="22">
      <t>シュウケイ</t>
    </rPh>
    <rPh sb="22" eb="23">
      <t>チ</t>
    </rPh>
    <rPh sb="26" eb="28">
      <t>ジッスウ</t>
    </rPh>
    <rPh sb="32" eb="34">
      <t>ヒョウジ</t>
    </rPh>
    <phoneticPr fontId="79"/>
  </si>
  <si>
    <t>うち、65歳以上</t>
  </si>
  <si>
    <t>うち、75歳以上</t>
  </si>
  <si>
    <t>うち、75歳以上</t>
    <phoneticPr fontId="8"/>
  </si>
  <si>
    <t>高齢化率</t>
    <rPh sb="0" eb="3">
      <t>コウレイカ</t>
    </rPh>
    <rPh sb="3" eb="4">
      <t>リツ</t>
    </rPh>
    <phoneticPr fontId="79"/>
  </si>
  <si>
    <t>65歳以上人口/全人口</t>
    <rPh sb="2" eb="3">
      <t>サイ</t>
    </rPh>
    <rPh sb="3" eb="5">
      <t>イジョウ</t>
    </rPh>
    <rPh sb="5" eb="7">
      <t>ジンコウ</t>
    </rPh>
    <rPh sb="8" eb="11">
      <t>ゼンジンコウ</t>
    </rPh>
    <phoneticPr fontId="79"/>
  </si>
  <si>
    <t>後期高齢化率</t>
    <rPh sb="0" eb="2">
      <t>コウキ</t>
    </rPh>
    <rPh sb="2" eb="5">
      <t>コウレイカ</t>
    </rPh>
    <rPh sb="5" eb="6">
      <t>リツ</t>
    </rPh>
    <phoneticPr fontId="79"/>
  </si>
  <si>
    <t>75歳以上人口/全人口</t>
    <rPh sb="2" eb="3">
      <t>サイ</t>
    </rPh>
    <rPh sb="3" eb="5">
      <t>イジョウ</t>
    </rPh>
    <rPh sb="5" eb="7">
      <t>ジンコウ</t>
    </rPh>
    <rPh sb="8" eb="11">
      <t>ゼンジンコウ</t>
    </rPh>
    <phoneticPr fontId="79"/>
  </si>
  <si>
    <t>2025年人口</t>
    <rPh sb="4" eb="5">
      <t>ネン</t>
    </rPh>
    <rPh sb="5" eb="7">
      <t>ジンコウ</t>
    </rPh>
    <phoneticPr fontId="79"/>
  </si>
  <si>
    <t>国立社会保障・人口問題研究所による推計人口</t>
    <rPh sb="0" eb="2">
      <t>コクリツ</t>
    </rPh>
    <rPh sb="2" eb="4">
      <t>シャカイ</t>
    </rPh>
    <rPh sb="4" eb="6">
      <t>ホショウ</t>
    </rPh>
    <rPh sb="7" eb="9">
      <t>ジンコウ</t>
    </rPh>
    <rPh sb="9" eb="11">
      <t>モンダイ</t>
    </rPh>
    <rPh sb="11" eb="14">
      <t>ケンキュウジョ</t>
    </rPh>
    <rPh sb="17" eb="19">
      <t>スイケイ</t>
    </rPh>
    <rPh sb="19" eb="21">
      <t>ジンコウ</t>
    </rPh>
    <phoneticPr fontId="79"/>
  </si>
  <si>
    <t>65歳以上推計人口/全推計人口</t>
    <rPh sb="2" eb="3">
      <t>サイ</t>
    </rPh>
    <rPh sb="3" eb="5">
      <t>イジョウ</t>
    </rPh>
    <rPh sb="5" eb="7">
      <t>スイケイ</t>
    </rPh>
    <rPh sb="7" eb="9">
      <t>ジンコウ</t>
    </rPh>
    <rPh sb="10" eb="11">
      <t>ゼン</t>
    </rPh>
    <rPh sb="11" eb="13">
      <t>スイケイ</t>
    </rPh>
    <rPh sb="13" eb="15">
      <t>ジンコウ</t>
    </rPh>
    <phoneticPr fontId="79"/>
  </si>
  <si>
    <t>75歳以上推計人口/全推計人口</t>
    <rPh sb="2" eb="3">
      <t>サイ</t>
    </rPh>
    <rPh sb="3" eb="5">
      <t>イジョウ</t>
    </rPh>
    <rPh sb="5" eb="7">
      <t>スイケイ</t>
    </rPh>
    <rPh sb="7" eb="9">
      <t>ジンコウ</t>
    </rPh>
    <rPh sb="10" eb="11">
      <t>ゼン</t>
    </rPh>
    <rPh sb="11" eb="13">
      <t>スイケイ</t>
    </rPh>
    <rPh sb="13" eb="15">
      <t>ジンコウ</t>
    </rPh>
    <phoneticPr fontId="79"/>
  </si>
  <si>
    <t>（2025年推計人口-H30人口）/H30人口</t>
    <rPh sb="5" eb="6">
      <t>ネン</t>
    </rPh>
    <rPh sb="6" eb="8">
      <t>スイケイ</t>
    </rPh>
    <rPh sb="8" eb="10">
      <t>ジンコウ</t>
    </rPh>
    <rPh sb="14" eb="16">
      <t>ジンコウ</t>
    </rPh>
    <rPh sb="21" eb="23">
      <t>ジンコウ</t>
    </rPh>
    <phoneticPr fontId="79"/>
  </si>
  <si>
    <t>2025年</t>
    <rPh sb="4" eb="5">
      <t>ネン</t>
    </rPh>
    <phoneticPr fontId="79"/>
  </si>
  <si>
    <t>2045年人口</t>
    <rPh sb="4" eb="5">
      <t>ネン</t>
    </rPh>
    <rPh sb="5" eb="7">
      <t>ジンコウ</t>
    </rPh>
    <phoneticPr fontId="79"/>
  </si>
  <si>
    <t>（2045年推計人口-H30人口）/H30人口</t>
    <rPh sb="5" eb="6">
      <t>ネン</t>
    </rPh>
    <rPh sb="6" eb="8">
      <t>スイケイ</t>
    </rPh>
    <rPh sb="8" eb="10">
      <t>ジンコウ</t>
    </rPh>
    <rPh sb="14" eb="16">
      <t>ジンコウ</t>
    </rPh>
    <rPh sb="21" eb="23">
      <t>ジンコウ</t>
    </rPh>
    <phoneticPr fontId="79"/>
  </si>
  <si>
    <t>2045年</t>
    <rPh sb="4" eb="5">
      <t>ネン</t>
    </rPh>
    <phoneticPr fontId="79"/>
  </si>
  <si>
    <t>H29</t>
    <phoneticPr fontId="8"/>
  </si>
  <si>
    <t>病床機能報告結果</t>
    <rPh sb="0" eb="2">
      <t>ビョウショウ</t>
    </rPh>
    <rPh sb="2" eb="4">
      <t>キノウ</t>
    </rPh>
    <rPh sb="4" eb="6">
      <t>ホウコク</t>
    </rPh>
    <rPh sb="6" eb="8">
      <t>ケッカ</t>
    </rPh>
    <phoneticPr fontId="8"/>
  </si>
  <si>
    <t>退院支援担当者を配置している病院数</t>
    <rPh sb="14" eb="16">
      <t>ビョウイン</t>
    </rPh>
    <rPh sb="16" eb="17">
      <t>スウ</t>
    </rPh>
    <phoneticPr fontId="79"/>
  </si>
  <si>
    <t>退院支援担当者を配置している一般診療所</t>
    <rPh sb="14" eb="16">
      <t>イッパン</t>
    </rPh>
    <rPh sb="16" eb="18">
      <t>シンリョウ</t>
    </rPh>
    <rPh sb="18" eb="19">
      <t>ジョ</t>
    </rPh>
    <phoneticPr fontId="8"/>
  </si>
  <si>
    <t>H28</t>
    <phoneticPr fontId="8"/>
  </si>
  <si>
    <t>R1.8</t>
    <phoneticPr fontId="79"/>
  </si>
  <si>
    <t>国立社会保障・人口問題研究所による推計人口（封鎖人口）を用いて推計（2020年総人口+2025年0-4歳人口-2025年総人口）/5）</t>
    <rPh sb="22" eb="24">
      <t>フウサ</t>
    </rPh>
    <rPh sb="24" eb="26">
      <t>ジンコウ</t>
    </rPh>
    <rPh sb="28" eb="29">
      <t>モチ</t>
    </rPh>
    <rPh sb="31" eb="33">
      <t>スイケイ</t>
    </rPh>
    <phoneticPr fontId="79"/>
  </si>
  <si>
    <t>国立社会保障・人口問題研究所による推計人口（封鎖人口）を用いて推計（2040年総人口+2045年0-4歳人口-2045年総人口）/5）</t>
    <rPh sb="22" eb="24">
      <t>フウサ</t>
    </rPh>
    <rPh sb="24" eb="26">
      <t>ジンコウ</t>
    </rPh>
    <rPh sb="28" eb="29">
      <t>モチ</t>
    </rPh>
    <rPh sb="31" eb="33">
      <t>スイケイ</t>
    </rPh>
    <phoneticPr fontId="79"/>
  </si>
  <si>
    <t>H28 年度実態調査</t>
    <phoneticPr fontId="79"/>
  </si>
  <si>
    <t>介護保険事業状況報告（R1年８月分（暫定））</t>
    <phoneticPr fontId="79"/>
  </si>
  <si>
    <t>認定者のうち自宅または地域で暮らしながら介護サービスを受けている者の割合</t>
    <phoneticPr fontId="79"/>
  </si>
  <si>
    <t>介護保険事業状況報告（R1年８月分（暫定））認定者のうち自宅または地域で暮らしながら介護サービスを受けている者の割合</t>
    <phoneticPr fontId="79"/>
  </si>
  <si>
    <t>退院時共同指導を実施している診療所数</t>
    <phoneticPr fontId="79"/>
  </si>
  <si>
    <t>介護サービス施設・事業所調査</t>
    <phoneticPr fontId="8"/>
  </si>
  <si>
    <t>介護サービス施設・事業所調査（訪問看護ステーション票(3)加算等の届出の状況でターミナル体制の届出「あり」の施設数）</t>
    <phoneticPr fontId="79"/>
  </si>
  <si>
    <t>NDB（A246 退院調整加算（退院時１回）の算定件数）</t>
    <phoneticPr fontId="79"/>
  </si>
  <si>
    <t>NDB（A246 退院調整加算（退院時１回）の算定回数）</t>
    <rPh sb="25" eb="26">
      <t>カイ</t>
    </rPh>
    <phoneticPr fontId="79"/>
  </si>
  <si>
    <t>NDB（B005-1-2 介護支援連携指導料の算定件数）</t>
    <phoneticPr fontId="79"/>
  </si>
  <si>
    <t>NDB（B005-1-2 介護支援連携指導料の算定回数）</t>
    <rPh sb="25" eb="26">
      <t>カイ</t>
    </rPh>
    <phoneticPr fontId="79"/>
  </si>
  <si>
    <t>NDB（B005 退院時共同指導料２の算定件数）</t>
    <phoneticPr fontId="79"/>
  </si>
  <si>
    <t>NDB（B005 退院時共同指導料２の算定回数）</t>
    <rPh sb="21" eb="22">
      <t>カイ</t>
    </rPh>
    <phoneticPr fontId="79"/>
  </si>
  <si>
    <t>NDB（B007-2 退院後訪問指導料の算定件数）</t>
    <phoneticPr fontId="79"/>
  </si>
  <si>
    <t>NDB（B007-2 退院後訪問指導料の算定回数）</t>
    <rPh sb="22" eb="23">
      <t>カイ</t>
    </rPh>
    <phoneticPr fontId="79"/>
  </si>
  <si>
    <t>NDB（B005-1-2 介護支援連携指導料を算定した診療所数）</t>
  </si>
  <si>
    <t>NDB（B005-1-2 介護支援連携指導料を算定した病院数）</t>
  </si>
  <si>
    <t>NDB（B005 退院時共同指導料２を算定した診療所数）</t>
  </si>
  <si>
    <t>NDB（B005 退院時共同指導料２を算定した病院数）</t>
  </si>
  <si>
    <t>NDB（B007-2 退院後訪問指導料を算定した診療所数）</t>
  </si>
  <si>
    <t>NDB（B007-2 退院後訪問指導料を算定した病院数）</t>
  </si>
  <si>
    <t>介護DB（「訪問看護」「介護予防訪問看護」のうち、「基本サービスコード」または「合成サービスコード」のサービス項目コードの延べレセプト件数。）</t>
    <phoneticPr fontId="79"/>
  </si>
  <si>
    <t>介護DB（「訪問看護」「介護予防訪問看護」のうち、基本報酬のサービス項目コードを算定している受給者数。）</t>
    <rPh sb="0" eb="2">
      <t>カイゴ</t>
    </rPh>
    <phoneticPr fontId="79"/>
  </si>
  <si>
    <t>介護DB（「居宅療養管理指導」「介護予防居宅療養管理指導」のうち、薬剤師が行う場合のサービス項目コードの延べレセプト件数。）</t>
    <phoneticPr fontId="79"/>
  </si>
  <si>
    <t>介護DB（「居宅療養管理指導」「介護予防居宅療養管理指導」のうち、基本報酬のサービス項目コードを算定している受給者数。）</t>
    <rPh sb="0" eb="2">
      <t>カイゴ</t>
    </rPh>
    <phoneticPr fontId="79"/>
  </si>
  <si>
    <t>NDB（C000 歯科訪問診療１（診療所）（１日につき）の算定件数）</t>
    <phoneticPr fontId="79"/>
  </si>
  <si>
    <t>NDB（C000 歯科訪問診療１（診療所）（１日につき）の算定回数）</t>
    <rPh sb="31" eb="32">
      <t>カイ</t>
    </rPh>
    <phoneticPr fontId="79"/>
  </si>
  <si>
    <t>NDB（C008 在宅患者訪問薬剤管理指導料の算定件数）</t>
    <phoneticPr fontId="79"/>
  </si>
  <si>
    <t>NDB（C008 在宅患者訪問薬剤管理指導料の算定回数）</t>
    <rPh sb="25" eb="26">
      <t>カイ</t>
    </rPh>
    <phoneticPr fontId="79"/>
  </si>
  <si>
    <t>受療動向</t>
    <rPh sb="0" eb="4">
      <t>ジュリョウドウコウ</t>
    </rPh>
    <phoneticPr fontId="79"/>
  </si>
  <si>
    <t>訪問診療</t>
    <rPh sb="0" eb="2">
      <t>ホウモン</t>
    </rPh>
    <rPh sb="2" eb="4">
      <t>シンリョウ</t>
    </rPh>
    <phoneticPr fontId="79"/>
  </si>
  <si>
    <t>往診</t>
    <rPh sb="0" eb="2">
      <t>オウシン</t>
    </rPh>
    <phoneticPr fontId="79"/>
  </si>
  <si>
    <t>訪問看護指示</t>
    <rPh sb="0" eb="2">
      <t>ホウモン</t>
    </rPh>
    <rPh sb="2" eb="4">
      <t>カンゴ</t>
    </rPh>
    <rPh sb="4" eb="6">
      <t>シジ</t>
    </rPh>
    <phoneticPr fontId="79"/>
  </si>
  <si>
    <t>訪問看護提供</t>
    <rPh sb="0" eb="2">
      <t>ホウモン</t>
    </rPh>
    <rPh sb="2" eb="4">
      <t>カンゴ</t>
    </rPh>
    <rPh sb="4" eb="6">
      <t>テイキョウ</t>
    </rPh>
    <phoneticPr fontId="79"/>
  </si>
  <si>
    <t>NDBのうち、国保・後期高齢者レセプトについて在宅患者訪問診療料を算定したもの</t>
    <rPh sb="7" eb="9">
      <t>コクホ</t>
    </rPh>
    <rPh sb="10" eb="12">
      <t>コウキ</t>
    </rPh>
    <rPh sb="12" eb="15">
      <t>コウレイシャ</t>
    </rPh>
    <rPh sb="23" eb="25">
      <t>ザイタク</t>
    </rPh>
    <rPh sb="33" eb="35">
      <t>サンテイ</t>
    </rPh>
    <phoneticPr fontId="79"/>
  </si>
  <si>
    <t>NDBのうち、国保・後期高齢者レセプトについて往診料を算定したもの</t>
    <rPh sb="7" eb="9">
      <t>コクホ</t>
    </rPh>
    <rPh sb="10" eb="12">
      <t>コウキ</t>
    </rPh>
    <rPh sb="12" eb="15">
      <t>コウレイシャ</t>
    </rPh>
    <rPh sb="23" eb="25">
      <t>オウシン</t>
    </rPh>
    <rPh sb="25" eb="26">
      <t>リョウ</t>
    </rPh>
    <rPh sb="27" eb="29">
      <t>サンテイ</t>
    </rPh>
    <phoneticPr fontId="79"/>
  </si>
  <si>
    <t>NDBのうち、国保・後期高齢者レセプトについて訪問看護指示料及び精神科訪問看護指示料を算定したもの</t>
    <rPh sb="7" eb="9">
      <t>コクホ</t>
    </rPh>
    <rPh sb="10" eb="12">
      <t>コウキ</t>
    </rPh>
    <rPh sb="12" eb="15">
      <t>コウレイシャ</t>
    </rPh>
    <rPh sb="30" eb="31">
      <t>オヨ</t>
    </rPh>
    <rPh sb="43" eb="45">
      <t>サンテイ</t>
    </rPh>
    <phoneticPr fontId="79"/>
  </si>
  <si>
    <t>NDBのうち、国保・後期高齢者レセプトについて在宅患者訪問看護・指導料、精神科訪問看護・指導料、精訪看（３）及び 同一建物居住者訪問看護・指導料を算定したもの</t>
    <rPh sb="7" eb="9">
      <t>コクホ</t>
    </rPh>
    <rPh sb="10" eb="12">
      <t>コウキ</t>
    </rPh>
    <rPh sb="12" eb="15">
      <t>コウレイシャ</t>
    </rPh>
    <rPh sb="54" eb="55">
      <t>オヨ</t>
    </rPh>
    <rPh sb="73" eb="75">
      <t>サンテイ</t>
    </rPh>
    <phoneticPr fontId="79"/>
  </si>
  <si>
    <t>H28</t>
    <phoneticPr fontId="79"/>
  </si>
  <si>
    <t>市町村CD</t>
    <rPh sb="0" eb="3">
      <t>シチョウソン</t>
    </rPh>
    <phoneticPr fontId="79"/>
  </si>
  <si>
    <t>市町村名</t>
    <rPh sb="0" eb="3">
      <t>シチョウソン</t>
    </rPh>
    <rPh sb="3" eb="4">
      <t>メイ</t>
    </rPh>
    <phoneticPr fontId="79"/>
  </si>
  <si>
    <r>
      <t>（注）表中の「*」については、患者等の数が原則として１０未満になるもの又は医療機関の数が原則として３未満になるもの</t>
    </r>
    <r>
      <rPr>
        <sz val="11"/>
        <color theme="1"/>
        <rFont val="游ゴシック"/>
        <family val="2"/>
        <charset val="128"/>
        <scheme val="minor"/>
      </rPr>
      <t>.</t>
    </r>
    <rPh sb="1" eb="2">
      <t>チュウ</t>
    </rPh>
    <rPh sb="3" eb="5">
      <t>ヒョウチュウ</t>
    </rPh>
    <rPh sb="35" eb="36">
      <t>マタ</t>
    </rPh>
    <rPh sb="37" eb="39">
      <t>イリョウ</t>
    </rPh>
    <rPh sb="39" eb="41">
      <t>キカン</t>
    </rPh>
    <rPh sb="42" eb="43">
      <t>カズ</t>
    </rPh>
    <rPh sb="44" eb="46">
      <t>ゲンソク</t>
    </rPh>
    <rPh sb="50" eb="52">
      <t>ミマン</t>
    </rPh>
    <phoneticPr fontId="8"/>
  </si>
  <si>
    <t>（注）表中の「-」については、元となる集計地が患者等の数が原則として１０未満になるもの又は医療機関の数が原則として３未満として「＊」表示となっているもの。</t>
    <rPh sb="1" eb="2">
      <t>チュウ</t>
    </rPh>
    <rPh sb="3" eb="5">
      <t>ヒョウチュウ</t>
    </rPh>
    <rPh sb="15" eb="16">
      <t>モト</t>
    </rPh>
    <rPh sb="19" eb="21">
      <t>シュウケイ</t>
    </rPh>
    <rPh sb="21" eb="22">
      <t>チ</t>
    </rPh>
    <rPh sb="43" eb="44">
      <t>マタ</t>
    </rPh>
    <rPh sb="45" eb="47">
      <t>イリョウ</t>
    </rPh>
    <rPh sb="47" eb="49">
      <t>キカン</t>
    </rPh>
    <rPh sb="50" eb="51">
      <t>カズ</t>
    </rPh>
    <rPh sb="52" eb="54">
      <t>ゲンソク</t>
    </rPh>
    <rPh sb="58" eb="60">
      <t>ミマン</t>
    </rPh>
    <rPh sb="66" eb="68">
      <t>ヒョウジ</t>
    </rPh>
    <phoneticPr fontId="8"/>
  </si>
  <si>
    <t>※上記は平成２８年度の国保・後期高齢者レセプトの集計値となっている。</t>
    <rPh sb="1" eb="3">
      <t>ジョウキ</t>
    </rPh>
    <rPh sb="4" eb="6">
      <t>ヘイセイ</t>
    </rPh>
    <rPh sb="8" eb="10">
      <t>ネンド</t>
    </rPh>
    <rPh sb="11" eb="13">
      <t>コクホ</t>
    </rPh>
    <rPh sb="14" eb="16">
      <t>コウキ</t>
    </rPh>
    <rPh sb="16" eb="19">
      <t>コウレイシャ</t>
    </rPh>
    <rPh sb="24" eb="26">
      <t>シュウケイ</t>
    </rPh>
    <rPh sb="26" eb="27">
      <t>チ</t>
    </rPh>
    <phoneticPr fontId="7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</si>
</sst>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_ "/>
    <numFmt numFmtId="177" formatCode="#,##0.0_ "/>
    <numFmt numFmtId="178" formatCode="0.00_ "/>
    <numFmt numFmtId="179" formatCode="0.0_ "/>
    <numFmt numFmtId="180" formatCode="0_ "/>
    <numFmt numFmtId="181" formatCode="0_);[Red]\(0\)"/>
    <numFmt numFmtId="182" formatCode="0.00_);[Red]\(0.00\)"/>
    <numFmt numFmtId="183" formatCode="0.0_);[Red]\(0.0\)"/>
    <numFmt numFmtId="184" formatCode="#,##0.0;[Red]\-#,##0.0"/>
    <numFmt numFmtId="185" formatCode="0.0%"/>
  </numFmts>
  <fonts count="115">
    <font>
      <sz val="11"/>
      <color rgb="FF000000"/>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11"/>
      <color theme="1"/>
      <name val="游ゴシック"/>
      <family val="3"/>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6"/>
      <name val="游ゴシック"/>
      <family val="2"/>
      <charset val="128"/>
      <scheme val="minor"/>
    </font>
    <font>
      <sz val="11"/>
      <color rgb="FF000000"/>
      <name val="游ゴシック"/>
      <family val="3"/>
      <charset val="128"/>
      <scheme val="minor"/>
    </font>
    <font>
      <sz val="9"/>
      <color rgb="FF000000"/>
      <name val="游ゴシック"/>
      <family val="3"/>
      <charset val="128"/>
      <scheme val="minor"/>
    </font>
    <font>
      <sz val="8"/>
      <color rgb="FF000000"/>
      <name val="游ゴシック"/>
      <family val="3"/>
      <charset val="128"/>
      <scheme val="minor"/>
    </font>
    <font>
      <sz val="9"/>
      <color theme="1"/>
      <name val="游ゴシック"/>
      <family val="3"/>
      <charset val="128"/>
      <scheme val="minor"/>
    </font>
    <font>
      <sz val="10"/>
      <color rgb="FF000000"/>
      <name val="游ゴシック"/>
      <family val="3"/>
      <charset val="128"/>
      <scheme val="minor"/>
    </font>
    <font>
      <sz val="10"/>
      <color theme="1"/>
      <name val="游ゴシック"/>
      <family val="3"/>
      <charset val="128"/>
      <scheme val="minor"/>
    </font>
    <font>
      <sz val="8"/>
      <name val="ＭＳ Ｐ明朝"/>
      <family val="1"/>
      <charset val="128"/>
    </font>
    <font>
      <sz val="10"/>
      <name val="ＭＳ Ｐゴシック"/>
      <family val="3"/>
      <charset val="128"/>
    </font>
    <font>
      <sz val="11"/>
      <name val="ＭＳ Ｐ明朝"/>
      <family val="1"/>
      <charset val="128"/>
    </font>
    <font>
      <sz val="11"/>
      <color rgb="FF000000"/>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8"/>
      <name val="ＭＳ Ｐ明朝"/>
      <family val="1"/>
      <charset val="128"/>
    </font>
    <font>
      <sz val="6"/>
      <name val="ＭＳ Ｐゴシック"/>
      <family val="3"/>
      <charset val="128"/>
    </font>
    <font>
      <sz val="16"/>
      <color theme="1"/>
      <name val="游ゴシック"/>
      <family val="2"/>
      <charset val="128"/>
      <scheme val="minor"/>
    </font>
    <font>
      <sz val="16"/>
      <color rgb="FF000000"/>
      <name val="游ゴシック"/>
      <family val="2"/>
      <charset val="128"/>
      <scheme val="minor"/>
    </font>
    <font>
      <sz val="14"/>
      <color rgb="FF000000"/>
      <name val="游ゴシック"/>
      <family val="2"/>
      <charset val="128"/>
      <scheme val="minor"/>
    </font>
    <font>
      <sz val="14"/>
      <color rgb="FF000000"/>
      <name val="游ゴシック"/>
      <family val="3"/>
      <charset val="128"/>
      <scheme val="minor"/>
    </font>
    <font>
      <sz val="16"/>
      <color rgb="FF000000"/>
      <name val="游ゴシック"/>
      <family val="3"/>
      <charset val="128"/>
      <scheme val="minor"/>
    </font>
    <font>
      <sz val="12"/>
      <color rgb="FF000000"/>
      <name val="游ゴシック"/>
      <family val="3"/>
      <charset val="128"/>
      <scheme val="minor"/>
    </font>
    <font>
      <b/>
      <sz val="9"/>
      <color indexed="81"/>
      <name val="MS P ゴシック"/>
      <family val="3"/>
      <charset val="128"/>
    </font>
  </fonts>
  <fills count="47">
    <fill>
      <patternFill patternType="none"/>
    </fill>
    <fill>
      <patternFill patternType="gray125"/>
    </fill>
    <fill>
      <patternFill patternType="none"/>
    </fill>
    <fill>
      <patternFill patternType="solid">
        <fgColor theme="4"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
      <patternFill patternType="solid">
        <fgColor theme="8"/>
        <bgColor indexed="64"/>
      </patternFill>
    </fill>
    <fill>
      <patternFill patternType="solid">
        <fgColor theme="7"/>
        <bgColor indexed="64"/>
      </patternFill>
    </fill>
    <fill>
      <patternFill patternType="solid">
        <fgColor rgb="FFFFFF00"/>
        <bgColor indexed="64"/>
      </patternFill>
    </fill>
    <fill>
      <patternFill patternType="solid">
        <fgColor indexed="53"/>
        <bgColor indexed="64"/>
      </patternFill>
    </fill>
    <fill>
      <patternFill patternType="solid">
        <fgColor theme="6" tint="0.79998168889431442"/>
        <bgColor indexed="64"/>
      </patternFill>
    </fill>
  </fills>
  <borders count="69">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double">
        <color indexed="64"/>
      </left>
      <right style="thin">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double">
        <color indexed="64"/>
      </left>
      <right style="thin">
        <color indexed="64"/>
      </right>
      <top/>
      <bottom/>
      <diagonal/>
    </border>
    <border>
      <left style="thin">
        <color indexed="64"/>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double">
        <color indexed="64"/>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double">
        <color indexed="64"/>
      </right>
      <top/>
      <bottom/>
      <diagonal/>
    </border>
    <border>
      <left style="thin">
        <color indexed="64"/>
      </left>
      <right style="hair">
        <color indexed="64"/>
      </right>
      <top/>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indexed="65"/>
      </left>
      <right/>
      <top style="thin">
        <color rgb="FF999999"/>
      </top>
      <bottom/>
      <diagonal/>
    </border>
  </borders>
  <cellStyleXfs count="50">
    <xf numFmtId="0" fontId="0" fillId="0" borderId="0">
      <alignment vertical="center"/>
    </xf>
    <xf numFmtId="38" fontId="89" fillId="0" borderId="0" applyFont="0" applyFill="0" applyBorder="0" applyAlignment="0" applyProtection="0">
      <alignment vertical="center"/>
    </xf>
    <xf numFmtId="9" fontId="89" fillId="0" borderId="0" applyFont="0" applyFill="0" applyBorder="0" applyAlignment="0" applyProtection="0">
      <alignment vertical="center"/>
    </xf>
    <xf numFmtId="0" fontId="97" fillId="11" borderId="58" applyNumberFormat="0" applyAlignment="0" applyProtection="0">
      <alignment vertical="center"/>
    </xf>
    <xf numFmtId="0" fontId="98" fillId="12" borderId="59" applyNumberFormat="0" applyAlignment="0" applyProtection="0">
      <alignment vertical="center"/>
    </xf>
    <xf numFmtId="0" fontId="99" fillId="12" borderId="58" applyNumberFormat="0" applyAlignment="0" applyProtection="0">
      <alignment vertical="center"/>
    </xf>
    <xf numFmtId="0" fontId="101" fillId="13" borderId="61" applyNumberFormat="0" applyAlignment="0" applyProtection="0">
      <alignment vertical="center"/>
    </xf>
    <xf numFmtId="0" fontId="4" fillId="2" borderId="12">
      <alignment vertical="center"/>
    </xf>
    <xf numFmtId="0" fontId="90" fillId="2" borderId="12" applyNumberFormat="0" applyFill="0" applyBorder="0" applyAlignment="0" applyProtection="0">
      <alignment vertical="center"/>
    </xf>
    <xf numFmtId="0" fontId="91" fillId="2" borderId="55" applyNumberFormat="0" applyFill="0" applyAlignment="0" applyProtection="0">
      <alignment vertical="center"/>
    </xf>
    <xf numFmtId="0" fontId="92" fillId="2" borderId="56" applyNumberFormat="0" applyFill="0" applyAlignment="0" applyProtection="0">
      <alignment vertical="center"/>
    </xf>
    <xf numFmtId="0" fontId="93" fillId="2" borderId="57" applyNumberFormat="0" applyFill="0" applyAlignment="0" applyProtection="0">
      <alignment vertical="center"/>
    </xf>
    <xf numFmtId="0" fontId="93" fillId="2" borderId="12" applyNumberFormat="0" applyFill="0" applyBorder="0" applyAlignment="0" applyProtection="0">
      <alignment vertical="center"/>
    </xf>
    <xf numFmtId="0" fontId="94" fillId="8" borderId="12" applyNumberFormat="0" applyBorder="0" applyAlignment="0" applyProtection="0">
      <alignment vertical="center"/>
    </xf>
    <xf numFmtId="0" fontId="95" fillId="9" borderId="12" applyNumberFormat="0" applyBorder="0" applyAlignment="0" applyProtection="0">
      <alignment vertical="center"/>
    </xf>
    <xf numFmtId="0" fontId="96" fillId="10" borderId="12" applyNumberFormat="0" applyBorder="0" applyAlignment="0" applyProtection="0">
      <alignment vertical="center"/>
    </xf>
    <xf numFmtId="0" fontId="100" fillId="2" borderId="60" applyNumberFormat="0" applyFill="0" applyAlignment="0" applyProtection="0">
      <alignment vertical="center"/>
    </xf>
    <xf numFmtId="0" fontId="102" fillId="2" borderId="12" applyNumberFormat="0" applyFill="0" applyBorder="0" applyAlignment="0" applyProtection="0">
      <alignment vertical="center"/>
    </xf>
    <xf numFmtId="0" fontId="4" fillId="14" borderId="62" applyNumberFormat="0" applyFont="0" applyAlignment="0" applyProtection="0">
      <alignment vertical="center"/>
    </xf>
    <xf numFmtId="0" fontId="103" fillId="2" borderId="12" applyNumberFormat="0" applyFill="0" applyBorder="0" applyAlignment="0" applyProtection="0">
      <alignment vertical="center"/>
    </xf>
    <xf numFmtId="0" fontId="104" fillId="2" borderId="63" applyNumberFormat="0" applyFill="0" applyAlignment="0" applyProtection="0">
      <alignment vertical="center"/>
    </xf>
    <xf numFmtId="0" fontId="105" fillId="15" borderId="12" applyNumberFormat="0" applyBorder="0" applyAlignment="0" applyProtection="0">
      <alignment vertical="center"/>
    </xf>
    <xf numFmtId="0" fontId="4" fillId="16" borderId="12" applyNumberFormat="0" applyBorder="0" applyAlignment="0" applyProtection="0">
      <alignment vertical="center"/>
    </xf>
    <xf numFmtId="0" fontId="4" fillId="17" borderId="12" applyNumberFormat="0" applyBorder="0" applyAlignment="0" applyProtection="0">
      <alignment vertical="center"/>
    </xf>
    <xf numFmtId="0" fontId="105" fillId="18" borderId="12" applyNumberFormat="0" applyBorder="0" applyAlignment="0" applyProtection="0">
      <alignment vertical="center"/>
    </xf>
    <xf numFmtId="0" fontId="105" fillId="19" borderId="12" applyNumberFormat="0" applyBorder="0" applyAlignment="0" applyProtection="0">
      <alignment vertical="center"/>
    </xf>
    <xf numFmtId="0" fontId="4" fillId="20" borderId="12" applyNumberFormat="0" applyBorder="0" applyAlignment="0" applyProtection="0">
      <alignment vertical="center"/>
    </xf>
    <xf numFmtId="0" fontId="4" fillId="21" borderId="12" applyNumberFormat="0" applyBorder="0" applyAlignment="0" applyProtection="0">
      <alignment vertical="center"/>
    </xf>
    <xf numFmtId="0" fontId="105" fillId="22" borderId="12" applyNumberFormat="0" applyBorder="0" applyAlignment="0" applyProtection="0">
      <alignment vertical="center"/>
    </xf>
    <xf numFmtId="0" fontId="105" fillId="23" borderId="12" applyNumberFormat="0" applyBorder="0" applyAlignment="0" applyProtection="0">
      <alignment vertical="center"/>
    </xf>
    <xf numFmtId="0" fontId="4" fillId="24" borderId="12" applyNumberFormat="0" applyBorder="0" applyAlignment="0" applyProtection="0">
      <alignment vertical="center"/>
    </xf>
    <xf numFmtId="0" fontId="4" fillId="25" borderId="12" applyNumberFormat="0" applyBorder="0" applyAlignment="0" applyProtection="0">
      <alignment vertical="center"/>
    </xf>
    <xf numFmtId="0" fontId="105" fillId="26" borderId="12" applyNumberFormat="0" applyBorder="0" applyAlignment="0" applyProtection="0">
      <alignment vertical="center"/>
    </xf>
    <xf numFmtId="0" fontId="105" fillId="27" borderId="12" applyNumberFormat="0" applyBorder="0" applyAlignment="0" applyProtection="0">
      <alignment vertical="center"/>
    </xf>
    <xf numFmtId="0" fontId="4" fillId="28" borderId="12" applyNumberFormat="0" applyBorder="0" applyAlignment="0" applyProtection="0">
      <alignment vertical="center"/>
    </xf>
    <xf numFmtId="0" fontId="4" fillId="29" borderId="12" applyNumberFormat="0" applyBorder="0" applyAlignment="0" applyProtection="0">
      <alignment vertical="center"/>
    </xf>
    <xf numFmtId="0" fontId="105" fillId="30" borderId="12" applyNumberFormat="0" applyBorder="0" applyAlignment="0" applyProtection="0">
      <alignment vertical="center"/>
    </xf>
    <xf numFmtId="0" fontId="105" fillId="31" borderId="12" applyNumberFormat="0" applyBorder="0" applyAlignment="0" applyProtection="0">
      <alignment vertical="center"/>
    </xf>
    <xf numFmtId="0" fontId="4" fillId="32" borderId="12" applyNumberFormat="0" applyBorder="0" applyAlignment="0" applyProtection="0">
      <alignment vertical="center"/>
    </xf>
    <xf numFmtId="0" fontId="4" fillId="33" borderId="12" applyNumberFormat="0" applyBorder="0" applyAlignment="0" applyProtection="0">
      <alignment vertical="center"/>
    </xf>
    <xf numFmtId="0" fontId="105" fillId="34" borderId="12" applyNumberFormat="0" applyBorder="0" applyAlignment="0" applyProtection="0">
      <alignment vertical="center"/>
    </xf>
    <xf numFmtId="0" fontId="105" fillId="35" borderId="12" applyNumberFormat="0" applyBorder="0" applyAlignment="0" applyProtection="0">
      <alignment vertical="center"/>
    </xf>
    <xf numFmtId="0" fontId="4" fillId="36" borderId="12" applyNumberFormat="0" applyBorder="0" applyAlignment="0" applyProtection="0">
      <alignment vertical="center"/>
    </xf>
    <xf numFmtId="0" fontId="4" fillId="37" borderId="12" applyNumberFormat="0" applyBorder="0" applyAlignment="0" applyProtection="0">
      <alignment vertical="center"/>
    </xf>
    <xf numFmtId="0" fontId="105" fillId="38" borderId="12" applyNumberFormat="0" applyBorder="0" applyAlignment="0" applyProtection="0">
      <alignment vertical="center"/>
    </xf>
    <xf numFmtId="0" fontId="89" fillId="2" borderId="12">
      <alignment vertical="center"/>
    </xf>
    <xf numFmtId="38" fontId="4" fillId="2" borderId="12" applyFont="0" applyFill="0" applyBorder="0" applyAlignment="0" applyProtection="0">
      <alignment vertical="center"/>
    </xf>
    <xf numFmtId="9" fontId="4" fillId="2" borderId="12" applyFont="0" applyFill="0" applyBorder="0" applyAlignment="0" applyProtection="0">
      <alignment vertical="center"/>
    </xf>
    <xf numFmtId="0" fontId="3" fillId="2" borderId="12">
      <alignment vertical="center"/>
    </xf>
    <xf numFmtId="9" fontId="3" fillId="2" borderId="12" applyFont="0" applyFill="0" applyBorder="0" applyAlignment="0" applyProtection="0">
      <alignment vertical="center"/>
    </xf>
  </cellStyleXfs>
  <cellXfs count="446">
    <xf numFmtId="0" fontId="0" fillId="0" borderId="0" xfId="0">
      <alignment vertical="center"/>
    </xf>
    <xf numFmtId="0" fontId="9" fillId="2" borderId="2" xfId="0" applyNumberFormat="1" applyFont="1" applyFill="1" applyBorder="1" applyAlignment="1">
      <alignment vertical="center"/>
    </xf>
    <xf numFmtId="0" fontId="10" fillId="3" borderId="2" xfId="0" applyNumberFormat="1" applyFont="1" applyFill="1" applyBorder="1" applyAlignment="1">
      <alignment vertical="center"/>
    </xf>
    <xf numFmtId="0" fontId="13" fillId="5" borderId="2" xfId="0" applyNumberFormat="1" applyFont="1" applyFill="1" applyBorder="1" applyAlignment="1">
      <alignment vertical="center"/>
    </xf>
    <xf numFmtId="0" fontId="14" fillId="6" borderId="2" xfId="0" applyNumberFormat="1" applyFont="1" applyFill="1" applyBorder="1" applyAlignment="1">
      <alignment vertical="center"/>
    </xf>
    <xf numFmtId="0" fontId="15" fillId="5" borderId="2" xfId="0" applyNumberFormat="1" applyFont="1" applyFill="1" applyBorder="1" applyAlignment="1">
      <alignment horizontal="center" vertical="center" wrapText="1"/>
    </xf>
    <xf numFmtId="0" fontId="16" fillId="6" borderId="2" xfId="0" applyNumberFormat="1" applyFont="1" applyFill="1" applyBorder="1" applyAlignment="1">
      <alignment horizontal="center" vertical="center" wrapText="1"/>
    </xf>
    <xf numFmtId="0" fontId="17" fillId="4" borderId="2" xfId="0" applyNumberFormat="1" applyFont="1" applyFill="1" applyBorder="1" applyAlignment="1">
      <alignment horizontal="center" vertical="center" wrapText="1"/>
    </xf>
    <xf numFmtId="0" fontId="18" fillId="2" borderId="1" xfId="0" applyNumberFormat="1" applyFont="1" applyFill="1" applyBorder="1" applyAlignment="1">
      <alignment vertical="center"/>
    </xf>
    <xf numFmtId="0" fontId="19" fillId="2" borderId="1" xfId="0" applyNumberFormat="1" applyFont="1" applyFill="1" applyBorder="1" applyAlignment="1">
      <alignment horizontal="center" vertical="center"/>
    </xf>
    <xf numFmtId="57" fontId="20" fillId="2" borderId="1" xfId="0" applyNumberFormat="1" applyFont="1" applyFill="1" applyBorder="1" applyAlignment="1">
      <alignment horizontal="center" vertical="center"/>
    </xf>
    <xf numFmtId="0" fontId="22" fillId="3" borderId="3" xfId="0" applyNumberFormat="1" applyFont="1" applyFill="1" applyBorder="1" applyAlignment="1">
      <alignment horizontal="center" vertical="center" wrapText="1"/>
    </xf>
    <xf numFmtId="0" fontId="23" fillId="4" borderId="3" xfId="0" applyNumberFormat="1" applyFont="1" applyFill="1" applyBorder="1" applyAlignment="1">
      <alignment horizontal="center" vertical="center" wrapText="1"/>
    </xf>
    <xf numFmtId="0" fontId="28" fillId="3" borderId="8" xfId="0" applyNumberFormat="1" applyFont="1" applyFill="1" applyBorder="1" applyAlignment="1">
      <alignment horizontal="center" vertical="center" wrapText="1"/>
    </xf>
    <xf numFmtId="0" fontId="29" fillId="4" borderId="5" xfId="0" applyNumberFormat="1" applyFont="1" applyFill="1" applyBorder="1" applyAlignment="1">
      <alignment horizontal="center" vertical="center" wrapText="1"/>
    </xf>
    <xf numFmtId="0" fontId="30" fillId="4" borderId="6" xfId="0" applyNumberFormat="1" applyFont="1" applyFill="1" applyBorder="1" applyAlignment="1">
      <alignment horizontal="center" vertical="center" wrapText="1"/>
    </xf>
    <xf numFmtId="0" fontId="31" fillId="4" borderId="7" xfId="0" applyNumberFormat="1" applyFont="1" applyFill="1" applyBorder="1" applyAlignment="1">
      <alignment horizontal="center" vertical="center" wrapText="1"/>
    </xf>
    <xf numFmtId="0" fontId="32" fillId="5" borderId="9" xfId="0" applyNumberFormat="1" applyFont="1" applyFill="1" applyBorder="1" applyAlignment="1">
      <alignment horizontal="center" vertical="center" wrapText="1"/>
    </xf>
    <xf numFmtId="0" fontId="33" fillId="5" borderId="10" xfId="0" applyNumberFormat="1" applyFont="1" applyFill="1" applyBorder="1" applyAlignment="1">
      <alignment horizontal="center" vertical="center" wrapText="1"/>
    </xf>
    <xf numFmtId="0" fontId="34" fillId="6" borderId="9" xfId="0" applyNumberFormat="1" applyFont="1" applyFill="1" applyBorder="1" applyAlignment="1">
      <alignment horizontal="center" vertical="center" wrapText="1"/>
    </xf>
    <xf numFmtId="0" fontId="35" fillId="6" borderId="10" xfId="0" applyNumberFormat="1" applyFont="1" applyFill="1" applyBorder="1" applyAlignment="1">
      <alignment horizontal="center" vertical="center" wrapText="1"/>
    </xf>
    <xf numFmtId="0" fontId="38" fillId="3" borderId="13" xfId="0" applyNumberFormat="1" applyFont="1" applyFill="1" applyBorder="1" applyAlignment="1">
      <alignment horizontal="center" vertical="center" wrapText="1"/>
    </xf>
    <xf numFmtId="0" fontId="39" fillId="4" borderId="13" xfId="0" applyNumberFormat="1" applyFont="1" applyFill="1" applyBorder="1" applyAlignment="1">
      <alignment horizontal="center" vertical="center" wrapText="1"/>
    </xf>
    <xf numFmtId="0" fontId="41" fillId="3" borderId="14" xfId="0" applyNumberFormat="1" applyFont="1" applyFill="1" applyBorder="1" applyAlignment="1">
      <alignment horizontal="center" vertical="center" wrapText="1"/>
    </xf>
    <xf numFmtId="0" fontId="42" fillId="3" borderId="13" xfId="0" applyNumberFormat="1" applyFont="1" applyFill="1" applyBorder="1" applyAlignment="1">
      <alignment horizontal="center" vertical="center" wrapText="1"/>
    </xf>
    <xf numFmtId="0" fontId="43" fillId="7" borderId="1" xfId="0" applyNumberFormat="1" applyFont="1" applyFill="1" applyBorder="1" applyAlignment="1">
      <alignment vertical="center"/>
    </xf>
    <xf numFmtId="0" fontId="44" fillId="7" borderId="1" xfId="0" applyNumberFormat="1" applyFont="1" applyFill="1" applyBorder="1" applyAlignment="1">
      <alignment horizontal="center" vertical="center"/>
    </xf>
    <xf numFmtId="0" fontId="45" fillId="7" borderId="8" xfId="0" applyNumberFormat="1" applyFont="1" applyFill="1" applyBorder="1" applyAlignment="1">
      <alignment vertical="center" wrapText="1"/>
    </xf>
    <xf numFmtId="0" fontId="46" fillId="7" borderId="8" xfId="0" applyNumberFormat="1" applyFont="1" applyFill="1" applyBorder="1" applyAlignment="1">
      <alignment horizontal="center" vertical="center" wrapText="1"/>
    </xf>
    <xf numFmtId="0" fontId="47" fillId="7" borderId="4" xfId="0" applyNumberFormat="1" applyFont="1" applyFill="1" applyBorder="1" applyAlignment="1">
      <alignment horizontal="center" vertical="center" wrapText="1"/>
    </xf>
    <xf numFmtId="0" fontId="48" fillId="7" borderId="11" xfId="0" applyNumberFormat="1" applyFont="1" applyFill="1" applyBorder="1" applyAlignment="1">
      <alignment horizontal="center" vertical="center" wrapText="1"/>
    </xf>
    <xf numFmtId="0" fontId="49" fillId="7" borderId="15" xfId="0" applyNumberFormat="1" applyFont="1" applyFill="1" applyBorder="1" applyAlignment="1">
      <alignment horizontal="center" vertical="center" wrapText="1"/>
    </xf>
    <xf numFmtId="0" fontId="50" fillId="7" borderId="13" xfId="0" applyNumberFormat="1" applyFont="1" applyFill="1" applyBorder="1" applyAlignment="1">
      <alignment horizontal="center" vertical="center" wrapText="1"/>
    </xf>
    <xf numFmtId="0" fontId="51" fillId="7" borderId="10" xfId="0" applyNumberFormat="1" applyFont="1" applyFill="1" applyBorder="1" applyAlignment="1">
      <alignment horizontal="center" vertical="center" wrapText="1"/>
    </xf>
    <xf numFmtId="0" fontId="52" fillId="7" borderId="13" xfId="0" applyNumberFormat="1" applyFont="1" applyFill="1" applyBorder="1" applyAlignment="1">
      <alignment vertical="center"/>
    </xf>
    <xf numFmtId="0" fontId="53" fillId="7" borderId="2" xfId="0" applyNumberFormat="1" applyFont="1" applyFill="1" applyBorder="1" applyAlignment="1">
      <alignment horizontal="center" vertical="center"/>
    </xf>
    <xf numFmtId="0" fontId="54" fillId="7" borderId="2" xfId="0" applyNumberFormat="1" applyFont="1" applyFill="1" applyBorder="1" applyAlignment="1">
      <alignment vertical="center"/>
    </xf>
    <xf numFmtId="0" fontId="55" fillId="3" borderId="1" xfId="0" applyNumberFormat="1" applyFont="1" applyFill="1" applyBorder="1" applyAlignment="1">
      <alignment horizontal="center" vertical="center"/>
    </xf>
    <xf numFmtId="0" fontId="56" fillId="3" borderId="1" xfId="0" applyNumberFormat="1" applyFont="1" applyFill="1" applyBorder="1" applyAlignment="1">
      <alignment vertical="center"/>
    </xf>
    <xf numFmtId="0" fontId="57" fillId="3" borderId="8" xfId="0" applyNumberFormat="1" applyFont="1" applyFill="1" applyBorder="1" applyAlignment="1">
      <alignment vertical="center" wrapText="1"/>
    </xf>
    <xf numFmtId="0" fontId="58" fillId="3" borderId="5" xfId="0" applyNumberFormat="1" applyFont="1" applyFill="1" applyBorder="1" applyAlignment="1">
      <alignment vertical="center" wrapText="1"/>
    </xf>
    <xf numFmtId="0" fontId="59" fillId="3" borderId="11" xfId="0" applyNumberFormat="1" applyFont="1" applyFill="1" applyBorder="1" applyAlignment="1">
      <alignment horizontal="center" vertical="center" wrapText="1"/>
    </xf>
    <xf numFmtId="0" fontId="60" fillId="3" borderId="13" xfId="0" applyNumberFormat="1" applyFont="1" applyFill="1" applyBorder="1" applyAlignment="1">
      <alignment vertical="center"/>
    </xf>
    <xf numFmtId="0" fontId="61" fillId="3" borderId="16" xfId="0" applyNumberFormat="1" applyFont="1" applyFill="1" applyBorder="1" applyAlignment="1">
      <alignment vertical="center"/>
    </xf>
    <xf numFmtId="0" fontId="62" fillId="3" borderId="14" xfId="0" applyNumberFormat="1" applyFont="1" applyFill="1" applyBorder="1" applyAlignment="1">
      <alignment horizontal="center" vertical="center" wrapText="1"/>
    </xf>
    <xf numFmtId="0" fontId="63" fillId="3" borderId="13" xfId="0" applyNumberFormat="1" applyFont="1" applyFill="1" applyBorder="1" applyAlignment="1">
      <alignment horizontal="center" vertical="center" wrapText="1"/>
    </xf>
    <xf numFmtId="0" fontId="64" fillId="5" borderId="12" xfId="0" applyNumberFormat="1" applyFont="1" applyFill="1" applyBorder="1" applyAlignment="1">
      <alignment horizontal="center" vertical="center" wrapText="1"/>
    </xf>
    <xf numFmtId="0" fontId="65" fillId="5" borderId="15" xfId="0" applyNumberFormat="1" applyFont="1" applyFill="1" applyBorder="1" applyAlignment="1">
      <alignment horizontal="center" vertical="center" wrapText="1"/>
    </xf>
    <xf numFmtId="0" fontId="66" fillId="6" borderId="12" xfId="0" applyNumberFormat="1" applyFont="1" applyFill="1" applyBorder="1" applyAlignment="1">
      <alignment horizontal="center" vertical="center" wrapText="1"/>
    </xf>
    <xf numFmtId="0" fontId="67" fillId="6" borderId="15" xfId="0" applyNumberFormat="1" applyFont="1" applyFill="1" applyBorder="1" applyAlignment="1">
      <alignment horizontal="center" vertical="center" wrapText="1"/>
    </xf>
    <xf numFmtId="57" fontId="68" fillId="2" borderId="9" xfId="0" applyNumberFormat="1" applyFont="1" applyFill="1" applyBorder="1" applyAlignment="1">
      <alignment horizontal="center" vertical="center"/>
    </xf>
    <xf numFmtId="0" fontId="9" fillId="0" borderId="2" xfId="0" applyNumberFormat="1" applyFont="1" applyFill="1" applyBorder="1" applyAlignment="1">
      <alignment vertical="center"/>
    </xf>
    <xf numFmtId="0" fontId="0" fillId="0" borderId="0" xfId="0" applyFill="1">
      <alignment vertical="center"/>
    </xf>
    <xf numFmtId="0" fontId="9" fillId="2" borderId="12" xfId="0" applyNumberFormat="1" applyFont="1" applyFill="1" applyBorder="1" applyAlignment="1">
      <alignment vertical="center"/>
    </xf>
    <xf numFmtId="183" fontId="0" fillId="0" borderId="0" xfId="0" applyNumberFormat="1">
      <alignment vertical="center"/>
    </xf>
    <xf numFmtId="183" fontId="9" fillId="0" borderId="2" xfId="0" applyNumberFormat="1" applyFont="1" applyFill="1" applyBorder="1" applyAlignment="1">
      <alignment vertical="center"/>
    </xf>
    <xf numFmtId="0" fontId="80" fillId="0" borderId="0" xfId="0" applyFont="1">
      <alignment vertical="center"/>
    </xf>
    <xf numFmtId="0" fontId="81" fillId="0" borderId="28" xfId="0" applyFont="1" applyBorder="1" applyAlignment="1">
      <alignment vertical="center"/>
    </xf>
    <xf numFmtId="0" fontId="81" fillId="0" borderId="6" xfId="0" applyFont="1" applyBorder="1" applyAlignment="1">
      <alignment vertical="center"/>
    </xf>
    <xf numFmtId="0" fontId="81" fillId="0" borderId="7" xfId="0" applyFont="1" applyBorder="1" applyAlignment="1">
      <alignment vertical="center"/>
    </xf>
    <xf numFmtId="0" fontId="58" fillId="0" borderId="11" xfId="0" applyNumberFormat="1" applyFont="1" applyFill="1" applyBorder="1" applyAlignment="1">
      <alignment horizontal="center" vertical="center" wrapText="1"/>
    </xf>
    <xf numFmtId="0" fontId="82" fillId="0" borderId="15" xfId="0" applyFont="1" applyBorder="1">
      <alignment vertical="center"/>
    </xf>
    <xf numFmtId="0" fontId="82" fillId="0" borderId="13" xfId="0" applyFont="1" applyBorder="1" applyAlignment="1">
      <alignment horizontal="center" vertical="center"/>
    </xf>
    <xf numFmtId="0" fontId="80" fillId="0" borderId="9" xfId="0" applyFont="1" applyBorder="1">
      <alignment vertical="center"/>
    </xf>
    <xf numFmtId="0" fontId="82" fillId="0" borderId="10" xfId="0" applyFont="1" applyBorder="1">
      <alignment vertical="center"/>
    </xf>
    <xf numFmtId="176" fontId="83" fillId="0" borderId="11" xfId="0" applyNumberFormat="1" applyFont="1" applyBorder="1">
      <alignment vertical="center"/>
    </xf>
    <xf numFmtId="176" fontId="83" fillId="0" borderId="17" xfId="0" applyNumberFormat="1" applyFont="1" applyBorder="1">
      <alignment vertical="center"/>
    </xf>
    <xf numFmtId="176" fontId="83" fillId="0" borderId="19" xfId="0" applyNumberFormat="1" applyFont="1" applyBorder="1">
      <alignment vertical="center"/>
    </xf>
    <xf numFmtId="176" fontId="83" fillId="0" borderId="21" xfId="0" applyNumberFormat="1" applyFont="1" applyBorder="1">
      <alignment vertical="center"/>
    </xf>
    <xf numFmtId="178" fontId="83" fillId="0" borderId="23" xfId="0" applyNumberFormat="1" applyFont="1" applyBorder="1">
      <alignment vertical="center"/>
    </xf>
    <xf numFmtId="177" fontId="83" fillId="0" borderId="13" xfId="0" applyNumberFormat="1" applyFont="1" applyBorder="1">
      <alignment vertical="center"/>
    </xf>
    <xf numFmtId="177" fontId="83" fillId="0" borderId="18" xfId="0" applyNumberFormat="1" applyFont="1" applyBorder="1">
      <alignment vertical="center"/>
    </xf>
    <xf numFmtId="177" fontId="83" fillId="0" borderId="20" xfId="0" applyNumberFormat="1" applyFont="1" applyBorder="1">
      <alignment vertical="center"/>
    </xf>
    <xf numFmtId="177" fontId="83" fillId="0" borderId="22" xfId="0" applyNumberFormat="1" applyFont="1" applyBorder="1">
      <alignment vertical="center"/>
    </xf>
    <xf numFmtId="178" fontId="83" fillId="0" borderId="29" xfId="0" applyNumberFormat="1" applyFont="1" applyBorder="1">
      <alignment vertical="center"/>
    </xf>
    <xf numFmtId="176" fontId="83" fillId="0" borderId="8" xfId="0" applyNumberFormat="1" applyFont="1" applyBorder="1">
      <alignment vertical="center"/>
    </xf>
    <xf numFmtId="0" fontId="81" fillId="0" borderId="8" xfId="0" applyFont="1" applyBorder="1">
      <alignment vertical="center"/>
    </xf>
    <xf numFmtId="0" fontId="81" fillId="0" borderId="17" xfId="0" applyFont="1" applyBorder="1">
      <alignment vertical="center"/>
    </xf>
    <xf numFmtId="0" fontId="81" fillId="0" borderId="19" xfId="0" applyFont="1" applyBorder="1">
      <alignment vertical="center"/>
    </xf>
    <xf numFmtId="0" fontId="81" fillId="0" borderId="39" xfId="0" applyFont="1" applyBorder="1">
      <alignment vertical="center"/>
    </xf>
    <xf numFmtId="178" fontId="81" fillId="0" borderId="4" xfId="0" applyNumberFormat="1" applyFont="1" applyBorder="1">
      <alignment vertical="center"/>
    </xf>
    <xf numFmtId="183" fontId="81" fillId="0" borderId="11" xfId="0" applyNumberFormat="1" applyFont="1" applyBorder="1">
      <alignment vertical="center"/>
    </xf>
    <xf numFmtId="183" fontId="81" fillId="0" borderId="18" xfId="0" applyNumberFormat="1" applyFont="1" applyBorder="1">
      <alignment vertical="center"/>
    </xf>
    <xf numFmtId="183" fontId="81" fillId="0" borderId="20" xfId="0" applyNumberFormat="1" applyFont="1" applyBorder="1">
      <alignment vertical="center"/>
    </xf>
    <xf numFmtId="183" fontId="81" fillId="0" borderId="25" xfId="0" applyNumberFormat="1" applyFont="1" applyBorder="1">
      <alignment vertical="center"/>
    </xf>
    <xf numFmtId="183" fontId="81" fillId="0" borderId="40" xfId="0" applyNumberFormat="1" applyFont="1" applyBorder="1">
      <alignment vertical="center"/>
    </xf>
    <xf numFmtId="183" fontId="81" fillId="0" borderId="15" xfId="0" applyNumberFormat="1" applyFont="1" applyBorder="1">
      <alignment vertical="center"/>
    </xf>
    <xf numFmtId="176" fontId="83" fillId="0" borderId="4" xfId="0" applyNumberFormat="1" applyFont="1" applyBorder="1">
      <alignment vertical="center"/>
    </xf>
    <xf numFmtId="181" fontId="83" fillId="0" borderId="24" xfId="0" applyNumberFormat="1" applyFont="1" applyFill="1" applyBorder="1">
      <alignment vertical="center"/>
    </xf>
    <xf numFmtId="182" fontId="83" fillId="0" borderId="27" xfId="0" applyNumberFormat="1" applyFont="1" applyFill="1" applyBorder="1">
      <alignment vertical="center"/>
    </xf>
    <xf numFmtId="179" fontId="81" fillId="0" borderId="13" xfId="0" applyNumberFormat="1" applyFont="1" applyBorder="1">
      <alignment vertical="center"/>
    </xf>
    <xf numFmtId="0" fontId="81" fillId="0" borderId="0" xfId="0" applyFont="1" applyFill="1">
      <alignment vertical="center"/>
    </xf>
    <xf numFmtId="179" fontId="81" fillId="0" borderId="41" xfId="0" applyNumberFormat="1" applyFont="1" applyFill="1" applyBorder="1">
      <alignment vertical="center"/>
    </xf>
    <xf numFmtId="0" fontId="80" fillId="0" borderId="27" xfId="0" applyFont="1" applyFill="1" applyBorder="1">
      <alignment vertical="center"/>
    </xf>
    <xf numFmtId="177" fontId="83" fillId="0" borderId="25" xfId="0" applyNumberFormat="1" applyFont="1" applyBorder="1">
      <alignment vertical="center"/>
    </xf>
    <xf numFmtId="0" fontId="81" fillId="0" borderId="45" xfId="0" applyFont="1" applyBorder="1">
      <alignment vertical="center"/>
    </xf>
    <xf numFmtId="0" fontId="81" fillId="0" borderId="12" xfId="0" applyFont="1" applyBorder="1">
      <alignment vertical="center"/>
    </xf>
    <xf numFmtId="0" fontId="81" fillId="0" borderId="43" xfId="0" applyFont="1" applyBorder="1">
      <alignment vertical="center"/>
    </xf>
    <xf numFmtId="0" fontId="81" fillId="0" borderId="23" xfId="0" applyFont="1" applyBorder="1">
      <alignment vertical="center"/>
    </xf>
    <xf numFmtId="0" fontId="81" fillId="0" borderId="46" xfId="0" applyFont="1" applyBorder="1">
      <alignment vertical="center"/>
    </xf>
    <xf numFmtId="0" fontId="81" fillId="0" borderId="20" xfId="0" applyFont="1" applyBorder="1">
      <alignment vertical="center"/>
    </xf>
    <xf numFmtId="0" fontId="81" fillId="0" borderId="25" xfId="0" applyFont="1" applyBorder="1">
      <alignment vertical="center"/>
    </xf>
    <xf numFmtId="0" fontId="81" fillId="0" borderId="18" xfId="0" applyFont="1" applyBorder="1">
      <alignment vertical="center"/>
    </xf>
    <xf numFmtId="0" fontId="81" fillId="0" borderId="41" xfId="0" applyFont="1" applyBorder="1">
      <alignment vertical="center"/>
    </xf>
    <xf numFmtId="0" fontId="81" fillId="0" borderId="27" xfId="0" applyFont="1" applyBorder="1">
      <alignment vertical="center"/>
    </xf>
    <xf numFmtId="176" fontId="83" fillId="0" borderId="3" xfId="0" applyNumberFormat="1" applyFont="1" applyBorder="1">
      <alignment vertical="center"/>
    </xf>
    <xf numFmtId="176" fontId="83" fillId="0" borderId="47" xfId="0" applyNumberFormat="1" applyFont="1" applyBorder="1">
      <alignment vertical="center"/>
    </xf>
    <xf numFmtId="177" fontId="83" fillId="0" borderId="24" xfId="0" applyNumberFormat="1" applyFont="1" applyBorder="1">
      <alignment vertical="center"/>
    </xf>
    <xf numFmtId="177" fontId="83" fillId="0" borderId="26" xfId="0" applyNumberFormat="1" applyFont="1" applyBorder="1">
      <alignment vertical="center"/>
    </xf>
    <xf numFmtId="178" fontId="83" fillId="0" borderId="27" xfId="0" applyNumberFormat="1" applyFont="1" applyBorder="1">
      <alignment vertical="center"/>
    </xf>
    <xf numFmtId="0" fontId="81" fillId="0" borderId="4" xfId="0" applyFont="1" applyBorder="1">
      <alignment vertical="center"/>
    </xf>
    <xf numFmtId="0" fontId="81" fillId="0" borderId="10" xfId="0" applyFont="1" applyBorder="1">
      <alignment vertical="center"/>
    </xf>
    <xf numFmtId="0" fontId="81" fillId="0" borderId="0" xfId="0" applyFont="1">
      <alignment vertical="center"/>
    </xf>
    <xf numFmtId="179" fontId="81" fillId="0" borderId="20" xfId="0" applyNumberFormat="1" applyFont="1" applyBorder="1">
      <alignment vertical="center"/>
    </xf>
    <xf numFmtId="0" fontId="81" fillId="0" borderId="29" xfId="0" applyFont="1" applyBorder="1">
      <alignment vertical="center"/>
    </xf>
    <xf numFmtId="180" fontId="83" fillId="0" borderId="30" xfId="0" applyNumberFormat="1" applyFont="1" applyBorder="1">
      <alignment vertical="center"/>
    </xf>
    <xf numFmtId="180" fontId="83" fillId="0" borderId="24" xfId="0" applyNumberFormat="1" applyFont="1" applyBorder="1">
      <alignment vertical="center"/>
    </xf>
    <xf numFmtId="180" fontId="83" fillId="0" borderId="25" xfId="0" applyNumberFormat="1" applyFont="1" applyBorder="1">
      <alignment vertical="center"/>
    </xf>
    <xf numFmtId="180" fontId="83" fillId="0" borderId="12" xfId="0" applyNumberFormat="1" applyFont="1" applyBorder="1">
      <alignment vertical="center"/>
    </xf>
    <xf numFmtId="179" fontId="83" fillId="0" borderId="13" xfId="0" applyNumberFormat="1" applyFont="1" applyBorder="1">
      <alignment vertical="center"/>
    </xf>
    <xf numFmtId="179" fontId="83" fillId="0" borderId="18" xfId="0" applyNumberFormat="1" applyFont="1" applyBorder="1">
      <alignment vertical="center"/>
    </xf>
    <xf numFmtId="179" fontId="83" fillId="0" borderId="20" xfId="0" applyNumberFormat="1" applyFont="1" applyBorder="1">
      <alignment vertical="center"/>
    </xf>
    <xf numFmtId="179" fontId="83" fillId="0" borderId="36" xfId="0" applyNumberFormat="1" applyFont="1" applyBorder="1">
      <alignment vertical="center"/>
    </xf>
    <xf numFmtId="176" fontId="83" fillId="0" borderId="30" xfId="0" applyNumberFormat="1" applyFont="1" applyBorder="1">
      <alignment vertical="center"/>
    </xf>
    <xf numFmtId="176" fontId="83" fillId="0" borderId="31" xfId="0" applyNumberFormat="1" applyFont="1" applyBorder="1">
      <alignment vertical="center"/>
    </xf>
    <xf numFmtId="176" fontId="83" fillId="0" borderId="32" xfId="0" applyNumberFormat="1" applyFont="1" applyBorder="1">
      <alignment vertical="center"/>
    </xf>
    <xf numFmtId="176" fontId="83" fillId="0" borderId="33" xfId="0" applyNumberFormat="1" applyFont="1" applyBorder="1">
      <alignment vertical="center"/>
    </xf>
    <xf numFmtId="178" fontId="83" fillId="0" borderId="34" xfId="0" applyNumberFormat="1" applyFont="1" applyBorder="1">
      <alignment vertical="center"/>
    </xf>
    <xf numFmtId="179" fontId="83" fillId="0" borderId="11" xfId="0" applyNumberFormat="1" applyFont="1" applyBorder="1">
      <alignment vertical="center"/>
    </xf>
    <xf numFmtId="179" fontId="83" fillId="0" borderId="24" xfId="0" applyNumberFormat="1" applyFont="1" applyBorder="1">
      <alignment vertical="center"/>
    </xf>
    <xf numFmtId="179" fontId="83" fillId="0" borderId="25" xfId="0" applyNumberFormat="1" applyFont="1" applyBorder="1">
      <alignment vertical="center"/>
    </xf>
    <xf numFmtId="179" fontId="83" fillId="0" borderId="35" xfId="0" applyNumberFormat="1" applyFont="1" applyBorder="1">
      <alignment vertical="center"/>
    </xf>
    <xf numFmtId="176" fontId="83" fillId="0" borderId="37" xfId="0" applyNumberFormat="1" applyFont="1" applyBorder="1">
      <alignment vertical="center"/>
    </xf>
    <xf numFmtId="0" fontId="80" fillId="0" borderId="13" xfId="0" applyFont="1" applyBorder="1">
      <alignment vertical="center"/>
    </xf>
    <xf numFmtId="0" fontId="80" fillId="0" borderId="46" xfId="0" applyFont="1" applyBorder="1">
      <alignment vertical="center"/>
    </xf>
    <xf numFmtId="0" fontId="7" fillId="0" borderId="1" xfId="0" applyNumberFormat="1" applyFont="1" applyFill="1" applyBorder="1" applyAlignment="1">
      <alignment vertical="center"/>
    </xf>
    <xf numFmtId="0" fontId="19" fillId="0" borderId="1" xfId="0" applyNumberFormat="1" applyFont="1" applyFill="1" applyBorder="1" applyAlignment="1">
      <alignment horizontal="center" vertical="center"/>
    </xf>
    <xf numFmtId="0" fontId="9" fillId="0" borderId="12" xfId="0" applyNumberFormat="1" applyFont="1" applyFill="1" applyBorder="1" applyAlignment="1">
      <alignment vertical="center"/>
    </xf>
    <xf numFmtId="0" fontId="9" fillId="0" borderId="7" xfId="0" applyNumberFormat="1" applyFont="1" applyFill="1" applyBorder="1" applyAlignment="1">
      <alignment vertical="center"/>
    </xf>
    <xf numFmtId="0" fontId="7" fillId="0" borderId="12" xfId="0" applyNumberFormat="1" applyFont="1" applyFill="1" applyBorder="1" applyAlignment="1">
      <alignment vertical="center"/>
    </xf>
    <xf numFmtId="0" fontId="81" fillId="0" borderId="12" xfId="0" applyFont="1" applyFill="1" applyBorder="1">
      <alignment vertical="center"/>
    </xf>
    <xf numFmtId="0" fontId="58" fillId="0" borderId="45" xfId="0" applyNumberFormat="1" applyFont="1" applyFill="1" applyBorder="1" applyAlignment="1">
      <alignment horizontal="left" vertical="center" wrapText="1"/>
    </xf>
    <xf numFmtId="0" fontId="82" fillId="0" borderId="19" xfId="0" applyFont="1" applyBorder="1">
      <alignment vertical="center"/>
    </xf>
    <xf numFmtId="0" fontId="82" fillId="0" borderId="20" xfId="0" applyFont="1" applyBorder="1">
      <alignment vertical="center"/>
    </xf>
    <xf numFmtId="0" fontId="82" fillId="0" borderId="17" xfId="0" applyFont="1" applyBorder="1">
      <alignment vertical="center"/>
    </xf>
    <xf numFmtId="0" fontId="82" fillId="0" borderId="18" xfId="0" applyFont="1" applyBorder="1">
      <alignment vertical="center"/>
    </xf>
    <xf numFmtId="0" fontId="82" fillId="0" borderId="49" xfId="0" applyFont="1" applyBorder="1">
      <alignment vertical="center"/>
    </xf>
    <xf numFmtId="0" fontId="82" fillId="0" borderId="41" xfId="0" applyFont="1" applyBorder="1">
      <alignment vertical="center"/>
    </xf>
    <xf numFmtId="0" fontId="82" fillId="0" borderId="19" xfId="0" applyFont="1" applyBorder="1" applyAlignment="1">
      <alignment vertical="center" wrapText="1"/>
    </xf>
    <xf numFmtId="0" fontId="80" fillId="0" borderId="0" xfId="0" applyFont="1" applyAlignment="1">
      <alignment vertical="center"/>
    </xf>
    <xf numFmtId="0" fontId="68" fillId="0" borderId="8" xfId="0" applyNumberFormat="1" applyFont="1" applyFill="1" applyBorder="1" applyAlignment="1">
      <alignment horizontal="center" vertical="center" wrapText="1"/>
    </xf>
    <xf numFmtId="0" fontId="68" fillId="0" borderId="3" xfId="0" applyNumberFormat="1" applyFont="1" applyFill="1" applyBorder="1" applyAlignment="1">
      <alignment horizontal="left" vertical="center"/>
    </xf>
    <xf numFmtId="0" fontId="80" fillId="0" borderId="3" xfId="0" applyFont="1" applyBorder="1">
      <alignment vertical="center"/>
    </xf>
    <xf numFmtId="0" fontId="80" fillId="0" borderId="5" xfId="0" applyFont="1" applyBorder="1">
      <alignment vertical="center"/>
    </xf>
    <xf numFmtId="0" fontId="80" fillId="0" borderId="16" xfId="0" applyFont="1" applyBorder="1">
      <alignment vertical="center"/>
    </xf>
    <xf numFmtId="0" fontId="81" fillId="0" borderId="50" xfId="0" applyFont="1" applyFill="1" applyBorder="1">
      <alignment vertical="center"/>
    </xf>
    <xf numFmtId="176" fontId="83" fillId="0" borderId="45" xfId="0" applyNumberFormat="1" applyFont="1" applyBorder="1">
      <alignment vertical="center"/>
    </xf>
    <xf numFmtId="0" fontId="81" fillId="0" borderId="25" xfId="0" applyFont="1" applyFill="1" applyBorder="1">
      <alignment vertical="center"/>
    </xf>
    <xf numFmtId="0" fontId="81" fillId="0" borderId="20" xfId="0" applyFont="1" applyFill="1" applyBorder="1">
      <alignment vertical="center"/>
    </xf>
    <xf numFmtId="0" fontId="81" fillId="0" borderId="40" xfId="0" applyFont="1" applyBorder="1">
      <alignment vertical="center"/>
    </xf>
    <xf numFmtId="0" fontId="81" fillId="0" borderId="3" xfId="0" applyFont="1" applyBorder="1">
      <alignment vertical="center"/>
    </xf>
    <xf numFmtId="0" fontId="84" fillId="0" borderId="45" xfId="0" applyFont="1" applyBorder="1">
      <alignment vertical="center"/>
    </xf>
    <xf numFmtId="0" fontId="84" fillId="0" borderId="46" xfId="0" applyFont="1" applyBorder="1">
      <alignment vertical="center"/>
    </xf>
    <xf numFmtId="176" fontId="85" fillId="0" borderId="11" xfId="0" applyNumberFormat="1" applyFont="1" applyBorder="1">
      <alignment vertical="center"/>
    </xf>
    <xf numFmtId="176" fontId="85" fillId="0" borderId="8" xfId="0" applyNumberFormat="1" applyFont="1" applyBorder="1">
      <alignment vertical="center"/>
    </xf>
    <xf numFmtId="0" fontId="84" fillId="0" borderId="8" xfId="0" applyFont="1" applyBorder="1">
      <alignment vertical="center"/>
    </xf>
    <xf numFmtId="176" fontId="85" fillId="0" borderId="2" xfId="0" applyNumberFormat="1" applyFont="1" applyBorder="1">
      <alignment vertical="center"/>
    </xf>
    <xf numFmtId="176" fontId="85" fillId="0" borderId="24" xfId="0" applyNumberFormat="1" applyFont="1" applyBorder="1">
      <alignment vertical="center"/>
    </xf>
    <xf numFmtId="176" fontId="85" fillId="0" borderId="44" xfId="0" applyNumberFormat="1" applyFont="1" applyBorder="1">
      <alignment vertical="center"/>
    </xf>
    <xf numFmtId="176" fontId="85" fillId="0" borderId="17" xfId="0" applyNumberFormat="1" applyFont="1" applyBorder="1">
      <alignment vertical="center"/>
    </xf>
    <xf numFmtId="0" fontId="84" fillId="0" borderId="17" xfId="0" applyFont="1" applyBorder="1">
      <alignment vertical="center"/>
    </xf>
    <xf numFmtId="183" fontId="84" fillId="0" borderId="10" xfId="0" applyNumberFormat="1" applyFont="1" applyBorder="1">
      <alignment vertical="center"/>
    </xf>
    <xf numFmtId="183" fontId="84" fillId="0" borderId="22" xfId="0" applyNumberFormat="1" applyFont="1" applyBorder="1">
      <alignment vertical="center"/>
    </xf>
    <xf numFmtId="181" fontId="85" fillId="0" borderId="24" xfId="0" applyNumberFormat="1" applyFont="1" applyFill="1" applyBorder="1">
      <alignment vertical="center"/>
    </xf>
    <xf numFmtId="0" fontId="84" fillId="0" borderId="13" xfId="0" applyFont="1" applyBorder="1">
      <alignment vertical="center"/>
    </xf>
    <xf numFmtId="0" fontId="84" fillId="0" borderId="12" xfId="0" applyFont="1" applyBorder="1">
      <alignment vertical="center"/>
    </xf>
    <xf numFmtId="0" fontId="84" fillId="0" borderId="12" xfId="0" applyFont="1" applyFill="1" applyBorder="1">
      <alignment vertical="center"/>
    </xf>
    <xf numFmtId="180" fontId="85" fillId="0" borderId="24" xfId="0" applyNumberFormat="1" applyFont="1" applyBorder="1">
      <alignment vertical="center"/>
    </xf>
    <xf numFmtId="176" fontId="85" fillId="0" borderId="45" xfId="0" applyNumberFormat="1" applyFont="1" applyBorder="1">
      <alignment vertical="center"/>
    </xf>
    <xf numFmtId="0" fontId="84" fillId="0" borderId="6" xfId="0" applyFont="1" applyBorder="1">
      <alignment vertical="center"/>
    </xf>
    <xf numFmtId="176" fontId="85" fillId="0" borderId="38" xfId="0" applyNumberFormat="1" applyFont="1" applyBorder="1">
      <alignment vertical="center"/>
    </xf>
    <xf numFmtId="0" fontId="84" fillId="0" borderId="44" xfId="0" applyFont="1" applyBorder="1">
      <alignment vertical="center"/>
    </xf>
    <xf numFmtId="0" fontId="84" fillId="0" borderId="38" xfId="0" applyFont="1" applyBorder="1">
      <alignment vertical="center"/>
    </xf>
    <xf numFmtId="0" fontId="84" fillId="0" borderId="18" xfId="0" applyFont="1" applyBorder="1">
      <alignment vertical="center"/>
    </xf>
    <xf numFmtId="176" fontId="85" fillId="0" borderId="3" xfId="0" applyNumberFormat="1" applyFont="1" applyBorder="1">
      <alignment vertical="center"/>
    </xf>
    <xf numFmtId="176" fontId="85" fillId="0" borderId="46" xfId="0" applyNumberFormat="1" applyFont="1" applyBorder="1">
      <alignment vertical="center"/>
    </xf>
    <xf numFmtId="0" fontId="84" fillId="0" borderId="2" xfId="0" applyFont="1" applyBorder="1">
      <alignment vertical="center"/>
    </xf>
    <xf numFmtId="0" fontId="84" fillId="0" borderId="28" xfId="0" applyFont="1" applyBorder="1">
      <alignment vertical="center"/>
    </xf>
    <xf numFmtId="0" fontId="84" fillId="0" borderId="6" xfId="0" applyFont="1" applyFill="1" applyBorder="1">
      <alignment vertical="center"/>
    </xf>
    <xf numFmtId="181" fontId="85" fillId="0" borderId="50" xfId="0" applyNumberFormat="1" applyFont="1" applyFill="1" applyBorder="1">
      <alignment vertical="center"/>
    </xf>
    <xf numFmtId="176" fontId="85" fillId="0" borderId="50" xfId="0" applyNumberFormat="1" applyFont="1" applyBorder="1">
      <alignment vertical="center"/>
    </xf>
    <xf numFmtId="182" fontId="85" fillId="0" borderId="27" xfId="0" applyNumberFormat="1" applyFont="1" applyFill="1" applyBorder="1">
      <alignment vertical="center"/>
    </xf>
    <xf numFmtId="182" fontId="80" fillId="0" borderId="0" xfId="0" applyNumberFormat="1" applyFont="1">
      <alignment vertical="center"/>
    </xf>
    <xf numFmtId="182" fontId="80" fillId="0" borderId="4" xfId="0" applyNumberFormat="1" applyFont="1" applyBorder="1">
      <alignment vertical="center"/>
    </xf>
    <xf numFmtId="182" fontId="80" fillId="0" borderId="10" xfId="0" applyNumberFormat="1" applyFont="1" applyBorder="1">
      <alignment vertical="center"/>
    </xf>
    <xf numFmtId="182" fontId="85" fillId="0" borderId="27" xfId="0" applyNumberFormat="1" applyFont="1" applyBorder="1">
      <alignment vertical="center"/>
    </xf>
    <xf numFmtId="182" fontId="85" fillId="0" borderId="23" xfId="0" applyNumberFormat="1" applyFont="1" applyBorder="1">
      <alignment vertical="center"/>
    </xf>
    <xf numFmtId="182" fontId="84" fillId="0" borderId="4" xfId="0" applyNumberFormat="1" applyFont="1" applyBorder="1">
      <alignment vertical="center"/>
    </xf>
    <xf numFmtId="182" fontId="84" fillId="0" borderId="23" xfId="0" applyNumberFormat="1" applyFont="1" applyBorder="1">
      <alignment vertical="center"/>
    </xf>
    <xf numFmtId="182" fontId="85" fillId="0" borderId="7" xfId="0" applyNumberFormat="1" applyFont="1" applyBorder="1">
      <alignment vertical="center"/>
    </xf>
    <xf numFmtId="182" fontId="84" fillId="0" borderId="15" xfId="0" applyNumberFormat="1" applyFont="1" applyBorder="1">
      <alignment vertical="center"/>
    </xf>
    <xf numFmtId="182" fontId="84" fillId="0" borderId="51" xfId="0" applyNumberFormat="1" applyFont="1" applyBorder="1">
      <alignment vertical="center"/>
    </xf>
    <xf numFmtId="182" fontId="84" fillId="0" borderId="27" xfId="0" applyNumberFormat="1" applyFont="1" applyBorder="1">
      <alignment vertical="center"/>
    </xf>
    <xf numFmtId="182" fontId="84" fillId="0" borderId="29" xfId="0" applyNumberFormat="1" applyFont="1" applyBorder="1">
      <alignment vertical="center"/>
    </xf>
    <xf numFmtId="182" fontId="84" fillId="0" borderId="15" xfId="0" applyNumberFormat="1" applyFont="1" applyFill="1" applyBorder="1">
      <alignment vertical="center"/>
    </xf>
    <xf numFmtId="183" fontId="80" fillId="0" borderId="0" xfId="0" applyNumberFormat="1" applyFont="1">
      <alignment vertical="center"/>
    </xf>
    <xf numFmtId="183" fontId="80" fillId="0" borderId="3" xfId="0" applyNumberFormat="1" applyFont="1" applyBorder="1">
      <alignment vertical="center"/>
    </xf>
    <xf numFmtId="183" fontId="80" fillId="0" borderId="9" xfId="0" applyNumberFormat="1" applyFont="1" applyBorder="1">
      <alignment vertical="center"/>
    </xf>
    <xf numFmtId="183" fontId="85" fillId="0" borderId="7" xfId="0" applyNumberFormat="1" applyFont="1" applyBorder="1">
      <alignment vertical="center"/>
    </xf>
    <xf numFmtId="183" fontId="85" fillId="0" borderId="10" xfId="0" applyNumberFormat="1" applyFont="1" applyBorder="1">
      <alignment vertical="center"/>
    </xf>
    <xf numFmtId="183" fontId="84" fillId="0" borderId="13" xfId="0" applyNumberFormat="1" applyFont="1" applyBorder="1">
      <alignment vertical="center"/>
    </xf>
    <xf numFmtId="183" fontId="85" fillId="0" borderId="52" xfId="0" applyNumberFormat="1" applyFont="1" applyBorder="1">
      <alignment vertical="center"/>
    </xf>
    <xf numFmtId="183" fontId="85" fillId="0" borderId="22" xfId="0" applyNumberFormat="1" applyFont="1" applyBorder="1">
      <alignment vertical="center"/>
    </xf>
    <xf numFmtId="183" fontId="85" fillId="0" borderId="26" xfId="0" applyNumberFormat="1" applyFont="1" applyBorder="1">
      <alignment vertical="center"/>
    </xf>
    <xf numFmtId="183" fontId="85" fillId="0" borderId="21" xfId="0" applyNumberFormat="1" applyFont="1" applyBorder="1">
      <alignment vertical="center"/>
    </xf>
    <xf numFmtId="183" fontId="80" fillId="0" borderId="4" xfId="0" applyNumberFormat="1" applyFont="1" applyBorder="1">
      <alignment vertical="center"/>
    </xf>
    <xf numFmtId="183" fontId="80" fillId="0" borderId="10" xfId="0" applyNumberFormat="1" applyFont="1" applyBorder="1">
      <alignment vertical="center"/>
    </xf>
    <xf numFmtId="183" fontId="84" fillId="0" borderId="26" xfId="0" applyNumberFormat="1" applyFont="1" applyFill="1" applyBorder="1">
      <alignment vertical="center"/>
    </xf>
    <xf numFmtId="183" fontId="84" fillId="0" borderId="52" xfId="0" applyNumberFormat="1" applyFont="1" applyBorder="1">
      <alignment vertical="center"/>
    </xf>
    <xf numFmtId="183" fontId="84" fillId="0" borderId="15" xfId="0" applyNumberFormat="1" applyFont="1" applyBorder="1">
      <alignment vertical="center"/>
    </xf>
    <xf numFmtId="183" fontId="84" fillId="0" borderId="15" xfId="0" applyNumberFormat="1" applyFont="1" applyFill="1" applyBorder="1">
      <alignment vertical="center"/>
    </xf>
    <xf numFmtId="183" fontId="84" fillId="0" borderId="7" xfId="0" applyNumberFormat="1" applyFont="1" applyBorder="1">
      <alignment vertical="center"/>
    </xf>
    <xf numFmtId="183" fontId="84" fillId="0" borderId="12" xfId="0" applyNumberFormat="1" applyFont="1" applyFill="1" applyBorder="1">
      <alignment vertical="center"/>
    </xf>
    <xf numFmtId="183" fontId="84" fillId="0" borderId="41" xfId="0" applyNumberFormat="1" applyFont="1" applyFill="1" applyBorder="1">
      <alignment vertical="center"/>
    </xf>
    <xf numFmtId="183" fontId="84" fillId="0" borderId="9" xfId="0" applyNumberFormat="1" applyFont="1" applyBorder="1">
      <alignment vertical="center"/>
    </xf>
    <xf numFmtId="183" fontId="84" fillId="0" borderId="41" xfId="0" applyNumberFormat="1" applyFont="1" applyBorder="1">
      <alignment vertical="center"/>
    </xf>
    <xf numFmtId="183" fontId="85" fillId="0" borderId="2" xfId="0" applyNumberFormat="1" applyFont="1" applyBorder="1">
      <alignment vertical="center"/>
    </xf>
    <xf numFmtId="183" fontId="84" fillId="0" borderId="6" xfId="0" applyNumberFormat="1" applyFont="1" applyBorder="1">
      <alignment vertical="center"/>
    </xf>
    <xf numFmtId="183" fontId="84" fillId="0" borderId="42" xfId="0" applyNumberFormat="1" applyFont="1" applyBorder="1">
      <alignment vertical="center"/>
    </xf>
    <xf numFmtId="183" fontId="84" fillId="0" borderId="21" xfId="0" applyNumberFormat="1" applyFont="1" applyBorder="1">
      <alignment vertical="center"/>
    </xf>
    <xf numFmtId="183" fontId="84" fillId="0" borderId="12" xfId="0" applyNumberFormat="1" applyFont="1" applyBorder="1">
      <alignment vertical="center"/>
    </xf>
    <xf numFmtId="183" fontId="84" fillId="0" borderId="49" xfId="0" applyNumberFormat="1" applyFont="1" applyBorder="1">
      <alignment vertical="center"/>
    </xf>
    <xf numFmtId="183" fontId="84" fillId="0" borderId="2" xfId="0" applyNumberFormat="1" applyFont="1" applyBorder="1">
      <alignment vertical="center"/>
    </xf>
    <xf numFmtId="183" fontId="84" fillId="0" borderId="52" xfId="0" applyNumberFormat="1" applyFont="1" applyFill="1" applyBorder="1">
      <alignment vertical="center"/>
    </xf>
    <xf numFmtId="183" fontId="84" fillId="0" borderId="7" xfId="0" applyNumberFormat="1" applyFont="1" applyFill="1" applyBorder="1">
      <alignment vertical="center"/>
    </xf>
    <xf numFmtId="183" fontId="84" fillId="0" borderId="6" xfId="0" applyNumberFormat="1" applyFont="1" applyFill="1" applyBorder="1">
      <alignment vertical="center"/>
    </xf>
    <xf numFmtId="183" fontId="84" fillId="0" borderId="42" xfId="0" applyNumberFormat="1" applyFont="1" applyFill="1" applyBorder="1">
      <alignment vertical="center"/>
    </xf>
    <xf numFmtId="181" fontId="85" fillId="0" borderId="44" xfId="0" applyNumberFormat="1" applyFont="1" applyFill="1" applyBorder="1">
      <alignment vertical="center"/>
    </xf>
    <xf numFmtId="181" fontId="85" fillId="0" borderId="45" xfId="0" applyNumberFormat="1" applyFont="1" applyFill="1" applyBorder="1">
      <alignment vertical="center"/>
    </xf>
    <xf numFmtId="183" fontId="84" fillId="0" borderId="21" xfId="0" applyNumberFormat="1" applyFont="1" applyFill="1" applyBorder="1">
      <alignment vertical="center"/>
    </xf>
    <xf numFmtId="176" fontId="85" fillId="0" borderId="16" xfId="0" applyNumberFormat="1" applyFont="1" applyBorder="1">
      <alignment vertical="center"/>
    </xf>
    <xf numFmtId="176" fontId="85" fillId="0" borderId="9" xfId="0" applyNumberFormat="1" applyFont="1" applyBorder="1">
      <alignment vertical="center"/>
    </xf>
    <xf numFmtId="183" fontId="85" fillId="0" borderId="15" xfId="0" applyNumberFormat="1" applyFont="1" applyBorder="1">
      <alignment vertical="center"/>
    </xf>
    <xf numFmtId="183" fontId="85" fillId="0" borderId="42" xfId="0" applyNumberFormat="1" applyFont="1" applyBorder="1">
      <alignment vertical="center"/>
    </xf>
    <xf numFmtId="183" fontId="84" fillId="0" borderId="43" xfId="0" applyNumberFormat="1" applyFont="1" applyBorder="1">
      <alignment vertical="center"/>
    </xf>
    <xf numFmtId="0" fontId="84" fillId="0" borderId="50" xfId="0" applyFont="1" applyBorder="1">
      <alignment vertical="center"/>
    </xf>
    <xf numFmtId="0" fontId="84" fillId="0" borderId="44" xfId="0" applyFont="1" applyFill="1" applyBorder="1">
      <alignment vertical="center"/>
    </xf>
    <xf numFmtId="183" fontId="84" fillId="0" borderId="10" xfId="0" applyNumberFormat="1" applyFont="1" applyFill="1" applyBorder="1">
      <alignment vertical="center"/>
    </xf>
    <xf numFmtId="183" fontId="85" fillId="0" borderId="9" xfId="0" applyNumberFormat="1" applyFont="1" applyBorder="1">
      <alignment vertical="center"/>
    </xf>
    <xf numFmtId="183" fontId="85" fillId="0" borderId="12" xfId="0" applyNumberFormat="1" applyFont="1" applyBorder="1">
      <alignment vertical="center"/>
    </xf>
    <xf numFmtId="183" fontId="85" fillId="0" borderId="6" xfId="0" applyNumberFormat="1" applyFont="1" applyBorder="1">
      <alignment vertical="center"/>
    </xf>
    <xf numFmtId="176" fontId="85" fillId="0" borderId="48" xfId="0" applyNumberFormat="1" applyFont="1" applyBorder="1">
      <alignment vertical="center"/>
    </xf>
    <xf numFmtId="180" fontId="85" fillId="0" borderId="50" xfId="0" applyNumberFormat="1" applyFont="1" applyBorder="1">
      <alignment vertical="center"/>
    </xf>
    <xf numFmtId="0" fontId="84" fillId="0" borderId="50" xfId="0" applyFont="1" applyFill="1" applyBorder="1">
      <alignment vertical="center"/>
    </xf>
    <xf numFmtId="179" fontId="84" fillId="0" borderId="44" xfId="0" applyNumberFormat="1" applyFont="1" applyBorder="1">
      <alignment vertical="center"/>
    </xf>
    <xf numFmtId="179" fontId="84" fillId="0" borderId="46" xfId="0" applyNumberFormat="1" applyFont="1" applyBorder="1">
      <alignment vertical="center"/>
    </xf>
    <xf numFmtId="179" fontId="84" fillId="0" borderId="50" xfId="0" applyNumberFormat="1" applyFont="1" applyBorder="1">
      <alignment vertical="center"/>
    </xf>
    <xf numFmtId="179" fontId="84" fillId="0" borderId="45" xfId="0" applyNumberFormat="1" applyFont="1" applyBorder="1">
      <alignment vertical="center"/>
    </xf>
    <xf numFmtId="179" fontId="84" fillId="0" borderId="50" xfId="0" applyNumberFormat="1" applyFont="1" applyFill="1" applyBorder="1">
      <alignment vertical="center"/>
    </xf>
    <xf numFmtId="179" fontId="84" fillId="0" borderId="44" xfId="0" applyNumberFormat="1" applyFont="1" applyFill="1" applyBorder="1">
      <alignment vertical="center"/>
    </xf>
    <xf numFmtId="176" fontId="85" fillId="0" borderId="13" xfId="0" applyNumberFormat="1" applyFont="1" applyBorder="1">
      <alignment vertical="center"/>
    </xf>
    <xf numFmtId="180" fontId="85" fillId="0" borderId="11" xfId="0" applyNumberFormat="1" applyFont="1" applyBorder="1">
      <alignment vertical="center"/>
    </xf>
    <xf numFmtId="180" fontId="85" fillId="0" borderId="44" xfId="0" applyNumberFormat="1" applyFont="1" applyBorder="1">
      <alignment vertical="center"/>
    </xf>
    <xf numFmtId="182" fontId="84" fillId="0" borderId="23" xfId="0" applyNumberFormat="1" applyFont="1" applyFill="1" applyBorder="1">
      <alignment vertical="center"/>
    </xf>
    <xf numFmtId="0" fontId="87" fillId="0" borderId="0" xfId="0" applyFont="1" applyAlignment="1"/>
    <xf numFmtId="0" fontId="9" fillId="2" borderId="28" xfId="0" applyNumberFormat="1" applyFont="1" applyFill="1" applyBorder="1" applyAlignment="1">
      <alignment vertical="center"/>
    </xf>
    <xf numFmtId="0" fontId="9" fillId="0" borderId="28" xfId="0" applyNumberFormat="1" applyFont="1" applyFill="1" applyBorder="1" applyAlignment="1">
      <alignment vertical="center"/>
    </xf>
    <xf numFmtId="183" fontId="0" fillId="0" borderId="2" xfId="0" applyNumberFormat="1" applyBorder="1">
      <alignment vertical="center"/>
    </xf>
    <xf numFmtId="183" fontId="88" fillId="0" borderId="2" xfId="0" applyNumberFormat="1" applyFont="1" applyBorder="1" applyAlignment="1">
      <alignment horizontal="right" vertical="center" shrinkToFit="1"/>
    </xf>
    <xf numFmtId="0" fontId="6" fillId="2" borderId="12" xfId="0" applyNumberFormat="1" applyFont="1" applyFill="1" applyBorder="1" applyAlignment="1">
      <alignment vertical="center"/>
    </xf>
    <xf numFmtId="183" fontId="88" fillId="0" borderId="12" xfId="0" applyNumberFormat="1" applyFont="1" applyBorder="1" applyAlignment="1">
      <alignment horizontal="right" vertical="center" shrinkToFit="1"/>
    </xf>
    <xf numFmtId="0" fontId="5" fillId="0" borderId="13" xfId="0" applyNumberFormat="1" applyFont="1" applyFill="1" applyBorder="1" applyAlignment="1">
      <alignment vertical="center"/>
    </xf>
    <xf numFmtId="0" fontId="9" fillId="0" borderId="13" xfId="0" applyNumberFormat="1" applyFont="1" applyFill="1" applyBorder="1" applyAlignment="1">
      <alignment vertical="center"/>
    </xf>
    <xf numFmtId="183" fontId="88" fillId="0" borderId="13" xfId="0" applyNumberFormat="1" applyFont="1" applyBorder="1" applyAlignment="1">
      <alignment horizontal="right" vertical="center" shrinkToFit="1"/>
    </xf>
    <xf numFmtId="0" fontId="9" fillId="2" borderId="53" xfId="0" applyNumberFormat="1" applyFont="1" applyFill="1" applyBorder="1" applyAlignment="1">
      <alignment vertical="center"/>
    </xf>
    <xf numFmtId="0" fontId="9" fillId="2" borderId="54" xfId="0" applyNumberFormat="1" applyFont="1" applyFill="1" applyBorder="1" applyAlignment="1">
      <alignment vertical="center"/>
    </xf>
    <xf numFmtId="183" fontId="88" fillId="0" borderId="53" xfId="0" applyNumberFormat="1" applyFont="1" applyBorder="1" applyAlignment="1">
      <alignment horizontal="right" vertical="center" shrinkToFit="1"/>
    </xf>
    <xf numFmtId="0" fontId="44" fillId="7" borderId="12" xfId="0" applyNumberFormat="1" applyFont="1" applyFill="1" applyBorder="1" applyAlignment="1">
      <alignment horizontal="center" vertical="center"/>
    </xf>
    <xf numFmtId="0" fontId="43" fillId="7" borderId="12" xfId="0" applyNumberFormat="1" applyFont="1" applyFill="1" applyBorder="1" applyAlignment="1">
      <alignment vertical="center"/>
    </xf>
    <xf numFmtId="0" fontId="55" fillId="3" borderId="12" xfId="0" applyNumberFormat="1" applyFont="1" applyFill="1" applyBorder="1" applyAlignment="1">
      <alignment horizontal="center" vertical="center"/>
    </xf>
    <xf numFmtId="0" fontId="57" fillId="3" borderId="5" xfId="0" applyNumberFormat="1" applyFont="1" applyFill="1" applyBorder="1" applyAlignment="1">
      <alignment vertical="center" wrapText="1"/>
    </xf>
    <xf numFmtId="0" fontId="59" fillId="3" borderId="14" xfId="0" applyNumberFormat="1" applyFont="1" applyFill="1" applyBorder="1" applyAlignment="1">
      <alignment horizontal="center" vertical="center" wrapText="1"/>
    </xf>
    <xf numFmtId="0" fontId="60" fillId="3" borderId="16" xfId="0" applyNumberFormat="1" applyFont="1" applyFill="1" applyBorder="1" applyAlignment="1">
      <alignment vertical="center"/>
    </xf>
    <xf numFmtId="0" fontId="56" fillId="3" borderId="12" xfId="0" applyNumberFormat="1" applyFont="1" applyFill="1" applyBorder="1" applyAlignment="1">
      <alignment vertical="center"/>
    </xf>
    <xf numFmtId="57" fontId="20" fillId="2" borderId="12" xfId="0" applyNumberFormat="1" applyFont="1" applyFill="1" applyBorder="1" applyAlignment="1">
      <alignment horizontal="center" vertical="center"/>
    </xf>
    <xf numFmtId="0" fontId="17" fillId="4" borderId="13" xfId="0" applyNumberFormat="1" applyFont="1" applyFill="1" applyBorder="1" applyAlignment="1">
      <alignment horizontal="center" vertical="center" wrapText="1"/>
    </xf>
    <xf numFmtId="0" fontId="15" fillId="4" borderId="5" xfId="0" applyNumberFormat="1" applyFont="1" applyFill="1" applyBorder="1" applyAlignment="1">
      <alignment horizontal="center" vertical="center" wrapText="1"/>
    </xf>
    <xf numFmtId="0" fontId="4" fillId="2" borderId="12" xfId="0" applyNumberFormat="1" applyFont="1" applyFill="1" applyBorder="1" applyAlignment="1">
      <alignment horizontal="center" vertical="center"/>
    </xf>
    <xf numFmtId="0" fontId="15" fillId="39" borderId="8" xfId="0" applyNumberFormat="1" applyFont="1" applyFill="1" applyBorder="1" applyAlignment="1">
      <alignment horizontal="center" vertical="center" wrapText="1"/>
    </xf>
    <xf numFmtId="0" fontId="15" fillId="4" borderId="8" xfId="0" applyNumberFormat="1" applyFont="1" applyFill="1" applyBorder="1" applyAlignment="1">
      <alignment horizontal="center" vertical="center" wrapText="1"/>
    </xf>
    <xf numFmtId="0" fontId="15" fillId="39" borderId="11" xfId="0" applyNumberFormat="1" applyFont="1" applyFill="1" applyBorder="1" applyAlignment="1">
      <alignment horizontal="center" vertical="center" wrapText="1"/>
    </xf>
    <xf numFmtId="0" fontId="15" fillId="4" borderId="14" xfId="0" applyNumberFormat="1" applyFont="1" applyFill="1" applyBorder="1" applyAlignment="1">
      <alignment horizontal="center" vertical="center" wrapText="1"/>
    </xf>
    <xf numFmtId="0" fontId="15" fillId="4" borderId="11" xfId="0" applyNumberFormat="1" applyFont="1" applyFill="1" applyBorder="1" applyAlignment="1">
      <alignment horizontal="center" vertical="center" wrapText="1"/>
    </xf>
    <xf numFmtId="0" fontId="15" fillId="39" borderId="13" xfId="0" applyNumberFormat="1" applyFont="1" applyFill="1" applyBorder="1" applyAlignment="1">
      <alignment horizontal="center" vertical="center" wrapText="1"/>
    </xf>
    <xf numFmtId="0" fontId="15" fillId="4" borderId="16" xfId="0" applyNumberFormat="1" applyFont="1" applyFill="1" applyBorder="1" applyAlignment="1">
      <alignment horizontal="center" vertical="center" wrapText="1"/>
    </xf>
    <xf numFmtId="0" fontId="15" fillId="4" borderId="13" xfId="0" applyNumberFormat="1" applyFont="1" applyFill="1" applyBorder="1" applyAlignment="1">
      <alignment horizontal="center" vertical="center" wrapText="1"/>
    </xf>
    <xf numFmtId="38" fontId="4" fillId="39" borderId="2" xfId="1" applyFont="1" applyFill="1" applyBorder="1" applyAlignment="1">
      <alignment vertical="center"/>
    </xf>
    <xf numFmtId="38" fontId="4" fillId="4" borderId="2" xfId="1" applyFont="1" applyFill="1" applyBorder="1" applyAlignment="1">
      <alignment vertical="center"/>
    </xf>
    <xf numFmtId="0" fontId="25" fillId="39" borderId="5" xfId="0" applyNumberFormat="1" applyFont="1" applyFill="1" applyBorder="1" applyAlignment="1">
      <alignment horizontal="center" vertical="center" wrapText="1"/>
    </xf>
    <xf numFmtId="0" fontId="26" fillId="39" borderId="6" xfId="0" applyNumberFormat="1" applyFont="1" applyFill="1" applyBorder="1" applyAlignment="1">
      <alignment horizontal="center" vertical="center" wrapText="1"/>
    </xf>
    <xf numFmtId="0" fontId="27" fillId="39" borderId="7" xfId="0" applyNumberFormat="1" applyFont="1" applyFill="1" applyBorder="1" applyAlignment="1">
      <alignment horizontal="center" vertical="center" wrapText="1"/>
    </xf>
    <xf numFmtId="0" fontId="36" fillId="39" borderId="11" xfId="0" applyNumberFormat="1" applyFont="1" applyFill="1" applyBorder="1" applyAlignment="1">
      <alignment horizontal="center" vertical="center" wrapText="1"/>
    </xf>
    <xf numFmtId="0" fontId="37" fillId="39" borderId="8" xfId="0" applyNumberFormat="1" applyFont="1" applyFill="1" applyBorder="1" applyAlignment="1">
      <alignment horizontal="center" vertical="center" wrapText="1"/>
    </xf>
    <xf numFmtId="0" fontId="40" fillId="39" borderId="13" xfId="0" applyNumberFormat="1" applyFont="1" applyFill="1" applyBorder="1" applyAlignment="1">
      <alignment horizontal="center" vertical="center" wrapText="1"/>
    </xf>
    <xf numFmtId="0" fontId="21" fillId="39" borderId="2" xfId="0" applyNumberFormat="1" applyFont="1" applyFill="1" applyBorder="1" applyAlignment="1">
      <alignment vertical="center"/>
    </xf>
    <xf numFmtId="182" fontId="80" fillId="39" borderId="8" xfId="0" applyNumberFormat="1" applyFont="1" applyFill="1" applyBorder="1" applyAlignment="1">
      <alignment vertical="center"/>
    </xf>
    <xf numFmtId="183" fontId="106" fillId="39" borderId="8" xfId="0" applyNumberFormat="1" applyFont="1" applyFill="1" applyBorder="1" applyAlignment="1">
      <alignment vertical="center" wrapText="1" justifyLastLine="1"/>
    </xf>
    <xf numFmtId="182" fontId="80" fillId="39" borderId="11" xfId="0" applyNumberFormat="1" applyFont="1" applyFill="1" applyBorder="1" applyAlignment="1">
      <alignment vertical="center"/>
    </xf>
    <xf numFmtId="183" fontId="106" fillId="39" borderId="11" xfId="0" applyNumberFormat="1" applyFont="1" applyFill="1" applyBorder="1" applyAlignment="1">
      <alignment vertical="center" wrapText="1" justifyLastLine="1"/>
    </xf>
    <xf numFmtId="182" fontId="80" fillId="39" borderId="13" xfId="0" applyNumberFormat="1" applyFont="1" applyFill="1" applyBorder="1" applyAlignment="1">
      <alignment vertical="center"/>
    </xf>
    <xf numFmtId="183" fontId="106" fillId="39" borderId="13" xfId="0" applyNumberFormat="1" applyFont="1" applyFill="1" applyBorder="1" applyAlignment="1">
      <alignment vertical="center" wrapText="1" justifyLastLine="1"/>
    </xf>
    <xf numFmtId="182" fontId="68" fillId="39" borderId="2" xfId="0" applyNumberFormat="1" applyFont="1" applyFill="1" applyBorder="1">
      <alignment vertical="center"/>
    </xf>
    <xf numFmtId="184" fontId="0" fillId="39" borderId="2" xfId="1" applyNumberFormat="1" applyFont="1" applyFill="1" applyBorder="1">
      <alignment vertical="center"/>
    </xf>
    <xf numFmtId="182" fontId="80" fillId="39" borderId="2" xfId="0" applyNumberFormat="1" applyFont="1" applyFill="1" applyBorder="1">
      <alignment vertical="center"/>
    </xf>
    <xf numFmtId="0" fontId="4" fillId="2" borderId="12" xfId="0" applyNumberFormat="1" applyFont="1" applyFill="1" applyBorder="1" applyAlignment="1">
      <alignment vertical="center"/>
    </xf>
    <xf numFmtId="182" fontId="80" fillId="0" borderId="0" xfId="0" applyNumberFormat="1" applyFont="1" applyFill="1">
      <alignment vertical="center"/>
    </xf>
    <xf numFmtId="182" fontId="80" fillId="0" borderId="0" xfId="0" applyNumberFormat="1" applyFont="1" applyFill="1" applyAlignment="1">
      <alignment horizontal="center" vertical="center"/>
    </xf>
    <xf numFmtId="0" fontId="0" fillId="0" borderId="0" xfId="0" applyFill="1" applyAlignment="1">
      <alignment horizontal="center" vertical="center"/>
    </xf>
    <xf numFmtId="0" fontId="24" fillId="4" borderId="3" xfId="0" applyNumberFormat="1" applyFont="1" applyFill="1" applyBorder="1" applyAlignment="1">
      <alignment horizontal="center" vertical="center" wrapText="1"/>
    </xf>
    <xf numFmtId="0" fontId="4" fillId="41" borderId="9" xfId="0" applyNumberFormat="1" applyFont="1" applyFill="1" applyBorder="1" applyAlignment="1">
      <alignment horizontal="center" vertical="center"/>
    </xf>
    <xf numFmtId="57" fontId="4" fillId="41" borderId="9" xfId="0" applyNumberFormat="1" applyFont="1" applyFill="1" applyBorder="1" applyAlignment="1">
      <alignment horizontal="center" vertical="center"/>
    </xf>
    <xf numFmtId="0" fontId="15" fillId="4" borderId="3" xfId="0" applyNumberFormat="1" applyFont="1" applyFill="1" applyBorder="1" applyAlignment="1">
      <alignment horizontal="center" vertical="center" wrapText="1"/>
    </xf>
    <xf numFmtId="0" fontId="15" fillId="4" borderId="12" xfId="0" applyNumberFormat="1" applyFont="1" applyFill="1" applyBorder="1" applyAlignment="1">
      <alignment horizontal="center" vertical="center" wrapText="1"/>
    </xf>
    <xf numFmtId="38" fontId="4" fillId="3" borderId="2" xfId="1" applyFont="1" applyFill="1" applyBorder="1" applyAlignment="1">
      <alignment vertical="center"/>
    </xf>
    <xf numFmtId="38" fontId="10" fillId="3" borderId="2" xfId="1" applyFont="1" applyFill="1" applyBorder="1" applyAlignment="1">
      <alignment vertical="center"/>
    </xf>
    <xf numFmtId="184" fontId="4" fillId="4" borderId="2" xfId="1" applyNumberFormat="1" applyFont="1" applyFill="1" applyBorder="1" applyAlignment="1">
      <alignment vertical="center"/>
    </xf>
    <xf numFmtId="184" fontId="13" fillId="5" borderId="2" xfId="1" applyNumberFormat="1" applyFont="1" applyFill="1" applyBorder="1" applyAlignment="1">
      <alignment vertical="center"/>
    </xf>
    <xf numFmtId="184" fontId="14" fillId="6" borderId="2" xfId="1" applyNumberFormat="1" applyFont="1" applyFill="1" applyBorder="1" applyAlignment="1">
      <alignment vertical="center"/>
    </xf>
    <xf numFmtId="184" fontId="54" fillId="7" borderId="2" xfId="1" applyNumberFormat="1" applyFont="1" applyFill="1" applyBorder="1" applyAlignment="1">
      <alignment vertical="center"/>
    </xf>
    <xf numFmtId="184" fontId="53" fillId="7" borderId="2" xfId="1" applyNumberFormat="1" applyFont="1" applyFill="1" applyBorder="1" applyAlignment="1">
      <alignment horizontal="center" vertical="center"/>
    </xf>
    <xf numFmtId="184" fontId="52" fillId="7" borderId="13" xfId="1" applyNumberFormat="1" applyFont="1" applyFill="1" applyBorder="1" applyAlignment="1">
      <alignment vertical="center"/>
    </xf>
    <xf numFmtId="184" fontId="10" fillId="3" borderId="2" xfId="1" applyNumberFormat="1" applyFont="1" applyFill="1" applyBorder="1" applyAlignment="1">
      <alignment vertical="center"/>
    </xf>
    <xf numFmtId="184" fontId="21" fillId="39" borderId="2" xfId="1" applyNumberFormat="1" applyFont="1" applyFill="1" applyBorder="1" applyAlignment="1">
      <alignment vertical="center"/>
    </xf>
    <xf numFmtId="184" fontId="4" fillId="39" borderId="2" xfId="1" applyNumberFormat="1" applyFont="1" applyFill="1" applyBorder="1" applyAlignment="1">
      <alignment vertical="center"/>
    </xf>
    <xf numFmtId="0" fontId="109" fillId="2" borderId="12" xfId="45" applyFont="1">
      <alignment vertical="center"/>
    </xf>
    <xf numFmtId="0" fontId="109" fillId="6" borderId="2" xfId="45" applyFont="1" applyFill="1" applyBorder="1" applyAlignment="1">
      <alignment horizontal="center" vertical="center"/>
    </xf>
    <xf numFmtId="0" fontId="110" fillId="5" borderId="2" xfId="45" applyFont="1" applyFill="1" applyBorder="1" applyAlignment="1">
      <alignment vertical="center" wrapText="1"/>
    </xf>
    <xf numFmtId="0" fontId="111" fillId="5" borderId="2" xfId="45" applyFont="1" applyFill="1" applyBorder="1" applyAlignment="1">
      <alignment vertical="center" wrapText="1"/>
    </xf>
    <xf numFmtId="0" fontId="112" fillId="2" borderId="2" xfId="45" applyFont="1" applyBorder="1">
      <alignment vertical="center"/>
    </xf>
    <xf numFmtId="38" fontId="112" fillId="2" borderId="2" xfId="46" applyFont="1" applyBorder="1">
      <alignment vertical="center"/>
    </xf>
    <xf numFmtId="0" fontId="109" fillId="2" borderId="2" xfId="45" applyFont="1" applyBorder="1">
      <alignment vertical="center"/>
    </xf>
    <xf numFmtId="0" fontId="112" fillId="42" borderId="2" xfId="45" applyFont="1" applyFill="1" applyBorder="1">
      <alignment vertical="center"/>
    </xf>
    <xf numFmtId="0" fontId="112" fillId="42" borderId="2" xfId="45" applyFont="1" applyFill="1" applyBorder="1" applyAlignment="1">
      <alignment vertical="center" wrapText="1"/>
    </xf>
    <xf numFmtId="0" fontId="111" fillId="42" borderId="2" xfId="45" applyFont="1" applyFill="1" applyBorder="1" applyAlignment="1">
      <alignment vertical="center" wrapText="1"/>
    </xf>
    <xf numFmtId="0" fontId="112" fillId="40" borderId="2" xfId="45" applyFont="1" applyFill="1" applyBorder="1">
      <alignment vertical="center"/>
    </xf>
    <xf numFmtId="0" fontId="112" fillId="40" borderId="2" xfId="45" applyFont="1" applyFill="1" applyBorder="1" applyAlignment="1">
      <alignment vertical="center" wrapText="1"/>
    </xf>
    <xf numFmtId="0" fontId="113" fillId="40" borderId="2" xfId="45" applyFont="1" applyFill="1" applyBorder="1" applyAlignment="1">
      <alignment vertical="center" wrapText="1"/>
    </xf>
    <xf numFmtId="0" fontId="111" fillId="40" borderId="2" xfId="45" applyFont="1" applyFill="1" applyBorder="1" applyAlignment="1">
      <alignment vertical="center" wrapText="1"/>
    </xf>
    <xf numFmtId="0" fontId="80" fillId="40" borderId="2" xfId="45" applyFont="1" applyFill="1" applyBorder="1" applyAlignment="1">
      <alignment vertical="center" wrapText="1"/>
    </xf>
    <xf numFmtId="0" fontId="112" fillId="43" borderId="2" xfId="45" applyFont="1" applyFill="1" applyBorder="1">
      <alignment vertical="center"/>
    </xf>
    <xf numFmtId="0" fontId="112" fillId="43" borderId="2" xfId="45" applyFont="1" applyFill="1" applyBorder="1" applyAlignment="1">
      <alignment horizontal="center" vertical="center" wrapText="1"/>
    </xf>
    <xf numFmtId="185" fontId="112" fillId="2" borderId="2" xfId="45" applyNumberFormat="1" applyFont="1" applyBorder="1" applyAlignment="1">
      <alignment horizontal="right" vertical="center"/>
    </xf>
    <xf numFmtId="0" fontId="0" fillId="0" borderId="12" xfId="0" applyBorder="1">
      <alignment vertical="center"/>
    </xf>
    <xf numFmtId="0" fontId="24" fillId="4" borderId="7" xfId="0" applyNumberFormat="1" applyFont="1" applyFill="1" applyBorder="1" applyAlignment="1">
      <alignment horizontal="center" vertical="center" wrapText="1"/>
    </xf>
    <xf numFmtId="185" fontId="12" fillId="4" borderId="2" xfId="2" applyNumberFormat="1" applyFont="1" applyFill="1" applyBorder="1" applyAlignment="1">
      <alignment vertical="center"/>
    </xf>
    <xf numFmtId="0" fontId="24" fillId="4" borderId="6" xfId="0" applyNumberFormat="1" applyFont="1" applyFill="1" applyBorder="1" applyAlignment="1">
      <alignment horizontal="center" vertical="center" wrapText="1"/>
    </xf>
    <xf numFmtId="185" fontId="112" fillId="2" borderId="2" xfId="2" applyNumberFormat="1" applyFont="1" applyFill="1" applyBorder="1">
      <alignment vertical="center"/>
    </xf>
    <xf numFmtId="38" fontId="11" fillId="3" borderId="2" xfId="1" applyFont="1" applyFill="1" applyBorder="1" applyAlignment="1">
      <alignment vertical="center"/>
    </xf>
    <xf numFmtId="38" fontId="12" fillId="4" borderId="2" xfId="1" applyFont="1" applyFill="1" applyBorder="1" applyAlignment="1">
      <alignment vertical="center"/>
    </xf>
    <xf numFmtId="185" fontId="4" fillId="4" borderId="2" xfId="2" applyNumberFormat="1" applyFont="1" applyFill="1" applyBorder="1" applyAlignment="1">
      <alignment vertical="center"/>
    </xf>
    <xf numFmtId="0" fontId="112" fillId="2" borderId="12" xfId="45" applyFont="1" applyBorder="1">
      <alignment vertical="center"/>
    </xf>
    <xf numFmtId="38" fontId="112" fillId="2" borderId="12" xfId="46" applyFont="1" applyBorder="1">
      <alignment vertical="center"/>
    </xf>
    <xf numFmtId="0" fontId="111" fillId="2" borderId="2" xfId="45" applyFont="1" applyBorder="1" applyAlignment="1">
      <alignment vertical="center" shrinkToFit="1"/>
    </xf>
    <xf numFmtId="0" fontId="15" fillId="7" borderId="8" xfId="0" applyNumberFormat="1" applyFont="1" applyFill="1" applyBorder="1" applyAlignment="1">
      <alignment horizontal="center" vertical="center" wrapText="1"/>
    </xf>
    <xf numFmtId="40" fontId="112" fillId="2" borderId="2" xfId="46" applyNumberFormat="1" applyFont="1" applyBorder="1">
      <alignment vertical="center"/>
    </xf>
    <xf numFmtId="38" fontId="109" fillId="2" borderId="2" xfId="1" applyFont="1" applyFill="1" applyBorder="1">
      <alignment vertical="center"/>
    </xf>
    <xf numFmtId="184" fontId="109" fillId="2" borderId="2" xfId="1" applyNumberFormat="1" applyFont="1" applyFill="1" applyBorder="1">
      <alignment vertical="center"/>
    </xf>
    <xf numFmtId="0" fontId="108" fillId="2" borderId="12" xfId="45" applyNumberFormat="1" applyFont="1" applyFill="1" applyBorder="1" applyAlignment="1">
      <alignment vertical="center"/>
    </xf>
    <xf numFmtId="0" fontId="108" fillId="44" borderId="2" xfId="45" applyNumberFormat="1" applyFont="1" applyFill="1" applyBorder="1" applyAlignment="1">
      <alignment vertical="center"/>
    </xf>
    <xf numFmtId="3" fontId="3" fillId="45" borderId="64" xfId="48" applyNumberFormat="1" applyFill="1" applyBorder="1" applyAlignment="1">
      <alignment vertical="center" wrapText="1"/>
    </xf>
    <xf numFmtId="3" fontId="3" fillId="45" borderId="65" xfId="48" applyNumberFormat="1" applyFill="1" applyBorder="1" applyAlignment="1">
      <alignment vertical="center" wrapText="1"/>
    </xf>
    <xf numFmtId="0" fontId="3" fillId="2" borderId="12" xfId="48" applyAlignment="1">
      <alignment vertical="center" wrapText="1"/>
    </xf>
    <xf numFmtId="3" fontId="3" fillId="45" borderId="66" xfId="48" applyNumberFormat="1" applyFill="1" applyBorder="1" applyAlignment="1">
      <alignment vertical="center" wrapText="1"/>
    </xf>
    <xf numFmtId="3" fontId="3" fillId="45" borderId="67" xfId="48" applyNumberFormat="1" applyFill="1" applyBorder="1" applyAlignment="1">
      <alignment vertical="center" wrapText="1"/>
    </xf>
    <xf numFmtId="3" fontId="3" fillId="2" borderId="12" xfId="48" applyNumberFormat="1" applyFill="1" applyBorder="1" applyAlignment="1">
      <alignment vertical="center" wrapText="1"/>
    </xf>
    <xf numFmtId="0" fontId="3" fillId="2" borderId="12" xfId="48" applyFill="1" applyBorder="1" applyAlignment="1">
      <alignment vertical="center" wrapText="1"/>
    </xf>
    <xf numFmtId="9" fontId="0" fillId="2" borderId="12" xfId="49" applyFont="1" applyFill="1" applyBorder="1" applyAlignment="1">
      <alignment vertical="center" wrapText="1"/>
    </xf>
    <xf numFmtId="0" fontId="3" fillId="2" borderId="12" xfId="48">
      <alignment vertical="center"/>
    </xf>
    <xf numFmtId="3" fontId="3" fillId="45" borderId="68" xfId="48" applyNumberFormat="1" applyFill="1" applyBorder="1" applyAlignment="1">
      <alignment vertical="center" wrapText="1"/>
    </xf>
    <xf numFmtId="3" fontId="3" fillId="2" borderId="12" xfId="48" applyNumberFormat="1" applyAlignment="1">
      <alignment vertical="center" wrapText="1"/>
    </xf>
    <xf numFmtId="185" fontId="0" fillId="2" borderId="12" xfId="49" applyNumberFormat="1" applyFont="1" applyAlignment="1">
      <alignment vertical="center" wrapText="1"/>
    </xf>
    <xf numFmtId="0" fontId="3" fillId="2" borderId="12" xfId="48" applyNumberFormat="1" applyFill="1" applyBorder="1" applyAlignment="1">
      <alignment vertical="center" wrapText="1"/>
    </xf>
    <xf numFmtId="0" fontId="3" fillId="2" borderId="12" xfId="48" applyNumberFormat="1" applyAlignment="1">
      <alignment vertical="center" wrapText="1"/>
    </xf>
    <xf numFmtId="185" fontId="3" fillId="2" borderId="12" xfId="2" applyNumberFormat="1" applyFont="1" applyFill="1" applyBorder="1" applyAlignment="1">
      <alignment vertical="center" wrapText="1"/>
    </xf>
    <xf numFmtId="185" fontId="109" fillId="2" borderId="2" xfId="2" applyNumberFormat="1" applyFont="1" applyFill="1" applyBorder="1">
      <alignment vertical="center"/>
    </xf>
    <xf numFmtId="3" fontId="3" fillId="45" borderId="12" xfId="48" applyNumberFormat="1" applyFill="1" applyBorder="1" applyAlignment="1">
      <alignment vertical="center" wrapText="1"/>
    </xf>
    <xf numFmtId="0" fontId="3" fillId="2" borderId="12" xfId="48" applyBorder="1" applyAlignment="1">
      <alignment vertical="center" wrapText="1"/>
    </xf>
    <xf numFmtId="0" fontId="3" fillId="2" borderId="12" xfId="48" applyBorder="1">
      <alignment vertical="center"/>
    </xf>
    <xf numFmtId="185" fontId="0" fillId="2" borderId="12" xfId="49" applyNumberFormat="1" applyFont="1" applyFill="1" applyBorder="1" applyAlignment="1">
      <alignment vertical="center" wrapText="1"/>
    </xf>
    <xf numFmtId="0" fontId="109" fillId="46" borderId="2" xfId="45" applyFont="1" applyFill="1" applyBorder="1">
      <alignment vertical="center"/>
    </xf>
    <xf numFmtId="0" fontId="2" fillId="7" borderId="12" xfId="0" applyNumberFormat="1" applyFont="1" applyFill="1" applyBorder="1" applyAlignment="1">
      <alignment horizontal="center" vertical="center"/>
    </xf>
    <xf numFmtId="0" fontId="58" fillId="2" borderId="2" xfId="0" applyNumberFormat="1" applyFont="1" applyFill="1" applyBorder="1" applyAlignment="1">
      <alignment vertical="center"/>
    </xf>
    <xf numFmtId="0" fontId="58" fillId="2" borderId="2" xfId="0" applyNumberFormat="1" applyFont="1" applyFill="1" applyBorder="1" applyAlignment="1">
      <alignment vertical="center" wrapText="1"/>
    </xf>
    <xf numFmtId="57" fontId="58" fillId="2" borderId="2" xfId="0" applyNumberFormat="1" applyFont="1" applyFill="1" applyBorder="1" applyAlignment="1">
      <alignment horizontal="center" vertical="center"/>
    </xf>
    <xf numFmtId="0" fontId="82" fillId="0" borderId="0" xfId="0" applyFont="1">
      <alignment vertical="center"/>
    </xf>
    <xf numFmtId="0" fontId="58" fillId="2" borderId="2" xfId="0" applyNumberFormat="1" applyFont="1" applyFill="1" applyBorder="1" applyAlignment="1">
      <alignment horizontal="center" vertical="center"/>
    </xf>
    <xf numFmtId="0" fontId="58" fillId="2" borderId="13" xfId="0" applyNumberFormat="1" applyFont="1" applyFill="1" applyBorder="1" applyAlignment="1">
      <alignment horizontal="left" vertical="center" wrapText="1"/>
    </xf>
    <xf numFmtId="0" fontId="58" fillId="2" borderId="2" xfId="0" applyNumberFormat="1" applyFont="1" applyFill="1" applyBorder="1" applyAlignment="1">
      <alignment horizontal="left" vertical="center" wrapText="1"/>
    </xf>
    <xf numFmtId="0" fontId="82" fillId="0" borderId="2" xfId="0" applyFont="1" applyBorder="1" applyAlignment="1">
      <alignment horizontal="left" vertical="center"/>
    </xf>
    <xf numFmtId="0" fontId="82" fillId="0" borderId="2" xfId="0" applyFont="1" applyBorder="1">
      <alignment vertical="center"/>
    </xf>
    <xf numFmtId="0" fontId="82" fillId="0" borderId="2" xfId="0" applyFont="1" applyBorder="1" applyAlignment="1">
      <alignment vertical="center" wrapText="1"/>
    </xf>
    <xf numFmtId="0" fontId="82" fillId="0" borderId="2" xfId="0" applyFont="1" applyBorder="1" applyAlignment="1">
      <alignment horizontal="center" vertical="center"/>
    </xf>
    <xf numFmtId="0" fontId="82" fillId="2" borderId="2" xfId="0" applyFont="1" applyFill="1" applyBorder="1" applyAlignment="1">
      <alignment horizontal="left" vertical="center"/>
    </xf>
    <xf numFmtId="0" fontId="82" fillId="2" borderId="2" xfId="0" applyFont="1" applyFill="1" applyBorder="1" applyAlignment="1">
      <alignment vertical="center" wrapText="1"/>
    </xf>
    <xf numFmtId="0" fontId="82" fillId="2" borderId="2" xfId="0" applyFont="1" applyFill="1" applyBorder="1" applyAlignment="1">
      <alignment horizontal="center" vertical="center"/>
    </xf>
    <xf numFmtId="0" fontId="15" fillId="2" borderId="2" xfId="0" applyNumberFormat="1" applyFont="1" applyFill="1" applyBorder="1" applyAlignment="1">
      <alignment horizontal="center" vertical="center"/>
    </xf>
    <xf numFmtId="0" fontId="58" fillId="2" borderId="2" xfId="0" applyNumberFormat="1" applyFont="1" applyFill="1" applyBorder="1" applyAlignment="1">
      <alignment horizontal="center" vertical="center" wrapText="1"/>
    </xf>
    <xf numFmtId="0" fontId="112" fillId="2" borderId="2" xfId="45" applyFont="1" applyBorder="1" applyAlignment="1">
      <alignment horizontal="center" vertical="center"/>
    </xf>
    <xf numFmtId="0" fontId="111" fillId="2" borderId="2" xfId="45" applyFont="1" applyBorder="1" applyAlignment="1">
      <alignment horizontal="center" vertical="center" shrinkToFit="1"/>
    </xf>
    <xf numFmtId="0" fontId="111" fillId="2" borderId="28" xfId="45" applyFont="1" applyBorder="1" applyAlignment="1">
      <alignment horizontal="center" vertical="center" shrinkToFit="1"/>
    </xf>
    <xf numFmtId="0" fontId="111" fillId="2" borderId="7" xfId="45" applyFont="1" applyBorder="1" applyAlignment="1">
      <alignment horizontal="center" vertical="center" shrinkToFit="1"/>
    </xf>
    <xf numFmtId="0" fontId="15" fillId="2" borderId="12" xfId="0" applyNumberFormat="1" applyFont="1" applyFill="1" applyBorder="1" applyAlignment="1">
      <alignment horizontal="center" vertical="center" wrapText="1"/>
    </xf>
    <xf numFmtId="0" fontId="77" fillId="2" borderId="12" xfId="0" applyNumberFormat="1" applyFont="1" applyFill="1" applyBorder="1" applyAlignment="1">
      <alignment horizontal="center" vertical="center" wrapText="1"/>
    </xf>
    <xf numFmtId="0" fontId="78" fillId="2" borderId="12" xfId="0" applyNumberFormat="1" applyFont="1" applyFill="1" applyBorder="1" applyAlignment="1">
      <alignment horizontal="center" vertical="center" wrapText="1"/>
    </xf>
    <xf numFmtId="0" fontId="69" fillId="5" borderId="14" xfId="0" applyNumberFormat="1" applyFont="1" applyFill="1" applyBorder="1" applyAlignment="1">
      <alignment horizontal="center" vertical="center" wrapText="1"/>
    </xf>
    <xf numFmtId="0" fontId="70" fillId="5" borderId="13" xfId="0" applyNumberFormat="1" applyFont="1" applyFill="1" applyBorder="1" applyAlignment="1">
      <alignment horizontal="center" vertical="center" wrapText="1"/>
    </xf>
    <xf numFmtId="0" fontId="71" fillId="6" borderId="14" xfId="0" applyNumberFormat="1" applyFont="1" applyFill="1" applyBorder="1" applyAlignment="1">
      <alignment horizontal="center" vertical="center" wrapText="1"/>
    </xf>
    <xf numFmtId="0" fontId="72" fillId="6" borderId="13" xfId="0" applyNumberFormat="1" applyFont="1" applyFill="1" applyBorder="1" applyAlignment="1">
      <alignment horizontal="center" vertical="center" wrapText="1"/>
    </xf>
    <xf numFmtId="0" fontId="73" fillId="3" borderId="5" xfId="0" applyNumberFormat="1" applyFont="1" applyFill="1" applyBorder="1" applyAlignment="1">
      <alignment horizontal="center" vertical="center" wrapText="1"/>
    </xf>
    <xf numFmtId="0" fontId="74" fillId="3" borderId="14" xfId="0" applyNumberFormat="1" applyFont="1" applyFill="1" applyBorder="1" applyAlignment="1">
      <alignment horizontal="center" vertical="center" wrapText="1"/>
    </xf>
    <xf numFmtId="0" fontId="75" fillId="3" borderId="13" xfId="0" applyNumberFormat="1" applyFont="1" applyFill="1" applyBorder="1" applyAlignment="1">
      <alignment horizontal="center" vertical="center" wrapText="1"/>
    </xf>
    <xf numFmtId="0" fontId="76" fillId="2" borderId="8" xfId="0" applyNumberFormat="1" applyFont="1" applyFill="1" applyBorder="1" applyAlignment="1">
      <alignment horizontal="center" vertical="center" wrapText="1"/>
    </xf>
    <xf numFmtId="0" fontId="77" fillId="2" borderId="11" xfId="0" applyNumberFormat="1" applyFont="1" applyFill="1" applyBorder="1" applyAlignment="1">
      <alignment horizontal="center" vertical="center" wrapText="1"/>
    </xf>
    <xf numFmtId="0" fontId="78" fillId="2" borderId="13" xfId="0" applyNumberFormat="1" applyFont="1" applyFill="1" applyBorder="1" applyAlignment="1">
      <alignment horizontal="center" vertical="center" wrapText="1"/>
    </xf>
    <xf numFmtId="0" fontId="15" fillId="3" borderId="5" xfId="0" applyNumberFormat="1" applyFont="1" applyFill="1" applyBorder="1" applyAlignment="1">
      <alignment horizontal="center" vertical="center" wrapText="1"/>
    </xf>
    <xf numFmtId="0" fontId="15" fillId="3" borderId="14" xfId="0" applyNumberFormat="1" applyFont="1" applyFill="1" applyBorder="1" applyAlignment="1">
      <alignment horizontal="center" vertical="center" wrapText="1"/>
    </xf>
    <xf numFmtId="0" fontId="15" fillId="3" borderId="13" xfId="0" applyNumberFormat="1" applyFont="1" applyFill="1" applyBorder="1" applyAlignment="1">
      <alignment horizontal="center" vertical="center" wrapText="1"/>
    </xf>
    <xf numFmtId="0" fontId="76" fillId="2" borderId="12" xfId="0" applyNumberFormat="1" applyFont="1" applyFill="1" applyBorder="1" applyAlignment="1">
      <alignment horizontal="center" vertical="center" wrapText="1"/>
    </xf>
    <xf numFmtId="3" fontId="3" fillId="45" borderId="12" xfId="48" applyNumberFormat="1" applyFill="1" applyBorder="1" applyAlignment="1">
      <alignment horizontal="center" vertical="center" wrapText="1"/>
    </xf>
    <xf numFmtId="0" fontId="76" fillId="0" borderId="8" xfId="0" applyNumberFormat="1" applyFont="1" applyFill="1" applyBorder="1" applyAlignment="1">
      <alignment horizontal="center" vertical="center" wrapText="1"/>
    </xf>
    <xf numFmtId="0" fontId="77" fillId="0" borderId="11" xfId="0" applyNumberFormat="1" applyFont="1" applyFill="1" applyBorder="1" applyAlignment="1">
      <alignment horizontal="center" vertical="center" wrapText="1"/>
    </xf>
    <xf numFmtId="0" fontId="78" fillId="0" borderId="13" xfId="0" applyNumberFormat="1" applyFont="1" applyFill="1" applyBorder="1" applyAlignment="1">
      <alignment horizontal="center" vertical="center" wrapText="1"/>
    </xf>
    <xf numFmtId="0" fontId="76" fillId="0" borderId="5" xfId="0" applyNumberFormat="1" applyFont="1" applyFill="1" applyBorder="1" applyAlignment="1">
      <alignment horizontal="center" vertical="center" wrapText="1"/>
    </xf>
    <xf numFmtId="0" fontId="77" fillId="0" borderId="14" xfId="0" applyNumberFormat="1" applyFont="1" applyFill="1" applyBorder="1" applyAlignment="1">
      <alignment horizontal="center" vertical="center" wrapText="1"/>
    </xf>
    <xf numFmtId="0" fontId="78" fillId="0" borderId="16" xfId="0" applyNumberFormat="1" applyFont="1" applyFill="1" applyBorder="1" applyAlignment="1">
      <alignment horizontal="center" vertical="center" wrapText="1"/>
    </xf>
    <xf numFmtId="183" fontId="86" fillId="0" borderId="8" xfId="0" applyNumberFormat="1" applyFont="1" applyBorder="1" applyAlignment="1">
      <alignment horizontal="center" vertical="center" wrapText="1" justifyLastLine="1"/>
    </xf>
    <xf numFmtId="183" fontId="86" fillId="0" borderId="11" xfId="0" applyNumberFormat="1" applyFont="1" applyBorder="1" applyAlignment="1">
      <alignment horizontal="center" vertical="center" wrapText="1" justifyLastLine="1"/>
    </xf>
    <xf numFmtId="183" fontId="86" fillId="0" borderId="13" xfId="0" applyNumberFormat="1" applyFont="1" applyBorder="1" applyAlignment="1">
      <alignment horizontal="center" vertical="center" wrapText="1" justifyLastLine="1"/>
    </xf>
    <xf numFmtId="0" fontId="58" fillId="2" borderId="8" xfId="0" applyNumberFormat="1" applyFont="1" applyFill="1" applyBorder="1" applyAlignment="1">
      <alignment horizontal="left" vertical="center" wrapText="1"/>
    </xf>
    <xf numFmtId="0" fontId="58" fillId="2" borderId="11" xfId="0" applyNumberFormat="1" applyFont="1" applyFill="1" applyBorder="1" applyAlignment="1">
      <alignment horizontal="left" vertical="center" wrapText="1"/>
    </xf>
    <xf numFmtId="0" fontId="58" fillId="2" borderId="13" xfId="0" applyNumberFormat="1" applyFont="1" applyFill="1" applyBorder="1" applyAlignment="1">
      <alignment horizontal="left" vertical="center" wrapText="1"/>
    </xf>
    <xf numFmtId="0" fontId="58" fillId="2" borderId="2" xfId="0" applyNumberFormat="1" applyFont="1" applyFill="1" applyBorder="1" applyAlignment="1">
      <alignment horizontal="left" vertical="center"/>
    </xf>
    <xf numFmtId="0" fontId="58" fillId="2" borderId="2" xfId="0" applyNumberFormat="1" applyFont="1" applyFill="1" applyBorder="1" applyAlignment="1">
      <alignment horizontal="left" vertical="center" wrapText="1"/>
    </xf>
    <xf numFmtId="0" fontId="1" fillId="7" borderId="2" xfId="0" applyNumberFormat="1" applyFont="1" applyFill="1" applyBorder="1" applyAlignment="1">
      <alignment vertical="center"/>
    </xf>
    <xf numFmtId="0" fontId="1" fillId="2" borderId="12" xfId="0" applyNumberFormat="1" applyFont="1" applyFill="1" applyBorder="1" applyAlignment="1">
      <alignment vertical="center"/>
    </xf>
    <xf numFmtId="0" fontId="1" fillId="2" borderId="12" xfId="48" applyFont="1" applyBorder="1" applyAlignment="1">
      <alignment vertical="center"/>
    </xf>
  </cellXfs>
  <cellStyles count="50">
    <cellStyle name="20% - アクセント 1 2" xfId="22"/>
    <cellStyle name="20% - アクセント 2 2" xfId="26"/>
    <cellStyle name="20% - アクセント 3 2" xfId="30"/>
    <cellStyle name="20% - アクセント 4 2" xfId="34"/>
    <cellStyle name="20% - アクセント 5 2" xfId="38"/>
    <cellStyle name="20% - アクセント 6 2" xfId="42"/>
    <cellStyle name="40% - アクセント 1 2" xfId="23"/>
    <cellStyle name="40% - アクセント 2 2" xfId="27"/>
    <cellStyle name="40% - アクセント 3 2" xfId="31"/>
    <cellStyle name="40% - アクセント 4 2" xfId="35"/>
    <cellStyle name="40% - アクセント 5 2" xfId="39"/>
    <cellStyle name="40% - アクセント 6 2" xfId="43"/>
    <cellStyle name="60% - アクセント 1 2" xfId="24"/>
    <cellStyle name="60% - アクセント 2 2" xfId="28"/>
    <cellStyle name="60% - アクセント 3 2" xfId="32"/>
    <cellStyle name="60% - アクセント 4 2" xfId="36"/>
    <cellStyle name="60% - アクセント 5 2" xfId="40"/>
    <cellStyle name="60% - アクセント 6 2" xfId="44"/>
    <cellStyle name="アクセント 1 2" xfId="21"/>
    <cellStyle name="アクセント 2 2" xfId="25"/>
    <cellStyle name="アクセント 3 2" xfId="29"/>
    <cellStyle name="アクセント 4 2" xfId="33"/>
    <cellStyle name="アクセント 5 2" xfId="37"/>
    <cellStyle name="アクセント 6 2" xfId="41"/>
    <cellStyle name="タイトル 2" xfId="8"/>
    <cellStyle name="チェック セル" xfId="6" builtinId="23" customBuiltin="1"/>
    <cellStyle name="どちらでもない 2" xfId="15"/>
    <cellStyle name="パーセント" xfId="2" builtinId="5"/>
    <cellStyle name="パーセント 2" xfId="47"/>
    <cellStyle name="パーセント 3" xfId="49"/>
    <cellStyle name="メモ 2" xfId="18"/>
    <cellStyle name="リンク セル 2" xfId="16"/>
    <cellStyle name="悪い 2" xfId="14"/>
    <cellStyle name="計算" xfId="5" builtinId="22" customBuiltin="1"/>
    <cellStyle name="警告文 2" xfId="17"/>
    <cellStyle name="桁区切り" xfId="1" builtinId="6"/>
    <cellStyle name="桁区切り 2" xfId="46"/>
    <cellStyle name="見出し 1 2" xfId="9"/>
    <cellStyle name="見出し 2 2" xfId="10"/>
    <cellStyle name="見出し 3 2" xfId="11"/>
    <cellStyle name="見出し 4 2" xfId="12"/>
    <cellStyle name="集計 2" xfId="20"/>
    <cellStyle name="出力" xfId="4" builtinId="21" customBuiltin="1"/>
    <cellStyle name="説明文 2" xfId="19"/>
    <cellStyle name="入力" xfId="3" builtinId="20" customBuiltin="1"/>
    <cellStyle name="標準" xfId="0" builtinId="0"/>
    <cellStyle name="標準 2" xfId="7"/>
    <cellStyle name="標準 3" xfId="45"/>
    <cellStyle name="標準 4" xfId="48"/>
    <cellStyle name="良い 2"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9"/>
  <sheetViews>
    <sheetView tabSelected="1" view="pageBreakPreview" topLeftCell="A10" zoomScale="55" zoomScaleNormal="100" zoomScaleSheetLayoutView="55" workbookViewId="0">
      <selection activeCell="O12" sqref="O12"/>
    </sheetView>
  </sheetViews>
  <sheetFormatPr defaultRowHeight="25.5"/>
  <cols>
    <col min="1" max="1" width="9.75" style="334" bestFit="1" customWidth="1"/>
    <col min="2" max="2" width="21.5" style="334" bestFit="1" customWidth="1"/>
    <col min="3" max="13" width="11.5" style="334" customWidth="1"/>
    <col min="14" max="14" width="18.75" style="334" bestFit="1" customWidth="1"/>
    <col min="15" max="15" width="17.625" style="334" bestFit="1" customWidth="1"/>
    <col min="16" max="16" width="9" style="334"/>
    <col min="17" max="17" width="0" style="334" hidden="1" customWidth="1"/>
    <col min="18" max="16384" width="9" style="334"/>
  </cols>
  <sheetData>
    <row r="1" spans="1:20">
      <c r="B1" s="334" t="s">
        <v>317</v>
      </c>
      <c r="N1" s="368"/>
      <c r="O1" s="340" t="e">
        <f>+VLOOKUP(N1,'データ集（実数）'!A4:E84,5,FALSE)</f>
        <v>#N/A</v>
      </c>
      <c r="Q1" s="334">
        <v>20000</v>
      </c>
      <c r="S1" s="334" t="s">
        <v>490</v>
      </c>
      <c r="T1" s="334" t="s">
        <v>491</v>
      </c>
    </row>
    <row r="2" spans="1:20">
      <c r="B2" s="334" t="s">
        <v>318</v>
      </c>
      <c r="S2" s="334">
        <v>20201</v>
      </c>
      <c r="T2" s="334" t="s">
        <v>58</v>
      </c>
    </row>
    <row r="3" spans="1:20">
      <c r="B3" s="334" t="s">
        <v>319</v>
      </c>
      <c r="S3" s="334">
        <v>20202</v>
      </c>
      <c r="T3" s="334" t="s">
        <v>60</v>
      </c>
    </row>
    <row r="4" spans="1:20">
      <c r="A4" s="367"/>
      <c r="B4" s="334" t="s">
        <v>426</v>
      </c>
      <c r="S4" s="334">
        <v>20203</v>
      </c>
      <c r="T4" s="334" t="s">
        <v>63</v>
      </c>
    </row>
    <row r="5" spans="1:20" ht="57.75" customHeight="1">
      <c r="B5" s="335"/>
      <c r="C5" s="335" t="s">
        <v>273</v>
      </c>
      <c r="D5" s="335" t="s">
        <v>254</v>
      </c>
      <c r="E5" s="335" t="s">
        <v>255</v>
      </c>
      <c r="I5" s="336" t="s">
        <v>274</v>
      </c>
      <c r="J5" s="337" t="s">
        <v>275</v>
      </c>
      <c r="K5" s="337" t="s">
        <v>276</v>
      </c>
      <c r="L5" s="337" t="s">
        <v>277</v>
      </c>
      <c r="N5" s="389"/>
      <c r="O5" s="389" t="s">
        <v>421</v>
      </c>
      <c r="S5" s="334">
        <v>20204</v>
      </c>
      <c r="T5" s="334" t="s">
        <v>65</v>
      </c>
    </row>
    <row r="6" spans="1:20" ht="30" customHeight="1">
      <c r="B6" s="338" t="s">
        <v>278</v>
      </c>
      <c r="C6" s="339" t="e">
        <f>+VLOOKUP($N$1,'データ集（実数）'!$A$4:$DF$84,'データ集（実数）'!G$1,FALSE)</f>
        <v>#N/A</v>
      </c>
      <c r="D6" s="339" t="e">
        <f>+VLOOKUP($N$1,'データ集（実数）'!$A$4:$DF$84,'データ集（実数）'!R$1,FALSE)</f>
        <v>#N/A</v>
      </c>
      <c r="E6" s="339" t="e">
        <f>+VLOOKUP($N$1,'データ集（実数）'!$A$4:$DF$84,'データ集（実数）'!X$1,FALSE)</f>
        <v>#N/A</v>
      </c>
      <c r="G6" s="407" t="s">
        <v>279</v>
      </c>
      <c r="H6" s="407"/>
      <c r="I6" s="339" t="e">
        <f>+VLOOKUP($N$1,'データ集（実数）'!$A$4:$DF$84,'データ集（実数）'!AD$1,FALSE)</f>
        <v>#N/A</v>
      </c>
      <c r="J6" s="339" t="e">
        <f>+VLOOKUP($N$1,'データ集（実数）'!$A$4:$DF$84,'データ集（実数）'!AE$1,FALSE)</f>
        <v>#N/A</v>
      </c>
      <c r="K6" s="339" t="e">
        <f>+VLOOKUP($N$1,'データ集（実数）'!$A$4:$DF$84,'データ集（実数）'!AF$1,FALSE)</f>
        <v>#N/A</v>
      </c>
      <c r="L6" s="339" t="e">
        <f>+VLOOKUP($N$1,'データ集（実数）'!$A$4:$DF$84,'データ集（実数）'!AG$1,FALSE)</f>
        <v>#N/A</v>
      </c>
      <c r="N6" s="340" t="s">
        <v>422</v>
      </c>
      <c r="O6" s="384" t="e">
        <f>+VLOOKUP(N1,'（受療動向）訪問診療'!A2:C80,3,FALSE)</f>
        <v>#N/A</v>
      </c>
      <c r="S6" s="334">
        <v>20205</v>
      </c>
      <c r="T6" s="334" t="s">
        <v>67</v>
      </c>
    </row>
    <row r="7" spans="1:20" ht="30" customHeight="1">
      <c r="B7" s="338" t="s">
        <v>269</v>
      </c>
      <c r="C7" s="356" t="e">
        <f>+VLOOKUP($N$1,'データ集（実数）'!$A$4:$DF$84,'データ集（実数）'!M$1,FALSE)</f>
        <v>#N/A</v>
      </c>
      <c r="D7" s="356" t="e">
        <f>+VLOOKUP($N$1,'データ集（実数）'!$A$4:$DF$84,'データ集（実数）'!U$1,FALSE)</f>
        <v>#N/A</v>
      </c>
      <c r="E7" s="356" t="e">
        <f>+VLOOKUP($N$1,'データ集（実数）'!$A$4:$DF$84,'データ集（実数）'!AA$1,FALSE)</f>
        <v>#N/A</v>
      </c>
      <c r="G7" s="407" t="s">
        <v>280</v>
      </c>
      <c r="H7" s="407"/>
      <c r="I7" s="366" t="e">
        <f>+VLOOKUP($N$1,'データ集（65-あたり）'!$A$4:$CE$84,'データ集（65-あたり）'!G$1,FALSE)</f>
        <v>#N/A</v>
      </c>
      <c r="J7" s="366" t="e">
        <f>+VLOOKUP($N$1,'データ集（65-あたり）'!$A$4:$CE$84,'データ集（65-あたり）'!H$1,FALSE)</f>
        <v>#N/A</v>
      </c>
      <c r="K7" s="366" t="e">
        <f>+VLOOKUP($N$1,'データ集（65-あたり）'!$A$4:$CE$84,'データ集（65-あたり）'!I$1,FALSE)</f>
        <v>#N/A</v>
      </c>
      <c r="L7" s="366" t="e">
        <f>+VLOOKUP($N$1,'データ集（65-あたり）'!$A$4:$CE$84,'データ集（65-あたり）'!J$1,FALSE)</f>
        <v>#N/A</v>
      </c>
      <c r="N7" s="340" t="s">
        <v>423</v>
      </c>
      <c r="O7" s="384" t="e">
        <f>+VLOOKUP(N1,'（受療動向）往診'!A2:C80,3,FALSE)</f>
        <v>#N/A</v>
      </c>
      <c r="S7" s="334">
        <v>20206</v>
      </c>
      <c r="T7" s="334" t="s">
        <v>68</v>
      </c>
    </row>
    <row r="8" spans="1:20" ht="30" customHeight="1">
      <c r="B8" s="338" t="s">
        <v>309</v>
      </c>
      <c r="C8" s="356" t="e">
        <f>+VLOOKUP($N$1,'データ集（実数）'!$A$4:$DF$84,'データ集（実数）'!Q$1,FALSE)</f>
        <v>#N/A</v>
      </c>
      <c r="D8" s="356" t="e">
        <f>+VLOOKUP($N$1,'データ集（実数）'!$A$4:$DF$84,'データ集（実数）'!V$1,FALSE)</f>
        <v>#N/A</v>
      </c>
      <c r="E8" s="356" t="e">
        <f>+VLOOKUP($N$1,'データ集（実数）'!$A$4:$DF$84,'データ集（実数）'!AB$1,FALSE)</f>
        <v>#N/A</v>
      </c>
      <c r="G8" s="407" t="s">
        <v>306</v>
      </c>
      <c r="H8" s="407"/>
      <c r="I8" s="366" t="e">
        <f>+VLOOKUP($N$1,'データ集（75-あたり）'!$A$4:$CE$84,'データ集（75-あたり）'!G$1,FALSE)</f>
        <v>#N/A</v>
      </c>
      <c r="J8" s="366" t="e">
        <f>+VLOOKUP($N$1,'データ集（75-あたり）'!$A$4:$CE$84,'データ集（75-あたり）'!H$1,FALSE)</f>
        <v>#N/A</v>
      </c>
      <c r="K8" s="366" t="e">
        <f>+VLOOKUP($N$1,'データ集（75-あたり）'!$A$4:$CE$84,'データ集（75-あたり）'!I$1,FALSE)</f>
        <v>#N/A</v>
      </c>
      <c r="L8" s="366" t="e">
        <f>+VLOOKUP($N$1,'データ集（75-あたり）'!$A$4:$CE$84,'データ集（75-あたり）'!J$1,FALSE)</f>
        <v>#N/A</v>
      </c>
      <c r="N8" s="340" t="s">
        <v>424</v>
      </c>
      <c r="O8" s="384" t="e">
        <f>+VLOOKUP(N1,'（受療動向）訪問看護指示'!A2:C80,3,FALSE)</f>
        <v>#N/A</v>
      </c>
      <c r="S8" s="334">
        <v>20207</v>
      </c>
      <c r="T8" s="334" t="s">
        <v>69</v>
      </c>
    </row>
    <row r="9" spans="1:20" ht="30" customHeight="1">
      <c r="B9" s="338" t="s">
        <v>281</v>
      </c>
      <c r="C9" s="339" t="e">
        <f>+VLOOKUP($N$1,'データ集（実数）'!$A$4:$DF$84,'データ集（実数）'!CX$1,FALSE)</f>
        <v>#N/A</v>
      </c>
      <c r="D9" s="339" t="e">
        <f>+VLOOKUP($N$1,'データ集（実数）'!$A$4:$DF$84,'データ集（実数）'!DC$1,FALSE)</f>
        <v>#N/A</v>
      </c>
      <c r="E9" s="339" t="e">
        <f>+VLOOKUP($N$1,'データ集（実数）'!$A$4:$DF$84,'データ集（実数）'!DD$1,FALSE)</f>
        <v>#N/A</v>
      </c>
      <c r="G9" s="408" t="s">
        <v>282</v>
      </c>
      <c r="H9" s="408"/>
      <c r="I9" s="366">
        <f>+VLOOKUP($Q$1,'データ集（65-あたり）'!$A$4:$CE$84,'データ集（65-あたり）'!G1,FALSE)</f>
        <v>171.60257644552382</v>
      </c>
      <c r="J9" s="366">
        <f>+VLOOKUP($Q$1,'データ集（65-あたり）'!$A$4:$CE$84,'データ集（65-あたり）'!H1,FALSE)</f>
        <v>120.71653509071598</v>
      </c>
      <c r="K9" s="366">
        <f>+VLOOKUP($Q$1,'データ集（65-あたり）'!$A$4:$CE$84,'データ集（65-あたり）'!I1,FALSE)</f>
        <v>19.301601893202978</v>
      </c>
      <c r="L9" s="366">
        <f>+VLOOKUP($Q$1,'データ集（65-あたり）'!$A$4:$CE$84,'データ集（65-あたり）'!J1,FALSE)</f>
        <v>46.677888407858532</v>
      </c>
      <c r="N9" s="340" t="s">
        <v>425</v>
      </c>
      <c r="O9" s="384" t="e">
        <f>+VLOOKUP(N1,'（受療動向）訪問看護提供'!A2:C80,3,FALSE)</f>
        <v>#N/A</v>
      </c>
      <c r="S9" s="334">
        <v>20208</v>
      </c>
      <c r="T9" s="334" t="s">
        <v>71</v>
      </c>
    </row>
    <row r="10" spans="1:20" ht="30" customHeight="1">
      <c r="B10" s="360"/>
      <c r="C10" s="361"/>
      <c r="D10" s="361"/>
      <c r="E10" s="361"/>
      <c r="G10" s="409" t="s">
        <v>307</v>
      </c>
      <c r="H10" s="410"/>
      <c r="I10" s="366">
        <f>+VLOOKUP($Q$1,'データ集（75-あたり）'!$A$4:$CE$84,'データ集（75-あたり）'!G1,FALSE)</f>
        <v>323.7752587770313</v>
      </c>
      <c r="J10" s="366">
        <f>+VLOOKUP($Q$1,'データ集（75-あたり）'!$A$4:$CE$84,'データ集（75-あたり）'!H1,FALSE)</f>
        <v>227.76480515180904</v>
      </c>
      <c r="K10" s="366">
        <f>+VLOOKUP($Q$1,'データ集（75-あたり）'!$A$4:$CE$84,'データ集（75-あたり）'!I1,FALSE)</f>
        <v>36.417758271636046</v>
      </c>
      <c r="L10" s="366">
        <f>+VLOOKUP($Q$1,'データ集（75-あたり）'!$A$4:$CE$84,'データ集（75-あたり）'!J1,FALSE)</f>
        <v>88.070620566804465</v>
      </c>
      <c r="S10" s="334">
        <v>20209</v>
      </c>
      <c r="T10" s="334" t="s">
        <v>73</v>
      </c>
    </row>
    <row r="11" spans="1:20">
      <c r="S11" s="334">
        <v>20210</v>
      </c>
      <c r="T11" s="334" t="s">
        <v>74</v>
      </c>
    </row>
    <row r="12" spans="1:20" ht="96">
      <c r="B12" s="341"/>
      <c r="C12" s="342" t="s">
        <v>283</v>
      </c>
      <c r="D12" s="343" t="s">
        <v>284</v>
      </c>
      <c r="E12" s="342" t="s">
        <v>285</v>
      </c>
      <c r="F12" s="343" t="s">
        <v>286</v>
      </c>
      <c r="G12" s="342" t="s">
        <v>287</v>
      </c>
      <c r="H12" s="343" t="s">
        <v>288</v>
      </c>
      <c r="I12" s="342" t="s">
        <v>289</v>
      </c>
      <c r="J12" s="342" t="s">
        <v>290</v>
      </c>
      <c r="K12" s="343" t="s">
        <v>291</v>
      </c>
      <c r="L12" s="343" t="s">
        <v>292</v>
      </c>
      <c r="M12" s="343" t="s">
        <v>293</v>
      </c>
      <c r="S12" s="334">
        <v>20211</v>
      </c>
      <c r="T12" s="334" t="s">
        <v>76</v>
      </c>
    </row>
    <row r="13" spans="1:20" ht="26.25" customHeight="1">
      <c r="B13" s="338" t="s">
        <v>279</v>
      </c>
      <c r="C13" s="339" t="e">
        <f>+VLOOKUP($N$1,'データ集（実数）'!$A$4:$DF$84,'データ集（実数）'!AL$1,FALSE)</f>
        <v>#N/A</v>
      </c>
      <c r="D13" s="339" t="e">
        <f>+VLOOKUP($N$1,'データ集（実数）'!$A$4:$DF$84,'データ集（実数）'!BA$1,FALSE)</f>
        <v>#N/A</v>
      </c>
      <c r="E13" s="339" t="e">
        <f>+VLOOKUP($N$1,'データ集（実数）'!$A$4:$DF$84,'データ集（実数）'!AH$1,FALSE)</f>
        <v>#N/A</v>
      </c>
      <c r="F13" s="339" t="e">
        <f>+VLOOKUP($N$1,'データ集（実数）'!$A$4:$DF$84,'データ集（実数）'!AZ$1,FALSE)</f>
        <v>#N/A</v>
      </c>
      <c r="G13" s="339" t="e">
        <f>+VLOOKUP($N$1,'データ集（実数）'!$A$4:$DF$84,'データ集（実数）'!BB$1,FALSE)</f>
        <v>#N/A</v>
      </c>
      <c r="H13" s="339" t="e">
        <f>+VLOOKUP($N$1,'データ集（実数）'!$A$4:$DF$84,'データ集（実数）'!BG$1,FALSE)</f>
        <v>#N/A</v>
      </c>
      <c r="I13" s="339" t="e">
        <f>+VLOOKUP($N$1,'データ集（実数）'!$A$4:$DF$84,'データ集（実数）'!BF$1,FALSE)</f>
        <v>#N/A</v>
      </c>
      <c r="J13" s="339" t="e">
        <f>+VLOOKUP($N$1,'データ集（実数）'!$A$4:$DF$84,'データ集（実数）'!BE$1,FALSE)</f>
        <v>#N/A</v>
      </c>
      <c r="K13" s="339" t="e">
        <f>+VLOOKUP($N$1,'データ集（実数）'!$A$4:$DF$84,'データ集（実数）'!BO$1,FALSE)</f>
        <v>#N/A</v>
      </c>
      <c r="L13" s="339" t="e">
        <f>+VLOOKUP($N$1,'データ集（実数）'!$A$4:$DF$84,'データ集（実数）'!BN$1,FALSE)</f>
        <v>#N/A</v>
      </c>
      <c r="M13" s="339" t="e">
        <f>+VLOOKUP($N$1,'データ集（実数）'!$A$4:$DF$84,'データ集（実数）'!BP$1,FALSE)</f>
        <v>#N/A</v>
      </c>
      <c r="S13" s="334">
        <v>20212</v>
      </c>
      <c r="T13" s="334" t="s">
        <v>78</v>
      </c>
    </row>
    <row r="14" spans="1:20" ht="26.25" customHeight="1">
      <c r="B14" s="338" t="s">
        <v>280</v>
      </c>
      <c r="C14" s="366" t="e">
        <f>+VLOOKUP($N$1,'データ集（65-あたり）'!$A$4:$CE$84,'データ集（65-あたり）'!O$1,FALSE)</f>
        <v>#N/A</v>
      </c>
      <c r="D14" s="366" t="e">
        <f>+VLOOKUP($N$1,'データ集（65-あたり）'!$A$4:$CE$84,'データ集（65-あたり）'!AD$1,FALSE)</f>
        <v>#N/A</v>
      </c>
      <c r="E14" s="366" t="e">
        <f>+VLOOKUP($N$1,'データ集（65-あたり）'!$A$4:$CE$84,'データ集（65-あたり）'!K$1,FALSE)</f>
        <v>#N/A</v>
      </c>
      <c r="F14" s="365" t="e">
        <f>+VLOOKUP($N$1,'データ集（65-あたり）'!$A$4:$CE$84,'データ集（65-あたり）'!AC$1,FALSE)</f>
        <v>#N/A</v>
      </c>
      <c r="G14" s="366" t="e">
        <f>+VLOOKUP($N$1,'データ集（65-あたり）'!$A$4:$CE$84,'データ集（65-あたり）'!AE$1,FALSE)</f>
        <v>#N/A</v>
      </c>
      <c r="H14" s="366" t="e">
        <f>+VLOOKUP($N$1,'データ集（65-あたり）'!$A$4:$CE$84,'データ集（65-あたり）'!AJ$1,FALSE)</f>
        <v>#N/A</v>
      </c>
      <c r="I14" s="366" t="e">
        <f>+VLOOKUP($N$1,'データ集（65-あたり）'!$A$4:$CE$84,'データ集（65-あたり）'!AI$1,FALSE)</f>
        <v>#N/A</v>
      </c>
      <c r="J14" s="366" t="e">
        <f>+VLOOKUP($N$1,'データ集（65-あたり）'!$A$4:$CE$84,'データ集（65-あたり）'!AH$1,FALSE)</f>
        <v>#N/A</v>
      </c>
      <c r="K14" s="366" t="e">
        <f>+VLOOKUP($N$1,'データ集（65-あたり）'!$A$4:$CE$84,'データ集（65-あたり）'!AR$1,FALSE)</f>
        <v>#N/A</v>
      </c>
      <c r="L14" s="366" t="e">
        <f>+VLOOKUP($N$1,'データ集（65-あたり）'!$A$4:$CE$84,'データ集（65-あたり）'!AQ$1,FALSE)</f>
        <v>#N/A</v>
      </c>
      <c r="M14" s="366" t="e">
        <f>+VLOOKUP($N$1,'データ集（65-あたり）'!$A$4:$CE$84,'データ集（65-あたり）'!AS$1,FALSE)</f>
        <v>#N/A</v>
      </c>
      <c r="S14" s="334">
        <v>20213</v>
      </c>
      <c r="T14" s="334" t="s">
        <v>79</v>
      </c>
    </row>
    <row r="15" spans="1:20" ht="26.25" customHeight="1">
      <c r="B15" s="338" t="s">
        <v>306</v>
      </c>
      <c r="C15" s="366" t="e">
        <f>+VLOOKUP($N$1,'データ集（75-あたり）'!$A$4:$CE$84,'データ集（75-あたり）'!O$1,FALSE)</f>
        <v>#N/A</v>
      </c>
      <c r="D15" s="366" t="e">
        <f>+VLOOKUP($N$1,'データ集（75-あたり）'!$A$4:$CE$84,'データ集（75-あたり）'!AD$1,FALSE)</f>
        <v>#N/A</v>
      </c>
      <c r="E15" s="366" t="e">
        <f>+VLOOKUP($N$1,'データ集（75-あたり）'!$A$4:$CE$84,'データ集（75-あたり）'!K$1,FALSE)</f>
        <v>#N/A</v>
      </c>
      <c r="F15" s="365" t="e">
        <f>+VLOOKUP($N$1,'データ集（75-あたり）'!$A$4:$CE$84,'データ集（75-あたり）'!AC$1,FALSE)</f>
        <v>#N/A</v>
      </c>
      <c r="G15" s="366" t="e">
        <f>+VLOOKUP($N$1,'データ集（75-あたり）'!$A$4:$CE$84,'データ集（75-あたり）'!AE$1,FALSE)</f>
        <v>#N/A</v>
      </c>
      <c r="H15" s="366" t="e">
        <f>+VLOOKUP($N$1,'データ集（75-あたり）'!$A$4:$CE$84,'データ集（75-あたり）'!AJ$1,FALSE)</f>
        <v>#N/A</v>
      </c>
      <c r="I15" s="366" t="e">
        <f>+VLOOKUP($N$1,'データ集（75-あたり）'!$A$4:$CE$84,'データ集（75-あたり）'!AI$1,FALSE)</f>
        <v>#N/A</v>
      </c>
      <c r="J15" s="366" t="e">
        <f>+VLOOKUP($N$1,'データ集（75-あたり）'!$A$4:$CE$84,'データ集（75-あたり）'!AH$1,FALSE)</f>
        <v>#N/A</v>
      </c>
      <c r="K15" s="366" t="e">
        <f>+VLOOKUP($N$1,'データ集（75-あたり）'!$A$4:$CE$84,'データ集（75-あたり）'!AR$1,FALSE)</f>
        <v>#N/A</v>
      </c>
      <c r="L15" s="366" t="e">
        <f>+VLOOKUP($N$1,'データ集（75-あたり）'!$A$4:$CE$84,'データ集（75-あたり）'!AQ$1,FALSE)</f>
        <v>#N/A</v>
      </c>
      <c r="M15" s="366" t="e">
        <f>+VLOOKUP($N$1,'データ集（75-あたり）'!$A$4:$CE$84,'データ集（75-あたり）'!AS$1,FALSE)</f>
        <v>#N/A</v>
      </c>
      <c r="S15" s="334">
        <v>20214</v>
      </c>
      <c r="T15" s="334" t="s">
        <v>80</v>
      </c>
    </row>
    <row r="16" spans="1:20" ht="26.25" customHeight="1">
      <c r="B16" s="362" t="s">
        <v>282</v>
      </c>
      <c r="C16" s="366">
        <f>+VLOOKUP($Q$1,'データ集（65-あたり）'!$A$4:$CE$84,'データ集（65-あたり）'!O$1,FALSE)</f>
        <v>3.9441728727864493</v>
      </c>
      <c r="D16" s="366" t="str">
        <f>+VLOOKUP($Q$1,'データ集（65-あたり）'!$A$4:$CE$84,'データ集（65-あたり）'!AD$1,FALSE)</f>
        <v>-</v>
      </c>
      <c r="E16" s="366">
        <f>+VLOOKUP($Q$1,'データ集（65-あたり）'!$A$4:$CE$84,'データ集（65-あたり）'!K$1,FALSE)</f>
        <v>0.38820599141598916</v>
      </c>
      <c r="F16" s="365" t="str">
        <f>+VLOOKUP($Q$1,'データ集（65-あたり）'!$A$4:$CE$84,'データ集（65-あたり）'!AC$1,FALSE)</f>
        <v>-</v>
      </c>
      <c r="G16" s="366">
        <f>+VLOOKUP($Q$1,'データ集（65-あたり）'!$A$4:$CE$84,'データ集（65-あたり）'!AE$1,FALSE)</f>
        <v>2.282651229526016</v>
      </c>
      <c r="H16" s="366">
        <f>+VLOOKUP($Q$1,'データ集（65-あたり）'!$A$4:$CE$84,'データ集（65-あたり）'!AJ$1,FALSE)</f>
        <v>2.2050100312428182</v>
      </c>
      <c r="I16" s="366" t="str">
        <f>+VLOOKUP($Q$1,'データ集（65-あたり）'!$A$4:$CE$84,'データ集（65-あたり）'!AI$1,FALSE)</f>
        <v>-</v>
      </c>
      <c r="J16" s="366" t="str">
        <f>+VLOOKUP($Q$1,'データ集（65-あたり）'!$A$4:$CE$84,'データ集（65-あたり）'!AH$1,FALSE)</f>
        <v>-</v>
      </c>
      <c r="K16" s="366" t="str">
        <f>+VLOOKUP($Q$1,'データ集（65-あたり）'!$A$4:$CE$84,'データ集（65-あたり）'!AR$1,FALSE)</f>
        <v>-</v>
      </c>
      <c r="L16" s="366" t="str">
        <f>+VLOOKUP($Q$1,'データ集（65-あたり）'!$A$4:$CE$84,'データ集（65-あたり）'!AQ$1,FALSE)</f>
        <v>-</v>
      </c>
      <c r="M16" s="366">
        <f>+VLOOKUP($Q$1,'データ集（65-あたり）'!$A$4:$CE$84,'データ集（65-あたり）'!AS$1,FALSE)</f>
        <v>2.2050100312428182</v>
      </c>
      <c r="S16" s="334">
        <v>20215</v>
      </c>
      <c r="T16" s="334" t="s">
        <v>81</v>
      </c>
    </row>
    <row r="17" spans="2:20" ht="26.25" customHeight="1">
      <c r="B17" s="362" t="s">
        <v>307</v>
      </c>
      <c r="C17" s="366">
        <f>+VLOOKUP($Q$1,'データ集（75-あたり）'!$A$4:$CE$84,'データ集（75-あたり）'!O$1,FALSE)</f>
        <v>7.4417623499561989</v>
      </c>
      <c r="D17" s="366" t="str">
        <f>+VLOOKUP($Q$1,'データ集（75-あたり）'!$A$4:$CE$84,'データ集（75-あたり）'!AD$1,FALSE)</f>
        <v>-</v>
      </c>
      <c r="E17" s="366">
        <f>+VLOOKUP($Q$1,'データ集（75-あたり）'!$A$4:$CE$84,'データ集（75-あたり）'!K$1,FALSE)</f>
        <v>0.73245692420828734</v>
      </c>
      <c r="F17" s="365" t="str">
        <f>+VLOOKUP($Q$1,'データ集（75-あたり）'!$A$4:$CE$84,'データ集（75-あたり）'!AC$1,FALSE)</f>
        <v>-</v>
      </c>
      <c r="G17" s="366">
        <f>+VLOOKUP($Q$1,'データ集（75-あたり）'!$A$4:$CE$84,'データ集（75-あたり）'!AE$1,FALSE)</f>
        <v>4.3068467143447293</v>
      </c>
      <c r="H17" s="366">
        <f>+VLOOKUP($Q$1,'データ集（75-あたり）'!$A$4:$CE$84,'データ集（75-あたり）'!AJ$1,FALSE)</f>
        <v>4.160355329503072</v>
      </c>
      <c r="I17" s="366" t="str">
        <f>+VLOOKUP($Q$1,'データ集（75-あたり）'!$A$4:$CE$84,'データ集（75-あたり）'!AI$1,FALSE)</f>
        <v>-</v>
      </c>
      <c r="J17" s="366" t="str">
        <f>+VLOOKUP($Q$1,'データ集（75-あたり）'!$A$4:$CE$84,'データ集（75-あたり）'!AH$1,FALSE)</f>
        <v>-</v>
      </c>
      <c r="K17" s="366" t="str">
        <f>+VLOOKUP($Q$1,'データ集（75-あたり）'!$A$4:$CE$84,'データ集（75-あたり）'!AR$1,FALSE)</f>
        <v>-</v>
      </c>
      <c r="L17" s="366" t="str">
        <f>+VLOOKUP($Q$1,'データ集（75-あたり）'!$A$4:$CE$84,'データ集（75-あたり）'!AQ$1,FALSE)</f>
        <v>-</v>
      </c>
      <c r="M17" s="366">
        <f>+VLOOKUP($Q$1,'データ集（75-あたり）'!$A$4:$CE$84,'データ集（75-あたり）'!AS$1,FALSE)</f>
        <v>4.160355329503072</v>
      </c>
      <c r="S17" s="334">
        <v>20217</v>
      </c>
      <c r="T17" s="334" t="s">
        <v>82</v>
      </c>
    </row>
    <row r="18" spans="2:20">
      <c r="S18" s="334">
        <v>20218</v>
      </c>
      <c r="T18" s="334" t="s">
        <v>83</v>
      </c>
    </row>
    <row r="19" spans="2:20" ht="72">
      <c r="B19" s="344"/>
      <c r="C19" s="345" t="s">
        <v>294</v>
      </c>
      <c r="D19" s="345" t="s">
        <v>295</v>
      </c>
      <c r="E19" s="346" t="s">
        <v>296</v>
      </c>
      <c r="F19" s="347" t="s">
        <v>297</v>
      </c>
      <c r="G19" s="345" t="s">
        <v>298</v>
      </c>
      <c r="H19" s="346" t="s">
        <v>299</v>
      </c>
      <c r="I19" s="348" t="s">
        <v>300</v>
      </c>
      <c r="J19" s="345" t="s">
        <v>301</v>
      </c>
      <c r="K19" s="347" t="s">
        <v>302</v>
      </c>
      <c r="L19" s="347" t="s">
        <v>303</v>
      </c>
      <c r="M19" s="347" t="s">
        <v>304</v>
      </c>
      <c r="S19" s="334">
        <v>20219</v>
      </c>
      <c r="T19" s="334" t="s">
        <v>84</v>
      </c>
    </row>
    <row r="20" spans="2:20" ht="22.5" customHeight="1">
      <c r="B20" s="338" t="s">
        <v>279</v>
      </c>
      <c r="C20" s="339" t="e">
        <f>+VLOOKUP($N$1,'データ集（実数）'!$A$4:$DF$84,'データ集（実数）'!BZ$1,FALSE)</f>
        <v>#N/A</v>
      </c>
      <c r="D20" s="339" t="e">
        <f>+VLOOKUP($N$1,'データ集（実数）'!$A$4:$DF$84,'データ集（実数）'!CB$1,FALSE)</f>
        <v>#N/A</v>
      </c>
      <c r="E20" s="339" t="e">
        <f>+VLOOKUP($N$1,'データ集（実数）'!$A$4:$DF$84,'データ集（実数）'!CF$1,FALSE)</f>
        <v>#N/A</v>
      </c>
      <c r="F20" s="339" t="e">
        <f>+VLOOKUP($N$1,'データ集（実数）'!$A$4:$DF$84,'データ集（実数）'!CI$1,FALSE)</f>
        <v>#N/A</v>
      </c>
      <c r="G20" s="339" t="e">
        <f>+VLOOKUP($N$1,'データ集（実数）'!$A$4:$DF$84,'データ集（実数）'!BR$1,FALSE)</f>
        <v>#N/A</v>
      </c>
      <c r="H20" s="339" t="e">
        <f>+VLOOKUP($N$1,'データ集（実数）'!$A$4:$DF$84,'データ集（実数）'!BT$1,FALSE)</f>
        <v>#N/A</v>
      </c>
      <c r="I20" s="339" t="e">
        <f>+VLOOKUP($N$1,'データ集（実数）'!$A$4:$DF$84,'データ集（実数）'!CV$1,FALSE)</f>
        <v>#N/A</v>
      </c>
      <c r="J20" s="339" t="e">
        <f>+VLOOKUP($N$1,'データ集（実数）'!$A$4:$DF$84,'データ集（実数）'!CW$1,FALSE)</f>
        <v>#N/A</v>
      </c>
      <c r="K20" s="339" t="e">
        <f>+VLOOKUP($N$1,'データ集（実数）'!$A$4:$DF$84,'データ集（実数）'!CZ$1,FALSE)</f>
        <v>#N/A</v>
      </c>
      <c r="L20" s="339" t="e">
        <f>+VLOOKUP($N$1,'データ集（実数）'!$A$4:$DF$84,'データ集（実数）'!CY$1,FALSE)</f>
        <v>#N/A</v>
      </c>
      <c r="M20" s="339" t="e">
        <f>+VLOOKUP($N$1,'データ集（実数）'!$A$4:$DF$84,'データ集（実数）'!DA$1,FALSE)</f>
        <v>#N/A</v>
      </c>
      <c r="S20" s="334">
        <v>20220</v>
      </c>
      <c r="T20" s="334" t="s">
        <v>85</v>
      </c>
    </row>
    <row r="21" spans="2:20" ht="22.5" customHeight="1">
      <c r="B21" s="338" t="s">
        <v>280</v>
      </c>
      <c r="C21" s="366" t="e">
        <f>+VLOOKUP($N$1,'データ集（65-あたり）'!$A$4:$CE$84,'データ集（65-あたり）'!BC$1,FALSE)</f>
        <v>#N/A</v>
      </c>
      <c r="D21" s="366" t="e">
        <f>+VLOOKUP($N$1,'データ集（65-あたり）'!$A$4:$CE$84,'データ集（65-あたり）'!BE$1,FALSE)</f>
        <v>#N/A</v>
      </c>
      <c r="E21" s="366" t="e">
        <f>+VLOOKUP($N$1,'データ集（65-あたり）'!$A$4:$CE$84,'データ集（65-あたり）'!BI$1,FALSE)</f>
        <v>#N/A</v>
      </c>
      <c r="F21" s="366" t="e">
        <f>+VLOOKUP($N$1,'データ集（65-あたり）'!$A$4:$CE$84,'データ集（65-あたり）'!BL$1,FALSE)</f>
        <v>#N/A</v>
      </c>
      <c r="G21" s="366" t="e">
        <f>+VLOOKUP($N$1,'データ集（65-あたり）'!$A$4:$CE$84,'データ集（65-あたり）'!AU$1,FALSE)</f>
        <v>#N/A</v>
      </c>
      <c r="H21" s="366" t="e">
        <f>+VLOOKUP($N$1,'データ集（65-あたり）'!$A$4:$CE$84,'データ集（65-あたり）'!AW$1,FALSE)</f>
        <v>#N/A</v>
      </c>
      <c r="I21" s="366" t="e">
        <f>+VLOOKUP($N$1,'データ集（65-あたり）'!$A$4:$CE$84,'データ集（65-あたり）'!BY$1,FALSE)</f>
        <v>#N/A</v>
      </c>
      <c r="J21" s="366" t="e">
        <f>+VLOOKUP($N$1,'データ集（65-あたり）'!$A$4:$CE$84,'データ集（65-あたり）'!BZ$1,FALSE)</f>
        <v>#N/A</v>
      </c>
      <c r="K21" s="366" t="e">
        <f>+VLOOKUP($N$1,'データ集（65-あたり）'!$A$4:$CE$84,'データ集（65-あたり）'!CC$1,FALSE)</f>
        <v>#N/A</v>
      </c>
      <c r="L21" s="366" t="e">
        <f>+VLOOKUP($N$1,'データ集（65-あたり）'!$A$4:$CE$84,'データ集（65-あたり）'!CB$1,FALSE)</f>
        <v>#N/A</v>
      </c>
      <c r="M21" s="366" t="e">
        <f>+VLOOKUP($N$1,'データ集（65-あたり）'!$A$4:$CE$84,'データ集（65-あたり）'!CD$1,FALSE)</f>
        <v>#N/A</v>
      </c>
      <c r="S21" s="334">
        <v>20303</v>
      </c>
      <c r="T21" s="334" t="s">
        <v>86</v>
      </c>
    </row>
    <row r="22" spans="2:20" ht="22.5" customHeight="1">
      <c r="B22" s="338" t="s">
        <v>306</v>
      </c>
      <c r="C22" s="366" t="e">
        <f>+VLOOKUP($N$1,'データ集（75-あたり）'!$A$4:$CE$84,'データ集（75-あたり）'!BC$1,FALSE)</f>
        <v>#N/A</v>
      </c>
      <c r="D22" s="366" t="e">
        <f>+VLOOKUP($N$1,'データ集（75-あたり）'!$A$4:$CE$84,'データ集（75-あたり）'!BE$1,FALSE)</f>
        <v>#N/A</v>
      </c>
      <c r="E22" s="366" t="e">
        <f>+VLOOKUP($N$1,'データ集（75-あたり）'!$A$4:$CE$84,'データ集（75-あたり）'!BI$1,FALSE)</f>
        <v>#N/A</v>
      </c>
      <c r="F22" s="366" t="e">
        <f>+VLOOKUP($N$1,'データ集（75-あたり）'!$A$4:$CE$84,'データ集（75-あたり）'!BL$1,FALSE)</f>
        <v>#N/A</v>
      </c>
      <c r="G22" s="366" t="e">
        <f>+VLOOKUP($N$1,'データ集（75-あたり）'!$A$4:$CE$84,'データ集（75-あたり）'!AU$1,FALSE)</f>
        <v>#N/A</v>
      </c>
      <c r="H22" s="366" t="e">
        <f>+VLOOKUP($N$1,'データ集（75-あたり）'!$A$4:$CE$84,'データ集（75-あたり）'!AW$1,FALSE)</f>
        <v>#N/A</v>
      </c>
      <c r="I22" s="366" t="e">
        <f>+VLOOKUP($N$1,'データ集（75-あたり）'!$A$4:$CE$84,'データ集（75-あたり）'!BY$1,FALSE)</f>
        <v>#N/A</v>
      </c>
      <c r="J22" s="366" t="e">
        <f>+VLOOKUP($N$1,'データ集（75-あたり）'!$A$4:$CE$84,'データ集（75-あたり）'!BZ$1,FALSE)</f>
        <v>#N/A</v>
      </c>
      <c r="K22" s="366" t="e">
        <f>+VLOOKUP($N$1,'データ集（75-あたり）'!$A$4:$CE$84,'データ集（75-あたり）'!CC$1,FALSE)</f>
        <v>#N/A</v>
      </c>
      <c r="L22" s="366" t="e">
        <f>+VLOOKUP($N$1,'データ集（75-あたり）'!$A$4:$CE$84,'データ集（75-あたり）'!CB$1,FALSE)</f>
        <v>#N/A</v>
      </c>
      <c r="M22" s="366" t="e">
        <f>+VLOOKUP($N$1,'データ集（75-あたり）'!$A$4:$CE$84,'データ集（75-あたり）'!CD$1,FALSE)</f>
        <v>#N/A</v>
      </c>
      <c r="S22" s="334">
        <v>20304</v>
      </c>
      <c r="T22" s="334" t="s">
        <v>87</v>
      </c>
    </row>
    <row r="23" spans="2:20" ht="22.5" customHeight="1">
      <c r="B23" s="362" t="s">
        <v>282</v>
      </c>
      <c r="C23" s="366" t="str">
        <f>+VLOOKUP($Q$1,'データ集（65-あたり）'!$A$4:$CE$84,'データ集（65-あたり）'!BC$1,FALSE)</f>
        <v>-</v>
      </c>
      <c r="D23" s="366" t="str">
        <f>+VLOOKUP($Q$1,'データ集（65-あたり）'!$A$4:$CE$84,'データ集（65-あたり）'!BE$1,FALSE)</f>
        <v>-</v>
      </c>
      <c r="E23" s="366" t="str">
        <f>+VLOOKUP($Q$1,'データ集（65-あたり）'!$A$4:$CE$84,'データ集（65-あたり）'!BI$1,FALSE)</f>
        <v>-</v>
      </c>
      <c r="F23" s="366">
        <f>+VLOOKUP($Q$1,'データ集（65-あたり）'!$A$4:$CE$84,'データ集（65-あたり）'!BL$1,FALSE)</f>
        <v>2496.8943520686721</v>
      </c>
      <c r="G23" s="366">
        <f>+VLOOKUP($Q$1,'データ集（65-あたり）'!$A$4:$CE$84,'データ集（65-あたり）'!AU$1,FALSE)</f>
        <v>570.5696379435642</v>
      </c>
      <c r="H23" s="366" t="str">
        <f>+VLOOKUP($Q$1,'データ集（65-あたり）'!$A$4:$CE$84,'データ集（65-あたり）'!AW$1,FALSE)</f>
        <v>-</v>
      </c>
      <c r="I23" s="366" t="str">
        <f>+VLOOKUP($Q$1,'データ集（65-あたり）'!$A$4:$CE$84,'データ集（65-あたり）'!BY$1,FALSE)</f>
        <v>-</v>
      </c>
      <c r="J23" s="366" t="str">
        <f>+VLOOKUP($Q$1,'データ集（65-あたり）'!$A$4:$CE$84,'データ集（65-あたり）'!BZ$1,FALSE)</f>
        <v>-</v>
      </c>
      <c r="K23" s="366">
        <f>+VLOOKUP($Q$1,'データ集（65-あたり）'!$A$4:$CE$84,'データ集（65-あたり）'!CC$1,FALSE)</f>
        <v>49.208991471890783</v>
      </c>
      <c r="L23" s="366">
        <f>+VLOOKUP($Q$1,'データ集（65-あたり）'!$A$4:$CE$84,'データ集（65-あたり）'!CB$1,FALSE)</f>
        <v>45.621968111207039</v>
      </c>
      <c r="M23" s="366">
        <f>+VLOOKUP($Q$1,'データ集（65-あたり）'!$A$4:$CE$84,'データ集（65-あたり）'!CD$1,FALSE)</f>
        <v>12.422591725311653</v>
      </c>
      <c r="S23" s="334">
        <v>20305</v>
      </c>
      <c r="T23" s="334" t="s">
        <v>88</v>
      </c>
    </row>
    <row r="24" spans="2:20" ht="22.5" customHeight="1">
      <c r="B24" s="362" t="s">
        <v>307</v>
      </c>
      <c r="C24" s="366" t="str">
        <f>+VLOOKUP($Q$1,'データ集（75-あたり）'!$A$4:$CE$84,'データ集（75-あたり）'!BC$1,FALSE)</f>
        <v>-</v>
      </c>
      <c r="D24" s="366" t="str">
        <f>+VLOOKUP($Q$1,'データ集（75-あたり）'!$A$4:$CE$84,'データ集（75-あたり）'!BE$1,FALSE)</f>
        <v>-</v>
      </c>
      <c r="E24" s="366" t="str">
        <f>+VLOOKUP($Q$1,'データ集（75-あたり）'!$A$4:$CE$84,'データ集（75-あたり）'!BI$1,FALSE)</f>
        <v>-</v>
      </c>
      <c r="F24" s="366">
        <f>+VLOOKUP($Q$1,'データ集（75-あたり）'!$A$4:$CE$84,'データ集（75-あたり）'!BL$1,FALSE)</f>
        <v>4711.0750416767987</v>
      </c>
      <c r="G24" s="366">
        <f>+VLOOKUP($Q$1,'データ集（75-あたり）'!$A$4:$CE$84,'データ集（75-あたり）'!AU$1,FALSE)</f>
        <v>1076.5358889243723</v>
      </c>
      <c r="H24" s="366" t="str">
        <f>+VLOOKUP($Q$1,'データ集（75-あたり）'!$A$4:$CE$84,'データ集（75-あたり）'!AW$1,FALSE)</f>
        <v>-</v>
      </c>
      <c r="I24" s="366" t="str">
        <f>+VLOOKUP($Q$1,'データ集（75-あたり）'!$A$4:$CE$84,'データ集（75-あたり）'!BY$1,FALSE)</f>
        <v>-</v>
      </c>
      <c r="J24" s="366" t="str">
        <f>+VLOOKUP($Q$1,'データ集（75-あたり）'!$A$4:$CE$84,'データ集（75-あたり）'!BZ$1,FALSE)</f>
        <v>-</v>
      </c>
      <c r="K24" s="366">
        <f>+VLOOKUP($Q$1,'データ集（75-あたり）'!$A$4:$CE$84,'データ集（75-あたり）'!CC$1,FALSE)</f>
        <v>92.8462397126425</v>
      </c>
      <c r="L24" s="366">
        <f>+VLOOKUP($Q$1,'データ集（75-あたり）'!$A$4:$CE$84,'データ集（75-あたり）'!CB$1,FALSE)</f>
        <v>86.07833773295792</v>
      </c>
      <c r="M24" s="366">
        <f>+VLOOKUP($Q$1,'データ集（75-あたり）'!$A$4:$CE$84,'データ集（75-あたり）'!CD$1,FALSE)</f>
        <v>23.438621574665195</v>
      </c>
      <c r="S24" s="334">
        <v>20306</v>
      </c>
      <c r="T24" s="334" t="s">
        <v>89</v>
      </c>
    </row>
    <row r="25" spans="2:20">
      <c r="S25" s="334">
        <v>20307</v>
      </c>
      <c r="T25" s="334" t="s">
        <v>90</v>
      </c>
    </row>
    <row r="26" spans="2:20" ht="56.25" customHeight="1">
      <c r="B26" s="349"/>
      <c r="C26" s="350" t="s">
        <v>265</v>
      </c>
      <c r="D26" s="350" t="s">
        <v>266</v>
      </c>
      <c r="S26" s="334">
        <v>20309</v>
      </c>
      <c r="T26" s="334" t="s">
        <v>91</v>
      </c>
    </row>
    <row r="27" spans="2:20" ht="24" customHeight="1">
      <c r="B27" s="338" t="s">
        <v>279</v>
      </c>
      <c r="C27" s="364" t="e">
        <f>+VLOOKUP($N$1,'データ集（実数）'!$A$4:$DF$84,'データ集（実数）'!DE$1,FALSE)</f>
        <v>#N/A</v>
      </c>
      <c r="D27" s="356" t="e">
        <f>+VLOOKUP($N$1,'データ集（実数）'!$A$4:$DF$84,'データ集（実数）'!DF$1,FALSE)/100</f>
        <v>#N/A</v>
      </c>
      <c r="S27" s="334">
        <v>20321</v>
      </c>
      <c r="T27" s="334" t="s">
        <v>92</v>
      </c>
    </row>
    <row r="28" spans="2:20" ht="24" customHeight="1">
      <c r="B28" s="338" t="s">
        <v>305</v>
      </c>
      <c r="C28" s="338">
        <v>6.13</v>
      </c>
      <c r="D28" s="351">
        <v>0.83</v>
      </c>
      <c r="S28" s="334">
        <v>20323</v>
      </c>
      <c r="T28" s="334" t="s">
        <v>93</v>
      </c>
    </row>
    <row r="29" spans="2:20">
      <c r="S29" s="334">
        <v>20324</v>
      </c>
      <c r="T29" s="334" t="s">
        <v>94</v>
      </c>
    </row>
    <row r="30" spans="2:20">
      <c r="S30" s="334">
        <v>20349</v>
      </c>
      <c r="T30" s="334" t="s">
        <v>95</v>
      </c>
    </row>
    <row r="31" spans="2:20">
      <c r="S31" s="334">
        <v>20350</v>
      </c>
      <c r="T31" s="334" t="s">
        <v>96</v>
      </c>
    </row>
    <row r="32" spans="2:20">
      <c r="S32" s="334">
        <v>20361</v>
      </c>
      <c r="T32" s="334" t="s">
        <v>97</v>
      </c>
    </row>
    <row r="33" spans="19:20">
      <c r="S33" s="334">
        <v>20362</v>
      </c>
      <c r="T33" s="334" t="s">
        <v>98</v>
      </c>
    </row>
    <row r="34" spans="19:20">
      <c r="S34" s="334">
        <v>20363</v>
      </c>
      <c r="T34" s="334" t="s">
        <v>99</v>
      </c>
    </row>
    <row r="35" spans="19:20">
      <c r="S35" s="334">
        <v>20382</v>
      </c>
      <c r="T35" s="334" t="s">
        <v>100</v>
      </c>
    </row>
    <row r="36" spans="19:20">
      <c r="S36" s="334">
        <v>20383</v>
      </c>
      <c r="T36" s="334" t="s">
        <v>101</v>
      </c>
    </row>
    <row r="37" spans="19:20">
      <c r="S37" s="334">
        <v>20384</v>
      </c>
      <c r="T37" s="334" t="s">
        <v>102</v>
      </c>
    </row>
    <row r="38" spans="19:20">
      <c r="S38" s="334">
        <v>20385</v>
      </c>
      <c r="T38" s="334" t="s">
        <v>103</v>
      </c>
    </row>
    <row r="39" spans="19:20">
      <c r="S39" s="334">
        <v>20386</v>
      </c>
      <c r="T39" s="334" t="s">
        <v>104</v>
      </c>
    </row>
    <row r="40" spans="19:20">
      <c r="S40" s="334">
        <v>20388</v>
      </c>
      <c r="T40" s="334" t="s">
        <v>105</v>
      </c>
    </row>
    <row r="41" spans="19:20">
      <c r="S41" s="334">
        <v>20402</v>
      </c>
      <c r="T41" s="334" t="s">
        <v>106</v>
      </c>
    </row>
    <row r="42" spans="19:20">
      <c r="S42" s="334">
        <v>20403</v>
      </c>
      <c r="T42" s="334" t="s">
        <v>107</v>
      </c>
    </row>
    <row r="43" spans="19:20">
      <c r="S43" s="334">
        <v>20404</v>
      </c>
      <c r="T43" s="334" t="s">
        <v>108</v>
      </c>
    </row>
    <row r="44" spans="19:20">
      <c r="S44" s="334">
        <v>20407</v>
      </c>
      <c r="T44" s="334" t="s">
        <v>109</v>
      </c>
    </row>
    <row r="45" spans="19:20">
      <c r="S45" s="334">
        <v>20409</v>
      </c>
      <c r="T45" s="334" t="s">
        <v>110</v>
      </c>
    </row>
    <row r="46" spans="19:20">
      <c r="S46" s="334">
        <v>20410</v>
      </c>
      <c r="T46" s="334" t="s">
        <v>111</v>
      </c>
    </row>
    <row r="47" spans="19:20">
      <c r="S47" s="334">
        <v>20411</v>
      </c>
      <c r="T47" s="334" t="s">
        <v>112</v>
      </c>
    </row>
    <row r="48" spans="19:20">
      <c r="S48" s="334">
        <v>20412</v>
      </c>
      <c r="T48" s="334" t="s">
        <v>113</v>
      </c>
    </row>
    <row r="49" spans="19:20">
      <c r="S49" s="334">
        <v>20413</v>
      </c>
      <c r="T49" s="334" t="s">
        <v>114</v>
      </c>
    </row>
    <row r="50" spans="19:20">
      <c r="S50" s="334">
        <v>20414</v>
      </c>
      <c r="T50" s="334" t="s">
        <v>115</v>
      </c>
    </row>
    <row r="51" spans="19:20">
      <c r="S51" s="334">
        <v>20415</v>
      </c>
      <c r="T51" s="334" t="s">
        <v>116</v>
      </c>
    </row>
    <row r="52" spans="19:20">
      <c r="S52" s="334">
        <v>20416</v>
      </c>
      <c r="T52" s="334" t="s">
        <v>117</v>
      </c>
    </row>
    <row r="53" spans="19:20">
      <c r="S53" s="334">
        <v>20417</v>
      </c>
      <c r="T53" s="334" t="s">
        <v>118</v>
      </c>
    </row>
    <row r="54" spans="19:20">
      <c r="S54" s="334">
        <v>20422</v>
      </c>
      <c r="T54" s="334" t="s">
        <v>120</v>
      </c>
    </row>
    <row r="55" spans="19:20">
      <c r="S55" s="334">
        <v>20423</v>
      </c>
      <c r="T55" s="334" t="s">
        <v>121</v>
      </c>
    </row>
    <row r="56" spans="19:20">
      <c r="S56" s="334">
        <v>20425</v>
      </c>
      <c r="T56" s="334" t="s">
        <v>122</v>
      </c>
    </row>
    <row r="57" spans="19:20">
      <c r="S57" s="334">
        <v>20429</v>
      </c>
      <c r="T57" s="334" t="s">
        <v>123</v>
      </c>
    </row>
    <row r="58" spans="19:20">
      <c r="S58" s="334">
        <v>20430</v>
      </c>
      <c r="T58" s="334" t="s">
        <v>124</v>
      </c>
    </row>
    <row r="59" spans="19:20">
      <c r="S59" s="334">
        <v>20432</v>
      </c>
      <c r="T59" s="334" t="s">
        <v>125</v>
      </c>
    </row>
    <row r="60" spans="19:20">
      <c r="S60" s="334">
        <v>20446</v>
      </c>
      <c r="T60" s="334" t="s">
        <v>127</v>
      </c>
    </row>
    <row r="61" spans="19:20">
      <c r="S61" s="334">
        <v>20448</v>
      </c>
      <c r="T61" s="334" t="s">
        <v>128</v>
      </c>
    </row>
    <row r="62" spans="19:20">
      <c r="S62" s="334">
        <v>20450</v>
      </c>
      <c r="T62" s="334" t="s">
        <v>129</v>
      </c>
    </row>
    <row r="63" spans="19:20">
      <c r="S63" s="334">
        <v>20451</v>
      </c>
      <c r="T63" s="334" t="s">
        <v>130</v>
      </c>
    </row>
    <row r="64" spans="19:20">
      <c r="S64" s="334">
        <v>20452</v>
      </c>
      <c r="T64" s="334" t="s">
        <v>131</v>
      </c>
    </row>
    <row r="65" spans="19:20">
      <c r="S65" s="334">
        <v>20481</v>
      </c>
      <c r="T65" s="334" t="s">
        <v>132</v>
      </c>
    </row>
    <row r="66" spans="19:20">
      <c r="S66" s="334">
        <v>20482</v>
      </c>
      <c r="T66" s="334" t="s">
        <v>133</v>
      </c>
    </row>
    <row r="67" spans="19:20">
      <c r="S67" s="334">
        <v>20485</v>
      </c>
      <c r="T67" s="334" t="s">
        <v>134</v>
      </c>
    </row>
    <row r="68" spans="19:20">
      <c r="S68" s="334">
        <v>20486</v>
      </c>
      <c r="T68" s="334" t="s">
        <v>135</v>
      </c>
    </row>
    <row r="69" spans="19:20">
      <c r="S69" s="334">
        <v>20521</v>
      </c>
      <c r="T69" s="334" t="s">
        <v>136</v>
      </c>
    </row>
    <row r="70" spans="19:20">
      <c r="S70" s="334">
        <v>20541</v>
      </c>
      <c r="T70" s="334" t="s">
        <v>137</v>
      </c>
    </row>
    <row r="71" spans="19:20">
      <c r="S71" s="334">
        <v>20543</v>
      </c>
      <c r="T71" s="334" t="s">
        <v>138</v>
      </c>
    </row>
    <row r="72" spans="19:20">
      <c r="S72" s="334">
        <v>20561</v>
      </c>
      <c r="T72" s="334" t="s">
        <v>139</v>
      </c>
    </row>
    <row r="73" spans="19:20">
      <c r="S73" s="334">
        <v>20562</v>
      </c>
      <c r="T73" s="334" t="s">
        <v>140</v>
      </c>
    </row>
    <row r="74" spans="19:20">
      <c r="S74" s="334">
        <v>20563</v>
      </c>
      <c r="T74" s="334" t="s">
        <v>141</v>
      </c>
    </row>
    <row r="75" spans="19:20">
      <c r="S75" s="334">
        <v>20583</v>
      </c>
      <c r="T75" s="334" t="s">
        <v>142</v>
      </c>
    </row>
    <row r="76" spans="19:20">
      <c r="S76" s="334">
        <v>20588</v>
      </c>
      <c r="T76" s="334" t="s">
        <v>143</v>
      </c>
    </row>
    <row r="77" spans="19:20">
      <c r="S77" s="334">
        <v>20590</v>
      </c>
      <c r="T77" s="334" t="s">
        <v>144</v>
      </c>
    </row>
    <row r="78" spans="19:20">
      <c r="S78" s="334">
        <v>20602</v>
      </c>
      <c r="T78" s="334" t="s">
        <v>145</v>
      </c>
    </row>
    <row r="79" spans="19:20">
      <c r="S79" s="334">
        <v>20000</v>
      </c>
      <c r="T79" s="334" t="s">
        <v>146</v>
      </c>
    </row>
  </sheetData>
  <mergeCells count="5">
    <mergeCell ref="G6:H6"/>
    <mergeCell ref="G7:H7"/>
    <mergeCell ref="G9:H9"/>
    <mergeCell ref="G8:H8"/>
    <mergeCell ref="G10:H10"/>
  </mergeCells>
  <phoneticPr fontId="79"/>
  <pageMargins left="0.7" right="0.7" top="0.75" bottom="0.75" header="0.3" footer="0.3"/>
  <pageSetup paperSize="9" scale="54"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workbookViewId="0">
      <selection activeCell="F3" sqref="F3:F5"/>
    </sheetView>
  </sheetViews>
  <sheetFormatPr defaultRowHeight="18.75"/>
  <cols>
    <col min="1" max="1" width="6.625" customWidth="1"/>
    <col min="2" max="5" width="9" style="52" customWidth="1"/>
    <col min="6" max="6" width="11" style="54" customWidth="1"/>
  </cols>
  <sheetData>
    <row r="1" spans="1:6">
      <c r="B1" s="135" t="s">
        <v>0</v>
      </c>
    </row>
    <row r="2" spans="1:6">
      <c r="B2" s="136" t="s">
        <v>3</v>
      </c>
      <c r="C2" s="264" t="s">
        <v>452</v>
      </c>
    </row>
    <row r="3" spans="1:6">
      <c r="B3" s="429" t="s">
        <v>7</v>
      </c>
      <c r="C3" s="429" t="s">
        <v>8</v>
      </c>
      <c r="D3" s="429" t="s">
        <v>9</v>
      </c>
      <c r="E3" s="432" t="s">
        <v>10</v>
      </c>
      <c r="F3" s="435" t="s">
        <v>453</v>
      </c>
    </row>
    <row r="4" spans="1:6">
      <c r="B4" s="430"/>
      <c r="C4" s="430"/>
      <c r="D4" s="430"/>
      <c r="E4" s="433"/>
      <c r="F4" s="436"/>
    </row>
    <row r="5" spans="1:6">
      <c r="B5" s="431"/>
      <c r="C5" s="431"/>
      <c r="D5" s="431"/>
      <c r="E5" s="434"/>
      <c r="F5" s="437"/>
    </row>
    <row r="6" spans="1:6">
      <c r="A6">
        <v>1</v>
      </c>
      <c r="B6" s="1" t="s">
        <v>57</v>
      </c>
      <c r="C6" s="1">
        <v>2009</v>
      </c>
      <c r="D6" s="1" t="s">
        <v>58</v>
      </c>
      <c r="E6" s="265">
        <v>20201</v>
      </c>
      <c r="F6" s="267">
        <v>87.145857642940484</v>
      </c>
    </row>
    <row r="7" spans="1:6">
      <c r="A7">
        <v>2</v>
      </c>
      <c r="B7" s="1" t="s">
        <v>59</v>
      </c>
      <c r="C7" s="1">
        <v>2007</v>
      </c>
      <c r="D7" s="1" t="s">
        <v>60</v>
      </c>
      <c r="E7" s="265">
        <v>20202</v>
      </c>
      <c r="F7" s="267">
        <v>86.864538127712336</v>
      </c>
    </row>
    <row r="8" spans="1:6">
      <c r="A8">
        <v>3</v>
      </c>
      <c r="B8" s="1" t="s">
        <v>62</v>
      </c>
      <c r="C8" s="1">
        <v>2002</v>
      </c>
      <c r="D8" s="1" t="s">
        <v>63</v>
      </c>
      <c r="E8" s="265">
        <v>20203</v>
      </c>
      <c r="F8" s="267">
        <v>84.311967727476471</v>
      </c>
    </row>
    <row r="9" spans="1:6">
      <c r="A9">
        <v>4</v>
      </c>
      <c r="B9" s="51" t="s">
        <v>64</v>
      </c>
      <c r="C9" s="51">
        <v>2003</v>
      </c>
      <c r="D9" s="51" t="s">
        <v>65</v>
      </c>
      <c r="E9" s="266">
        <v>20204</v>
      </c>
      <c r="F9" s="268">
        <v>84.704184704184712</v>
      </c>
    </row>
    <row r="10" spans="1:6">
      <c r="A10">
        <v>5</v>
      </c>
      <c r="B10" s="1" t="s">
        <v>66</v>
      </c>
      <c r="C10" s="1">
        <v>2005</v>
      </c>
      <c r="D10" s="1" t="s">
        <v>67</v>
      </c>
      <c r="E10" s="265">
        <v>20205</v>
      </c>
      <c r="F10" s="268">
        <v>80.198019801980195</v>
      </c>
    </row>
    <row r="11" spans="1:6">
      <c r="A11">
        <v>6</v>
      </c>
      <c r="B11" s="51" t="s">
        <v>64</v>
      </c>
      <c r="C11" s="51">
        <v>2003</v>
      </c>
      <c r="D11" s="51" t="s">
        <v>68</v>
      </c>
      <c r="E11" s="266">
        <v>20206</v>
      </c>
      <c r="F11" s="268">
        <v>81.693868548742827</v>
      </c>
    </row>
    <row r="12" spans="1:6">
      <c r="A12">
        <v>7</v>
      </c>
      <c r="B12" s="1" t="s">
        <v>57</v>
      </c>
      <c r="C12" s="1">
        <v>2009</v>
      </c>
      <c r="D12" s="1" t="s">
        <v>69</v>
      </c>
      <c r="E12" s="265">
        <v>20207</v>
      </c>
      <c r="F12" s="268">
        <v>79.756637168141594</v>
      </c>
    </row>
    <row r="13" spans="1:6">
      <c r="A13">
        <v>8</v>
      </c>
      <c r="B13" s="1" t="s">
        <v>70</v>
      </c>
      <c r="C13" s="1">
        <v>2001</v>
      </c>
      <c r="D13" s="1" t="s">
        <v>71</v>
      </c>
      <c r="E13" s="265">
        <v>20208</v>
      </c>
      <c r="F13" s="268">
        <v>78.103703703703701</v>
      </c>
    </row>
    <row r="14" spans="1:6">
      <c r="A14">
        <v>9</v>
      </c>
      <c r="B14" s="1" t="s">
        <v>72</v>
      </c>
      <c r="C14" s="1">
        <v>2004</v>
      </c>
      <c r="D14" s="1" t="s">
        <v>73</v>
      </c>
      <c r="E14" s="265">
        <v>20209</v>
      </c>
      <c r="F14" s="268">
        <v>74.26942266571632</v>
      </c>
    </row>
    <row r="15" spans="1:6">
      <c r="A15">
        <v>10</v>
      </c>
      <c r="B15" s="1" t="s">
        <v>72</v>
      </c>
      <c r="C15" s="1">
        <v>2004</v>
      </c>
      <c r="D15" s="1" t="s">
        <v>74</v>
      </c>
      <c r="E15" s="265">
        <v>20210</v>
      </c>
      <c r="F15" s="268">
        <v>74.26942266571632</v>
      </c>
    </row>
    <row r="16" spans="1:6">
      <c r="A16">
        <v>11</v>
      </c>
      <c r="B16" s="1" t="s">
        <v>75</v>
      </c>
      <c r="C16" s="1">
        <v>2010</v>
      </c>
      <c r="D16" s="1" t="s">
        <v>76</v>
      </c>
      <c r="E16" s="265">
        <v>20211</v>
      </c>
      <c r="F16" s="268">
        <v>81.439722463139631</v>
      </c>
    </row>
    <row r="17" spans="1:6">
      <c r="A17">
        <v>12</v>
      </c>
      <c r="B17" s="1" t="s">
        <v>77</v>
      </c>
      <c r="C17" s="1">
        <v>2008</v>
      </c>
      <c r="D17" s="1" t="s">
        <v>78</v>
      </c>
      <c r="E17" s="265">
        <v>20212</v>
      </c>
      <c r="F17" s="268">
        <v>77.407300948548425</v>
      </c>
    </row>
    <row r="18" spans="1:6">
      <c r="A18">
        <v>13</v>
      </c>
      <c r="B18" s="1" t="s">
        <v>75</v>
      </c>
      <c r="C18" s="1">
        <v>2010</v>
      </c>
      <c r="D18" s="1" t="s">
        <v>79</v>
      </c>
      <c r="E18" s="265">
        <v>20213</v>
      </c>
      <c r="F18" s="268">
        <v>79.163810829335162</v>
      </c>
    </row>
    <row r="19" spans="1:6">
      <c r="A19">
        <v>14</v>
      </c>
      <c r="B19" s="51" t="s">
        <v>64</v>
      </c>
      <c r="C19" s="51">
        <v>2003</v>
      </c>
      <c r="D19" s="51" t="s">
        <v>80</v>
      </c>
      <c r="E19" s="266">
        <v>20214</v>
      </c>
      <c r="F19" s="268">
        <v>84.704184704184712</v>
      </c>
    </row>
    <row r="20" spans="1:6">
      <c r="A20">
        <v>15</v>
      </c>
      <c r="B20" s="1" t="s">
        <v>59</v>
      </c>
      <c r="C20" s="1">
        <v>2007</v>
      </c>
      <c r="D20" s="1" t="s">
        <v>81</v>
      </c>
      <c r="E20" s="265">
        <v>20215</v>
      </c>
      <c r="F20" s="268">
        <v>84.018126888217523</v>
      </c>
    </row>
    <row r="21" spans="1:6">
      <c r="A21">
        <v>16</v>
      </c>
      <c r="B21" s="1" t="s">
        <v>70</v>
      </c>
      <c r="C21" s="1">
        <v>2001</v>
      </c>
      <c r="D21" s="1" t="s">
        <v>82</v>
      </c>
      <c r="E21" s="265">
        <v>20217</v>
      </c>
      <c r="F21" s="268">
        <v>78.780847922379252</v>
      </c>
    </row>
    <row r="22" spans="1:6">
      <c r="A22">
        <v>17</v>
      </c>
      <c r="B22" s="1" t="s">
        <v>57</v>
      </c>
      <c r="C22" s="1">
        <v>2009</v>
      </c>
      <c r="D22" s="1" t="s">
        <v>83</v>
      </c>
      <c r="E22" s="265">
        <v>20218</v>
      </c>
      <c r="F22" s="268">
        <v>85.086042065009565</v>
      </c>
    </row>
    <row r="23" spans="1:6">
      <c r="A23">
        <v>18</v>
      </c>
      <c r="B23" s="1" t="s">
        <v>62</v>
      </c>
      <c r="C23" s="1">
        <v>2002</v>
      </c>
      <c r="D23" s="1" t="s">
        <v>84</v>
      </c>
      <c r="E23" s="265">
        <v>20219</v>
      </c>
      <c r="F23" s="268">
        <v>79.502688172043008</v>
      </c>
    </row>
    <row r="24" spans="1:6">
      <c r="A24">
        <v>19</v>
      </c>
      <c r="B24" s="1" t="s">
        <v>59</v>
      </c>
      <c r="C24" s="1">
        <v>2007</v>
      </c>
      <c r="D24" s="1" t="s">
        <v>85</v>
      </c>
      <c r="E24" s="265">
        <v>20220</v>
      </c>
      <c r="F24" s="268">
        <v>84.85422188564938</v>
      </c>
    </row>
    <row r="25" spans="1:6">
      <c r="A25">
        <v>20</v>
      </c>
      <c r="B25" s="1" t="s">
        <v>70</v>
      </c>
      <c r="C25" s="1">
        <v>2001</v>
      </c>
      <c r="D25" s="1" t="s">
        <v>86</v>
      </c>
      <c r="E25" s="265">
        <v>20303</v>
      </c>
      <c r="F25" s="268">
        <v>76.19047619047619</v>
      </c>
    </row>
    <row r="26" spans="1:6">
      <c r="A26">
        <v>21</v>
      </c>
      <c r="B26" s="1" t="s">
        <v>70</v>
      </c>
      <c r="C26" s="1">
        <v>2001</v>
      </c>
      <c r="D26" s="1" t="s">
        <v>87</v>
      </c>
      <c r="E26" s="265">
        <v>20304</v>
      </c>
      <c r="F26" s="268">
        <v>65.420560747663558</v>
      </c>
    </row>
    <row r="27" spans="1:6">
      <c r="A27">
        <v>22</v>
      </c>
      <c r="B27" s="1" t="s">
        <v>70</v>
      </c>
      <c r="C27" s="1">
        <v>2001</v>
      </c>
      <c r="D27" s="1" t="s">
        <v>88</v>
      </c>
      <c r="E27" s="265">
        <v>20305</v>
      </c>
      <c r="F27" s="268">
        <v>70.621468926553675</v>
      </c>
    </row>
    <row r="28" spans="1:6">
      <c r="A28">
        <v>23</v>
      </c>
      <c r="B28" s="1" t="s">
        <v>70</v>
      </c>
      <c r="C28" s="1">
        <v>2001</v>
      </c>
      <c r="D28" s="1" t="s">
        <v>89</v>
      </c>
      <c r="E28" s="265">
        <v>20306</v>
      </c>
      <c r="F28" s="268">
        <v>78.787878787878782</v>
      </c>
    </row>
    <row r="29" spans="1:6">
      <c r="A29">
        <v>24</v>
      </c>
      <c r="B29" s="1" t="s">
        <v>70</v>
      </c>
      <c r="C29" s="1">
        <v>2001</v>
      </c>
      <c r="D29" s="1" t="s">
        <v>90</v>
      </c>
      <c r="E29" s="265">
        <v>20307</v>
      </c>
      <c r="F29" s="268">
        <v>70.129870129870127</v>
      </c>
    </row>
    <row r="30" spans="1:6">
      <c r="A30">
        <v>25</v>
      </c>
      <c r="B30" s="1" t="s">
        <v>70</v>
      </c>
      <c r="C30" s="1">
        <v>2001</v>
      </c>
      <c r="D30" s="1" t="s">
        <v>91</v>
      </c>
      <c r="E30" s="265">
        <v>20309</v>
      </c>
      <c r="F30" s="268">
        <v>79.060402684563755</v>
      </c>
    </row>
    <row r="31" spans="1:6">
      <c r="A31">
        <v>26</v>
      </c>
      <c r="B31" s="1" t="s">
        <v>70</v>
      </c>
      <c r="C31" s="1">
        <v>2001</v>
      </c>
      <c r="D31" s="1" t="s">
        <v>92</v>
      </c>
      <c r="E31" s="265">
        <v>20321</v>
      </c>
      <c r="F31" s="268">
        <v>83.973509933774835</v>
      </c>
    </row>
    <row r="32" spans="1:6">
      <c r="A32">
        <v>27</v>
      </c>
      <c r="B32" s="1" t="s">
        <v>70</v>
      </c>
      <c r="C32" s="1">
        <v>2001</v>
      </c>
      <c r="D32" s="1" t="s">
        <v>93</v>
      </c>
      <c r="E32" s="265">
        <v>20323</v>
      </c>
      <c r="F32" s="268">
        <v>74.791666666666671</v>
      </c>
    </row>
    <row r="33" spans="1:6">
      <c r="A33">
        <v>28</v>
      </c>
      <c r="B33" s="1" t="s">
        <v>70</v>
      </c>
      <c r="C33" s="1">
        <v>2001</v>
      </c>
      <c r="D33" s="1" t="s">
        <v>94</v>
      </c>
      <c r="E33" s="265">
        <v>20324</v>
      </c>
      <c r="F33" s="268">
        <v>74.439461883408072</v>
      </c>
    </row>
    <row r="34" spans="1:6">
      <c r="A34">
        <v>29</v>
      </c>
      <c r="B34" s="1" t="s">
        <v>62</v>
      </c>
      <c r="C34" s="1">
        <v>2002</v>
      </c>
      <c r="D34" s="1" t="s">
        <v>95</v>
      </c>
      <c r="E34" s="265">
        <v>20349</v>
      </c>
      <c r="F34" s="268">
        <v>73.442622950819668</v>
      </c>
    </row>
    <row r="35" spans="1:6">
      <c r="A35">
        <v>30</v>
      </c>
      <c r="B35" s="1" t="s">
        <v>62</v>
      </c>
      <c r="C35" s="1">
        <v>2002</v>
      </c>
      <c r="D35" s="1" t="s">
        <v>96</v>
      </c>
      <c r="E35" s="265">
        <v>20350</v>
      </c>
      <c r="F35" s="268">
        <v>79.60992907801419</v>
      </c>
    </row>
    <row r="36" spans="1:6">
      <c r="A36">
        <v>31</v>
      </c>
      <c r="B36" s="51" t="s">
        <v>64</v>
      </c>
      <c r="C36" s="51">
        <v>2003</v>
      </c>
      <c r="D36" s="51" t="s">
        <v>97</v>
      </c>
      <c r="E36" s="266">
        <v>20361</v>
      </c>
      <c r="F36" s="268">
        <v>84.704184704184712</v>
      </c>
    </row>
    <row r="37" spans="1:6">
      <c r="A37">
        <v>32</v>
      </c>
      <c r="B37" s="51" t="s">
        <v>64</v>
      </c>
      <c r="C37" s="51">
        <v>2003</v>
      </c>
      <c r="D37" s="51" t="s">
        <v>98</v>
      </c>
      <c r="E37" s="266">
        <v>20362</v>
      </c>
      <c r="F37" s="268">
        <v>84.704184704184712</v>
      </c>
    </row>
    <row r="38" spans="1:6">
      <c r="A38">
        <v>33</v>
      </c>
      <c r="B38" s="1" t="s">
        <v>64</v>
      </c>
      <c r="C38" s="1">
        <v>2003</v>
      </c>
      <c r="D38" s="1" t="s">
        <v>99</v>
      </c>
      <c r="E38" s="265">
        <v>20363</v>
      </c>
      <c r="F38" s="268">
        <v>84.704184704184712</v>
      </c>
    </row>
    <row r="39" spans="1:6">
      <c r="A39">
        <v>34</v>
      </c>
      <c r="B39" s="1" t="s">
        <v>72</v>
      </c>
      <c r="C39" s="1">
        <v>2004</v>
      </c>
      <c r="D39" s="1" t="s">
        <v>100</v>
      </c>
      <c r="E39" s="265">
        <v>20382</v>
      </c>
      <c r="F39" s="268">
        <v>80.277777777777771</v>
      </c>
    </row>
    <row r="40" spans="1:6">
      <c r="A40">
        <v>35</v>
      </c>
      <c r="B40" s="1" t="s">
        <v>72</v>
      </c>
      <c r="C40" s="1">
        <v>2004</v>
      </c>
      <c r="D40" s="1" t="s">
        <v>101</v>
      </c>
      <c r="E40" s="265">
        <v>20383</v>
      </c>
      <c r="F40" s="268">
        <v>79.647749510763219</v>
      </c>
    </row>
    <row r="41" spans="1:6">
      <c r="A41">
        <v>36</v>
      </c>
      <c r="B41" s="1" t="s">
        <v>72</v>
      </c>
      <c r="C41" s="1">
        <v>2004</v>
      </c>
      <c r="D41" s="1" t="s">
        <v>102</v>
      </c>
      <c r="E41" s="265">
        <v>20384</v>
      </c>
      <c r="F41" s="268">
        <v>78.732106339468302</v>
      </c>
    </row>
    <row r="42" spans="1:6">
      <c r="A42">
        <v>37</v>
      </c>
      <c r="B42" s="1" t="s">
        <v>72</v>
      </c>
      <c r="C42" s="1">
        <v>2004</v>
      </c>
      <c r="D42" s="1" t="s">
        <v>103</v>
      </c>
      <c r="E42" s="265">
        <v>20385</v>
      </c>
      <c r="F42" s="268">
        <v>80.68833652007649</v>
      </c>
    </row>
    <row r="43" spans="1:6">
      <c r="A43">
        <v>38</v>
      </c>
      <c r="B43" s="1" t="s">
        <v>72</v>
      </c>
      <c r="C43" s="1">
        <v>2004</v>
      </c>
      <c r="D43" s="1" t="s">
        <v>104</v>
      </c>
      <c r="E43" s="265">
        <v>20386</v>
      </c>
      <c r="F43" s="268">
        <v>76.527331189710608</v>
      </c>
    </row>
    <row r="44" spans="1:6">
      <c r="A44">
        <v>39</v>
      </c>
      <c r="B44" s="1" t="s">
        <v>72</v>
      </c>
      <c r="C44" s="1">
        <v>2004</v>
      </c>
      <c r="D44" s="1" t="s">
        <v>105</v>
      </c>
      <c r="E44" s="265">
        <v>20388</v>
      </c>
      <c r="F44" s="268">
        <v>79.75460122699387</v>
      </c>
    </row>
    <row r="45" spans="1:6">
      <c r="A45">
        <v>40</v>
      </c>
      <c r="B45" s="1" t="s">
        <v>66</v>
      </c>
      <c r="C45" s="1">
        <v>2005</v>
      </c>
      <c r="D45" s="1" t="s">
        <v>106</v>
      </c>
      <c r="E45" s="265">
        <v>20402</v>
      </c>
      <c r="F45" s="268">
        <v>85.801526717557252</v>
      </c>
    </row>
    <row r="46" spans="1:6">
      <c r="A46">
        <v>41</v>
      </c>
      <c r="B46" s="1" t="s">
        <v>66</v>
      </c>
      <c r="C46" s="1">
        <v>2005</v>
      </c>
      <c r="D46" s="1" t="s">
        <v>107</v>
      </c>
      <c r="E46" s="265">
        <v>20403</v>
      </c>
      <c r="F46" s="268">
        <v>82.173174872665541</v>
      </c>
    </row>
    <row r="47" spans="1:6">
      <c r="A47">
        <v>42</v>
      </c>
      <c r="B47" s="1" t="s">
        <v>66</v>
      </c>
      <c r="C47" s="1">
        <v>2005</v>
      </c>
      <c r="D47" s="1" t="s">
        <v>108</v>
      </c>
      <c r="E47" s="265">
        <v>20404</v>
      </c>
      <c r="F47" s="268">
        <v>74.366197183098592</v>
      </c>
    </row>
    <row r="48" spans="1:6">
      <c r="A48">
        <v>43</v>
      </c>
      <c r="B48" s="1" t="s">
        <v>66</v>
      </c>
      <c r="C48" s="1">
        <v>2005</v>
      </c>
      <c r="D48" s="1" t="s">
        <v>109</v>
      </c>
      <c r="E48" s="265">
        <v>20407</v>
      </c>
      <c r="F48" s="268">
        <v>72.139303482587067</v>
      </c>
    </row>
    <row r="49" spans="1:6">
      <c r="A49">
        <v>44</v>
      </c>
      <c r="B49" s="1" t="s">
        <v>66</v>
      </c>
      <c r="C49" s="1">
        <v>2005</v>
      </c>
      <c r="D49" s="1" t="s">
        <v>110</v>
      </c>
      <c r="E49" s="265">
        <v>20409</v>
      </c>
      <c r="F49" s="268">
        <v>96.774193548387103</v>
      </c>
    </row>
    <row r="50" spans="1:6">
      <c r="A50">
        <v>45</v>
      </c>
      <c r="B50" s="1" t="s">
        <v>66</v>
      </c>
      <c r="C50" s="1">
        <v>2005</v>
      </c>
      <c r="D50" s="1" t="s">
        <v>111</v>
      </c>
      <c r="E50" s="265">
        <v>20410</v>
      </c>
      <c r="F50" s="268">
        <v>83.695652173913047</v>
      </c>
    </row>
    <row r="51" spans="1:6">
      <c r="A51">
        <v>46</v>
      </c>
      <c r="B51" s="1" t="s">
        <v>66</v>
      </c>
      <c r="C51" s="1">
        <v>2005</v>
      </c>
      <c r="D51" s="1" t="s">
        <v>112</v>
      </c>
      <c r="E51" s="265">
        <v>20411</v>
      </c>
      <c r="F51" s="268">
        <v>72.916666666666671</v>
      </c>
    </row>
    <row r="52" spans="1:6">
      <c r="A52">
        <v>47</v>
      </c>
      <c r="B52" s="1" t="s">
        <v>66</v>
      </c>
      <c r="C52" s="1">
        <v>2005</v>
      </c>
      <c r="D52" s="1" t="s">
        <v>113</v>
      </c>
      <c r="E52" s="265">
        <v>20412</v>
      </c>
      <c r="F52" s="268">
        <v>73.469387755102048</v>
      </c>
    </row>
    <row r="53" spans="1:6">
      <c r="A53">
        <v>48</v>
      </c>
      <c r="B53" s="1" t="s">
        <v>66</v>
      </c>
      <c r="C53" s="1">
        <v>2005</v>
      </c>
      <c r="D53" s="1" t="s">
        <v>114</v>
      </c>
      <c r="E53" s="265">
        <v>20413</v>
      </c>
      <c r="F53" s="268">
        <v>71.851851851851848</v>
      </c>
    </row>
    <row r="54" spans="1:6">
      <c r="A54">
        <v>49</v>
      </c>
      <c r="B54" s="1" t="s">
        <v>66</v>
      </c>
      <c r="C54" s="1">
        <v>2005</v>
      </c>
      <c r="D54" s="1" t="s">
        <v>115</v>
      </c>
      <c r="E54" s="265">
        <v>20414</v>
      </c>
      <c r="F54" s="268">
        <v>76.19047619047619</v>
      </c>
    </row>
    <row r="55" spans="1:6">
      <c r="A55">
        <v>50</v>
      </c>
      <c r="B55" s="1" t="s">
        <v>66</v>
      </c>
      <c r="C55" s="1">
        <v>2005</v>
      </c>
      <c r="D55" s="1" t="s">
        <v>116</v>
      </c>
      <c r="E55" s="265">
        <v>20415</v>
      </c>
      <c r="F55" s="268">
        <v>74.461538461538467</v>
      </c>
    </row>
    <row r="56" spans="1:6">
      <c r="A56">
        <v>51</v>
      </c>
      <c r="B56" s="1" t="s">
        <v>66</v>
      </c>
      <c r="C56" s="1">
        <v>2005</v>
      </c>
      <c r="D56" s="1" t="s">
        <v>117</v>
      </c>
      <c r="E56" s="265">
        <v>20416</v>
      </c>
      <c r="F56" s="268">
        <v>79.022988505747122</v>
      </c>
    </row>
    <row r="57" spans="1:6">
      <c r="A57">
        <v>52</v>
      </c>
      <c r="B57" s="1" t="s">
        <v>66</v>
      </c>
      <c r="C57" s="1">
        <v>2005</v>
      </c>
      <c r="D57" s="1" t="s">
        <v>118</v>
      </c>
      <c r="E57" s="265">
        <v>20417</v>
      </c>
      <c r="F57" s="268">
        <v>77.922077922077918</v>
      </c>
    </row>
    <row r="58" spans="1:6">
      <c r="A58">
        <v>53</v>
      </c>
      <c r="B58" s="1" t="s">
        <v>119</v>
      </c>
      <c r="C58" s="1">
        <v>2006</v>
      </c>
      <c r="D58" s="1" t="s">
        <v>120</v>
      </c>
      <c r="E58" s="265">
        <v>20422</v>
      </c>
      <c r="F58" s="268">
        <v>75.982042648709324</v>
      </c>
    </row>
    <row r="59" spans="1:6">
      <c r="A59">
        <v>54</v>
      </c>
      <c r="B59" s="1" t="s">
        <v>119</v>
      </c>
      <c r="C59" s="1">
        <v>2006</v>
      </c>
      <c r="D59" s="1" t="s">
        <v>121</v>
      </c>
      <c r="E59" s="265">
        <v>20423</v>
      </c>
      <c r="F59" s="268">
        <v>75.982042648709324</v>
      </c>
    </row>
    <row r="60" spans="1:6">
      <c r="A60">
        <v>55</v>
      </c>
      <c r="B60" s="1" t="s">
        <v>119</v>
      </c>
      <c r="C60" s="1">
        <v>2006</v>
      </c>
      <c r="D60" s="1" t="s">
        <v>122</v>
      </c>
      <c r="E60" s="265">
        <v>20425</v>
      </c>
      <c r="F60" s="268">
        <v>75.982042648709324</v>
      </c>
    </row>
    <row r="61" spans="1:6">
      <c r="A61">
        <v>56</v>
      </c>
      <c r="B61" s="1" t="s">
        <v>119</v>
      </c>
      <c r="C61" s="1">
        <v>2006</v>
      </c>
      <c r="D61" s="1" t="s">
        <v>123</v>
      </c>
      <c r="E61" s="265">
        <v>20429</v>
      </c>
      <c r="F61" s="268">
        <v>75.982042648709324</v>
      </c>
    </row>
    <row r="62" spans="1:6">
      <c r="A62">
        <v>57</v>
      </c>
      <c r="B62" s="1" t="s">
        <v>119</v>
      </c>
      <c r="C62" s="1">
        <v>2006</v>
      </c>
      <c r="D62" s="1" t="s">
        <v>124</v>
      </c>
      <c r="E62" s="265">
        <v>20430</v>
      </c>
      <c r="F62" s="268">
        <v>75.982042648709324</v>
      </c>
    </row>
    <row r="63" spans="1:6">
      <c r="A63">
        <v>58</v>
      </c>
      <c r="B63" s="1" t="s">
        <v>119</v>
      </c>
      <c r="C63" s="1">
        <v>2006</v>
      </c>
      <c r="D63" s="1" t="s">
        <v>125</v>
      </c>
      <c r="E63" s="265">
        <v>20432</v>
      </c>
      <c r="F63" s="268">
        <v>75.982042648709324</v>
      </c>
    </row>
    <row r="64" spans="1:6">
      <c r="A64">
        <v>59</v>
      </c>
      <c r="B64" s="1" t="s">
        <v>59</v>
      </c>
      <c r="C64" s="1">
        <v>2007</v>
      </c>
      <c r="D64" s="1" t="s">
        <v>127</v>
      </c>
      <c r="E64" s="265">
        <v>20446</v>
      </c>
      <c r="F64" s="268">
        <v>83.6</v>
      </c>
    </row>
    <row r="65" spans="1:6">
      <c r="A65">
        <v>60</v>
      </c>
      <c r="B65" s="1" t="s">
        <v>59</v>
      </c>
      <c r="C65" s="1">
        <v>2007</v>
      </c>
      <c r="D65" s="1" t="s">
        <v>128</v>
      </c>
      <c r="E65" s="265">
        <v>20448</v>
      </c>
      <c r="F65" s="268">
        <v>78.472222222222229</v>
      </c>
    </row>
    <row r="66" spans="1:6">
      <c r="A66">
        <v>61</v>
      </c>
      <c r="B66" s="1" t="s">
        <v>59</v>
      </c>
      <c r="C66" s="1">
        <v>2007</v>
      </c>
      <c r="D66" s="1" t="s">
        <v>129</v>
      </c>
      <c r="E66" s="265">
        <v>20450</v>
      </c>
      <c r="F66" s="268">
        <v>82.122905027932958</v>
      </c>
    </row>
    <row r="67" spans="1:6">
      <c r="A67">
        <v>62</v>
      </c>
      <c r="B67" s="1" t="s">
        <v>59</v>
      </c>
      <c r="C67" s="1">
        <v>2007</v>
      </c>
      <c r="D67" s="1" t="s">
        <v>130</v>
      </c>
      <c r="E67" s="265">
        <v>20451</v>
      </c>
      <c r="F67" s="268">
        <v>89.075630252100837</v>
      </c>
    </row>
    <row r="68" spans="1:6">
      <c r="A68">
        <v>63</v>
      </c>
      <c r="B68" s="1" t="s">
        <v>59</v>
      </c>
      <c r="C68" s="1">
        <v>2007</v>
      </c>
      <c r="D68" s="1" t="s">
        <v>131</v>
      </c>
      <c r="E68" s="265">
        <v>20452</v>
      </c>
      <c r="F68" s="268">
        <v>76.80412371134021</v>
      </c>
    </row>
    <row r="69" spans="1:6">
      <c r="A69">
        <v>64</v>
      </c>
      <c r="B69" s="1" t="s">
        <v>77</v>
      </c>
      <c r="C69" s="1">
        <v>2008</v>
      </c>
      <c r="D69" s="1" t="s">
        <v>132</v>
      </c>
      <c r="E69" s="265">
        <v>20481</v>
      </c>
      <c r="F69" s="268">
        <v>77.407300948548425</v>
      </c>
    </row>
    <row r="70" spans="1:6">
      <c r="A70">
        <v>65</v>
      </c>
      <c r="B70" s="1" t="s">
        <v>77</v>
      </c>
      <c r="C70" s="1">
        <v>2008</v>
      </c>
      <c r="D70" s="1" t="s">
        <v>133</v>
      </c>
      <c r="E70" s="265">
        <v>20482</v>
      </c>
      <c r="F70" s="268">
        <v>77.407300948548425</v>
      </c>
    </row>
    <row r="71" spans="1:6">
      <c r="A71">
        <v>66</v>
      </c>
      <c r="B71" s="1" t="s">
        <v>77</v>
      </c>
      <c r="C71" s="1">
        <v>2008</v>
      </c>
      <c r="D71" s="1" t="s">
        <v>134</v>
      </c>
      <c r="E71" s="265">
        <v>20485</v>
      </c>
      <c r="F71" s="268">
        <v>77.407300948548425</v>
      </c>
    </row>
    <row r="72" spans="1:6">
      <c r="A72">
        <v>67</v>
      </c>
      <c r="B72" s="1" t="s">
        <v>77</v>
      </c>
      <c r="C72" s="1">
        <v>2008</v>
      </c>
      <c r="D72" s="1" t="s">
        <v>135</v>
      </c>
      <c r="E72" s="265">
        <v>20486</v>
      </c>
      <c r="F72" s="268">
        <v>77.407300948548425</v>
      </c>
    </row>
    <row r="73" spans="1:6">
      <c r="A73">
        <v>68</v>
      </c>
      <c r="B73" s="1" t="s">
        <v>57</v>
      </c>
      <c r="C73" s="1">
        <v>2009</v>
      </c>
      <c r="D73" s="1" t="s">
        <v>136</v>
      </c>
      <c r="E73" s="265">
        <v>20521</v>
      </c>
      <c r="F73" s="268">
        <v>79.869281045751634</v>
      </c>
    </row>
    <row r="74" spans="1:6">
      <c r="A74">
        <v>69</v>
      </c>
      <c r="B74" s="1" t="s">
        <v>57</v>
      </c>
      <c r="C74" s="1">
        <v>2009</v>
      </c>
      <c r="D74" s="1" t="s">
        <v>137</v>
      </c>
      <c r="E74" s="265">
        <v>20541</v>
      </c>
      <c r="F74" s="268">
        <v>85.214007782101163</v>
      </c>
    </row>
    <row r="75" spans="1:6">
      <c r="A75">
        <v>70</v>
      </c>
      <c r="B75" s="1" t="s">
        <v>57</v>
      </c>
      <c r="C75" s="1">
        <v>2009</v>
      </c>
      <c r="D75" s="1" t="s">
        <v>138</v>
      </c>
      <c r="E75" s="265">
        <v>20543</v>
      </c>
      <c r="F75" s="268">
        <v>82.24543080939948</v>
      </c>
    </row>
    <row r="76" spans="1:6">
      <c r="A76">
        <v>71</v>
      </c>
      <c r="B76" s="1" t="s">
        <v>75</v>
      </c>
      <c r="C76" s="1">
        <v>2010</v>
      </c>
      <c r="D76" s="1" t="s">
        <v>139</v>
      </c>
      <c r="E76" s="265">
        <v>20561</v>
      </c>
      <c r="F76" s="268">
        <v>81.200453001132502</v>
      </c>
    </row>
    <row r="77" spans="1:6">
      <c r="A77">
        <v>72</v>
      </c>
      <c r="B77" s="1" t="s">
        <v>75</v>
      </c>
      <c r="C77" s="1">
        <v>2010</v>
      </c>
      <c r="D77" s="1" t="s">
        <v>140</v>
      </c>
      <c r="E77" s="265">
        <v>20562</v>
      </c>
      <c r="F77" s="268">
        <v>83.904109589041099</v>
      </c>
    </row>
    <row r="78" spans="1:6">
      <c r="A78">
        <v>73</v>
      </c>
      <c r="B78" s="1" t="s">
        <v>75</v>
      </c>
      <c r="C78" s="1">
        <v>2010</v>
      </c>
      <c r="D78" s="1" t="s">
        <v>141</v>
      </c>
      <c r="E78" s="265">
        <v>20563</v>
      </c>
      <c r="F78" s="268">
        <v>76.732673267326732</v>
      </c>
    </row>
    <row r="79" spans="1:6">
      <c r="A79">
        <v>74</v>
      </c>
      <c r="B79" s="1" t="s">
        <v>57</v>
      </c>
      <c r="C79" s="1">
        <v>2009</v>
      </c>
      <c r="D79" s="1" t="s">
        <v>142</v>
      </c>
      <c r="E79" s="265">
        <v>20583</v>
      </c>
      <c r="F79" s="268">
        <v>79.724409448818903</v>
      </c>
    </row>
    <row r="80" spans="1:6">
      <c r="A80">
        <v>75</v>
      </c>
      <c r="B80" s="1" t="s">
        <v>57</v>
      </c>
      <c r="C80" s="1">
        <v>2009</v>
      </c>
      <c r="D80" s="1" t="s">
        <v>143</v>
      </c>
      <c r="E80" s="265">
        <v>20588</v>
      </c>
      <c r="F80" s="268">
        <v>69.067796610169495</v>
      </c>
    </row>
    <row r="81" spans="1:6">
      <c r="A81">
        <v>76</v>
      </c>
      <c r="B81" s="1" t="s">
        <v>57</v>
      </c>
      <c r="C81" s="1">
        <v>2009</v>
      </c>
      <c r="D81" s="1" t="s">
        <v>144</v>
      </c>
      <c r="E81" s="265">
        <v>20590</v>
      </c>
      <c r="F81" s="268">
        <v>80.676328502415458</v>
      </c>
    </row>
    <row r="82" spans="1:6" ht="19.5" thickBot="1">
      <c r="A82">
        <v>77</v>
      </c>
      <c r="B82" s="274" t="s">
        <v>75</v>
      </c>
      <c r="C82" s="274">
        <v>2010</v>
      </c>
      <c r="D82" s="274" t="s">
        <v>145</v>
      </c>
      <c r="E82" s="275">
        <v>20602</v>
      </c>
      <c r="F82" s="276">
        <v>67.79661016949153</v>
      </c>
    </row>
    <row r="83" spans="1:6" ht="19.5" thickTop="1">
      <c r="B83" s="271" t="s">
        <v>224</v>
      </c>
      <c r="C83" s="272"/>
      <c r="D83" s="272"/>
      <c r="E83" s="272"/>
      <c r="F83" s="273">
        <v>83.00076442523131</v>
      </c>
    </row>
    <row r="84" spans="1:6">
      <c r="B84" s="137"/>
      <c r="C84" s="137"/>
      <c r="D84" s="137"/>
      <c r="E84" s="137"/>
      <c r="F84" s="270"/>
    </row>
    <row r="85" spans="1:6">
      <c r="B85" s="269" t="s">
        <v>220</v>
      </c>
    </row>
    <row r="86" spans="1:6">
      <c r="B86" s="269" t="s">
        <v>221</v>
      </c>
      <c r="C86" s="52" t="s">
        <v>223</v>
      </c>
    </row>
    <row r="87" spans="1:6">
      <c r="B87" s="269" t="s">
        <v>222</v>
      </c>
    </row>
  </sheetData>
  <mergeCells count="5">
    <mergeCell ref="B3:B5"/>
    <mergeCell ref="C3:C5"/>
    <mergeCell ref="D3:D5"/>
    <mergeCell ref="E3:E5"/>
    <mergeCell ref="F3:F5"/>
  </mergeCells>
  <phoneticPr fontId="79"/>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9"/>
  <sheetViews>
    <sheetView view="pageBreakPreview" zoomScale="145" zoomScaleNormal="160" zoomScaleSheetLayoutView="145" workbookViewId="0">
      <selection activeCell="B2" sqref="B2:B12"/>
    </sheetView>
  </sheetViews>
  <sheetFormatPr defaultRowHeight="9" customHeight="1"/>
  <cols>
    <col min="1" max="1" width="9" customWidth="1"/>
    <col min="2" max="2" width="37" bestFit="1" customWidth="1"/>
    <col min="3" max="3" width="11.125" customWidth="1"/>
    <col min="4" max="4" width="41.25" customWidth="1"/>
    <col min="5" max="5" width="9" customWidth="1"/>
  </cols>
  <sheetData>
    <row r="1" spans="1:5" s="394" customFormat="1" ht="9" customHeight="1">
      <c r="A1" s="405" t="s">
        <v>0</v>
      </c>
      <c r="B1" s="406" t="s">
        <v>147</v>
      </c>
      <c r="C1" s="406" t="s">
        <v>148</v>
      </c>
      <c r="D1" s="395" t="s">
        <v>149</v>
      </c>
      <c r="E1" s="395" t="s">
        <v>3</v>
      </c>
    </row>
    <row r="2" spans="1:5" s="394" customFormat="1" ht="12.75">
      <c r="A2" s="391"/>
      <c r="B2" s="438" t="s">
        <v>11</v>
      </c>
      <c r="C2" s="392"/>
      <c r="D2" s="391" t="s">
        <v>150</v>
      </c>
      <c r="E2" s="393">
        <v>43101</v>
      </c>
    </row>
    <row r="3" spans="1:5" s="394" customFormat="1" ht="12.75">
      <c r="A3" s="391"/>
      <c r="B3" s="439"/>
      <c r="C3" s="392" t="s">
        <v>52</v>
      </c>
      <c r="D3" s="391" t="s">
        <v>150</v>
      </c>
      <c r="E3" s="393">
        <v>43101</v>
      </c>
    </row>
    <row r="4" spans="1:5" s="394" customFormat="1" ht="12.75">
      <c r="A4" s="391"/>
      <c r="B4" s="439"/>
      <c r="C4" s="392" t="s">
        <v>53</v>
      </c>
      <c r="D4" s="391" t="s">
        <v>150</v>
      </c>
      <c r="E4" s="393">
        <v>43101</v>
      </c>
    </row>
    <row r="5" spans="1:5" s="394" customFormat="1" ht="12.75">
      <c r="A5" s="391"/>
      <c r="B5" s="439"/>
      <c r="C5" s="392" t="s">
        <v>48</v>
      </c>
      <c r="D5" s="391" t="s">
        <v>150</v>
      </c>
      <c r="E5" s="393">
        <v>43101</v>
      </c>
    </row>
    <row r="6" spans="1:5" s="394" customFormat="1" ht="12.75">
      <c r="A6" s="391"/>
      <c r="B6" s="439"/>
      <c r="C6" s="392" t="s">
        <v>52</v>
      </c>
      <c r="D6" s="391" t="s">
        <v>150</v>
      </c>
      <c r="E6" s="393">
        <v>43101</v>
      </c>
    </row>
    <row r="7" spans="1:5" s="394" customFormat="1" ht="12.75">
      <c r="A7" s="391"/>
      <c r="B7" s="439"/>
      <c r="C7" s="392" t="s">
        <v>53</v>
      </c>
      <c r="D7" s="391" t="s">
        <v>150</v>
      </c>
      <c r="E7" s="393">
        <v>43101</v>
      </c>
    </row>
    <row r="8" spans="1:5" s="394" customFormat="1" ht="12.75">
      <c r="A8" s="391"/>
      <c r="B8" s="439"/>
      <c r="C8" s="392" t="s">
        <v>430</v>
      </c>
      <c r="D8" s="391" t="s">
        <v>431</v>
      </c>
      <c r="E8" s="393">
        <v>43101</v>
      </c>
    </row>
    <row r="9" spans="1:5" s="394" customFormat="1" ht="12.75">
      <c r="A9" s="391"/>
      <c r="B9" s="439"/>
      <c r="C9" s="392" t="s">
        <v>429</v>
      </c>
      <c r="D9" s="391" t="s">
        <v>150</v>
      </c>
      <c r="E9" s="393">
        <v>43101</v>
      </c>
    </row>
    <row r="10" spans="1:5" s="394" customFormat="1" ht="12.75">
      <c r="A10" s="391"/>
      <c r="B10" s="439"/>
      <c r="C10" s="392" t="s">
        <v>52</v>
      </c>
      <c r="D10" s="391" t="s">
        <v>150</v>
      </c>
      <c r="E10" s="393">
        <v>43101</v>
      </c>
    </row>
    <row r="11" spans="1:5" s="394" customFormat="1" ht="12.75">
      <c r="A11" s="391"/>
      <c r="B11" s="439"/>
      <c r="C11" s="392" t="s">
        <v>53</v>
      </c>
      <c r="D11" s="391" t="s">
        <v>150</v>
      </c>
      <c r="E11" s="393">
        <v>43101</v>
      </c>
    </row>
    <row r="12" spans="1:5" s="394" customFormat="1" ht="12.75">
      <c r="A12" s="391"/>
      <c r="B12" s="440"/>
      <c r="C12" s="392" t="s">
        <v>432</v>
      </c>
      <c r="D12" s="391" t="s">
        <v>433</v>
      </c>
      <c r="E12" s="393">
        <v>43101</v>
      </c>
    </row>
    <row r="13" spans="1:5" s="394" customFormat="1" ht="12.75">
      <c r="A13" s="391"/>
      <c r="B13" s="438" t="s">
        <v>434</v>
      </c>
      <c r="C13" s="392"/>
      <c r="D13" s="391" t="s">
        <v>435</v>
      </c>
      <c r="E13" s="395" t="s">
        <v>439</v>
      </c>
    </row>
    <row r="14" spans="1:5" s="394" customFormat="1" ht="12.75">
      <c r="A14" s="391"/>
      <c r="B14" s="439"/>
      <c r="C14" s="392" t="s">
        <v>427</v>
      </c>
      <c r="D14" s="391" t="s">
        <v>435</v>
      </c>
      <c r="E14" s="395" t="s">
        <v>439</v>
      </c>
    </row>
    <row r="15" spans="1:5" s="394" customFormat="1" ht="12.75">
      <c r="A15" s="391"/>
      <c r="B15" s="439"/>
      <c r="C15" s="392" t="s">
        <v>428</v>
      </c>
      <c r="D15" s="391" t="s">
        <v>435</v>
      </c>
      <c r="E15" s="395" t="s">
        <v>439</v>
      </c>
    </row>
    <row r="16" spans="1:5" s="394" customFormat="1" ht="12.75">
      <c r="A16" s="391"/>
      <c r="B16" s="439"/>
      <c r="C16" s="392" t="s">
        <v>269</v>
      </c>
      <c r="D16" s="391" t="s">
        <v>436</v>
      </c>
      <c r="E16" s="395" t="s">
        <v>439</v>
      </c>
    </row>
    <row r="17" spans="1:5" s="394" customFormat="1" ht="12.75">
      <c r="A17" s="391"/>
      <c r="B17" s="439"/>
      <c r="C17" s="392" t="s">
        <v>309</v>
      </c>
      <c r="D17" s="391" t="s">
        <v>437</v>
      </c>
      <c r="E17" s="395" t="s">
        <v>439</v>
      </c>
    </row>
    <row r="18" spans="1:5" s="394" customFormat="1" ht="12.75">
      <c r="A18" s="391"/>
      <c r="B18" s="440"/>
      <c r="C18" s="392" t="s">
        <v>270</v>
      </c>
      <c r="D18" s="391" t="s">
        <v>438</v>
      </c>
      <c r="E18" s="395" t="s">
        <v>439</v>
      </c>
    </row>
    <row r="19" spans="1:5" s="394" customFormat="1" ht="12.75">
      <c r="A19" s="391"/>
      <c r="B19" s="438" t="s">
        <v>440</v>
      </c>
      <c r="C19" s="392"/>
      <c r="D19" s="391" t="s">
        <v>435</v>
      </c>
      <c r="E19" s="395" t="s">
        <v>442</v>
      </c>
    </row>
    <row r="20" spans="1:5" s="394" customFormat="1" ht="12.75">
      <c r="A20" s="391"/>
      <c r="B20" s="439"/>
      <c r="C20" s="392" t="s">
        <v>427</v>
      </c>
      <c r="D20" s="391" t="s">
        <v>435</v>
      </c>
      <c r="E20" s="395" t="s">
        <v>442</v>
      </c>
    </row>
    <row r="21" spans="1:5" s="394" customFormat="1" ht="12.75">
      <c r="A21" s="391"/>
      <c r="B21" s="439"/>
      <c r="C21" s="392" t="s">
        <v>428</v>
      </c>
      <c r="D21" s="391" t="s">
        <v>435</v>
      </c>
      <c r="E21" s="395" t="s">
        <v>442</v>
      </c>
    </row>
    <row r="22" spans="1:5" s="394" customFormat="1" ht="12.75">
      <c r="A22" s="391"/>
      <c r="B22" s="439"/>
      <c r="C22" s="392" t="s">
        <v>269</v>
      </c>
      <c r="D22" s="391" t="s">
        <v>436</v>
      </c>
      <c r="E22" s="395" t="s">
        <v>442</v>
      </c>
    </row>
    <row r="23" spans="1:5" s="394" customFormat="1" ht="12.75">
      <c r="A23" s="391"/>
      <c r="B23" s="439"/>
      <c r="C23" s="392" t="s">
        <v>309</v>
      </c>
      <c r="D23" s="391" t="s">
        <v>437</v>
      </c>
      <c r="E23" s="395" t="s">
        <v>442</v>
      </c>
    </row>
    <row r="24" spans="1:5" s="394" customFormat="1" ht="12.75">
      <c r="A24" s="391"/>
      <c r="B24" s="440"/>
      <c r="C24" s="392" t="s">
        <v>270</v>
      </c>
      <c r="D24" s="391" t="s">
        <v>441</v>
      </c>
      <c r="E24" s="395" t="s">
        <v>442</v>
      </c>
    </row>
    <row r="25" spans="1:5" s="394" customFormat="1" ht="12.75">
      <c r="A25" s="441" t="s">
        <v>1</v>
      </c>
      <c r="B25" s="396" t="s">
        <v>259</v>
      </c>
      <c r="C25" s="392"/>
      <c r="D25" s="391" t="s">
        <v>165</v>
      </c>
      <c r="E25" s="395" t="s">
        <v>443</v>
      </c>
    </row>
    <row r="26" spans="1:5" s="394" customFormat="1" ht="12.75">
      <c r="A26" s="441"/>
      <c r="B26" s="396" t="s">
        <v>260</v>
      </c>
      <c r="C26" s="392"/>
      <c r="D26" s="391" t="s">
        <v>165</v>
      </c>
      <c r="E26" s="395" t="s">
        <v>443</v>
      </c>
    </row>
    <row r="27" spans="1:5" s="394" customFormat="1" ht="12.75">
      <c r="A27" s="441"/>
      <c r="B27" s="396" t="s">
        <v>261</v>
      </c>
      <c r="C27" s="392"/>
      <c r="D27" s="391" t="s">
        <v>165</v>
      </c>
      <c r="E27" s="395" t="s">
        <v>443</v>
      </c>
    </row>
    <row r="28" spans="1:5" s="394" customFormat="1" ht="12.75">
      <c r="A28" s="441"/>
      <c r="B28" s="396" t="s">
        <v>262</v>
      </c>
      <c r="C28" s="392"/>
      <c r="D28" s="391" t="s">
        <v>444</v>
      </c>
      <c r="E28" s="393">
        <v>43282</v>
      </c>
    </row>
    <row r="29" spans="1:5" s="394" customFormat="1" ht="12.75">
      <c r="A29" s="441" t="s">
        <v>1</v>
      </c>
      <c r="B29" s="442" t="s">
        <v>12</v>
      </c>
      <c r="C29" s="392"/>
      <c r="D29" s="391" t="s">
        <v>151</v>
      </c>
      <c r="E29" s="393">
        <v>43555</v>
      </c>
    </row>
    <row r="30" spans="1:5" s="394" customFormat="1" ht="25.5">
      <c r="A30" s="441"/>
      <c r="B30" s="442"/>
      <c r="C30" s="392" t="s">
        <v>152</v>
      </c>
      <c r="D30" s="391" t="s">
        <v>151</v>
      </c>
      <c r="E30" s="393">
        <v>43555</v>
      </c>
    </row>
    <row r="31" spans="1:5" s="394" customFormat="1" ht="25.5">
      <c r="A31" s="441"/>
      <c r="B31" s="442"/>
      <c r="C31" s="392" t="s">
        <v>153</v>
      </c>
      <c r="D31" s="391" t="s">
        <v>151</v>
      </c>
      <c r="E31" s="393">
        <v>43555</v>
      </c>
    </row>
    <row r="32" spans="1:5" s="394" customFormat="1" ht="12.75">
      <c r="A32" s="441"/>
      <c r="B32" s="442"/>
      <c r="C32" s="392" t="s">
        <v>56</v>
      </c>
      <c r="D32" s="391" t="s">
        <v>151</v>
      </c>
      <c r="E32" s="393">
        <v>43555</v>
      </c>
    </row>
    <row r="33" spans="1:5" s="394" customFormat="1" ht="12.75">
      <c r="A33" s="441" t="s">
        <v>1</v>
      </c>
      <c r="B33" s="442" t="s">
        <v>13</v>
      </c>
      <c r="C33" s="392"/>
      <c r="D33" s="391" t="s">
        <v>151</v>
      </c>
      <c r="E33" s="393">
        <v>43555</v>
      </c>
    </row>
    <row r="34" spans="1:5" s="394" customFormat="1" ht="25.5">
      <c r="A34" s="441"/>
      <c r="B34" s="442"/>
      <c r="C34" s="392" t="s">
        <v>152</v>
      </c>
      <c r="D34" s="391" t="s">
        <v>151</v>
      </c>
      <c r="E34" s="393">
        <v>43555</v>
      </c>
    </row>
    <row r="35" spans="1:5" s="394" customFormat="1" ht="25.5">
      <c r="A35" s="441"/>
      <c r="B35" s="442"/>
      <c r="C35" s="392" t="s">
        <v>153</v>
      </c>
      <c r="D35" s="391" t="s">
        <v>151</v>
      </c>
      <c r="E35" s="393">
        <v>43555</v>
      </c>
    </row>
    <row r="36" spans="1:5" s="394" customFormat="1" ht="12.75">
      <c r="A36" s="441"/>
      <c r="B36" s="442"/>
      <c r="C36" s="392" t="s">
        <v>56</v>
      </c>
      <c r="D36" s="391" t="s">
        <v>151</v>
      </c>
      <c r="E36" s="393">
        <v>43555</v>
      </c>
    </row>
    <row r="37" spans="1:5" s="394" customFormat="1" ht="12.75">
      <c r="A37" s="391" t="s">
        <v>1</v>
      </c>
      <c r="B37" s="397" t="s">
        <v>445</v>
      </c>
      <c r="C37" s="392"/>
      <c r="D37" s="391" t="s">
        <v>154</v>
      </c>
      <c r="E37" s="395" t="s">
        <v>4</v>
      </c>
    </row>
    <row r="38" spans="1:5" s="394" customFormat="1" ht="12.75">
      <c r="A38" s="391" t="s">
        <v>1</v>
      </c>
      <c r="B38" s="397" t="s">
        <v>446</v>
      </c>
      <c r="C38" s="392"/>
      <c r="D38" s="391" t="s">
        <v>155</v>
      </c>
      <c r="E38" s="395" t="s">
        <v>4</v>
      </c>
    </row>
    <row r="39" spans="1:5" s="394" customFormat="1" ht="12.75">
      <c r="A39" s="391" t="s">
        <v>1</v>
      </c>
      <c r="B39" s="397" t="s">
        <v>156</v>
      </c>
      <c r="C39" s="392"/>
      <c r="D39" s="391" t="s">
        <v>157</v>
      </c>
      <c r="E39" s="395" t="s">
        <v>5</v>
      </c>
    </row>
    <row r="40" spans="1:5" s="394" customFormat="1" ht="12.75">
      <c r="A40" s="391" t="s">
        <v>1</v>
      </c>
      <c r="B40" s="397" t="s">
        <v>158</v>
      </c>
      <c r="C40" s="392"/>
      <c r="D40" s="391" t="s">
        <v>159</v>
      </c>
      <c r="E40" s="395" t="s">
        <v>5</v>
      </c>
    </row>
    <row r="41" spans="1:5" s="394" customFormat="1" ht="12.75">
      <c r="A41" s="391" t="s">
        <v>1</v>
      </c>
      <c r="B41" s="397" t="s">
        <v>241</v>
      </c>
      <c r="C41" s="392"/>
      <c r="D41" s="391" t="s">
        <v>466</v>
      </c>
      <c r="E41" s="395" t="s">
        <v>5</v>
      </c>
    </row>
    <row r="42" spans="1:5" s="394" customFormat="1" ht="12.75">
      <c r="A42" s="391" t="s">
        <v>1</v>
      </c>
      <c r="B42" s="397" t="s">
        <v>242</v>
      </c>
      <c r="C42" s="392"/>
      <c r="D42" s="391" t="s">
        <v>467</v>
      </c>
      <c r="E42" s="395" t="s">
        <v>5</v>
      </c>
    </row>
    <row r="43" spans="1:5" s="394" customFormat="1" ht="12.75">
      <c r="A43" s="391" t="s">
        <v>1</v>
      </c>
      <c r="B43" s="397" t="s">
        <v>455</v>
      </c>
      <c r="C43" s="392"/>
      <c r="D43" s="391" t="s">
        <v>468</v>
      </c>
      <c r="E43" s="395" t="s">
        <v>5</v>
      </c>
    </row>
    <row r="44" spans="1:5" s="394" customFormat="1" ht="12.75">
      <c r="A44" s="391" t="s">
        <v>1</v>
      </c>
      <c r="B44" s="397" t="s">
        <v>244</v>
      </c>
      <c r="C44" s="392"/>
      <c r="D44" s="391" t="s">
        <v>469</v>
      </c>
      <c r="E44" s="395" t="s">
        <v>5</v>
      </c>
    </row>
    <row r="45" spans="1:5" s="394" customFormat="1" ht="12.75">
      <c r="A45" s="391" t="s">
        <v>1</v>
      </c>
      <c r="B45" s="397" t="s">
        <v>245</v>
      </c>
      <c r="C45" s="392"/>
      <c r="D45" s="391" t="s">
        <v>470</v>
      </c>
      <c r="E45" s="395" t="s">
        <v>5</v>
      </c>
    </row>
    <row r="46" spans="1:5" s="394" customFormat="1" ht="12.75">
      <c r="A46" s="391" t="s">
        <v>1</v>
      </c>
      <c r="B46" s="397" t="s">
        <v>246</v>
      </c>
      <c r="C46" s="392"/>
      <c r="D46" s="391" t="s">
        <v>471</v>
      </c>
      <c r="E46" s="395" t="s">
        <v>5</v>
      </c>
    </row>
    <row r="47" spans="1:5" s="394" customFormat="1" ht="12.75">
      <c r="A47" s="391" t="s">
        <v>1</v>
      </c>
      <c r="B47" s="397" t="s">
        <v>160</v>
      </c>
      <c r="C47" s="392"/>
      <c r="D47" s="391" t="s">
        <v>161</v>
      </c>
      <c r="E47" s="395" t="s">
        <v>5</v>
      </c>
    </row>
    <row r="48" spans="1:5" s="394" customFormat="1" ht="12.75">
      <c r="A48" s="391" t="s">
        <v>1</v>
      </c>
      <c r="B48" s="397" t="s">
        <v>162</v>
      </c>
      <c r="C48" s="392"/>
      <c r="D48" s="391" t="s">
        <v>163</v>
      </c>
      <c r="E48" s="395" t="s">
        <v>5</v>
      </c>
    </row>
    <row r="49" spans="1:5" s="394" customFormat="1" ht="12.75">
      <c r="A49" s="391" t="s">
        <v>1</v>
      </c>
      <c r="B49" s="397" t="s">
        <v>164</v>
      </c>
      <c r="C49" s="392"/>
      <c r="D49" s="391" t="s">
        <v>165</v>
      </c>
      <c r="E49" s="395" t="s">
        <v>6</v>
      </c>
    </row>
    <row r="50" spans="1:5" s="394" customFormat="1" ht="12.75">
      <c r="A50" s="391" t="s">
        <v>1</v>
      </c>
      <c r="B50" s="397" t="s">
        <v>166</v>
      </c>
      <c r="C50" s="392"/>
      <c r="D50" s="391" t="s">
        <v>167</v>
      </c>
      <c r="E50" s="395" t="s">
        <v>5</v>
      </c>
    </row>
    <row r="51" spans="1:5" s="394" customFormat="1" ht="12.75">
      <c r="A51" s="391" t="s">
        <v>1</v>
      </c>
      <c r="B51" s="397" t="s">
        <v>168</v>
      </c>
      <c r="C51" s="392"/>
      <c r="D51" s="391" t="s">
        <v>167</v>
      </c>
      <c r="E51" s="395" t="s">
        <v>5</v>
      </c>
    </row>
    <row r="52" spans="1:5" s="394" customFormat="1" ht="12.75">
      <c r="A52" s="391" t="s">
        <v>1</v>
      </c>
      <c r="B52" s="397" t="s">
        <v>169</v>
      </c>
      <c r="C52" s="392"/>
      <c r="D52" s="391" t="s">
        <v>170</v>
      </c>
      <c r="E52" s="395" t="s">
        <v>5</v>
      </c>
    </row>
    <row r="53" spans="1:5" s="394" customFormat="1" ht="12.75">
      <c r="A53" s="391" t="s">
        <v>1</v>
      </c>
      <c r="B53" s="397" t="s">
        <v>24</v>
      </c>
      <c r="C53" s="392"/>
      <c r="D53" s="391" t="s">
        <v>171</v>
      </c>
      <c r="E53" s="395" t="s">
        <v>5</v>
      </c>
    </row>
    <row r="54" spans="1:5" s="394" customFormat="1" ht="12.75">
      <c r="A54" s="391" t="s">
        <v>1</v>
      </c>
      <c r="B54" s="397" t="s">
        <v>25</v>
      </c>
      <c r="C54" s="392"/>
      <c r="D54" s="391" t="s">
        <v>165</v>
      </c>
      <c r="E54" s="395" t="s">
        <v>6</v>
      </c>
    </row>
    <row r="55" spans="1:5" s="394" customFormat="1" ht="25.5">
      <c r="A55" s="391" t="s">
        <v>1</v>
      </c>
      <c r="B55" s="397" t="s">
        <v>172</v>
      </c>
      <c r="C55" s="392"/>
      <c r="D55" s="391" t="s">
        <v>165</v>
      </c>
      <c r="E55" s="395" t="s">
        <v>6</v>
      </c>
    </row>
    <row r="56" spans="1:5" s="394" customFormat="1" ht="25.5">
      <c r="A56" s="391" t="s">
        <v>1</v>
      </c>
      <c r="B56" s="397" t="s">
        <v>27</v>
      </c>
      <c r="C56" s="392"/>
      <c r="D56" s="391" t="s">
        <v>165</v>
      </c>
      <c r="E56" s="395" t="s">
        <v>6</v>
      </c>
    </row>
    <row r="57" spans="1:5" s="394" customFormat="1" ht="25.5">
      <c r="A57" s="391" t="s">
        <v>1</v>
      </c>
      <c r="B57" s="397" t="s">
        <v>28</v>
      </c>
      <c r="C57" s="392"/>
      <c r="D57" s="391" t="s">
        <v>165</v>
      </c>
      <c r="E57" s="395" t="s">
        <v>6</v>
      </c>
    </row>
    <row r="58" spans="1:5" s="394" customFormat="1" ht="25.5">
      <c r="A58" s="391" t="s">
        <v>1</v>
      </c>
      <c r="B58" s="397" t="s">
        <v>29</v>
      </c>
      <c r="C58" s="392"/>
      <c r="D58" s="391" t="s">
        <v>456</v>
      </c>
      <c r="E58" s="395" t="s">
        <v>6</v>
      </c>
    </row>
    <row r="59" spans="1:5" s="394" customFormat="1" ht="12.75">
      <c r="A59" s="391" t="s">
        <v>1</v>
      </c>
      <c r="B59" s="397" t="s">
        <v>30</v>
      </c>
      <c r="C59" s="392"/>
      <c r="D59" s="391" t="s">
        <v>173</v>
      </c>
      <c r="E59" s="395" t="s">
        <v>5</v>
      </c>
    </row>
    <row r="60" spans="1:5" s="394" customFormat="1" ht="12.75">
      <c r="A60" s="391" t="s">
        <v>1</v>
      </c>
      <c r="B60" s="397" t="s">
        <v>31</v>
      </c>
      <c r="C60" s="392"/>
      <c r="D60" s="391" t="s">
        <v>174</v>
      </c>
      <c r="E60" s="395" t="s">
        <v>5</v>
      </c>
    </row>
    <row r="61" spans="1:5" s="394" customFormat="1" ht="12.75">
      <c r="A61" s="391" t="s">
        <v>1</v>
      </c>
      <c r="B61" s="397" t="s">
        <v>175</v>
      </c>
      <c r="C61" s="392"/>
      <c r="D61" s="391" t="s">
        <v>176</v>
      </c>
      <c r="E61" s="395" t="s">
        <v>5</v>
      </c>
    </row>
    <row r="62" spans="1:5" s="394" customFormat="1" ht="12.75">
      <c r="A62" s="391" t="s">
        <v>1</v>
      </c>
      <c r="B62" s="397" t="s">
        <v>177</v>
      </c>
      <c r="C62" s="392"/>
      <c r="D62" s="391" t="s">
        <v>178</v>
      </c>
      <c r="E62" s="395" t="s">
        <v>5</v>
      </c>
    </row>
    <row r="63" spans="1:5" s="394" customFormat="1" ht="25.5">
      <c r="A63" s="391" t="s">
        <v>1</v>
      </c>
      <c r="B63" s="397" t="s">
        <v>316</v>
      </c>
      <c r="C63" s="392"/>
      <c r="D63" s="392" t="s">
        <v>457</v>
      </c>
      <c r="E63" s="395" t="s">
        <v>6</v>
      </c>
    </row>
    <row r="64" spans="1:5" s="394" customFormat="1" ht="12.75">
      <c r="A64" s="391" t="s">
        <v>2</v>
      </c>
      <c r="B64" s="397" t="s">
        <v>225</v>
      </c>
      <c r="C64" s="392"/>
      <c r="D64" s="391" t="s">
        <v>459</v>
      </c>
      <c r="E64" s="395" t="s">
        <v>5</v>
      </c>
    </row>
    <row r="65" spans="1:5" s="394" customFormat="1" ht="12.75">
      <c r="A65" s="391" t="s">
        <v>2</v>
      </c>
      <c r="B65" s="397" t="s">
        <v>226</v>
      </c>
      <c r="C65" s="392"/>
      <c r="D65" s="391" t="s">
        <v>458</v>
      </c>
      <c r="E65" s="395" t="s">
        <v>5</v>
      </c>
    </row>
    <row r="66" spans="1:5" s="394" customFormat="1" ht="12.75">
      <c r="A66" s="391" t="s">
        <v>2</v>
      </c>
      <c r="B66" s="397" t="s">
        <v>227</v>
      </c>
      <c r="C66" s="392"/>
      <c r="D66" s="391" t="s">
        <v>461</v>
      </c>
      <c r="E66" s="395" t="s">
        <v>5</v>
      </c>
    </row>
    <row r="67" spans="1:5" s="394" customFormat="1" ht="12.75">
      <c r="A67" s="391" t="s">
        <v>2</v>
      </c>
      <c r="B67" s="397" t="s">
        <v>228</v>
      </c>
      <c r="C67" s="392"/>
      <c r="D67" s="391" t="s">
        <v>460</v>
      </c>
      <c r="E67" s="395" t="s">
        <v>5</v>
      </c>
    </row>
    <row r="68" spans="1:5" s="394" customFormat="1" ht="12.75">
      <c r="A68" s="391" t="s">
        <v>2</v>
      </c>
      <c r="B68" s="397" t="s">
        <v>229</v>
      </c>
      <c r="C68" s="392"/>
      <c r="D68" s="391" t="s">
        <v>462</v>
      </c>
      <c r="E68" s="395" t="s">
        <v>5</v>
      </c>
    </row>
    <row r="69" spans="1:5" s="394" customFormat="1" ht="12.75">
      <c r="A69" s="391" t="s">
        <v>2</v>
      </c>
      <c r="B69" s="397" t="s">
        <v>230</v>
      </c>
      <c r="C69" s="392"/>
      <c r="D69" s="391" t="s">
        <v>463</v>
      </c>
      <c r="E69" s="395" t="s">
        <v>5</v>
      </c>
    </row>
    <row r="70" spans="1:5" s="394" customFormat="1" ht="12.75">
      <c r="A70" s="391" t="s">
        <v>2</v>
      </c>
      <c r="B70" s="397" t="s">
        <v>231</v>
      </c>
      <c r="C70" s="392"/>
      <c r="D70" s="391" t="s">
        <v>465</v>
      </c>
      <c r="E70" s="395" t="s">
        <v>5</v>
      </c>
    </row>
    <row r="71" spans="1:5" s="394" customFormat="1" ht="12.75">
      <c r="A71" s="391" t="s">
        <v>2</v>
      </c>
      <c r="B71" s="397" t="s">
        <v>232</v>
      </c>
      <c r="C71" s="392"/>
      <c r="D71" s="391" t="s">
        <v>464</v>
      </c>
      <c r="E71" s="395" t="s">
        <v>5</v>
      </c>
    </row>
    <row r="72" spans="1:5" s="394" customFormat="1" ht="12.75">
      <c r="A72" s="391" t="s">
        <v>2</v>
      </c>
      <c r="B72" s="397" t="s">
        <v>179</v>
      </c>
      <c r="C72" s="392"/>
      <c r="D72" s="391" t="s">
        <v>180</v>
      </c>
      <c r="E72" s="395" t="s">
        <v>5</v>
      </c>
    </row>
    <row r="73" spans="1:5" s="394" customFormat="1" ht="12.75">
      <c r="A73" s="391" t="s">
        <v>2</v>
      </c>
      <c r="B73" s="397" t="s">
        <v>181</v>
      </c>
      <c r="C73" s="392"/>
      <c r="D73" s="391" t="s">
        <v>180</v>
      </c>
      <c r="E73" s="395" t="s">
        <v>5</v>
      </c>
    </row>
    <row r="74" spans="1:5" s="394" customFormat="1" ht="12.75">
      <c r="A74" s="391" t="s">
        <v>2</v>
      </c>
      <c r="B74" s="397" t="s">
        <v>36</v>
      </c>
      <c r="C74" s="392"/>
      <c r="D74" s="391" t="s">
        <v>182</v>
      </c>
      <c r="E74" s="395" t="s">
        <v>5</v>
      </c>
    </row>
    <row r="75" spans="1:5" s="394" customFormat="1" ht="12.75">
      <c r="A75" s="391" t="s">
        <v>2</v>
      </c>
      <c r="B75" s="397" t="s">
        <v>37</v>
      </c>
      <c r="C75" s="392"/>
      <c r="D75" s="391" t="s">
        <v>182</v>
      </c>
      <c r="E75" s="395" t="s">
        <v>5</v>
      </c>
    </row>
    <row r="76" spans="1:5" s="394" customFormat="1" ht="12.75">
      <c r="A76" s="391" t="s">
        <v>2</v>
      </c>
      <c r="B76" s="397" t="s">
        <v>38</v>
      </c>
      <c r="C76" s="392"/>
      <c r="D76" s="391" t="s">
        <v>183</v>
      </c>
      <c r="E76" s="395" t="s">
        <v>5</v>
      </c>
    </row>
    <row r="77" spans="1:5" s="394" customFormat="1" ht="12.75">
      <c r="A77" s="391" t="s">
        <v>2</v>
      </c>
      <c r="B77" s="397" t="s">
        <v>39</v>
      </c>
      <c r="C77" s="392"/>
      <c r="D77" s="391" t="s">
        <v>183</v>
      </c>
      <c r="E77" s="395" t="s">
        <v>5</v>
      </c>
    </row>
    <row r="78" spans="1:5" s="394" customFormat="1" ht="12.75">
      <c r="A78" s="391" t="s">
        <v>2</v>
      </c>
      <c r="B78" s="397" t="s">
        <v>184</v>
      </c>
      <c r="C78" s="392"/>
      <c r="D78" s="391" t="s">
        <v>185</v>
      </c>
      <c r="E78" s="395" t="s">
        <v>5</v>
      </c>
    </row>
    <row r="79" spans="1:5" s="394" customFormat="1" ht="12.75">
      <c r="A79" s="391" t="s">
        <v>2</v>
      </c>
      <c r="B79" s="397" t="s">
        <v>41</v>
      </c>
      <c r="C79" s="392"/>
      <c r="D79" s="391" t="s">
        <v>185</v>
      </c>
      <c r="E79" s="395" t="s">
        <v>5</v>
      </c>
    </row>
    <row r="80" spans="1:5" s="394" customFormat="1" ht="12.75">
      <c r="A80" s="391" t="s">
        <v>2</v>
      </c>
      <c r="B80" s="397" t="s">
        <v>42</v>
      </c>
      <c r="C80" s="392"/>
      <c r="D80" s="391" t="s">
        <v>186</v>
      </c>
      <c r="E80" s="395" t="s">
        <v>5</v>
      </c>
    </row>
    <row r="81" spans="1:5" s="394" customFormat="1" ht="12.75">
      <c r="A81" s="391" t="s">
        <v>2</v>
      </c>
      <c r="B81" s="397" t="s">
        <v>43</v>
      </c>
      <c r="C81" s="392"/>
      <c r="D81" s="391" t="s">
        <v>186</v>
      </c>
      <c r="E81" s="395" t="s">
        <v>5</v>
      </c>
    </row>
    <row r="82" spans="1:5" s="394" customFormat="1" ht="38.25">
      <c r="A82" s="391" t="s">
        <v>2</v>
      </c>
      <c r="B82" s="398" t="s">
        <v>247</v>
      </c>
      <c r="C82" s="392"/>
      <c r="D82" s="392" t="s">
        <v>472</v>
      </c>
      <c r="E82" s="395" t="s">
        <v>5</v>
      </c>
    </row>
    <row r="83" spans="1:5" s="394" customFormat="1" ht="25.5">
      <c r="A83" s="391" t="s">
        <v>2</v>
      </c>
      <c r="B83" s="398" t="s">
        <v>248</v>
      </c>
      <c r="C83" s="392"/>
      <c r="D83" s="392" t="s">
        <v>473</v>
      </c>
      <c r="E83" s="395" t="s">
        <v>5</v>
      </c>
    </row>
    <row r="84" spans="1:5" s="394" customFormat="1" ht="12.75">
      <c r="A84" s="391" t="s">
        <v>2</v>
      </c>
      <c r="B84" s="398" t="s">
        <v>233</v>
      </c>
      <c r="C84" s="392"/>
      <c r="D84" s="391" t="s">
        <v>477</v>
      </c>
      <c r="E84" s="395" t="s">
        <v>5</v>
      </c>
    </row>
    <row r="85" spans="1:5" s="394" customFormat="1" ht="12.75">
      <c r="A85" s="391" t="s">
        <v>2</v>
      </c>
      <c r="B85" s="398" t="s">
        <v>234</v>
      </c>
      <c r="C85" s="392"/>
      <c r="D85" s="391" t="s">
        <v>476</v>
      </c>
      <c r="E85" s="395" t="s">
        <v>5</v>
      </c>
    </row>
    <row r="86" spans="1:5" s="394" customFormat="1" ht="12.75">
      <c r="A86" s="391" t="s">
        <v>2</v>
      </c>
      <c r="B86" s="398" t="s">
        <v>235</v>
      </c>
      <c r="C86" s="392"/>
      <c r="D86" s="391" t="s">
        <v>479</v>
      </c>
      <c r="E86" s="395" t="s">
        <v>5</v>
      </c>
    </row>
    <row r="87" spans="1:5" s="394" customFormat="1" ht="12.75">
      <c r="A87" s="391" t="s">
        <v>2</v>
      </c>
      <c r="B87" s="398" t="s">
        <v>236</v>
      </c>
      <c r="C87" s="392"/>
      <c r="D87" s="391" t="s">
        <v>478</v>
      </c>
      <c r="E87" s="395" t="s">
        <v>5</v>
      </c>
    </row>
    <row r="88" spans="1:5" s="394" customFormat="1" ht="12.75">
      <c r="A88" s="391" t="s">
        <v>2</v>
      </c>
      <c r="B88" s="398" t="s">
        <v>237</v>
      </c>
      <c r="C88" s="392"/>
      <c r="D88" s="391" t="s">
        <v>479</v>
      </c>
      <c r="E88" s="395" t="s">
        <v>5</v>
      </c>
    </row>
    <row r="89" spans="1:5" s="394" customFormat="1" ht="12.75">
      <c r="A89" s="391" t="s">
        <v>2</v>
      </c>
      <c r="B89" s="398" t="s">
        <v>238</v>
      </c>
      <c r="C89" s="392"/>
      <c r="D89" s="391" t="s">
        <v>478</v>
      </c>
      <c r="E89" s="395" t="s">
        <v>5</v>
      </c>
    </row>
    <row r="90" spans="1:5" s="394" customFormat="1" ht="12.75">
      <c r="A90" s="391" t="s">
        <v>2</v>
      </c>
      <c r="B90" s="398" t="s">
        <v>239</v>
      </c>
      <c r="C90" s="392"/>
      <c r="D90" s="391" t="s">
        <v>479</v>
      </c>
      <c r="E90" s="395" t="s">
        <v>5</v>
      </c>
    </row>
    <row r="91" spans="1:5" s="394" customFormat="1" ht="12.75">
      <c r="A91" s="391" t="s">
        <v>2</v>
      </c>
      <c r="B91" s="398" t="s">
        <v>240</v>
      </c>
      <c r="C91" s="392"/>
      <c r="D91" s="391" t="s">
        <v>478</v>
      </c>
      <c r="E91" s="395" t="s">
        <v>5</v>
      </c>
    </row>
    <row r="92" spans="1:5" s="394" customFormat="1" ht="38.25">
      <c r="A92" s="391" t="s">
        <v>2</v>
      </c>
      <c r="B92" s="398" t="s">
        <v>251</v>
      </c>
      <c r="C92" s="392"/>
      <c r="D92" s="392" t="s">
        <v>474</v>
      </c>
      <c r="E92" s="395" t="s">
        <v>5</v>
      </c>
    </row>
    <row r="93" spans="1:5" s="394" customFormat="1" ht="38.25">
      <c r="A93" s="391" t="s">
        <v>2</v>
      </c>
      <c r="B93" s="398" t="s">
        <v>252</v>
      </c>
      <c r="C93" s="392"/>
      <c r="D93" s="392" t="s">
        <v>475</v>
      </c>
      <c r="E93" s="395" t="s">
        <v>5</v>
      </c>
    </row>
    <row r="94" spans="1:5" s="394" customFormat="1" ht="12.75">
      <c r="A94" s="391" t="s">
        <v>2</v>
      </c>
      <c r="B94" s="397" t="s">
        <v>44</v>
      </c>
      <c r="C94" s="392"/>
      <c r="D94" s="391" t="s">
        <v>187</v>
      </c>
      <c r="E94" s="395" t="s">
        <v>5</v>
      </c>
    </row>
    <row r="95" spans="1:5" s="394" customFormat="1" ht="12.75">
      <c r="A95" s="391" t="s">
        <v>2</v>
      </c>
      <c r="B95" s="397" t="s">
        <v>45</v>
      </c>
      <c r="C95" s="392"/>
      <c r="D95" s="391" t="s">
        <v>187</v>
      </c>
      <c r="E95" s="395" t="s">
        <v>5</v>
      </c>
    </row>
    <row r="96" spans="1:5" s="394" customFormat="1" ht="12.75">
      <c r="A96" s="391" t="s">
        <v>2</v>
      </c>
      <c r="B96" s="397" t="s">
        <v>46</v>
      </c>
      <c r="C96" s="392"/>
      <c r="D96" s="391" t="s">
        <v>188</v>
      </c>
      <c r="E96" s="395" t="s">
        <v>5</v>
      </c>
    </row>
    <row r="97" spans="1:5" s="394" customFormat="1" ht="12.75">
      <c r="A97" s="391"/>
      <c r="B97" s="442" t="s">
        <v>47</v>
      </c>
      <c r="C97" s="392"/>
      <c r="D97" s="391" t="s">
        <v>189</v>
      </c>
      <c r="E97" s="395" t="s">
        <v>5</v>
      </c>
    </row>
    <row r="98" spans="1:5" s="394" customFormat="1" ht="25.5">
      <c r="A98" s="391"/>
      <c r="B98" s="442"/>
      <c r="C98" s="392" t="s">
        <v>49</v>
      </c>
      <c r="D98" s="391" t="s">
        <v>190</v>
      </c>
      <c r="E98" s="395" t="s">
        <v>5</v>
      </c>
    </row>
    <row r="99" spans="1:5" s="394" customFormat="1" ht="25.5">
      <c r="A99" s="391"/>
      <c r="B99" s="442"/>
      <c r="C99" s="392" t="s">
        <v>50</v>
      </c>
      <c r="D99" s="391" t="s">
        <v>190</v>
      </c>
      <c r="E99" s="395" t="s">
        <v>5</v>
      </c>
    </row>
    <row r="100" spans="1:5" s="394" customFormat="1" ht="25.5">
      <c r="A100" s="391"/>
      <c r="B100" s="442"/>
      <c r="C100" s="392" t="s">
        <v>51</v>
      </c>
      <c r="D100" s="391" t="s">
        <v>190</v>
      </c>
      <c r="E100" s="395" t="s">
        <v>5</v>
      </c>
    </row>
    <row r="101" spans="1:5" s="394" customFormat="1" ht="12.75">
      <c r="A101" s="399"/>
      <c r="B101" s="442"/>
      <c r="C101" s="399" t="s">
        <v>257</v>
      </c>
      <c r="D101" s="391" t="s">
        <v>189</v>
      </c>
      <c r="E101" s="395" t="s">
        <v>5</v>
      </c>
    </row>
    <row r="102" spans="1:5" s="394" customFormat="1" ht="25.5">
      <c r="A102" s="399"/>
      <c r="B102" s="398" t="s">
        <v>258</v>
      </c>
      <c r="C102" s="399"/>
      <c r="D102" s="400" t="s">
        <v>449</v>
      </c>
      <c r="E102" s="401" t="s">
        <v>439</v>
      </c>
    </row>
    <row r="103" spans="1:5" s="394" customFormat="1" ht="25.5">
      <c r="A103" s="399"/>
      <c r="B103" s="398" t="s">
        <v>258</v>
      </c>
      <c r="C103" s="399"/>
      <c r="D103" s="400" t="s">
        <v>450</v>
      </c>
      <c r="E103" s="401" t="s">
        <v>442</v>
      </c>
    </row>
    <row r="104" spans="1:5" s="394" customFormat="1" ht="12.75">
      <c r="A104" s="399"/>
      <c r="B104" s="398" t="s">
        <v>265</v>
      </c>
      <c r="C104" s="399"/>
      <c r="D104" s="399" t="s">
        <v>451</v>
      </c>
      <c r="E104" s="401" t="s">
        <v>447</v>
      </c>
    </row>
    <row r="105" spans="1:5" s="394" customFormat="1" ht="25.5">
      <c r="A105" s="399"/>
      <c r="B105" s="398" t="s">
        <v>266</v>
      </c>
      <c r="C105" s="399"/>
      <c r="D105" s="400" t="s">
        <v>454</v>
      </c>
      <c r="E105" s="401" t="s">
        <v>448</v>
      </c>
    </row>
    <row r="106" spans="1:5" s="394" customFormat="1" ht="25.5">
      <c r="A106" s="399" t="s">
        <v>480</v>
      </c>
      <c r="B106" s="402" t="s">
        <v>481</v>
      </c>
      <c r="C106" s="399"/>
      <c r="D106" s="403" t="s">
        <v>485</v>
      </c>
      <c r="E106" s="404" t="s">
        <v>6</v>
      </c>
    </row>
    <row r="107" spans="1:5" s="394" customFormat="1" ht="25.5">
      <c r="A107" s="399" t="s">
        <v>480</v>
      </c>
      <c r="B107" s="402" t="s">
        <v>482</v>
      </c>
      <c r="C107" s="399"/>
      <c r="D107" s="403" t="s">
        <v>486</v>
      </c>
      <c r="E107" s="404" t="s">
        <v>6</v>
      </c>
    </row>
    <row r="108" spans="1:5" s="394" customFormat="1" ht="25.5">
      <c r="A108" s="399" t="s">
        <v>480</v>
      </c>
      <c r="B108" s="402" t="s">
        <v>483</v>
      </c>
      <c r="C108" s="399"/>
      <c r="D108" s="403" t="s">
        <v>487</v>
      </c>
      <c r="E108" s="404" t="s">
        <v>6</v>
      </c>
    </row>
    <row r="109" spans="1:5" s="394" customFormat="1" ht="38.25">
      <c r="A109" s="399" t="s">
        <v>480</v>
      </c>
      <c r="B109" s="402" t="s">
        <v>484</v>
      </c>
      <c r="C109" s="399"/>
      <c r="D109" s="403" t="s">
        <v>488</v>
      </c>
      <c r="E109" s="404" t="s">
        <v>6</v>
      </c>
    </row>
  </sheetData>
  <mergeCells count="9">
    <mergeCell ref="B2:B12"/>
    <mergeCell ref="B13:B18"/>
    <mergeCell ref="B19:B24"/>
    <mergeCell ref="A25:A28"/>
    <mergeCell ref="B97:B101"/>
    <mergeCell ref="B29:B32"/>
    <mergeCell ref="B33:B36"/>
    <mergeCell ref="A29:A32"/>
    <mergeCell ref="A33:A36"/>
  </mergeCells>
  <phoneticPr fontId="79"/>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G88"/>
  <sheetViews>
    <sheetView view="pageBreakPreview" topLeftCell="A61" zoomScale="60" zoomScaleNormal="100" workbookViewId="0">
      <pane xSplit="5" topLeftCell="CY1" activePane="topRight" state="frozen"/>
      <selection pane="topRight" activeCell="DE96" sqref="DE96"/>
    </sheetView>
  </sheetViews>
  <sheetFormatPr defaultRowHeight="13.5" customHeight="1"/>
  <cols>
    <col min="1" max="1" width="9" style="352" customWidth="1"/>
    <col min="3" max="108" width="9" customWidth="1"/>
    <col min="109" max="109" width="9" style="192"/>
    <col min="110" max="110" width="10" bestFit="1" customWidth="1"/>
    <col min="112" max="113" width="9" style="56"/>
    <col min="114" max="114" width="9" style="205"/>
    <col min="115" max="115" width="9" style="56"/>
    <col min="116" max="116" width="9" style="205"/>
    <col min="117" max="117" width="9" style="56"/>
    <col min="118" max="118" width="9" style="205"/>
    <col min="119" max="119" width="9" style="56"/>
    <col min="120" max="120" width="9" style="205"/>
    <col min="121" max="121" width="9" style="56"/>
    <col min="122" max="122" width="9" style="205"/>
    <col min="123" max="123" width="9" style="56"/>
    <col min="124" max="124" width="9" style="205"/>
    <col min="125" max="125" width="9" style="56"/>
    <col min="126" max="126" width="9" style="205"/>
    <col min="127" max="127" width="9" style="56"/>
    <col min="128" max="128" width="9" style="205"/>
    <col min="129" max="129" width="9" style="56"/>
    <col min="130" max="130" width="9" style="205"/>
    <col min="131" max="131" width="9" style="56"/>
    <col min="132" max="132" width="9" style="205"/>
    <col min="133" max="133" width="9" style="56"/>
    <col min="134" max="134" width="9" style="205"/>
    <col min="135" max="135" width="9" style="56"/>
    <col min="136" max="136" width="9" style="205"/>
    <col min="137" max="137" width="9" style="192"/>
  </cols>
  <sheetData>
    <row r="1" spans="1:137" ht="13.5" customHeight="1">
      <c r="A1" s="352">
        <v>1</v>
      </c>
      <c r="B1">
        <v>2</v>
      </c>
      <c r="C1" s="352">
        <v>3</v>
      </c>
      <c r="D1" s="352">
        <v>4</v>
      </c>
      <c r="E1">
        <v>5</v>
      </c>
      <c r="F1" s="352">
        <v>6</v>
      </c>
      <c r="G1" s="352">
        <v>7</v>
      </c>
      <c r="H1">
        <v>8</v>
      </c>
      <c r="I1" s="352">
        <v>9</v>
      </c>
      <c r="J1" s="352">
        <v>10</v>
      </c>
      <c r="K1">
        <v>11</v>
      </c>
      <c r="L1" s="352">
        <v>12</v>
      </c>
      <c r="M1" s="352">
        <v>13</v>
      </c>
      <c r="N1">
        <v>14</v>
      </c>
      <c r="O1" s="352">
        <v>15</v>
      </c>
      <c r="P1" s="352">
        <v>16</v>
      </c>
      <c r="Q1">
        <v>17</v>
      </c>
      <c r="R1" s="352">
        <v>18</v>
      </c>
      <c r="S1" s="352">
        <v>19</v>
      </c>
      <c r="T1">
        <v>20</v>
      </c>
      <c r="U1" s="352">
        <v>21</v>
      </c>
      <c r="V1" s="352">
        <v>22</v>
      </c>
      <c r="W1">
        <v>23</v>
      </c>
      <c r="X1" s="352">
        <v>24</v>
      </c>
      <c r="Y1" s="352">
        <v>25</v>
      </c>
      <c r="Z1">
        <v>26</v>
      </c>
      <c r="AA1" s="352">
        <v>27</v>
      </c>
      <c r="AB1" s="352">
        <v>28</v>
      </c>
      <c r="AC1">
        <v>29</v>
      </c>
      <c r="AD1" s="352">
        <v>30</v>
      </c>
      <c r="AE1" s="352">
        <v>31</v>
      </c>
      <c r="AF1">
        <v>32</v>
      </c>
      <c r="AG1" s="352">
        <v>33</v>
      </c>
      <c r="AH1" s="352">
        <v>34</v>
      </c>
      <c r="AI1">
        <v>35</v>
      </c>
      <c r="AJ1" s="352">
        <v>36</v>
      </c>
      <c r="AK1" s="352">
        <v>37</v>
      </c>
      <c r="AL1">
        <v>38</v>
      </c>
      <c r="AM1" s="352">
        <v>39</v>
      </c>
      <c r="AN1" s="352">
        <v>40</v>
      </c>
      <c r="AO1">
        <v>41</v>
      </c>
      <c r="AP1" s="352">
        <v>42</v>
      </c>
      <c r="AQ1" s="352">
        <v>43</v>
      </c>
      <c r="AR1">
        <v>44</v>
      </c>
      <c r="AS1" s="352">
        <v>45</v>
      </c>
      <c r="AT1" s="352">
        <v>46</v>
      </c>
      <c r="AU1">
        <v>47</v>
      </c>
      <c r="AV1" s="352">
        <v>48</v>
      </c>
      <c r="AW1" s="352">
        <v>49</v>
      </c>
      <c r="AX1">
        <v>50</v>
      </c>
      <c r="AY1" s="352">
        <v>51</v>
      </c>
      <c r="AZ1" s="352">
        <v>52</v>
      </c>
      <c r="BA1">
        <v>53</v>
      </c>
      <c r="BB1" s="352">
        <v>54</v>
      </c>
      <c r="BC1" s="352">
        <v>55</v>
      </c>
      <c r="BD1">
        <v>56</v>
      </c>
      <c r="BE1" s="352">
        <v>57</v>
      </c>
      <c r="BF1" s="352">
        <v>58</v>
      </c>
      <c r="BG1">
        <v>59</v>
      </c>
      <c r="BH1" s="352">
        <v>60</v>
      </c>
      <c r="BI1" s="352">
        <v>61</v>
      </c>
      <c r="BJ1">
        <v>62</v>
      </c>
      <c r="BK1" s="352">
        <v>63</v>
      </c>
      <c r="BL1" s="352">
        <v>64</v>
      </c>
      <c r="BM1">
        <v>65</v>
      </c>
      <c r="BN1" s="352">
        <v>66</v>
      </c>
      <c r="BO1" s="352">
        <v>67</v>
      </c>
      <c r="BP1" s="352">
        <v>68</v>
      </c>
      <c r="BQ1" s="352">
        <v>69</v>
      </c>
      <c r="BR1" s="352">
        <v>70</v>
      </c>
      <c r="BS1" s="352">
        <v>71</v>
      </c>
      <c r="BT1" s="352">
        <v>72</v>
      </c>
      <c r="BU1" s="352">
        <v>73</v>
      </c>
      <c r="BV1" s="352">
        <v>74</v>
      </c>
      <c r="BW1" s="352">
        <v>75</v>
      </c>
      <c r="BX1" s="352">
        <v>76</v>
      </c>
      <c r="BY1" s="352">
        <v>77</v>
      </c>
      <c r="BZ1" s="352">
        <v>78</v>
      </c>
      <c r="CA1" s="352">
        <v>79</v>
      </c>
      <c r="CB1" s="352">
        <v>80</v>
      </c>
      <c r="CC1" s="352">
        <v>81</v>
      </c>
      <c r="CD1" s="352">
        <v>82</v>
      </c>
      <c r="CE1" s="352">
        <v>83</v>
      </c>
      <c r="CF1" s="352">
        <v>84</v>
      </c>
      <c r="CG1" s="352">
        <v>85</v>
      </c>
      <c r="CH1" s="352">
        <v>86</v>
      </c>
      <c r="CI1" s="352">
        <v>87</v>
      </c>
      <c r="CJ1" s="352">
        <v>88</v>
      </c>
      <c r="CK1" s="352">
        <v>89</v>
      </c>
      <c r="CL1" s="352">
        <v>90</v>
      </c>
      <c r="CM1" s="352">
        <v>91</v>
      </c>
      <c r="CN1" s="352">
        <v>92</v>
      </c>
      <c r="CO1" s="352">
        <v>93</v>
      </c>
      <c r="CP1" s="352">
        <v>94</v>
      </c>
      <c r="CQ1" s="352">
        <v>95</v>
      </c>
      <c r="CR1" s="352">
        <v>96</v>
      </c>
      <c r="CS1" s="352">
        <v>97</v>
      </c>
      <c r="CT1" s="352">
        <v>98</v>
      </c>
      <c r="CU1" s="352">
        <v>99</v>
      </c>
      <c r="CV1" s="352">
        <v>100</v>
      </c>
      <c r="CW1" s="352">
        <v>101</v>
      </c>
      <c r="CX1" s="352">
        <v>102</v>
      </c>
      <c r="CY1" s="352">
        <v>103</v>
      </c>
      <c r="CZ1" s="352">
        <v>104</v>
      </c>
      <c r="DA1" s="352">
        <v>105</v>
      </c>
      <c r="DB1" s="352">
        <v>106</v>
      </c>
      <c r="DC1" s="352">
        <v>107</v>
      </c>
      <c r="DD1" s="352">
        <v>108</v>
      </c>
      <c r="DE1" s="352">
        <v>109</v>
      </c>
      <c r="DF1" s="352">
        <v>110</v>
      </c>
    </row>
    <row r="2" spans="1:137" ht="13.5" customHeight="1">
      <c r="C2" s="8" t="s">
        <v>0</v>
      </c>
      <c r="AP2" s="25" t="s">
        <v>1</v>
      </c>
      <c r="AQ2" s="25"/>
      <c r="AR2" s="26"/>
      <c r="AS2" s="26"/>
      <c r="AT2" s="277"/>
      <c r="AU2" s="277"/>
      <c r="AV2" s="277"/>
      <c r="AW2" s="277"/>
      <c r="AX2" s="277"/>
      <c r="AY2" s="277"/>
      <c r="AZ2" s="26"/>
      <c r="BA2" s="26"/>
      <c r="BB2" s="26"/>
      <c r="BC2" s="25"/>
      <c r="BD2" s="25"/>
      <c r="BE2" s="25"/>
      <c r="BF2" s="25"/>
      <c r="BG2" s="25"/>
      <c r="BH2" s="25"/>
      <c r="BI2" s="25"/>
      <c r="BJ2" s="25"/>
      <c r="BK2" s="25"/>
      <c r="BL2" s="25"/>
      <c r="BM2" s="25"/>
      <c r="BN2" s="25"/>
      <c r="BO2" s="25"/>
      <c r="BP2" s="278"/>
      <c r="BQ2" s="37" t="s">
        <v>249</v>
      </c>
      <c r="BR2" s="279"/>
      <c r="BS2" s="279"/>
      <c r="BT2" s="279"/>
      <c r="BU2" s="279"/>
      <c r="BV2" s="279"/>
      <c r="BW2" s="279"/>
      <c r="BX2" s="279"/>
      <c r="BY2" s="279"/>
      <c r="BZ2" s="37"/>
      <c r="CA2" s="37"/>
      <c r="CB2" s="38"/>
      <c r="CC2" s="38"/>
      <c r="CD2" s="38"/>
      <c r="CE2" s="38"/>
      <c r="CF2" s="38"/>
      <c r="CG2" s="38"/>
      <c r="CH2" s="38"/>
      <c r="CI2" s="283"/>
      <c r="CJ2" s="283"/>
      <c r="CK2" s="283"/>
      <c r="CL2" s="283"/>
      <c r="CM2" s="283"/>
      <c r="CN2" s="283"/>
      <c r="CO2" s="283"/>
      <c r="CP2" s="283"/>
      <c r="CQ2" s="283"/>
      <c r="CR2" s="283"/>
      <c r="CS2" s="283"/>
      <c r="CT2" s="283"/>
      <c r="CU2" s="38"/>
      <c r="CV2" s="38"/>
      <c r="CW2" s="38"/>
      <c r="DE2" s="315"/>
      <c r="DF2" s="52"/>
    </row>
    <row r="3" spans="1:137" ht="13.5" customHeight="1">
      <c r="C3" s="9" t="s">
        <v>3</v>
      </c>
      <c r="G3" s="10">
        <v>43101</v>
      </c>
      <c r="H3" s="10">
        <v>43101</v>
      </c>
      <c r="I3" s="10">
        <v>43101</v>
      </c>
      <c r="J3" s="10">
        <v>43101</v>
      </c>
      <c r="K3" s="10">
        <v>43101</v>
      </c>
      <c r="L3" s="10">
        <v>43101</v>
      </c>
      <c r="M3" s="284"/>
      <c r="N3" s="10">
        <v>43101</v>
      </c>
      <c r="O3" s="10">
        <v>43101</v>
      </c>
      <c r="P3" s="10">
        <v>43101</v>
      </c>
      <c r="Q3" s="284"/>
      <c r="R3" s="319" t="s">
        <v>254</v>
      </c>
      <c r="S3" s="320" t="s">
        <v>254</v>
      </c>
      <c r="T3" s="320"/>
      <c r="U3" s="320" t="s">
        <v>254</v>
      </c>
      <c r="V3" s="320"/>
      <c r="W3" s="320" t="s">
        <v>254</v>
      </c>
      <c r="X3" s="320" t="s">
        <v>255</v>
      </c>
      <c r="Y3" s="320" t="s">
        <v>255</v>
      </c>
      <c r="Z3" s="320"/>
      <c r="AA3" s="320" t="s">
        <v>255</v>
      </c>
      <c r="AB3" s="320"/>
      <c r="AC3" s="320" t="s">
        <v>255</v>
      </c>
      <c r="AD3" s="287" t="s">
        <v>256</v>
      </c>
      <c r="AE3" s="287" t="s">
        <v>256</v>
      </c>
      <c r="AF3" s="287" t="s">
        <v>256</v>
      </c>
      <c r="AG3" s="287" t="s">
        <v>256</v>
      </c>
      <c r="AH3" s="50">
        <v>43555</v>
      </c>
      <c r="AI3" s="50">
        <v>43555</v>
      </c>
      <c r="AJ3" s="50">
        <v>43555</v>
      </c>
      <c r="AK3" s="50">
        <v>43555</v>
      </c>
      <c r="AL3" s="50">
        <v>43555</v>
      </c>
      <c r="AM3" s="50">
        <v>43555</v>
      </c>
      <c r="AN3" s="50">
        <v>43555</v>
      </c>
      <c r="AO3" s="50">
        <v>43555</v>
      </c>
      <c r="AP3" s="26" t="s">
        <v>4</v>
      </c>
      <c r="AQ3" s="26" t="s">
        <v>4</v>
      </c>
      <c r="AR3" s="26" t="s">
        <v>5</v>
      </c>
      <c r="AS3" s="26" t="s">
        <v>5</v>
      </c>
      <c r="AT3" s="26" t="s">
        <v>5</v>
      </c>
      <c r="AU3" s="26" t="s">
        <v>5</v>
      </c>
      <c r="AV3" s="26" t="s">
        <v>5</v>
      </c>
      <c r="AW3" s="26" t="s">
        <v>5</v>
      </c>
      <c r="AX3" s="26" t="s">
        <v>5</v>
      </c>
      <c r="AY3" s="26" t="s">
        <v>5</v>
      </c>
      <c r="AZ3" s="26" t="s">
        <v>5</v>
      </c>
      <c r="BA3" s="26" t="s">
        <v>5</v>
      </c>
      <c r="BB3" s="26" t="s">
        <v>6</v>
      </c>
      <c r="BC3" s="26" t="s">
        <v>5</v>
      </c>
      <c r="BD3" s="26" t="s">
        <v>5</v>
      </c>
      <c r="BE3" s="26" t="s">
        <v>5</v>
      </c>
      <c r="BF3" s="26" t="s">
        <v>5</v>
      </c>
      <c r="BG3" s="26" t="s">
        <v>6</v>
      </c>
      <c r="BH3" s="26" t="s">
        <v>6</v>
      </c>
      <c r="BI3" s="26" t="s">
        <v>6</v>
      </c>
      <c r="BJ3" s="26" t="s">
        <v>6</v>
      </c>
      <c r="BK3" s="26" t="s">
        <v>6</v>
      </c>
      <c r="BL3" s="26" t="s">
        <v>5</v>
      </c>
      <c r="BM3" s="26" t="s">
        <v>5</v>
      </c>
      <c r="BN3" s="26" t="s">
        <v>5</v>
      </c>
      <c r="BO3" s="26" t="s">
        <v>5</v>
      </c>
      <c r="BP3" s="277" t="s">
        <v>314</v>
      </c>
      <c r="BQ3" s="279" t="s">
        <v>250</v>
      </c>
      <c r="BR3" s="279" t="s">
        <v>250</v>
      </c>
      <c r="BS3" s="279" t="s">
        <v>250</v>
      </c>
      <c r="BT3" s="279" t="s">
        <v>250</v>
      </c>
      <c r="BU3" s="279" t="s">
        <v>250</v>
      </c>
      <c r="BV3" s="279" t="s">
        <v>250</v>
      </c>
      <c r="BW3" s="279" t="s">
        <v>250</v>
      </c>
      <c r="BX3" s="279" t="s">
        <v>250</v>
      </c>
      <c r="BY3" s="279" t="s">
        <v>250</v>
      </c>
      <c r="BZ3" s="37" t="s">
        <v>5</v>
      </c>
      <c r="CA3" s="37" t="s">
        <v>5</v>
      </c>
      <c r="CB3" s="37" t="s">
        <v>5</v>
      </c>
      <c r="CC3" s="37" t="s">
        <v>5</v>
      </c>
      <c r="CD3" s="37" t="s">
        <v>5</v>
      </c>
      <c r="CE3" s="37" t="s">
        <v>5</v>
      </c>
      <c r="CF3" s="37" t="s">
        <v>5</v>
      </c>
      <c r="CG3" s="37" t="s">
        <v>5</v>
      </c>
      <c r="CH3" s="37" t="s">
        <v>5</v>
      </c>
      <c r="CI3" s="37" t="s">
        <v>5</v>
      </c>
      <c r="CJ3" s="37" t="s">
        <v>5</v>
      </c>
      <c r="CK3" s="37" t="s">
        <v>5</v>
      </c>
      <c r="CL3" s="37" t="s">
        <v>5</v>
      </c>
      <c r="CM3" s="37" t="s">
        <v>5</v>
      </c>
      <c r="CN3" s="37" t="s">
        <v>5</v>
      </c>
      <c r="CO3" s="37" t="s">
        <v>5</v>
      </c>
      <c r="CP3" s="37" t="s">
        <v>5</v>
      </c>
      <c r="CQ3" s="37" t="s">
        <v>5</v>
      </c>
      <c r="CR3" s="37" t="s">
        <v>5</v>
      </c>
      <c r="CS3" s="37" t="s">
        <v>5</v>
      </c>
      <c r="CT3" s="37" t="s">
        <v>5</v>
      </c>
      <c r="CU3" s="37" t="s">
        <v>5</v>
      </c>
      <c r="CV3" s="37" t="s">
        <v>5</v>
      </c>
      <c r="CW3" s="37" t="s">
        <v>5</v>
      </c>
      <c r="CX3" s="9" t="s">
        <v>5</v>
      </c>
      <c r="CY3" s="9" t="s">
        <v>5</v>
      </c>
      <c r="CZ3" s="9" t="s">
        <v>5</v>
      </c>
      <c r="DA3" s="9" t="s">
        <v>5</v>
      </c>
      <c r="DB3" s="9" t="s">
        <v>5</v>
      </c>
      <c r="DC3" s="287" t="s">
        <v>254</v>
      </c>
      <c r="DD3" s="287" t="s">
        <v>255</v>
      </c>
      <c r="DE3" s="316" t="s">
        <v>263</v>
      </c>
      <c r="DF3" s="317" t="s">
        <v>264</v>
      </c>
      <c r="DH3" s="56" t="s">
        <v>207</v>
      </c>
    </row>
    <row r="4" spans="1:137" ht="63" customHeight="1">
      <c r="A4" s="411" t="s">
        <v>308</v>
      </c>
      <c r="C4" s="421" t="s">
        <v>7</v>
      </c>
      <c r="D4" s="421" t="s">
        <v>8</v>
      </c>
      <c r="E4" s="421" t="s">
        <v>9</v>
      </c>
      <c r="F4" s="421" t="s">
        <v>10</v>
      </c>
      <c r="G4" s="418" t="s">
        <v>11</v>
      </c>
      <c r="H4" s="11"/>
      <c r="I4" s="11"/>
      <c r="J4" s="12"/>
      <c r="K4" s="12"/>
      <c r="L4" s="318"/>
      <c r="M4" s="353"/>
      <c r="N4" s="12"/>
      <c r="O4" s="12"/>
      <c r="P4" s="355"/>
      <c r="Q4" s="353"/>
      <c r="R4" s="424" t="s">
        <v>267</v>
      </c>
      <c r="S4" s="321"/>
      <c r="T4" s="321"/>
      <c r="U4" s="321"/>
      <c r="V4" s="321"/>
      <c r="W4" s="321"/>
      <c r="X4" s="424" t="s">
        <v>267</v>
      </c>
      <c r="Y4" s="321"/>
      <c r="Z4" s="322"/>
      <c r="AA4" s="322"/>
      <c r="AB4" s="322"/>
      <c r="AC4" s="322"/>
      <c r="AD4" s="286" t="s">
        <v>259</v>
      </c>
      <c r="AE4" s="286" t="s">
        <v>260</v>
      </c>
      <c r="AF4" s="286" t="s">
        <v>261</v>
      </c>
      <c r="AG4" s="289" t="s">
        <v>262</v>
      </c>
      <c r="AH4" s="414" t="s">
        <v>12</v>
      </c>
      <c r="AI4" s="46"/>
      <c r="AJ4" s="46"/>
      <c r="AK4" s="47"/>
      <c r="AL4" s="416" t="s">
        <v>13</v>
      </c>
      <c r="AM4" s="48"/>
      <c r="AN4" s="48"/>
      <c r="AO4" s="49"/>
      <c r="AP4" s="27" t="s">
        <v>14</v>
      </c>
      <c r="AQ4" s="27" t="s">
        <v>15</v>
      </c>
      <c r="AR4" s="28" t="s">
        <v>16</v>
      </c>
      <c r="AS4" s="28" t="s">
        <v>17</v>
      </c>
      <c r="AT4" s="28" t="s">
        <v>241</v>
      </c>
      <c r="AU4" s="28" t="s">
        <v>242</v>
      </c>
      <c r="AV4" s="28" t="s">
        <v>243</v>
      </c>
      <c r="AW4" s="28" t="s">
        <v>244</v>
      </c>
      <c r="AX4" s="28" t="s">
        <v>245</v>
      </c>
      <c r="AY4" s="28" t="s">
        <v>246</v>
      </c>
      <c r="AZ4" s="28" t="s">
        <v>18</v>
      </c>
      <c r="BA4" s="28" t="s">
        <v>19</v>
      </c>
      <c r="BB4" s="27" t="s">
        <v>20</v>
      </c>
      <c r="BC4" s="29" t="s">
        <v>21</v>
      </c>
      <c r="BD4" s="28" t="s">
        <v>22</v>
      </c>
      <c r="BE4" s="28" t="s">
        <v>23</v>
      </c>
      <c r="BF4" s="28" t="s">
        <v>24</v>
      </c>
      <c r="BG4" s="28" t="s">
        <v>25</v>
      </c>
      <c r="BH4" s="28" t="s">
        <v>26</v>
      </c>
      <c r="BI4" s="28" t="s">
        <v>27</v>
      </c>
      <c r="BJ4" s="28" t="s">
        <v>28</v>
      </c>
      <c r="BK4" s="28" t="s">
        <v>29</v>
      </c>
      <c r="BL4" s="28" t="s">
        <v>30</v>
      </c>
      <c r="BM4" s="28" t="s">
        <v>31</v>
      </c>
      <c r="BN4" s="28" t="s">
        <v>32</v>
      </c>
      <c r="BO4" s="28" t="s">
        <v>33</v>
      </c>
      <c r="BP4" s="363" t="s">
        <v>316</v>
      </c>
      <c r="BQ4" s="39" t="s">
        <v>225</v>
      </c>
      <c r="BR4" s="280" t="s">
        <v>226</v>
      </c>
      <c r="BS4" s="280" t="s">
        <v>227</v>
      </c>
      <c r="BT4" s="280" t="s">
        <v>228</v>
      </c>
      <c r="BU4" s="280" t="s">
        <v>229</v>
      </c>
      <c r="BV4" s="280" t="s">
        <v>230</v>
      </c>
      <c r="BW4" s="280" t="s">
        <v>231</v>
      </c>
      <c r="BX4" s="280" t="s">
        <v>232</v>
      </c>
      <c r="BY4" s="280" t="s">
        <v>34</v>
      </c>
      <c r="BZ4" s="40" t="s">
        <v>35</v>
      </c>
      <c r="CA4" s="13" t="s">
        <v>36</v>
      </c>
      <c r="CB4" s="13" t="s">
        <v>37</v>
      </c>
      <c r="CC4" s="13" t="s">
        <v>38</v>
      </c>
      <c r="CD4" s="13" t="s">
        <v>39</v>
      </c>
      <c r="CE4" s="13" t="s">
        <v>40</v>
      </c>
      <c r="CF4" s="13" t="s">
        <v>41</v>
      </c>
      <c r="CG4" s="13" t="s">
        <v>42</v>
      </c>
      <c r="CH4" s="13" t="s">
        <v>43</v>
      </c>
      <c r="CI4" s="13" t="s">
        <v>247</v>
      </c>
      <c r="CJ4" s="13" t="s">
        <v>248</v>
      </c>
      <c r="CK4" s="13" t="s">
        <v>233</v>
      </c>
      <c r="CL4" s="13" t="s">
        <v>234</v>
      </c>
      <c r="CM4" s="13" t="s">
        <v>235</v>
      </c>
      <c r="CN4" s="13" t="s">
        <v>236</v>
      </c>
      <c r="CO4" s="13" t="s">
        <v>237</v>
      </c>
      <c r="CP4" s="13" t="s">
        <v>238</v>
      </c>
      <c r="CQ4" s="13" t="s">
        <v>239</v>
      </c>
      <c r="CR4" s="13" t="s">
        <v>240</v>
      </c>
      <c r="CS4" s="13" t="s">
        <v>251</v>
      </c>
      <c r="CT4" s="13" t="s">
        <v>252</v>
      </c>
      <c r="CU4" s="13" t="s">
        <v>44</v>
      </c>
      <c r="CV4" s="13" t="s">
        <v>45</v>
      </c>
      <c r="CW4" s="13" t="s">
        <v>46</v>
      </c>
      <c r="CX4" s="298" t="s">
        <v>47</v>
      </c>
      <c r="CY4" s="299"/>
      <c r="CZ4" s="299"/>
      <c r="DA4" s="300"/>
      <c r="DB4" s="288" t="s">
        <v>257</v>
      </c>
      <c r="DC4" s="288" t="s">
        <v>258</v>
      </c>
      <c r="DD4" s="288" t="s">
        <v>258</v>
      </c>
      <c r="DE4" s="305" t="s">
        <v>265</v>
      </c>
      <c r="DF4" s="306" t="s">
        <v>266</v>
      </c>
      <c r="DH4" s="149" t="s">
        <v>191</v>
      </c>
    </row>
    <row r="5" spans="1:137" ht="31.5" customHeight="1">
      <c r="A5" s="412"/>
      <c r="C5" s="422"/>
      <c r="D5" s="422"/>
      <c r="E5" s="422"/>
      <c r="F5" s="422"/>
      <c r="G5" s="419"/>
      <c r="H5" s="13"/>
      <c r="I5" s="13"/>
      <c r="J5" s="14" t="s">
        <v>48</v>
      </c>
      <c r="K5" s="15"/>
      <c r="L5" s="16"/>
      <c r="M5" s="321" t="s">
        <v>310</v>
      </c>
      <c r="N5" s="286" t="s">
        <v>253</v>
      </c>
      <c r="O5" s="15"/>
      <c r="P5" s="16"/>
      <c r="Q5" s="321" t="s">
        <v>311</v>
      </c>
      <c r="R5" s="425"/>
      <c r="S5" s="286" t="s">
        <v>268</v>
      </c>
      <c r="T5" s="286" t="s">
        <v>312</v>
      </c>
      <c r="U5" s="289" t="s">
        <v>269</v>
      </c>
      <c r="V5" s="289" t="s">
        <v>309</v>
      </c>
      <c r="W5" s="289" t="s">
        <v>270</v>
      </c>
      <c r="X5" s="425"/>
      <c r="Y5" s="286" t="s">
        <v>271</v>
      </c>
      <c r="Z5" s="286" t="s">
        <v>313</v>
      </c>
      <c r="AA5" s="289" t="s">
        <v>269</v>
      </c>
      <c r="AB5" s="289" t="s">
        <v>309</v>
      </c>
      <c r="AC5" s="289" t="s">
        <v>270</v>
      </c>
      <c r="AD5" s="291"/>
      <c r="AE5" s="291"/>
      <c r="AF5" s="291"/>
      <c r="AG5" s="292"/>
      <c r="AH5" s="414"/>
      <c r="AI5" s="17"/>
      <c r="AJ5" s="17"/>
      <c r="AK5" s="18"/>
      <c r="AL5" s="416"/>
      <c r="AM5" s="19"/>
      <c r="AN5" s="19"/>
      <c r="AO5" s="20"/>
      <c r="AP5" s="31"/>
      <c r="AQ5" s="30"/>
      <c r="AR5" s="30"/>
      <c r="AS5" s="30"/>
      <c r="AT5" s="30"/>
      <c r="AU5" s="30"/>
      <c r="AV5" s="30"/>
      <c r="AW5" s="30"/>
      <c r="AX5" s="30"/>
      <c r="AY5" s="30"/>
      <c r="AZ5" s="30"/>
      <c r="BA5" s="30"/>
      <c r="BB5" s="30"/>
      <c r="BC5" s="31"/>
      <c r="BD5" s="30"/>
      <c r="BE5" s="30"/>
      <c r="BF5" s="30"/>
      <c r="BG5" s="30"/>
      <c r="BH5" s="30"/>
      <c r="BI5" s="30"/>
      <c r="BJ5" s="30"/>
      <c r="BK5" s="30"/>
      <c r="BL5" s="30"/>
      <c r="BM5" s="30"/>
      <c r="BN5" s="30"/>
      <c r="BO5" s="30"/>
      <c r="BP5" s="30"/>
      <c r="BQ5" s="41"/>
      <c r="BR5" s="281"/>
      <c r="BS5" s="281"/>
      <c r="BT5" s="281"/>
      <c r="BU5" s="281"/>
      <c r="BV5" s="281"/>
      <c r="BW5" s="281"/>
      <c r="BX5" s="281"/>
      <c r="BY5" s="281"/>
      <c r="BZ5" s="23"/>
      <c r="CA5" s="44"/>
      <c r="CB5" s="41"/>
      <c r="CC5" s="41"/>
      <c r="CD5" s="41"/>
      <c r="CE5" s="41"/>
      <c r="CF5" s="41"/>
      <c r="CG5" s="41"/>
      <c r="CH5" s="41"/>
      <c r="CI5" s="41"/>
      <c r="CJ5" s="41"/>
      <c r="CK5" s="41"/>
      <c r="CL5" s="41"/>
      <c r="CM5" s="41"/>
      <c r="CN5" s="41"/>
      <c r="CO5" s="41"/>
      <c r="CP5" s="41"/>
      <c r="CQ5" s="41"/>
      <c r="CR5" s="41"/>
      <c r="CS5" s="41"/>
      <c r="CT5" s="41"/>
      <c r="CU5" s="41"/>
      <c r="CV5" s="41"/>
      <c r="CW5" s="41"/>
      <c r="CX5" s="301"/>
      <c r="CY5" s="302" t="s">
        <v>49</v>
      </c>
      <c r="CZ5" s="302" t="s">
        <v>50</v>
      </c>
      <c r="DA5" s="302" t="s">
        <v>51</v>
      </c>
      <c r="DB5" s="290"/>
      <c r="DC5" s="290"/>
      <c r="DD5" s="290"/>
      <c r="DE5" s="307"/>
      <c r="DF5" s="308"/>
      <c r="DH5" s="150" t="s">
        <v>206</v>
      </c>
      <c r="DI5" s="151" t="s">
        <v>192</v>
      </c>
      <c r="DJ5" s="206"/>
      <c r="DK5" s="153" t="s">
        <v>194</v>
      </c>
      <c r="DL5" s="215"/>
      <c r="DM5" s="152" t="s">
        <v>195</v>
      </c>
      <c r="DN5" s="206"/>
      <c r="DO5" s="153" t="s">
        <v>196</v>
      </c>
      <c r="DP5" s="215"/>
      <c r="DQ5" s="152" t="s">
        <v>197</v>
      </c>
      <c r="DR5" s="206"/>
      <c r="DS5" s="153" t="s">
        <v>198</v>
      </c>
      <c r="DT5" s="215"/>
      <c r="DU5" s="152" t="s">
        <v>199</v>
      </c>
      <c r="DV5" s="206"/>
      <c r="DW5" s="153" t="s">
        <v>200</v>
      </c>
      <c r="DX5" s="215"/>
      <c r="DY5" s="152" t="s">
        <v>201</v>
      </c>
      <c r="DZ5" s="206"/>
      <c r="EA5" s="153" t="s">
        <v>202</v>
      </c>
      <c r="EB5" s="215"/>
      <c r="EC5" s="152" t="s">
        <v>203</v>
      </c>
      <c r="ED5" s="206"/>
      <c r="EE5" s="153" t="s">
        <v>204</v>
      </c>
      <c r="EF5" s="215"/>
      <c r="EG5" s="193" t="s">
        <v>205</v>
      </c>
    </row>
    <row r="6" spans="1:137" ht="21" customHeight="1">
      <c r="A6" s="413"/>
      <c r="C6" s="423"/>
      <c r="D6" s="423"/>
      <c r="E6" s="423"/>
      <c r="F6" s="423"/>
      <c r="G6" s="420"/>
      <c r="H6" s="21" t="s">
        <v>52</v>
      </c>
      <c r="I6" s="21" t="s">
        <v>53</v>
      </c>
      <c r="J6" s="22"/>
      <c r="K6" s="7" t="s">
        <v>52</v>
      </c>
      <c r="L6" s="7" t="s">
        <v>53</v>
      </c>
      <c r="M6" s="285"/>
      <c r="N6" s="22"/>
      <c r="O6" s="7" t="s">
        <v>52</v>
      </c>
      <c r="P6" s="7" t="s">
        <v>53</v>
      </c>
      <c r="Q6" s="285"/>
      <c r="R6" s="426"/>
      <c r="S6" s="295"/>
      <c r="T6" s="295"/>
      <c r="U6" s="295"/>
      <c r="V6" s="295"/>
      <c r="W6" s="295" t="s">
        <v>272</v>
      </c>
      <c r="X6" s="426"/>
      <c r="Y6" s="295"/>
      <c r="Z6" s="295"/>
      <c r="AA6" s="295"/>
      <c r="AB6" s="295"/>
      <c r="AC6" s="295" t="s">
        <v>272</v>
      </c>
      <c r="AD6" s="294"/>
      <c r="AE6" s="294"/>
      <c r="AF6" s="294"/>
      <c r="AG6" s="295"/>
      <c r="AH6" s="415"/>
      <c r="AI6" s="5" t="s">
        <v>54</v>
      </c>
      <c r="AJ6" s="5" t="s">
        <v>55</v>
      </c>
      <c r="AK6" s="5" t="s">
        <v>56</v>
      </c>
      <c r="AL6" s="417"/>
      <c r="AM6" s="6" t="s">
        <v>54</v>
      </c>
      <c r="AN6" s="6" t="s">
        <v>55</v>
      </c>
      <c r="AO6" s="6" t="s">
        <v>56</v>
      </c>
      <c r="AP6" s="33"/>
      <c r="AQ6" s="32"/>
      <c r="AR6" s="32"/>
      <c r="AS6" s="32"/>
      <c r="AT6" s="32"/>
      <c r="AU6" s="32"/>
      <c r="AV6" s="32"/>
      <c r="AW6" s="32"/>
      <c r="AX6" s="32"/>
      <c r="AY6" s="32"/>
      <c r="AZ6" s="32"/>
      <c r="BA6" s="32"/>
      <c r="BB6" s="34"/>
      <c r="BC6" s="33"/>
      <c r="BD6" s="32"/>
      <c r="BE6" s="32"/>
      <c r="BF6" s="32"/>
      <c r="BG6" s="32"/>
      <c r="BH6" s="32"/>
      <c r="BI6" s="32"/>
      <c r="BJ6" s="32"/>
      <c r="BK6" s="32"/>
      <c r="BL6" s="32"/>
      <c r="BM6" s="32"/>
      <c r="BN6" s="32"/>
      <c r="BO6" s="32"/>
      <c r="BP6" s="32"/>
      <c r="BQ6" s="42"/>
      <c r="BR6" s="282"/>
      <c r="BS6" s="282"/>
      <c r="BT6" s="282"/>
      <c r="BU6" s="282"/>
      <c r="BV6" s="282"/>
      <c r="BW6" s="282"/>
      <c r="BX6" s="282"/>
      <c r="BY6" s="282"/>
      <c r="BZ6" s="43"/>
      <c r="CA6" s="43"/>
      <c r="CB6" s="24"/>
      <c r="CC6" s="45"/>
      <c r="CD6" s="24"/>
      <c r="CE6" s="45"/>
      <c r="CF6" s="24"/>
      <c r="CG6" s="45"/>
      <c r="CH6" s="24"/>
      <c r="CI6" s="24"/>
      <c r="CJ6" s="24"/>
      <c r="CK6" s="24"/>
      <c r="CL6" s="24"/>
      <c r="CM6" s="24"/>
      <c r="CN6" s="24"/>
      <c r="CO6" s="24"/>
      <c r="CP6" s="24"/>
      <c r="CQ6" s="24"/>
      <c r="CR6" s="24"/>
      <c r="CS6" s="24"/>
      <c r="CT6" s="24"/>
      <c r="CU6" s="45"/>
      <c r="CV6" s="24"/>
      <c r="CW6" s="24"/>
      <c r="CX6" s="303"/>
      <c r="CY6" s="303"/>
      <c r="CZ6" s="303"/>
      <c r="DA6" s="303"/>
      <c r="DB6" s="293"/>
      <c r="DC6" s="293"/>
      <c r="DD6" s="293"/>
      <c r="DE6" s="309"/>
      <c r="DF6" s="310"/>
      <c r="DH6" s="133"/>
      <c r="DI6" s="63"/>
      <c r="DJ6" s="207" t="s">
        <v>193</v>
      </c>
      <c r="DK6" s="154"/>
      <c r="DL6" s="216" t="s">
        <v>193</v>
      </c>
      <c r="DM6" s="63"/>
      <c r="DN6" s="207" t="s">
        <v>193</v>
      </c>
      <c r="DO6" s="154"/>
      <c r="DP6" s="216" t="s">
        <v>193</v>
      </c>
      <c r="DQ6" s="63"/>
      <c r="DR6" s="207" t="s">
        <v>193</v>
      </c>
      <c r="DS6" s="154"/>
      <c r="DT6" s="216" t="s">
        <v>193</v>
      </c>
      <c r="DU6" s="63"/>
      <c r="DV6" s="207" t="s">
        <v>193</v>
      </c>
      <c r="DW6" s="154"/>
      <c r="DX6" s="216" t="s">
        <v>193</v>
      </c>
      <c r="DY6" s="63"/>
      <c r="DZ6" s="207" t="s">
        <v>193</v>
      </c>
      <c r="EA6" s="154"/>
      <c r="EB6" s="216" t="s">
        <v>193</v>
      </c>
      <c r="EC6" s="63"/>
      <c r="ED6" s="207" t="s">
        <v>193</v>
      </c>
      <c r="EE6" s="154"/>
      <c r="EF6" s="216" t="s">
        <v>193</v>
      </c>
      <c r="EG6" s="194"/>
    </row>
    <row r="7" spans="1:137" ht="13.5" customHeight="1">
      <c r="A7" s="53">
        <v>20201</v>
      </c>
      <c r="B7">
        <v>1</v>
      </c>
      <c r="C7" s="1" t="s">
        <v>57</v>
      </c>
      <c r="D7" s="1">
        <v>2009</v>
      </c>
      <c r="E7" s="1" t="s">
        <v>58</v>
      </c>
      <c r="F7" s="1">
        <v>20201</v>
      </c>
      <c r="G7" s="324">
        <v>380459</v>
      </c>
      <c r="H7" s="357">
        <v>184280</v>
      </c>
      <c r="I7" s="357">
        <v>196179</v>
      </c>
      <c r="J7" s="358">
        <v>109135</v>
      </c>
      <c r="K7" s="358">
        <v>47341</v>
      </c>
      <c r="L7" s="358">
        <v>61794</v>
      </c>
      <c r="M7" s="354">
        <f>+J7/G7</f>
        <v>0.28685088274952097</v>
      </c>
      <c r="N7" s="358">
        <v>57297</v>
      </c>
      <c r="O7" s="358">
        <v>22530</v>
      </c>
      <c r="P7" s="358">
        <v>34767</v>
      </c>
      <c r="Q7" s="354">
        <f>+N7/G7</f>
        <v>0.15059967039812436</v>
      </c>
      <c r="R7" s="323">
        <v>362556</v>
      </c>
      <c r="S7" s="297">
        <v>118384</v>
      </c>
      <c r="T7" s="297">
        <v>72096</v>
      </c>
      <c r="U7" s="359">
        <v>0.32652610907004709</v>
      </c>
      <c r="V7" s="359">
        <f>+T7/R7</f>
        <v>0.19885479760368052</v>
      </c>
      <c r="W7" s="359">
        <v>-4.7056318814905157E-2</v>
      </c>
      <c r="X7" s="323">
        <v>315629</v>
      </c>
      <c r="Y7" s="297">
        <v>130867</v>
      </c>
      <c r="Z7" s="297">
        <v>79541</v>
      </c>
      <c r="AA7" s="359">
        <v>0.41462286418548361</v>
      </c>
      <c r="AB7" s="359">
        <f>+Z7/X7</f>
        <v>0.25200789534548473</v>
      </c>
      <c r="AC7" s="359">
        <v>-0.1703994385728817</v>
      </c>
      <c r="AD7" s="297">
        <v>1663</v>
      </c>
      <c r="AE7" s="297">
        <v>1289</v>
      </c>
      <c r="AF7" s="297">
        <v>289</v>
      </c>
      <c r="AG7" s="297">
        <v>549</v>
      </c>
      <c r="AH7" s="3">
        <v>2</v>
      </c>
      <c r="AI7" s="3">
        <v>0</v>
      </c>
      <c r="AJ7" s="3">
        <v>1</v>
      </c>
      <c r="AK7" s="3">
        <v>1</v>
      </c>
      <c r="AL7" s="4">
        <v>27</v>
      </c>
      <c r="AM7" s="4">
        <v>0</v>
      </c>
      <c r="AN7" s="4">
        <v>10</v>
      </c>
      <c r="AO7" s="4">
        <v>17</v>
      </c>
      <c r="AP7" s="36">
        <v>9</v>
      </c>
      <c r="AQ7" s="35">
        <v>1</v>
      </c>
      <c r="AR7" s="36">
        <v>10</v>
      </c>
      <c r="AS7" s="36">
        <v>0</v>
      </c>
      <c r="AT7" s="36">
        <v>0</v>
      </c>
      <c r="AU7" s="36">
        <v>15</v>
      </c>
      <c r="AV7" s="36">
        <v>0</v>
      </c>
      <c r="AW7" s="36">
        <v>6</v>
      </c>
      <c r="AX7" s="36">
        <v>0</v>
      </c>
      <c r="AY7" s="36">
        <v>3</v>
      </c>
      <c r="AZ7" s="36">
        <v>11</v>
      </c>
      <c r="BA7" s="36">
        <v>70</v>
      </c>
      <c r="BB7" s="34">
        <v>16</v>
      </c>
      <c r="BC7" s="36">
        <v>0</v>
      </c>
      <c r="BD7" s="36">
        <v>97</v>
      </c>
      <c r="BE7" s="36">
        <v>14</v>
      </c>
      <c r="BF7" s="36">
        <v>100</v>
      </c>
      <c r="BG7" s="36">
        <v>14</v>
      </c>
      <c r="BH7" s="36">
        <v>2</v>
      </c>
      <c r="BI7" s="36">
        <v>76</v>
      </c>
      <c r="BJ7" s="36">
        <v>1</v>
      </c>
      <c r="BK7" s="36">
        <v>1</v>
      </c>
      <c r="BL7" s="36">
        <v>5</v>
      </c>
      <c r="BM7" s="36">
        <v>8</v>
      </c>
      <c r="BN7" s="36">
        <v>3</v>
      </c>
      <c r="BO7" s="36">
        <v>26</v>
      </c>
      <c r="BP7" s="36">
        <v>14</v>
      </c>
      <c r="BQ7" s="2">
        <v>6899</v>
      </c>
      <c r="BR7" s="2">
        <v>6484</v>
      </c>
      <c r="BS7" s="2">
        <v>1805</v>
      </c>
      <c r="BT7" s="2">
        <v>1708</v>
      </c>
      <c r="BU7" s="2">
        <v>77</v>
      </c>
      <c r="BV7" s="2">
        <v>75</v>
      </c>
      <c r="BW7" s="2">
        <v>23</v>
      </c>
      <c r="BX7" s="2">
        <v>17</v>
      </c>
      <c r="BY7" s="2">
        <v>39609</v>
      </c>
      <c r="BZ7" s="2">
        <v>21233</v>
      </c>
      <c r="CA7" s="2">
        <v>5815</v>
      </c>
      <c r="CB7" s="2">
        <v>4548</v>
      </c>
      <c r="CC7" s="2">
        <v>0</v>
      </c>
      <c r="CD7" s="2">
        <v>0</v>
      </c>
      <c r="CE7" s="2">
        <v>655</v>
      </c>
      <c r="CF7" s="2">
        <v>231</v>
      </c>
      <c r="CG7" s="2">
        <v>3824</v>
      </c>
      <c r="CH7" s="2">
        <v>1239</v>
      </c>
      <c r="CI7" s="2">
        <v>19018</v>
      </c>
      <c r="CJ7" s="2">
        <v>1887</v>
      </c>
      <c r="CK7" s="2">
        <v>7868</v>
      </c>
      <c r="CL7" s="2">
        <v>5290</v>
      </c>
      <c r="CM7" s="2">
        <v>0</v>
      </c>
      <c r="CN7" s="2">
        <v>0</v>
      </c>
      <c r="CO7" s="2" t="s">
        <v>61</v>
      </c>
      <c r="CP7" s="2" t="s">
        <v>61</v>
      </c>
      <c r="CQ7" s="2">
        <v>332</v>
      </c>
      <c r="CR7" s="2">
        <v>243</v>
      </c>
      <c r="CS7" s="2">
        <v>6716</v>
      </c>
      <c r="CT7" s="2">
        <v>849</v>
      </c>
      <c r="CU7" s="2">
        <v>232</v>
      </c>
      <c r="CV7" s="2">
        <v>232</v>
      </c>
      <c r="CW7" s="2">
        <v>572</v>
      </c>
      <c r="CX7" s="304">
        <v>4263</v>
      </c>
      <c r="CY7" s="304">
        <v>420</v>
      </c>
      <c r="CZ7" s="304">
        <v>454</v>
      </c>
      <c r="DA7" s="304">
        <v>185</v>
      </c>
      <c r="DB7" s="296">
        <v>315</v>
      </c>
      <c r="DC7" s="296">
        <v>4379.6000000000004</v>
      </c>
      <c r="DD7" s="296">
        <v>4849.6000000000004</v>
      </c>
      <c r="DE7" s="311">
        <v>6.16</v>
      </c>
      <c r="DF7" s="312">
        <v>87.145857642940484</v>
      </c>
      <c r="DH7" s="163">
        <v>2357</v>
      </c>
      <c r="DI7" s="167">
        <v>43</v>
      </c>
      <c r="DJ7" s="208">
        <v>1.8</v>
      </c>
      <c r="DK7" s="178">
        <v>41</v>
      </c>
      <c r="DL7" s="208">
        <v>1.7</v>
      </c>
      <c r="DM7" s="167">
        <v>44</v>
      </c>
      <c r="DN7" s="211">
        <v>1.9</v>
      </c>
      <c r="DO7" s="167">
        <v>122</v>
      </c>
      <c r="DP7" s="212">
        <v>5.2</v>
      </c>
      <c r="DQ7" s="167">
        <v>105</v>
      </c>
      <c r="DR7" s="211">
        <v>4.5</v>
      </c>
      <c r="DS7" s="167">
        <v>640</v>
      </c>
      <c r="DT7" s="211">
        <v>27.2</v>
      </c>
      <c r="DU7" s="178">
        <v>189</v>
      </c>
      <c r="DV7" s="208">
        <v>8</v>
      </c>
      <c r="DW7" s="178">
        <v>283</v>
      </c>
      <c r="DX7" s="208">
        <v>12</v>
      </c>
      <c r="DY7" s="178">
        <v>333</v>
      </c>
      <c r="DZ7" s="208">
        <v>14.1</v>
      </c>
      <c r="EA7" s="178">
        <v>132</v>
      </c>
      <c r="EB7" s="248">
        <v>5.6</v>
      </c>
      <c r="EC7" s="178">
        <v>216</v>
      </c>
      <c r="ED7" s="208">
        <v>9.1999999999999993</v>
      </c>
      <c r="EE7" s="178">
        <v>209</v>
      </c>
      <c r="EF7" s="209">
        <v>8.9</v>
      </c>
      <c r="EG7" s="195">
        <v>6.16</v>
      </c>
    </row>
    <row r="8" spans="1:137" ht="13.5" customHeight="1">
      <c r="A8" s="53">
        <v>20202</v>
      </c>
      <c r="B8">
        <v>2</v>
      </c>
      <c r="C8" s="1" t="s">
        <v>59</v>
      </c>
      <c r="D8" s="1">
        <v>2007</v>
      </c>
      <c r="E8" s="1" t="s">
        <v>60</v>
      </c>
      <c r="F8" s="1">
        <v>20202</v>
      </c>
      <c r="G8" s="324">
        <v>240342</v>
      </c>
      <c r="H8" s="357">
        <v>117745</v>
      </c>
      <c r="I8" s="357">
        <v>122597</v>
      </c>
      <c r="J8" s="358">
        <v>65822</v>
      </c>
      <c r="K8" s="358">
        <v>28387</v>
      </c>
      <c r="L8" s="358">
        <v>37435</v>
      </c>
      <c r="M8" s="354">
        <f t="shared" ref="M8:M71" si="0">+J8/G8</f>
        <v>0.27386807133168567</v>
      </c>
      <c r="N8" s="358">
        <v>35043</v>
      </c>
      <c r="O8" s="358">
        <v>13704</v>
      </c>
      <c r="P8" s="358">
        <v>21339</v>
      </c>
      <c r="Q8" s="354">
        <f t="shared" ref="Q8:Q71" si="1">+N8/G8</f>
        <v>0.14580472826222632</v>
      </c>
      <c r="R8" s="323">
        <v>237955</v>
      </c>
      <c r="S8" s="297">
        <v>69806</v>
      </c>
      <c r="T8" s="297">
        <v>43171</v>
      </c>
      <c r="U8" s="359">
        <v>0.29335798785484651</v>
      </c>
      <c r="V8" s="359">
        <f t="shared" ref="V8:V71" si="2">+T8/R8</f>
        <v>0.18142505935996303</v>
      </c>
      <c r="W8" s="359">
        <v>-9.9316806883524306E-3</v>
      </c>
      <c r="X8" s="323">
        <v>215113</v>
      </c>
      <c r="Y8" s="297">
        <v>80349</v>
      </c>
      <c r="Z8" s="297">
        <v>47294</v>
      </c>
      <c r="AA8" s="359">
        <v>0.37351996392593662</v>
      </c>
      <c r="AB8" s="359">
        <f t="shared" ref="AB8:AB71" si="3">+Z8/X8</f>
        <v>0.21985654051591488</v>
      </c>
      <c r="AC8" s="359">
        <v>-0.10497124930307646</v>
      </c>
      <c r="AD8" s="297">
        <v>719</v>
      </c>
      <c r="AE8" s="297">
        <v>690</v>
      </c>
      <c r="AF8" s="297">
        <v>123</v>
      </c>
      <c r="AG8" s="297">
        <v>124</v>
      </c>
      <c r="AH8" s="3">
        <v>5</v>
      </c>
      <c r="AI8" s="3">
        <v>1</v>
      </c>
      <c r="AJ8" s="3">
        <v>1</v>
      </c>
      <c r="AK8" s="3">
        <v>3</v>
      </c>
      <c r="AL8" s="4">
        <v>30</v>
      </c>
      <c r="AM8" s="4">
        <v>0</v>
      </c>
      <c r="AN8" s="4">
        <v>3</v>
      </c>
      <c r="AO8" s="4">
        <v>27</v>
      </c>
      <c r="AP8" s="36">
        <v>10</v>
      </c>
      <c r="AQ8" s="35">
        <v>0</v>
      </c>
      <c r="AR8" s="36">
        <v>10</v>
      </c>
      <c r="AS8" s="36">
        <v>0</v>
      </c>
      <c r="AT8" s="36">
        <v>0</v>
      </c>
      <c r="AU8" s="36">
        <v>12</v>
      </c>
      <c r="AV8" s="36">
        <v>0</v>
      </c>
      <c r="AW8" s="36">
        <v>7</v>
      </c>
      <c r="AX8" s="36">
        <v>0</v>
      </c>
      <c r="AY8" s="36">
        <v>6</v>
      </c>
      <c r="AZ8" s="36">
        <v>11</v>
      </c>
      <c r="BA8" s="36">
        <v>80</v>
      </c>
      <c r="BB8" s="36">
        <v>19</v>
      </c>
      <c r="BC8" s="36" t="s">
        <v>61</v>
      </c>
      <c r="BD8" s="36">
        <v>57</v>
      </c>
      <c r="BE8" s="36">
        <v>16</v>
      </c>
      <c r="BF8" s="36">
        <v>116</v>
      </c>
      <c r="BG8" s="36">
        <v>18</v>
      </c>
      <c r="BH8" s="36">
        <v>0</v>
      </c>
      <c r="BI8" s="36">
        <v>80</v>
      </c>
      <c r="BJ8" s="36">
        <v>0</v>
      </c>
      <c r="BK8" s="36">
        <v>2</v>
      </c>
      <c r="BL8" s="36">
        <v>6</v>
      </c>
      <c r="BM8" s="36">
        <v>6</v>
      </c>
      <c r="BN8" s="36">
        <v>5</v>
      </c>
      <c r="BO8" s="36">
        <v>32</v>
      </c>
      <c r="BP8" s="36">
        <v>19</v>
      </c>
      <c r="BQ8" s="2">
        <v>7729</v>
      </c>
      <c r="BR8" s="2">
        <v>7580</v>
      </c>
      <c r="BS8" s="2">
        <v>1199</v>
      </c>
      <c r="BT8" s="2">
        <v>1151</v>
      </c>
      <c r="BU8" s="2">
        <v>145</v>
      </c>
      <c r="BV8" s="2">
        <v>144</v>
      </c>
      <c r="BW8" s="2">
        <v>47</v>
      </c>
      <c r="BX8" s="2">
        <v>39</v>
      </c>
      <c r="BY8" s="2">
        <v>31491</v>
      </c>
      <c r="BZ8" s="2">
        <v>18583</v>
      </c>
      <c r="CA8" s="2">
        <v>6372</v>
      </c>
      <c r="CB8" s="2">
        <v>4860</v>
      </c>
      <c r="CC8" s="2">
        <v>0</v>
      </c>
      <c r="CD8" s="2">
        <v>0</v>
      </c>
      <c r="CE8" s="2">
        <v>2398</v>
      </c>
      <c r="CF8" s="2">
        <v>244</v>
      </c>
      <c r="CG8" s="2">
        <v>2705</v>
      </c>
      <c r="CH8" s="2">
        <v>1645</v>
      </c>
      <c r="CI8" s="2">
        <v>24690</v>
      </c>
      <c r="CJ8" s="2">
        <v>2291</v>
      </c>
      <c r="CK8" s="2">
        <v>6443</v>
      </c>
      <c r="CL8" s="2">
        <v>4186</v>
      </c>
      <c r="CM8" s="2" t="s">
        <v>61</v>
      </c>
      <c r="CN8" s="2" t="s">
        <v>61</v>
      </c>
      <c r="CO8" s="2">
        <v>0</v>
      </c>
      <c r="CP8" s="2">
        <v>0</v>
      </c>
      <c r="CQ8" s="2">
        <v>514</v>
      </c>
      <c r="CR8" s="2">
        <v>375</v>
      </c>
      <c r="CS8" s="2">
        <v>2022</v>
      </c>
      <c r="CT8" s="2">
        <v>273</v>
      </c>
      <c r="CU8" s="2">
        <v>160</v>
      </c>
      <c r="CV8" s="2">
        <v>159</v>
      </c>
      <c r="CW8" s="2">
        <v>398</v>
      </c>
      <c r="CX8" s="304">
        <v>2591</v>
      </c>
      <c r="CY8" s="304">
        <v>313</v>
      </c>
      <c r="CZ8" s="304">
        <v>390</v>
      </c>
      <c r="DA8" s="304">
        <v>72</v>
      </c>
      <c r="DB8" s="296">
        <v>268</v>
      </c>
      <c r="DC8" s="296">
        <v>2661.4</v>
      </c>
      <c r="DD8" s="296">
        <v>2929.6</v>
      </c>
      <c r="DE8" s="311">
        <v>6.15</v>
      </c>
      <c r="DF8" s="312">
        <v>86.864538127712336</v>
      </c>
      <c r="DH8" s="164">
        <v>1754</v>
      </c>
      <c r="DI8" s="168">
        <v>23</v>
      </c>
      <c r="DJ8" s="209">
        <v>1.3</v>
      </c>
      <c r="DK8" s="178">
        <v>19</v>
      </c>
      <c r="DL8" s="209">
        <v>1.1000000000000001</v>
      </c>
      <c r="DM8" s="169">
        <v>41</v>
      </c>
      <c r="DN8" s="212">
        <v>2.2999999999999998</v>
      </c>
      <c r="DO8" s="169">
        <v>95</v>
      </c>
      <c r="DP8" s="212">
        <v>5.4</v>
      </c>
      <c r="DQ8" s="169">
        <v>95</v>
      </c>
      <c r="DR8" s="212">
        <v>5.4</v>
      </c>
      <c r="DS8" s="169">
        <v>479</v>
      </c>
      <c r="DT8" s="212">
        <v>27.3</v>
      </c>
      <c r="DU8" s="178">
        <v>182</v>
      </c>
      <c r="DV8" s="209">
        <v>10.4</v>
      </c>
      <c r="DW8" s="178">
        <v>192</v>
      </c>
      <c r="DX8" s="209">
        <v>10.9</v>
      </c>
      <c r="DY8" s="178">
        <v>244</v>
      </c>
      <c r="DZ8" s="209">
        <v>13.9</v>
      </c>
      <c r="EA8" s="178">
        <v>82</v>
      </c>
      <c r="EB8" s="248">
        <v>4.7</v>
      </c>
      <c r="EC8" s="178">
        <v>167</v>
      </c>
      <c r="ED8" s="209">
        <v>9.5</v>
      </c>
      <c r="EE8" s="178">
        <v>135</v>
      </c>
      <c r="EF8" s="209">
        <v>7.7</v>
      </c>
      <c r="EG8" s="196">
        <v>6.15</v>
      </c>
    </row>
    <row r="9" spans="1:137" ht="13.5" customHeight="1">
      <c r="A9" s="53">
        <v>20203</v>
      </c>
      <c r="B9">
        <v>3</v>
      </c>
      <c r="C9" s="1" t="s">
        <v>62</v>
      </c>
      <c r="D9" s="1">
        <v>2002</v>
      </c>
      <c r="E9" s="1" t="s">
        <v>63</v>
      </c>
      <c r="F9" s="1">
        <v>20203</v>
      </c>
      <c r="G9" s="324">
        <v>158537</v>
      </c>
      <c r="H9" s="357">
        <v>77704</v>
      </c>
      <c r="I9" s="357">
        <v>80833</v>
      </c>
      <c r="J9" s="358">
        <v>46827</v>
      </c>
      <c r="K9" s="358">
        <v>20472</v>
      </c>
      <c r="L9" s="358">
        <v>26355</v>
      </c>
      <c r="M9" s="354">
        <f t="shared" si="0"/>
        <v>0.29536953518736953</v>
      </c>
      <c r="N9" s="358">
        <v>24541</v>
      </c>
      <c r="O9" s="358">
        <v>9765</v>
      </c>
      <c r="P9" s="358">
        <v>14776</v>
      </c>
      <c r="Q9" s="354">
        <f t="shared" si="1"/>
        <v>0.15479667207024228</v>
      </c>
      <c r="R9" s="323">
        <v>149126</v>
      </c>
      <c r="S9" s="297">
        <v>48205</v>
      </c>
      <c r="T9" s="297">
        <v>29264</v>
      </c>
      <c r="U9" s="359">
        <v>0.3232501374676448</v>
      </c>
      <c r="V9" s="359">
        <f t="shared" si="2"/>
        <v>0.19623673940157987</v>
      </c>
      <c r="W9" s="359">
        <v>-5.9361537054441547E-2</v>
      </c>
      <c r="X9" s="323">
        <v>127840</v>
      </c>
      <c r="Y9" s="297">
        <v>49980</v>
      </c>
      <c r="Z9" s="297">
        <v>29549</v>
      </c>
      <c r="AA9" s="359">
        <v>0.39095744680851063</v>
      </c>
      <c r="AB9" s="359">
        <f t="shared" si="3"/>
        <v>0.23114048811013768</v>
      </c>
      <c r="AC9" s="359">
        <v>-0.19362672436087475</v>
      </c>
      <c r="AD9" s="297">
        <v>715</v>
      </c>
      <c r="AE9" s="297">
        <v>639</v>
      </c>
      <c r="AF9" s="297">
        <v>150</v>
      </c>
      <c r="AG9" s="297">
        <v>670</v>
      </c>
      <c r="AH9" s="3">
        <v>1</v>
      </c>
      <c r="AI9" s="3">
        <v>0</v>
      </c>
      <c r="AJ9" s="3">
        <v>0</v>
      </c>
      <c r="AK9" s="3">
        <v>1</v>
      </c>
      <c r="AL9" s="4">
        <v>15</v>
      </c>
      <c r="AM9" s="4">
        <v>1</v>
      </c>
      <c r="AN9" s="4">
        <v>2</v>
      </c>
      <c r="AO9" s="4">
        <v>12</v>
      </c>
      <c r="AP9" s="36">
        <v>5</v>
      </c>
      <c r="AQ9" s="35">
        <v>2</v>
      </c>
      <c r="AR9" s="36">
        <v>5</v>
      </c>
      <c r="AS9" s="36" t="s">
        <v>61</v>
      </c>
      <c r="AT9" s="36">
        <v>4</v>
      </c>
      <c r="AU9" s="36">
        <v>8</v>
      </c>
      <c r="AV9" s="36">
        <v>0</v>
      </c>
      <c r="AW9" s="36">
        <v>3</v>
      </c>
      <c r="AX9" s="36">
        <v>0</v>
      </c>
      <c r="AY9" s="36" t="s">
        <v>61</v>
      </c>
      <c r="AZ9" s="36">
        <v>7</v>
      </c>
      <c r="BA9" s="36">
        <v>27</v>
      </c>
      <c r="BB9" s="36">
        <v>15</v>
      </c>
      <c r="BC9" s="36" t="s">
        <v>61</v>
      </c>
      <c r="BD9" s="36">
        <v>29</v>
      </c>
      <c r="BE9" s="36">
        <v>5</v>
      </c>
      <c r="BF9" s="36">
        <v>42</v>
      </c>
      <c r="BG9" s="36">
        <v>14</v>
      </c>
      <c r="BH9" s="36">
        <v>0</v>
      </c>
      <c r="BI9" s="36">
        <v>67</v>
      </c>
      <c r="BJ9" s="36">
        <v>0</v>
      </c>
      <c r="BK9" s="36">
        <v>2</v>
      </c>
      <c r="BL9" s="36">
        <v>4</v>
      </c>
      <c r="BM9" s="36">
        <v>4</v>
      </c>
      <c r="BN9" s="36" t="s">
        <v>61</v>
      </c>
      <c r="BO9" s="36">
        <v>14</v>
      </c>
      <c r="BP9" s="36">
        <v>14</v>
      </c>
      <c r="BQ9" s="2">
        <v>2223</v>
      </c>
      <c r="BR9" s="2">
        <v>1960</v>
      </c>
      <c r="BS9" s="2">
        <v>533</v>
      </c>
      <c r="BT9" s="2">
        <v>494</v>
      </c>
      <c r="BU9" s="2">
        <v>13</v>
      </c>
      <c r="BV9" s="2">
        <v>12</v>
      </c>
      <c r="BW9" s="2">
        <v>36</v>
      </c>
      <c r="BX9" s="2">
        <v>33</v>
      </c>
      <c r="BY9" s="2">
        <v>11818</v>
      </c>
      <c r="BZ9" s="2">
        <v>8015</v>
      </c>
      <c r="CA9" s="2">
        <v>1711</v>
      </c>
      <c r="CB9" s="2">
        <v>1274</v>
      </c>
      <c r="CC9" s="2">
        <v>0</v>
      </c>
      <c r="CD9" s="2">
        <v>0</v>
      </c>
      <c r="CE9" s="2">
        <v>118</v>
      </c>
      <c r="CF9" s="2">
        <v>54</v>
      </c>
      <c r="CG9" s="2">
        <v>1782</v>
      </c>
      <c r="CH9" s="2">
        <v>696</v>
      </c>
      <c r="CI9" s="2">
        <v>12587</v>
      </c>
      <c r="CJ9" s="2">
        <v>1210</v>
      </c>
      <c r="CK9" s="2">
        <v>3349</v>
      </c>
      <c r="CL9" s="2">
        <v>2328</v>
      </c>
      <c r="CM9" s="2">
        <v>15</v>
      </c>
      <c r="CN9" s="2">
        <v>14</v>
      </c>
      <c r="CO9" s="2">
        <v>0</v>
      </c>
      <c r="CP9" s="2">
        <v>0</v>
      </c>
      <c r="CQ9" s="2">
        <v>280</v>
      </c>
      <c r="CR9" s="2">
        <v>213</v>
      </c>
      <c r="CS9" s="2">
        <v>2219</v>
      </c>
      <c r="CT9" s="2">
        <v>291</v>
      </c>
      <c r="CU9" s="2">
        <v>80</v>
      </c>
      <c r="CV9" s="2">
        <v>80</v>
      </c>
      <c r="CW9" s="2">
        <v>285</v>
      </c>
      <c r="CX9" s="304">
        <v>1953</v>
      </c>
      <c r="CY9" s="304">
        <v>250</v>
      </c>
      <c r="CZ9" s="304">
        <v>187</v>
      </c>
      <c r="DA9" s="304">
        <v>85</v>
      </c>
      <c r="DB9" s="296">
        <v>180</v>
      </c>
      <c r="DC9" s="296">
        <v>1871.8</v>
      </c>
      <c r="DD9" s="296">
        <v>2020.6</v>
      </c>
      <c r="DE9" s="311">
        <v>6.12</v>
      </c>
      <c r="DF9" s="312">
        <v>84.311967727476471</v>
      </c>
      <c r="DH9" s="164">
        <v>1870</v>
      </c>
      <c r="DI9" s="178">
        <v>31</v>
      </c>
      <c r="DJ9" s="209">
        <v>1.7</v>
      </c>
      <c r="DK9" s="178">
        <v>34</v>
      </c>
      <c r="DL9" s="209">
        <v>1.8</v>
      </c>
      <c r="DM9" s="169">
        <v>45</v>
      </c>
      <c r="DN9" s="212">
        <v>2.4</v>
      </c>
      <c r="DO9" s="169">
        <v>91</v>
      </c>
      <c r="DP9" s="212">
        <v>4.9000000000000004</v>
      </c>
      <c r="DQ9" s="169">
        <v>94</v>
      </c>
      <c r="DR9" s="212">
        <v>5</v>
      </c>
      <c r="DS9" s="169">
        <v>517</v>
      </c>
      <c r="DT9" s="212">
        <v>27.6</v>
      </c>
      <c r="DU9" s="178">
        <v>162</v>
      </c>
      <c r="DV9" s="209">
        <v>8.6999999999999993</v>
      </c>
      <c r="DW9" s="178">
        <v>206</v>
      </c>
      <c r="DX9" s="209">
        <v>11</v>
      </c>
      <c r="DY9" s="178">
        <v>259</v>
      </c>
      <c r="DZ9" s="209">
        <v>13.9</v>
      </c>
      <c r="EA9" s="178">
        <v>96</v>
      </c>
      <c r="EB9" s="248">
        <v>5.0999999999999996</v>
      </c>
      <c r="EC9" s="178">
        <v>176</v>
      </c>
      <c r="ED9" s="209">
        <v>9.4</v>
      </c>
      <c r="EE9" s="178">
        <v>159</v>
      </c>
      <c r="EF9" s="209">
        <v>8.5</v>
      </c>
      <c r="EG9" s="196">
        <v>6.12</v>
      </c>
    </row>
    <row r="10" spans="1:137" s="52" customFormat="1" ht="13.5" customHeight="1">
      <c r="A10" s="137">
        <v>20204</v>
      </c>
      <c r="B10">
        <v>4</v>
      </c>
      <c r="C10" s="51" t="s">
        <v>64</v>
      </c>
      <c r="D10" s="51">
        <v>2003</v>
      </c>
      <c r="E10" s="51" t="s">
        <v>65</v>
      </c>
      <c r="F10" s="51">
        <v>20204</v>
      </c>
      <c r="G10" s="324">
        <v>50412</v>
      </c>
      <c r="H10" s="357">
        <v>24488</v>
      </c>
      <c r="I10" s="357">
        <v>25924</v>
      </c>
      <c r="J10" s="358">
        <v>16573</v>
      </c>
      <c r="K10" s="358">
        <v>7121</v>
      </c>
      <c r="L10" s="358">
        <v>9452</v>
      </c>
      <c r="M10" s="354">
        <f t="shared" si="0"/>
        <v>0.32875109101007699</v>
      </c>
      <c r="N10" s="358">
        <v>8973</v>
      </c>
      <c r="O10" s="358">
        <v>3538</v>
      </c>
      <c r="P10" s="358">
        <v>5435</v>
      </c>
      <c r="Q10" s="354">
        <f t="shared" si="1"/>
        <v>0.17799333492025707</v>
      </c>
      <c r="R10" s="323">
        <v>43959</v>
      </c>
      <c r="S10" s="297">
        <v>15446</v>
      </c>
      <c r="T10" s="297">
        <v>10071</v>
      </c>
      <c r="U10" s="359">
        <v>0.35137287017448077</v>
      </c>
      <c r="V10" s="359">
        <f t="shared" si="2"/>
        <v>0.22909984303555586</v>
      </c>
      <c r="W10" s="359">
        <v>-0.12800523684836942</v>
      </c>
      <c r="X10" s="323">
        <v>31525</v>
      </c>
      <c r="Y10" s="297">
        <v>13970</v>
      </c>
      <c r="Z10" s="297">
        <v>8258</v>
      </c>
      <c r="AA10" s="359">
        <v>0.44314036478984931</v>
      </c>
      <c r="AB10" s="359">
        <f t="shared" si="3"/>
        <v>0.26195083267248215</v>
      </c>
      <c r="AC10" s="359">
        <v>-0.37465286043005636</v>
      </c>
      <c r="AD10" s="297">
        <v>223</v>
      </c>
      <c r="AE10" s="297">
        <v>162</v>
      </c>
      <c r="AF10" s="297">
        <v>0</v>
      </c>
      <c r="AG10" s="297">
        <v>106</v>
      </c>
      <c r="AH10" s="3">
        <v>0</v>
      </c>
      <c r="AI10" s="3">
        <v>0</v>
      </c>
      <c r="AJ10" s="3">
        <v>0</v>
      </c>
      <c r="AK10" s="3">
        <v>0</v>
      </c>
      <c r="AL10" s="4">
        <v>8</v>
      </c>
      <c r="AM10" s="4">
        <v>0</v>
      </c>
      <c r="AN10" s="4">
        <v>1</v>
      </c>
      <c r="AO10" s="4">
        <v>7</v>
      </c>
      <c r="AP10" s="36">
        <v>2</v>
      </c>
      <c r="AQ10" s="35">
        <v>1</v>
      </c>
      <c r="AR10" s="36" t="s">
        <v>61</v>
      </c>
      <c r="AS10" s="36">
        <v>0</v>
      </c>
      <c r="AT10" s="36">
        <v>0</v>
      </c>
      <c r="AU10" s="36" t="s">
        <v>61</v>
      </c>
      <c r="AV10" s="36">
        <v>0</v>
      </c>
      <c r="AW10" s="36" t="s">
        <v>61</v>
      </c>
      <c r="AX10" s="36">
        <v>0</v>
      </c>
      <c r="AY10" s="36">
        <v>0</v>
      </c>
      <c r="AZ10" s="36">
        <v>3</v>
      </c>
      <c r="BA10" s="36">
        <v>14</v>
      </c>
      <c r="BB10" s="36">
        <v>3</v>
      </c>
      <c r="BC10" s="36">
        <v>0</v>
      </c>
      <c r="BD10" s="36">
        <v>14</v>
      </c>
      <c r="BE10" s="36">
        <v>3</v>
      </c>
      <c r="BF10" s="36">
        <v>14</v>
      </c>
      <c r="BG10" s="36">
        <v>3</v>
      </c>
      <c r="BH10" s="36">
        <v>0</v>
      </c>
      <c r="BI10" s="36">
        <v>11</v>
      </c>
      <c r="BJ10" s="36">
        <v>0</v>
      </c>
      <c r="BK10" s="36">
        <v>0</v>
      </c>
      <c r="BL10" s="36" t="s">
        <v>61</v>
      </c>
      <c r="BM10" s="36" t="s">
        <v>61</v>
      </c>
      <c r="BN10" s="36" t="s">
        <v>61</v>
      </c>
      <c r="BO10" s="36">
        <v>6</v>
      </c>
      <c r="BP10" s="36">
        <v>3</v>
      </c>
      <c r="BQ10" s="2">
        <v>332</v>
      </c>
      <c r="BR10" s="2">
        <v>331</v>
      </c>
      <c r="BS10" s="2">
        <v>192</v>
      </c>
      <c r="BT10" s="2">
        <v>189</v>
      </c>
      <c r="BU10" s="2" t="s">
        <v>61</v>
      </c>
      <c r="BV10" s="2" t="s">
        <v>61</v>
      </c>
      <c r="BW10" s="2">
        <v>0</v>
      </c>
      <c r="BX10" s="2">
        <v>0</v>
      </c>
      <c r="BY10" s="2">
        <v>5748</v>
      </c>
      <c r="BZ10" s="2">
        <v>3680</v>
      </c>
      <c r="CA10" s="2">
        <v>1126</v>
      </c>
      <c r="CB10" s="2">
        <v>730</v>
      </c>
      <c r="CC10" s="2">
        <v>0</v>
      </c>
      <c r="CD10" s="2">
        <v>0</v>
      </c>
      <c r="CE10" s="2">
        <v>56</v>
      </c>
      <c r="CF10" s="2">
        <v>22</v>
      </c>
      <c r="CG10" s="2">
        <v>874</v>
      </c>
      <c r="CH10" s="2">
        <v>477</v>
      </c>
      <c r="CI10" s="2">
        <v>2610</v>
      </c>
      <c r="CJ10" s="2">
        <v>249</v>
      </c>
      <c r="CK10" s="2">
        <v>1803</v>
      </c>
      <c r="CL10" s="2">
        <v>970</v>
      </c>
      <c r="CM10" s="2">
        <v>0</v>
      </c>
      <c r="CN10" s="2">
        <v>0</v>
      </c>
      <c r="CO10" s="2">
        <v>0</v>
      </c>
      <c r="CP10" s="2">
        <v>0</v>
      </c>
      <c r="CQ10" s="2">
        <v>23</v>
      </c>
      <c r="CR10" s="2">
        <v>18</v>
      </c>
      <c r="CS10" s="2">
        <v>215</v>
      </c>
      <c r="CT10" s="2">
        <v>33</v>
      </c>
      <c r="CU10" s="2">
        <v>24</v>
      </c>
      <c r="CV10" s="2">
        <v>24</v>
      </c>
      <c r="CW10" s="2">
        <v>37</v>
      </c>
      <c r="CX10" s="304">
        <v>647</v>
      </c>
      <c r="CY10" s="304">
        <v>51</v>
      </c>
      <c r="CZ10" s="304">
        <v>63</v>
      </c>
      <c r="DA10" s="304">
        <v>10</v>
      </c>
      <c r="DB10" s="296">
        <v>35</v>
      </c>
      <c r="DC10" s="296">
        <v>659.59999999999991</v>
      </c>
      <c r="DD10" s="296">
        <v>652</v>
      </c>
      <c r="DE10" s="313">
        <v>5.9455155071248953</v>
      </c>
      <c r="DF10" s="312">
        <v>84.704184704184712</v>
      </c>
      <c r="DH10" s="165">
        <v>1315</v>
      </c>
      <c r="DI10" s="161">
        <v>27</v>
      </c>
      <c r="DJ10" s="171">
        <v>2.1</v>
      </c>
      <c r="DK10" s="161">
        <v>23</v>
      </c>
      <c r="DL10" s="171">
        <v>1.7</v>
      </c>
      <c r="DM10" s="170">
        <v>24</v>
      </c>
      <c r="DN10" s="172">
        <v>1.8</v>
      </c>
      <c r="DO10" s="170">
        <v>83</v>
      </c>
      <c r="DP10" s="172">
        <v>6.3</v>
      </c>
      <c r="DQ10" s="170">
        <v>66</v>
      </c>
      <c r="DR10" s="172">
        <v>5</v>
      </c>
      <c r="DS10" s="170">
        <v>387</v>
      </c>
      <c r="DT10" s="172">
        <v>29.4</v>
      </c>
      <c r="DU10" s="161">
        <v>117</v>
      </c>
      <c r="DV10" s="221">
        <v>8.9</v>
      </c>
      <c r="DW10" s="161">
        <v>131</v>
      </c>
      <c r="DX10" s="171">
        <v>10</v>
      </c>
      <c r="DY10" s="161">
        <v>168</v>
      </c>
      <c r="DZ10" s="171">
        <v>12.8</v>
      </c>
      <c r="EA10" s="161">
        <v>59</v>
      </c>
      <c r="EB10" s="224">
        <v>4.5</v>
      </c>
      <c r="EC10" s="161">
        <v>108</v>
      </c>
      <c r="ED10" s="219">
        <v>8.1999999999999993</v>
      </c>
      <c r="EE10" s="161">
        <v>122</v>
      </c>
      <c r="EF10" s="228">
        <v>9.3000000000000007</v>
      </c>
      <c r="EG10" s="197">
        <v>5.9455155071248953</v>
      </c>
    </row>
    <row r="11" spans="1:137" ht="13.5" customHeight="1">
      <c r="A11" s="53">
        <v>20205</v>
      </c>
      <c r="B11">
        <v>5</v>
      </c>
      <c r="C11" s="1" t="s">
        <v>66</v>
      </c>
      <c r="D11" s="1">
        <v>2005</v>
      </c>
      <c r="E11" s="1" t="s">
        <v>67</v>
      </c>
      <c r="F11" s="1">
        <v>20205</v>
      </c>
      <c r="G11" s="324">
        <v>102628</v>
      </c>
      <c r="H11" s="357">
        <v>49162</v>
      </c>
      <c r="I11" s="357">
        <v>53466</v>
      </c>
      <c r="J11" s="358">
        <v>32075</v>
      </c>
      <c r="K11" s="358">
        <v>13772</v>
      </c>
      <c r="L11" s="358">
        <v>18303</v>
      </c>
      <c r="M11" s="354">
        <f t="shared" si="0"/>
        <v>0.31253653973574463</v>
      </c>
      <c r="N11" s="358">
        <v>17824</v>
      </c>
      <c r="O11" s="358">
        <v>6923</v>
      </c>
      <c r="P11" s="358">
        <v>10901</v>
      </c>
      <c r="Q11" s="354">
        <f t="shared" si="1"/>
        <v>0.17367579997661456</v>
      </c>
      <c r="R11" s="323">
        <v>93473</v>
      </c>
      <c r="S11" s="297">
        <v>32879</v>
      </c>
      <c r="T11" s="297">
        <v>20315</v>
      </c>
      <c r="U11" s="359">
        <v>0.35174863329517614</v>
      </c>
      <c r="V11" s="359">
        <f t="shared" si="2"/>
        <v>0.21733548725300353</v>
      </c>
      <c r="W11" s="359">
        <v>-8.9205674864559381E-2</v>
      </c>
      <c r="X11" s="323">
        <v>75411</v>
      </c>
      <c r="Y11" s="297">
        <v>31090</v>
      </c>
      <c r="Z11" s="297">
        <v>19451</v>
      </c>
      <c r="AA11" s="359">
        <v>0.41227407142194111</v>
      </c>
      <c r="AB11" s="359">
        <f t="shared" si="3"/>
        <v>0.25793319277028548</v>
      </c>
      <c r="AC11" s="359">
        <v>-0.26520053006976652</v>
      </c>
      <c r="AD11" s="297">
        <v>533</v>
      </c>
      <c r="AE11" s="297">
        <v>329</v>
      </c>
      <c r="AF11" s="297">
        <v>130</v>
      </c>
      <c r="AG11" s="297">
        <v>147</v>
      </c>
      <c r="AH11" s="3">
        <v>2</v>
      </c>
      <c r="AI11" s="3">
        <v>0</v>
      </c>
      <c r="AJ11" s="3">
        <v>2</v>
      </c>
      <c r="AK11" s="3">
        <v>0</v>
      </c>
      <c r="AL11" s="4">
        <v>21</v>
      </c>
      <c r="AM11" s="4">
        <v>0</v>
      </c>
      <c r="AN11" s="4">
        <v>12</v>
      </c>
      <c r="AO11" s="4">
        <v>9</v>
      </c>
      <c r="AP11" s="36">
        <v>5</v>
      </c>
      <c r="AQ11" s="35">
        <v>0</v>
      </c>
      <c r="AR11" s="36">
        <v>5</v>
      </c>
      <c r="AS11" s="36">
        <v>0</v>
      </c>
      <c r="AT11" s="36">
        <v>0</v>
      </c>
      <c r="AU11" s="36">
        <v>5</v>
      </c>
      <c r="AV11" s="36">
        <v>0</v>
      </c>
      <c r="AW11" s="36">
        <v>3</v>
      </c>
      <c r="AX11" s="36">
        <v>0</v>
      </c>
      <c r="AY11" s="36">
        <v>4</v>
      </c>
      <c r="AZ11" s="36">
        <v>4</v>
      </c>
      <c r="BA11" s="36">
        <v>31</v>
      </c>
      <c r="BB11" s="36">
        <v>7</v>
      </c>
      <c r="BC11" s="36">
        <v>0</v>
      </c>
      <c r="BD11" s="36">
        <v>35</v>
      </c>
      <c r="BE11" s="36">
        <v>5</v>
      </c>
      <c r="BF11" s="36">
        <v>46</v>
      </c>
      <c r="BG11" s="36">
        <v>7</v>
      </c>
      <c r="BH11" s="36">
        <v>1</v>
      </c>
      <c r="BI11" s="36">
        <v>29</v>
      </c>
      <c r="BJ11" s="36">
        <v>0</v>
      </c>
      <c r="BK11" s="36">
        <v>3</v>
      </c>
      <c r="BL11" s="36" t="s">
        <v>61</v>
      </c>
      <c r="BM11" s="36">
        <v>5</v>
      </c>
      <c r="BN11" s="36" t="s">
        <v>61</v>
      </c>
      <c r="BO11" s="36">
        <v>12</v>
      </c>
      <c r="BP11" s="36">
        <v>7</v>
      </c>
      <c r="BQ11" s="2">
        <v>3239</v>
      </c>
      <c r="BR11" s="2">
        <v>2875</v>
      </c>
      <c r="BS11" s="2">
        <v>1806</v>
      </c>
      <c r="BT11" s="2">
        <v>1572</v>
      </c>
      <c r="BU11" s="2" t="s">
        <v>61</v>
      </c>
      <c r="BV11" s="2" t="s">
        <v>61</v>
      </c>
      <c r="BW11" s="2">
        <v>66</v>
      </c>
      <c r="BX11" s="2">
        <v>51</v>
      </c>
      <c r="BY11" s="2">
        <v>8900</v>
      </c>
      <c r="BZ11" s="2">
        <v>7314</v>
      </c>
      <c r="CA11" s="2">
        <v>3153</v>
      </c>
      <c r="CB11" s="2">
        <v>2268</v>
      </c>
      <c r="CC11" s="2">
        <v>0</v>
      </c>
      <c r="CD11" s="2">
        <v>0</v>
      </c>
      <c r="CE11" s="2">
        <v>37</v>
      </c>
      <c r="CF11" s="2">
        <v>19</v>
      </c>
      <c r="CG11" s="2">
        <v>830</v>
      </c>
      <c r="CH11" s="2">
        <v>319</v>
      </c>
      <c r="CI11" s="2">
        <v>7572</v>
      </c>
      <c r="CJ11" s="2">
        <v>751</v>
      </c>
      <c r="CK11" s="2">
        <v>12578</v>
      </c>
      <c r="CL11" s="2">
        <v>7070</v>
      </c>
      <c r="CM11" s="2" t="s">
        <v>61</v>
      </c>
      <c r="CN11" s="2" t="s">
        <v>61</v>
      </c>
      <c r="CO11" s="2">
        <v>0</v>
      </c>
      <c r="CP11" s="2">
        <v>0</v>
      </c>
      <c r="CQ11" s="2">
        <v>299</v>
      </c>
      <c r="CR11" s="2">
        <v>217</v>
      </c>
      <c r="CS11" s="2">
        <v>953</v>
      </c>
      <c r="CT11" s="2">
        <v>124</v>
      </c>
      <c r="CU11" s="2">
        <v>69</v>
      </c>
      <c r="CV11" s="2">
        <v>69</v>
      </c>
      <c r="CW11" s="2">
        <v>183</v>
      </c>
      <c r="CX11" s="304">
        <v>1327</v>
      </c>
      <c r="CY11" s="304">
        <v>124</v>
      </c>
      <c r="CZ11" s="304">
        <v>153</v>
      </c>
      <c r="DA11" s="304">
        <v>35</v>
      </c>
      <c r="DB11" s="296">
        <v>185</v>
      </c>
      <c r="DC11" s="296">
        <v>1296.5999999999999</v>
      </c>
      <c r="DD11" s="296">
        <v>1316.8</v>
      </c>
      <c r="DE11" s="311">
        <v>6.23</v>
      </c>
      <c r="DF11" s="312">
        <v>80.198019801980195</v>
      </c>
      <c r="DH11" s="164">
        <v>1531</v>
      </c>
      <c r="DI11" s="178">
        <v>29</v>
      </c>
      <c r="DJ11" s="209">
        <v>1.9</v>
      </c>
      <c r="DK11" s="178">
        <v>24</v>
      </c>
      <c r="DL11" s="209">
        <v>1.6</v>
      </c>
      <c r="DM11" s="169">
        <v>30</v>
      </c>
      <c r="DN11" s="212">
        <v>2</v>
      </c>
      <c r="DO11" s="169">
        <v>82</v>
      </c>
      <c r="DP11" s="213">
        <v>5.4</v>
      </c>
      <c r="DQ11" s="169">
        <v>66</v>
      </c>
      <c r="DR11" s="212">
        <v>4.3</v>
      </c>
      <c r="DS11" s="168">
        <v>404</v>
      </c>
      <c r="DT11" s="212">
        <v>26.4</v>
      </c>
      <c r="DU11" s="168">
        <v>114</v>
      </c>
      <c r="DV11" s="209">
        <v>7.4</v>
      </c>
      <c r="DW11" s="168">
        <v>155</v>
      </c>
      <c r="DX11" s="209">
        <v>10.1</v>
      </c>
      <c r="DY11" s="178">
        <v>209</v>
      </c>
      <c r="DZ11" s="209">
        <v>13.7</v>
      </c>
      <c r="EA11" s="178">
        <v>77</v>
      </c>
      <c r="EB11" s="248">
        <v>5</v>
      </c>
      <c r="EC11" s="178">
        <v>178</v>
      </c>
      <c r="ED11" s="208">
        <v>11.6</v>
      </c>
      <c r="EE11" s="178">
        <v>163</v>
      </c>
      <c r="EF11" s="209">
        <v>10.6</v>
      </c>
      <c r="EG11" s="196">
        <v>6.23</v>
      </c>
    </row>
    <row r="12" spans="1:137" s="52" customFormat="1" ht="13.5" customHeight="1">
      <c r="A12" s="137">
        <v>20206</v>
      </c>
      <c r="B12">
        <v>6</v>
      </c>
      <c r="C12" s="51" t="s">
        <v>64</v>
      </c>
      <c r="D12" s="51">
        <v>2003</v>
      </c>
      <c r="E12" s="51" t="s">
        <v>68</v>
      </c>
      <c r="F12" s="51">
        <v>20206</v>
      </c>
      <c r="G12" s="324">
        <v>50164</v>
      </c>
      <c r="H12" s="357">
        <v>24549</v>
      </c>
      <c r="I12" s="357">
        <v>25615</v>
      </c>
      <c r="J12" s="358">
        <v>14866</v>
      </c>
      <c r="K12" s="358">
        <v>6383</v>
      </c>
      <c r="L12" s="358">
        <v>8483</v>
      </c>
      <c r="M12" s="354">
        <f t="shared" si="0"/>
        <v>0.29634797863009327</v>
      </c>
      <c r="N12" s="358">
        <v>7818</v>
      </c>
      <c r="O12" s="358">
        <v>3125</v>
      </c>
      <c r="P12" s="358">
        <v>4693</v>
      </c>
      <c r="Q12" s="354">
        <f t="shared" si="1"/>
        <v>0.15584881588390082</v>
      </c>
      <c r="R12" s="323">
        <v>46663</v>
      </c>
      <c r="S12" s="297">
        <v>14998</v>
      </c>
      <c r="T12" s="297">
        <v>9485</v>
      </c>
      <c r="U12" s="359">
        <v>0.32141096800462893</v>
      </c>
      <c r="V12" s="359">
        <f t="shared" si="2"/>
        <v>0.20326597089771339</v>
      </c>
      <c r="W12" s="359">
        <v>-6.9791085240411457E-2</v>
      </c>
      <c r="X12" s="323">
        <v>38472</v>
      </c>
      <c r="Y12" s="297">
        <v>15318</v>
      </c>
      <c r="Z12" s="297">
        <v>9101</v>
      </c>
      <c r="AA12" s="359">
        <v>0.39815970056144728</v>
      </c>
      <c r="AB12" s="359">
        <f t="shared" si="3"/>
        <v>0.23656165522977751</v>
      </c>
      <c r="AC12" s="359">
        <v>-0.23307551231959173</v>
      </c>
      <c r="AD12" s="297">
        <v>89</v>
      </c>
      <c r="AE12" s="297">
        <v>308</v>
      </c>
      <c r="AF12" s="297">
        <v>18</v>
      </c>
      <c r="AG12" s="297">
        <v>48</v>
      </c>
      <c r="AH12" s="3">
        <v>0</v>
      </c>
      <c r="AI12" s="3">
        <v>0</v>
      </c>
      <c r="AJ12" s="3">
        <v>0</v>
      </c>
      <c r="AK12" s="3">
        <v>0</v>
      </c>
      <c r="AL12" s="4">
        <v>12</v>
      </c>
      <c r="AM12" s="4">
        <v>0</v>
      </c>
      <c r="AN12" s="4">
        <v>9</v>
      </c>
      <c r="AO12" s="4">
        <v>3</v>
      </c>
      <c r="AP12" s="36">
        <v>1</v>
      </c>
      <c r="AQ12" s="35">
        <v>0</v>
      </c>
      <c r="AR12" s="36" t="s">
        <v>61</v>
      </c>
      <c r="AS12" s="36">
        <v>0</v>
      </c>
      <c r="AT12" s="36">
        <v>0</v>
      </c>
      <c r="AU12" s="36" t="s">
        <v>61</v>
      </c>
      <c r="AV12" s="36">
        <v>0</v>
      </c>
      <c r="AW12" s="36" t="s">
        <v>61</v>
      </c>
      <c r="AX12" s="36">
        <v>0</v>
      </c>
      <c r="AY12" s="36">
        <v>0</v>
      </c>
      <c r="AZ12" s="36" t="s">
        <v>61</v>
      </c>
      <c r="BA12" s="36">
        <v>15</v>
      </c>
      <c r="BB12" s="36">
        <v>2</v>
      </c>
      <c r="BC12" s="36">
        <v>0</v>
      </c>
      <c r="BD12" s="36">
        <v>24</v>
      </c>
      <c r="BE12" s="36">
        <v>3</v>
      </c>
      <c r="BF12" s="36">
        <v>21</v>
      </c>
      <c r="BG12" s="36">
        <v>2</v>
      </c>
      <c r="BH12" s="36">
        <v>3</v>
      </c>
      <c r="BI12" s="36">
        <v>13</v>
      </c>
      <c r="BJ12" s="36">
        <v>0</v>
      </c>
      <c r="BK12" s="36">
        <v>0</v>
      </c>
      <c r="BL12" s="36" t="s">
        <v>61</v>
      </c>
      <c r="BM12" s="36">
        <v>5</v>
      </c>
      <c r="BN12" s="36">
        <v>0</v>
      </c>
      <c r="BO12" s="36">
        <v>13</v>
      </c>
      <c r="BP12" s="36">
        <v>2</v>
      </c>
      <c r="BQ12" s="2">
        <v>1361</v>
      </c>
      <c r="BR12" s="2">
        <v>1183</v>
      </c>
      <c r="BS12" s="2">
        <v>88</v>
      </c>
      <c r="BT12" s="2">
        <v>87</v>
      </c>
      <c r="BU12" s="2" t="s">
        <v>61</v>
      </c>
      <c r="BV12" s="2" t="s">
        <v>61</v>
      </c>
      <c r="BW12" s="2">
        <v>0</v>
      </c>
      <c r="BX12" s="2">
        <v>0</v>
      </c>
      <c r="BY12" s="2">
        <v>5869</v>
      </c>
      <c r="BZ12" s="2">
        <v>4376</v>
      </c>
      <c r="CA12" s="2">
        <v>1198</v>
      </c>
      <c r="CB12" s="2">
        <v>954</v>
      </c>
      <c r="CC12" s="2">
        <v>0</v>
      </c>
      <c r="CD12" s="2">
        <v>0</v>
      </c>
      <c r="CE12" s="2">
        <v>202</v>
      </c>
      <c r="CF12" s="2">
        <v>105</v>
      </c>
      <c r="CG12" s="2">
        <v>487</v>
      </c>
      <c r="CH12" s="2">
        <v>132</v>
      </c>
      <c r="CI12" s="2">
        <v>2783</v>
      </c>
      <c r="CJ12" s="2">
        <v>300</v>
      </c>
      <c r="CK12" s="2">
        <v>5047</v>
      </c>
      <c r="CL12" s="2">
        <v>2958</v>
      </c>
      <c r="CM12" s="2">
        <v>0</v>
      </c>
      <c r="CN12" s="2">
        <v>0</v>
      </c>
      <c r="CO12" s="2">
        <v>0</v>
      </c>
      <c r="CP12" s="2">
        <v>0</v>
      </c>
      <c r="CQ12" s="2">
        <v>101</v>
      </c>
      <c r="CR12" s="2">
        <v>87</v>
      </c>
      <c r="CS12" s="2">
        <v>254</v>
      </c>
      <c r="CT12" s="2">
        <v>39</v>
      </c>
      <c r="CU12" s="2">
        <v>55</v>
      </c>
      <c r="CV12" s="2">
        <v>55</v>
      </c>
      <c r="CW12" s="2">
        <v>113</v>
      </c>
      <c r="CX12" s="304">
        <v>527</v>
      </c>
      <c r="CY12" s="304">
        <v>86</v>
      </c>
      <c r="CZ12" s="304">
        <v>83</v>
      </c>
      <c r="DA12" s="304">
        <v>9</v>
      </c>
      <c r="DB12" s="296">
        <v>56</v>
      </c>
      <c r="DC12" s="296">
        <v>580.59999999999991</v>
      </c>
      <c r="DD12" s="296">
        <v>622.20000000000005</v>
      </c>
      <c r="DE12" s="311">
        <v>6.0433979686057251</v>
      </c>
      <c r="DF12" s="312">
        <v>81.693868548742827</v>
      </c>
      <c r="DH12" s="165">
        <v>1190</v>
      </c>
      <c r="DI12" s="237">
        <v>26</v>
      </c>
      <c r="DJ12" s="233">
        <v>2.2000000000000002</v>
      </c>
      <c r="DK12" s="237">
        <v>14</v>
      </c>
      <c r="DL12" s="234">
        <v>1.2</v>
      </c>
      <c r="DM12" s="237">
        <v>23</v>
      </c>
      <c r="DN12" s="233">
        <v>1.9</v>
      </c>
      <c r="DO12" s="238">
        <v>76</v>
      </c>
      <c r="DP12" s="239">
        <v>6.4</v>
      </c>
      <c r="DQ12" s="237">
        <v>61</v>
      </c>
      <c r="DR12" s="217">
        <v>5.0999999999999996</v>
      </c>
      <c r="DS12" s="173">
        <v>332</v>
      </c>
      <c r="DT12" s="217">
        <v>27.9</v>
      </c>
      <c r="DU12" s="189">
        <v>100</v>
      </c>
      <c r="DV12" s="220">
        <v>8.4</v>
      </c>
      <c r="DW12" s="189">
        <v>123</v>
      </c>
      <c r="DX12" s="234">
        <v>10.3</v>
      </c>
      <c r="DY12" s="237">
        <v>161</v>
      </c>
      <c r="DZ12" s="247">
        <v>13.5</v>
      </c>
      <c r="EA12" s="237">
        <v>66</v>
      </c>
      <c r="EB12" s="222">
        <v>5.5</v>
      </c>
      <c r="EC12" s="189">
        <v>101</v>
      </c>
      <c r="ED12" s="247">
        <v>8.5</v>
      </c>
      <c r="EE12" s="237">
        <v>107</v>
      </c>
      <c r="EF12" s="223">
        <v>9</v>
      </c>
      <c r="EG12" s="191">
        <v>6.0433979686057251</v>
      </c>
    </row>
    <row r="13" spans="1:137" ht="13.5" customHeight="1">
      <c r="A13" s="53">
        <v>20207</v>
      </c>
      <c r="B13">
        <v>7</v>
      </c>
      <c r="C13" s="1" t="s">
        <v>57</v>
      </c>
      <c r="D13" s="1">
        <v>2009</v>
      </c>
      <c r="E13" s="1" t="s">
        <v>69</v>
      </c>
      <c r="F13" s="1">
        <v>20207</v>
      </c>
      <c r="G13" s="324">
        <v>51132</v>
      </c>
      <c r="H13" s="357">
        <v>24752</v>
      </c>
      <c r="I13" s="357">
        <v>26380</v>
      </c>
      <c r="J13" s="358">
        <v>15902</v>
      </c>
      <c r="K13" s="358">
        <v>6967</v>
      </c>
      <c r="L13" s="358">
        <v>8935</v>
      </c>
      <c r="M13" s="354">
        <f t="shared" si="0"/>
        <v>0.31099898302432921</v>
      </c>
      <c r="N13" s="358">
        <v>8046</v>
      </c>
      <c r="O13" s="358">
        <v>3208</v>
      </c>
      <c r="P13" s="358">
        <v>4838</v>
      </c>
      <c r="Q13" s="354">
        <f t="shared" si="1"/>
        <v>0.15735742783384182</v>
      </c>
      <c r="R13" s="323">
        <v>46784</v>
      </c>
      <c r="S13" s="297">
        <v>15730</v>
      </c>
      <c r="T13" s="297">
        <v>9520</v>
      </c>
      <c r="U13" s="359">
        <v>0.33622606019151846</v>
      </c>
      <c r="V13" s="359">
        <f t="shared" si="2"/>
        <v>0.20348837209302326</v>
      </c>
      <c r="W13" s="359">
        <v>-8.5034811859500903E-2</v>
      </c>
      <c r="X13" s="323">
        <v>37722</v>
      </c>
      <c r="Y13" s="297">
        <v>15009</v>
      </c>
      <c r="Z13" s="297">
        <v>8664</v>
      </c>
      <c r="AA13" s="359">
        <v>0.39788452362016863</v>
      </c>
      <c r="AB13" s="359">
        <f t="shared" si="3"/>
        <v>0.22968029266740894</v>
      </c>
      <c r="AC13" s="359">
        <v>-0.26226237972306971</v>
      </c>
      <c r="AD13" s="297">
        <v>175</v>
      </c>
      <c r="AE13" s="297">
        <v>190</v>
      </c>
      <c r="AF13" s="297">
        <v>0</v>
      </c>
      <c r="AG13" s="297">
        <v>76</v>
      </c>
      <c r="AH13" s="3">
        <v>1</v>
      </c>
      <c r="AI13" s="3">
        <v>0</v>
      </c>
      <c r="AJ13" s="3">
        <v>0</v>
      </c>
      <c r="AK13" s="3">
        <v>1</v>
      </c>
      <c r="AL13" s="4">
        <v>5</v>
      </c>
      <c r="AM13" s="4">
        <v>0</v>
      </c>
      <c r="AN13" s="4">
        <v>0</v>
      </c>
      <c r="AO13" s="4">
        <v>5</v>
      </c>
      <c r="AP13" s="36">
        <v>1</v>
      </c>
      <c r="AQ13" s="35">
        <v>0</v>
      </c>
      <c r="AR13" s="36" t="s">
        <v>61</v>
      </c>
      <c r="AS13" s="36">
        <v>0</v>
      </c>
      <c r="AT13" s="36">
        <v>0</v>
      </c>
      <c r="AU13" s="36" t="s">
        <v>61</v>
      </c>
      <c r="AV13" s="36">
        <v>0</v>
      </c>
      <c r="AW13" s="36">
        <v>0</v>
      </c>
      <c r="AX13" s="36">
        <v>0</v>
      </c>
      <c r="AY13" s="36">
        <v>0</v>
      </c>
      <c r="AZ13" s="36" t="s">
        <v>61</v>
      </c>
      <c r="BA13" s="36">
        <v>12</v>
      </c>
      <c r="BB13" s="36">
        <v>2</v>
      </c>
      <c r="BC13" s="36" t="s">
        <v>61</v>
      </c>
      <c r="BD13" s="36">
        <v>6</v>
      </c>
      <c r="BE13" s="36" t="s">
        <v>61</v>
      </c>
      <c r="BF13" s="36">
        <v>18</v>
      </c>
      <c r="BG13" s="36">
        <v>2</v>
      </c>
      <c r="BH13" s="36">
        <v>0</v>
      </c>
      <c r="BI13" s="36">
        <v>8</v>
      </c>
      <c r="BJ13" s="36">
        <v>0</v>
      </c>
      <c r="BK13" s="36">
        <v>0</v>
      </c>
      <c r="BL13" s="36" t="s">
        <v>61</v>
      </c>
      <c r="BM13" s="36" t="s">
        <v>61</v>
      </c>
      <c r="BN13" s="36" t="s">
        <v>61</v>
      </c>
      <c r="BO13" s="36">
        <v>5</v>
      </c>
      <c r="BP13" s="36">
        <v>2</v>
      </c>
      <c r="BQ13" s="2">
        <v>674</v>
      </c>
      <c r="BR13" s="2">
        <v>672</v>
      </c>
      <c r="BS13" s="2">
        <v>184</v>
      </c>
      <c r="BT13" s="2">
        <v>168</v>
      </c>
      <c r="BU13" s="2">
        <v>0</v>
      </c>
      <c r="BV13" s="2">
        <v>0</v>
      </c>
      <c r="BW13" s="2">
        <v>0</v>
      </c>
      <c r="BX13" s="2">
        <v>0</v>
      </c>
      <c r="BY13" s="2">
        <v>4115</v>
      </c>
      <c r="BZ13" s="2">
        <v>2362</v>
      </c>
      <c r="CA13" s="2">
        <v>848</v>
      </c>
      <c r="CB13" s="2">
        <v>674</v>
      </c>
      <c r="CC13" s="2">
        <v>0</v>
      </c>
      <c r="CD13" s="2">
        <v>0</v>
      </c>
      <c r="CE13" s="2">
        <v>2040</v>
      </c>
      <c r="CF13" s="2">
        <v>303</v>
      </c>
      <c r="CG13" s="2">
        <v>0</v>
      </c>
      <c r="CH13" s="2">
        <v>0</v>
      </c>
      <c r="CI13" s="2">
        <v>1991</v>
      </c>
      <c r="CJ13" s="2">
        <v>218</v>
      </c>
      <c r="CK13" s="2">
        <v>1327</v>
      </c>
      <c r="CL13" s="2">
        <v>801</v>
      </c>
      <c r="CM13" s="2">
        <v>0</v>
      </c>
      <c r="CN13" s="2">
        <v>0</v>
      </c>
      <c r="CO13" s="2">
        <v>0</v>
      </c>
      <c r="CP13" s="2">
        <v>0</v>
      </c>
      <c r="CQ13" s="2">
        <v>144</v>
      </c>
      <c r="CR13" s="2">
        <v>55</v>
      </c>
      <c r="CS13" s="2">
        <v>798</v>
      </c>
      <c r="CT13" s="2">
        <v>109</v>
      </c>
      <c r="CU13" s="2">
        <v>35</v>
      </c>
      <c r="CV13" s="2">
        <v>27</v>
      </c>
      <c r="CW13" s="2">
        <v>84</v>
      </c>
      <c r="CX13" s="304">
        <v>644</v>
      </c>
      <c r="CY13" s="304">
        <v>44</v>
      </c>
      <c r="CZ13" s="304">
        <v>71</v>
      </c>
      <c r="DA13" s="304">
        <v>15</v>
      </c>
      <c r="DB13" s="296">
        <v>70</v>
      </c>
      <c r="DC13" s="296">
        <v>622.40000000000009</v>
      </c>
      <c r="DD13" s="296">
        <v>676.4</v>
      </c>
      <c r="DE13" s="311">
        <v>6.02</v>
      </c>
      <c r="DF13" s="312">
        <v>79.756637168141594</v>
      </c>
      <c r="DH13" s="164">
        <v>1089</v>
      </c>
      <c r="DI13" s="178">
        <v>18</v>
      </c>
      <c r="DJ13" s="211">
        <v>1.7</v>
      </c>
      <c r="DK13" s="178">
        <v>22</v>
      </c>
      <c r="DL13" s="209">
        <v>2</v>
      </c>
      <c r="DM13" s="169">
        <v>19</v>
      </c>
      <c r="DN13" s="212">
        <v>1.7</v>
      </c>
      <c r="DO13" s="169">
        <v>71</v>
      </c>
      <c r="DP13" s="211">
        <v>6.5</v>
      </c>
      <c r="DQ13" s="169">
        <v>48</v>
      </c>
      <c r="DR13" s="211">
        <v>4.4000000000000004</v>
      </c>
      <c r="DS13" s="169">
        <v>325</v>
      </c>
      <c r="DT13" s="211">
        <v>29.8</v>
      </c>
      <c r="DU13" s="178">
        <v>94</v>
      </c>
      <c r="DV13" s="208">
        <v>8.6</v>
      </c>
      <c r="DW13" s="178">
        <v>89</v>
      </c>
      <c r="DX13" s="209">
        <v>8.1999999999999993</v>
      </c>
      <c r="DY13" s="178">
        <v>140</v>
      </c>
      <c r="DZ13" s="209">
        <v>12.9</v>
      </c>
      <c r="EA13" s="178">
        <v>50</v>
      </c>
      <c r="EB13" s="208">
        <v>4.5999999999999996</v>
      </c>
      <c r="EC13" s="178">
        <v>106</v>
      </c>
      <c r="ED13" s="209">
        <v>9.6999999999999993</v>
      </c>
      <c r="EE13" s="178">
        <v>107</v>
      </c>
      <c r="EF13" s="209">
        <v>9.8000000000000007</v>
      </c>
      <c r="EG13" s="196">
        <v>6.02</v>
      </c>
    </row>
    <row r="14" spans="1:137" ht="13.5" customHeight="1">
      <c r="A14" s="53">
        <v>20208</v>
      </c>
      <c r="B14">
        <v>8</v>
      </c>
      <c r="C14" s="1" t="s">
        <v>70</v>
      </c>
      <c r="D14" s="1">
        <v>2001</v>
      </c>
      <c r="E14" s="1" t="s">
        <v>71</v>
      </c>
      <c r="F14" s="1">
        <v>20208</v>
      </c>
      <c r="G14" s="324">
        <v>42648</v>
      </c>
      <c r="H14" s="357">
        <v>20856</v>
      </c>
      <c r="I14" s="357">
        <v>21792</v>
      </c>
      <c r="J14" s="358">
        <v>13218</v>
      </c>
      <c r="K14" s="358">
        <v>5872</v>
      </c>
      <c r="L14" s="358">
        <v>7346</v>
      </c>
      <c r="M14" s="354">
        <f t="shared" si="0"/>
        <v>0.30993247045582445</v>
      </c>
      <c r="N14" s="358">
        <v>6614</v>
      </c>
      <c r="O14" s="358">
        <v>2641</v>
      </c>
      <c r="P14" s="358">
        <v>3973</v>
      </c>
      <c r="Q14" s="354">
        <f t="shared" si="1"/>
        <v>0.1550834740198837</v>
      </c>
      <c r="R14" s="323">
        <v>38986</v>
      </c>
      <c r="S14" s="297">
        <v>13911</v>
      </c>
      <c r="T14" s="297">
        <v>8292</v>
      </c>
      <c r="U14" s="359">
        <v>0.3568203970656133</v>
      </c>
      <c r="V14" s="359">
        <f t="shared" si="2"/>
        <v>0.21269173549479301</v>
      </c>
      <c r="W14" s="359">
        <v>-8.5865691239917469E-2</v>
      </c>
      <c r="X14" s="323">
        <v>30326</v>
      </c>
      <c r="Y14" s="297">
        <v>13756</v>
      </c>
      <c r="Z14" s="297">
        <v>8348</v>
      </c>
      <c r="AA14" s="359">
        <v>0.4536041680406252</v>
      </c>
      <c r="AB14" s="359">
        <f t="shared" si="3"/>
        <v>0.27527534129130121</v>
      </c>
      <c r="AC14" s="359">
        <v>-0.28892327893453384</v>
      </c>
      <c r="AD14" s="297">
        <v>160</v>
      </c>
      <c r="AE14" s="297">
        <v>300</v>
      </c>
      <c r="AF14" s="297">
        <v>16</v>
      </c>
      <c r="AG14" s="297">
        <v>32</v>
      </c>
      <c r="AH14" s="3">
        <v>0</v>
      </c>
      <c r="AI14" s="3">
        <v>0</v>
      </c>
      <c r="AJ14" s="3">
        <v>0</v>
      </c>
      <c r="AK14" s="3">
        <v>0</v>
      </c>
      <c r="AL14" s="4">
        <v>4</v>
      </c>
      <c r="AM14" s="4">
        <v>0</v>
      </c>
      <c r="AN14" s="4">
        <v>0</v>
      </c>
      <c r="AO14" s="4">
        <v>4</v>
      </c>
      <c r="AP14" s="36">
        <v>1</v>
      </c>
      <c r="AQ14" s="35">
        <v>0</v>
      </c>
      <c r="AR14" s="36" t="s">
        <v>61</v>
      </c>
      <c r="AS14" s="36">
        <v>0</v>
      </c>
      <c r="AT14" s="36">
        <v>0</v>
      </c>
      <c r="AU14" s="36" t="s">
        <v>61</v>
      </c>
      <c r="AV14" s="36">
        <v>0</v>
      </c>
      <c r="AW14" s="36">
        <v>0</v>
      </c>
      <c r="AX14" s="36">
        <v>0</v>
      </c>
      <c r="AY14" s="36" t="s">
        <v>61</v>
      </c>
      <c r="AZ14" s="36" t="s">
        <v>61</v>
      </c>
      <c r="BA14" s="36">
        <v>9</v>
      </c>
      <c r="BB14" s="36">
        <v>4</v>
      </c>
      <c r="BC14" s="36">
        <v>0</v>
      </c>
      <c r="BD14" s="36">
        <v>6</v>
      </c>
      <c r="BE14" s="36" t="s">
        <v>61</v>
      </c>
      <c r="BF14" s="36">
        <v>16</v>
      </c>
      <c r="BG14" s="36">
        <v>4</v>
      </c>
      <c r="BH14" s="36">
        <v>0</v>
      </c>
      <c r="BI14" s="36">
        <v>17</v>
      </c>
      <c r="BJ14" s="36">
        <v>0</v>
      </c>
      <c r="BK14" s="36">
        <v>0</v>
      </c>
      <c r="BL14" s="36" t="s">
        <v>61</v>
      </c>
      <c r="BM14" s="36">
        <v>0</v>
      </c>
      <c r="BN14" s="36" t="s">
        <v>61</v>
      </c>
      <c r="BO14" s="36">
        <v>7</v>
      </c>
      <c r="BP14" s="36">
        <v>4</v>
      </c>
      <c r="BQ14" s="2">
        <v>798</v>
      </c>
      <c r="BR14" s="2">
        <v>777</v>
      </c>
      <c r="BS14" s="2">
        <v>633</v>
      </c>
      <c r="BT14" s="2">
        <v>575</v>
      </c>
      <c r="BU14" s="2">
        <v>0</v>
      </c>
      <c r="BV14" s="2">
        <v>0</v>
      </c>
      <c r="BW14" s="2" t="s">
        <v>61</v>
      </c>
      <c r="BX14" s="2" t="s">
        <v>61</v>
      </c>
      <c r="BY14" s="2">
        <v>5383</v>
      </c>
      <c r="BZ14" s="2">
        <v>3208</v>
      </c>
      <c r="CA14" s="2">
        <v>467</v>
      </c>
      <c r="CB14" s="2">
        <v>406</v>
      </c>
      <c r="CC14" s="2">
        <v>0</v>
      </c>
      <c r="CD14" s="2">
        <v>0</v>
      </c>
      <c r="CE14" s="2">
        <v>0</v>
      </c>
      <c r="CF14" s="2">
        <v>0</v>
      </c>
      <c r="CG14" s="2">
        <v>473</v>
      </c>
      <c r="CH14" s="2">
        <v>393</v>
      </c>
      <c r="CI14" s="2">
        <v>3858</v>
      </c>
      <c r="CJ14" s="2">
        <v>430</v>
      </c>
      <c r="CK14" s="2">
        <v>313</v>
      </c>
      <c r="CL14" s="2">
        <v>188</v>
      </c>
      <c r="CM14" s="2">
        <v>0</v>
      </c>
      <c r="CN14" s="2">
        <v>0</v>
      </c>
      <c r="CO14" s="2">
        <v>0</v>
      </c>
      <c r="CP14" s="2">
        <v>0</v>
      </c>
      <c r="CQ14" s="2">
        <v>126</v>
      </c>
      <c r="CR14" s="2">
        <v>63</v>
      </c>
      <c r="CS14" s="2">
        <v>316</v>
      </c>
      <c r="CT14" s="2">
        <v>47</v>
      </c>
      <c r="CU14" s="2">
        <v>25</v>
      </c>
      <c r="CV14" s="2">
        <v>25</v>
      </c>
      <c r="CW14" s="2">
        <v>78</v>
      </c>
      <c r="CX14" s="304">
        <v>511</v>
      </c>
      <c r="CY14" s="304">
        <v>61</v>
      </c>
      <c r="CZ14" s="304">
        <v>63</v>
      </c>
      <c r="DA14" s="304">
        <v>15</v>
      </c>
      <c r="DB14" s="296">
        <v>26</v>
      </c>
      <c r="DC14" s="296">
        <v>522</v>
      </c>
      <c r="DD14" s="296">
        <v>574.20000000000005</v>
      </c>
      <c r="DE14" s="311">
        <v>5.85</v>
      </c>
      <c r="DF14" s="312">
        <v>78.103703703703701</v>
      </c>
      <c r="DH14" s="164">
        <v>713</v>
      </c>
      <c r="DI14" s="178">
        <v>20</v>
      </c>
      <c r="DJ14" s="209">
        <v>2.8</v>
      </c>
      <c r="DK14" s="178">
        <v>10</v>
      </c>
      <c r="DL14" s="209">
        <v>1.4</v>
      </c>
      <c r="DM14" s="169">
        <v>21</v>
      </c>
      <c r="DN14" s="212">
        <v>2.9</v>
      </c>
      <c r="DO14" s="169">
        <v>50</v>
      </c>
      <c r="DP14" s="212">
        <v>7</v>
      </c>
      <c r="DQ14" s="169">
        <v>36</v>
      </c>
      <c r="DR14" s="212">
        <v>5</v>
      </c>
      <c r="DS14" s="169">
        <v>189</v>
      </c>
      <c r="DT14" s="212">
        <v>26.5</v>
      </c>
      <c r="DU14" s="178">
        <v>55</v>
      </c>
      <c r="DV14" s="209">
        <v>7.7</v>
      </c>
      <c r="DW14" s="178">
        <v>85</v>
      </c>
      <c r="DX14" s="209">
        <v>11.9</v>
      </c>
      <c r="DY14" s="178">
        <v>71</v>
      </c>
      <c r="DZ14" s="209">
        <v>10</v>
      </c>
      <c r="EA14" s="178">
        <v>33</v>
      </c>
      <c r="EB14" s="248">
        <v>4.5999999999999996</v>
      </c>
      <c r="EC14" s="178">
        <v>61</v>
      </c>
      <c r="ED14" s="209">
        <v>8.6</v>
      </c>
      <c r="EE14" s="178">
        <v>82</v>
      </c>
      <c r="EF14" s="209">
        <v>11.5</v>
      </c>
      <c r="EG14" s="196">
        <v>5.85</v>
      </c>
    </row>
    <row r="15" spans="1:137" ht="13.5" customHeight="1">
      <c r="A15" s="53">
        <v>20209</v>
      </c>
      <c r="B15">
        <v>9</v>
      </c>
      <c r="C15" s="1" t="s">
        <v>72</v>
      </c>
      <c r="D15" s="1">
        <v>2004</v>
      </c>
      <c r="E15" s="1" t="s">
        <v>73</v>
      </c>
      <c r="F15" s="1">
        <v>20209</v>
      </c>
      <c r="G15" s="324">
        <v>68652</v>
      </c>
      <c r="H15" s="357">
        <v>33583</v>
      </c>
      <c r="I15" s="357">
        <v>35069</v>
      </c>
      <c r="J15" s="358">
        <v>20682</v>
      </c>
      <c r="K15" s="358">
        <v>9022</v>
      </c>
      <c r="L15" s="358">
        <v>11660</v>
      </c>
      <c r="M15" s="354">
        <f t="shared" si="0"/>
        <v>0.30125852123754587</v>
      </c>
      <c r="N15" s="358">
        <v>11131</v>
      </c>
      <c r="O15" s="358">
        <v>4406</v>
      </c>
      <c r="P15" s="358">
        <v>6725</v>
      </c>
      <c r="Q15" s="354">
        <f t="shared" si="1"/>
        <v>0.16213657286022257</v>
      </c>
      <c r="R15" s="323">
        <v>61976</v>
      </c>
      <c r="S15" s="297">
        <v>21543</v>
      </c>
      <c r="T15" s="297">
        <v>13140</v>
      </c>
      <c r="U15" s="359">
        <v>0.34760229766361173</v>
      </c>
      <c r="V15" s="359">
        <f t="shared" si="2"/>
        <v>0.21201755518265136</v>
      </c>
      <c r="W15" s="359">
        <v>-9.7244071549262956E-2</v>
      </c>
      <c r="X15" s="323">
        <v>47972</v>
      </c>
      <c r="Y15" s="297">
        <v>21338</v>
      </c>
      <c r="Z15" s="297">
        <v>13112</v>
      </c>
      <c r="AA15" s="359">
        <v>0.44480113399483034</v>
      </c>
      <c r="AB15" s="359">
        <f t="shared" si="3"/>
        <v>0.27332610689568915</v>
      </c>
      <c r="AC15" s="359">
        <v>-0.30122938880149158</v>
      </c>
      <c r="AD15" s="297">
        <v>490</v>
      </c>
      <c r="AE15" s="297">
        <v>323</v>
      </c>
      <c r="AF15" s="297">
        <v>114</v>
      </c>
      <c r="AG15" s="297">
        <v>96</v>
      </c>
      <c r="AH15" s="3">
        <v>1</v>
      </c>
      <c r="AI15" s="3">
        <v>0</v>
      </c>
      <c r="AJ15" s="3">
        <v>0</v>
      </c>
      <c r="AK15" s="3">
        <v>1</v>
      </c>
      <c r="AL15" s="4">
        <v>9</v>
      </c>
      <c r="AM15" s="4">
        <v>1</v>
      </c>
      <c r="AN15" s="4">
        <v>0</v>
      </c>
      <c r="AO15" s="4">
        <v>8</v>
      </c>
      <c r="AP15" s="36">
        <v>1</v>
      </c>
      <c r="AQ15" s="35">
        <v>0</v>
      </c>
      <c r="AR15" s="36" t="s">
        <v>61</v>
      </c>
      <c r="AS15" s="36">
        <v>0</v>
      </c>
      <c r="AT15" s="36">
        <v>0</v>
      </c>
      <c r="AU15" s="36">
        <v>3</v>
      </c>
      <c r="AV15" s="36">
        <v>0</v>
      </c>
      <c r="AW15" s="36" t="s">
        <v>61</v>
      </c>
      <c r="AX15" s="36">
        <v>0</v>
      </c>
      <c r="AY15" s="36">
        <v>0</v>
      </c>
      <c r="AZ15" s="36" t="s">
        <v>61</v>
      </c>
      <c r="BA15" s="36">
        <v>23</v>
      </c>
      <c r="BB15" s="36">
        <v>4</v>
      </c>
      <c r="BC15" s="36">
        <v>0</v>
      </c>
      <c r="BD15" s="36">
        <v>25</v>
      </c>
      <c r="BE15" s="36" t="s">
        <v>61</v>
      </c>
      <c r="BF15" s="36">
        <v>24</v>
      </c>
      <c r="BG15" s="36">
        <v>3</v>
      </c>
      <c r="BH15" s="36">
        <v>0</v>
      </c>
      <c r="BI15" s="36">
        <v>12</v>
      </c>
      <c r="BJ15" s="36">
        <v>0</v>
      </c>
      <c r="BK15" s="36">
        <v>0</v>
      </c>
      <c r="BL15" s="36" t="s">
        <v>61</v>
      </c>
      <c r="BM15" s="36">
        <v>4</v>
      </c>
      <c r="BN15" s="36">
        <v>0</v>
      </c>
      <c r="BO15" s="36">
        <v>10</v>
      </c>
      <c r="BP15" s="36">
        <v>3</v>
      </c>
      <c r="BQ15" s="2">
        <v>1564</v>
      </c>
      <c r="BR15" s="2">
        <v>1417</v>
      </c>
      <c r="BS15" s="2">
        <v>565</v>
      </c>
      <c r="BT15" s="2">
        <v>523</v>
      </c>
      <c r="BU15" s="2">
        <v>34</v>
      </c>
      <c r="BV15" s="2">
        <v>34</v>
      </c>
      <c r="BW15" s="2">
        <v>0</v>
      </c>
      <c r="BX15" s="2">
        <v>0</v>
      </c>
      <c r="BY15" s="2">
        <v>3182</v>
      </c>
      <c r="BZ15" s="2">
        <v>2328</v>
      </c>
      <c r="CA15" s="2">
        <v>854</v>
      </c>
      <c r="CB15" s="2">
        <v>664</v>
      </c>
      <c r="CC15" s="2">
        <v>0</v>
      </c>
      <c r="CD15" s="2">
        <v>0</v>
      </c>
      <c r="CE15" s="2">
        <v>99</v>
      </c>
      <c r="CF15" s="2">
        <v>23</v>
      </c>
      <c r="CG15" s="2">
        <v>269</v>
      </c>
      <c r="CH15" s="2">
        <v>236</v>
      </c>
      <c r="CI15" s="2">
        <v>2466</v>
      </c>
      <c r="CJ15" s="2">
        <v>252</v>
      </c>
      <c r="CK15" s="2">
        <v>2438</v>
      </c>
      <c r="CL15" s="2">
        <v>1172</v>
      </c>
      <c r="CM15" s="2">
        <v>0</v>
      </c>
      <c r="CN15" s="2">
        <v>0</v>
      </c>
      <c r="CO15" s="2">
        <v>52</v>
      </c>
      <c r="CP15" s="2">
        <v>35</v>
      </c>
      <c r="CQ15" s="2">
        <v>98</v>
      </c>
      <c r="CR15" s="2">
        <v>62</v>
      </c>
      <c r="CS15" s="2">
        <v>259</v>
      </c>
      <c r="CT15" s="2">
        <v>41</v>
      </c>
      <c r="CU15" s="2">
        <v>29</v>
      </c>
      <c r="CV15" s="2">
        <v>28</v>
      </c>
      <c r="CW15" s="2">
        <v>130</v>
      </c>
      <c r="CX15" s="304">
        <v>880</v>
      </c>
      <c r="CY15" s="304">
        <v>91</v>
      </c>
      <c r="CZ15" s="304">
        <v>99</v>
      </c>
      <c r="DA15" s="304">
        <v>7</v>
      </c>
      <c r="DB15" s="296">
        <v>70</v>
      </c>
      <c r="DC15" s="296">
        <v>846.8</v>
      </c>
      <c r="DD15" s="296">
        <v>879.59999999999991</v>
      </c>
      <c r="DE15" s="311">
        <v>6.12</v>
      </c>
      <c r="DF15" s="312">
        <v>74.26942266571632</v>
      </c>
      <c r="DH15" s="164">
        <v>1344</v>
      </c>
      <c r="DI15" s="178">
        <v>25</v>
      </c>
      <c r="DJ15" s="209">
        <v>1.9</v>
      </c>
      <c r="DK15" s="178">
        <v>14</v>
      </c>
      <c r="DL15" s="209">
        <v>1</v>
      </c>
      <c r="DM15" s="169">
        <v>35</v>
      </c>
      <c r="DN15" s="212">
        <v>2.6</v>
      </c>
      <c r="DO15" s="169">
        <v>61</v>
      </c>
      <c r="DP15" s="212">
        <v>4.5</v>
      </c>
      <c r="DQ15" s="169">
        <v>51</v>
      </c>
      <c r="DR15" s="212">
        <v>3.8</v>
      </c>
      <c r="DS15" s="169">
        <v>361</v>
      </c>
      <c r="DT15" s="212">
        <v>26.9</v>
      </c>
      <c r="DU15" s="178">
        <v>123</v>
      </c>
      <c r="DV15" s="209">
        <v>9.1999999999999993</v>
      </c>
      <c r="DW15" s="178">
        <v>153</v>
      </c>
      <c r="DX15" s="209">
        <v>11.4</v>
      </c>
      <c r="DY15" s="178">
        <v>167</v>
      </c>
      <c r="DZ15" s="209">
        <v>12.4</v>
      </c>
      <c r="EA15" s="178">
        <v>61</v>
      </c>
      <c r="EB15" s="248">
        <v>4.5</v>
      </c>
      <c r="EC15" s="178">
        <v>120</v>
      </c>
      <c r="ED15" s="209">
        <v>8.9</v>
      </c>
      <c r="EE15" s="178">
        <v>173</v>
      </c>
      <c r="EF15" s="209">
        <v>12.9</v>
      </c>
      <c r="EG15" s="196">
        <v>6.12</v>
      </c>
    </row>
    <row r="16" spans="1:137" ht="13.5" customHeight="1">
      <c r="A16" s="53">
        <v>20210</v>
      </c>
      <c r="B16">
        <v>10</v>
      </c>
      <c r="C16" s="1" t="s">
        <v>72</v>
      </c>
      <c r="D16" s="1">
        <v>2004</v>
      </c>
      <c r="E16" s="1" t="s">
        <v>74</v>
      </c>
      <c r="F16" s="1">
        <v>20210</v>
      </c>
      <c r="G16" s="324">
        <v>33080</v>
      </c>
      <c r="H16" s="357">
        <v>16262</v>
      </c>
      <c r="I16" s="357">
        <v>16818</v>
      </c>
      <c r="J16" s="358">
        <v>9906</v>
      </c>
      <c r="K16" s="358">
        <v>4283</v>
      </c>
      <c r="L16" s="358">
        <v>5623</v>
      </c>
      <c r="M16" s="354">
        <f t="shared" si="0"/>
        <v>0.29945586457073758</v>
      </c>
      <c r="N16" s="358">
        <v>5352</v>
      </c>
      <c r="O16" s="358">
        <v>2138</v>
      </c>
      <c r="P16" s="358">
        <v>3214</v>
      </c>
      <c r="Q16" s="354">
        <f t="shared" si="1"/>
        <v>0.16178960096735187</v>
      </c>
      <c r="R16" s="323">
        <v>30426</v>
      </c>
      <c r="S16" s="297">
        <v>9920</v>
      </c>
      <c r="T16" s="297">
        <v>5987</v>
      </c>
      <c r="U16" s="359">
        <v>0.3260369420890028</v>
      </c>
      <c r="V16" s="359">
        <f t="shared" si="2"/>
        <v>0.19677249720633669</v>
      </c>
      <c r="W16" s="359">
        <v>-8.0229746070133015E-2</v>
      </c>
      <c r="X16" s="323">
        <v>25202</v>
      </c>
      <c r="Y16" s="297">
        <v>10133</v>
      </c>
      <c r="Z16" s="297">
        <v>6013</v>
      </c>
      <c r="AA16" s="359">
        <v>0.40207126418538214</v>
      </c>
      <c r="AB16" s="359">
        <f t="shared" si="3"/>
        <v>0.23859217522418855</v>
      </c>
      <c r="AC16" s="359">
        <v>-0.23814993954050787</v>
      </c>
      <c r="AD16" s="297">
        <v>277</v>
      </c>
      <c r="AE16" s="297">
        <v>165</v>
      </c>
      <c r="AF16" s="297">
        <v>0</v>
      </c>
      <c r="AG16" s="297">
        <v>0</v>
      </c>
      <c r="AH16" s="3">
        <v>1</v>
      </c>
      <c r="AI16" s="3">
        <v>0</v>
      </c>
      <c r="AJ16" s="3">
        <v>1</v>
      </c>
      <c r="AK16" s="3">
        <v>0</v>
      </c>
      <c r="AL16" s="4">
        <v>9</v>
      </c>
      <c r="AM16" s="4">
        <v>0</v>
      </c>
      <c r="AN16" s="4">
        <v>6</v>
      </c>
      <c r="AO16" s="4">
        <v>3</v>
      </c>
      <c r="AP16" s="443">
        <v>0</v>
      </c>
      <c r="AQ16" s="35">
        <v>0</v>
      </c>
      <c r="AR16" s="36" t="s">
        <v>61</v>
      </c>
      <c r="AS16" s="36">
        <v>0</v>
      </c>
      <c r="AT16" s="36">
        <v>0</v>
      </c>
      <c r="AU16" s="36" t="s">
        <v>61</v>
      </c>
      <c r="AV16" s="36">
        <v>0</v>
      </c>
      <c r="AW16" s="36" t="s">
        <v>61</v>
      </c>
      <c r="AX16" s="36">
        <v>0</v>
      </c>
      <c r="AY16" s="36">
        <v>0</v>
      </c>
      <c r="AZ16" s="36" t="s">
        <v>61</v>
      </c>
      <c r="BA16" s="36">
        <v>13</v>
      </c>
      <c r="BB16" s="36">
        <v>1</v>
      </c>
      <c r="BC16" s="36">
        <v>0</v>
      </c>
      <c r="BD16" s="36">
        <v>7</v>
      </c>
      <c r="BE16" s="36">
        <v>3</v>
      </c>
      <c r="BF16" s="36">
        <v>16</v>
      </c>
      <c r="BG16" s="36">
        <v>1</v>
      </c>
      <c r="BH16" s="36">
        <v>0</v>
      </c>
      <c r="BI16" s="36">
        <v>9</v>
      </c>
      <c r="BJ16" s="36">
        <v>0</v>
      </c>
      <c r="BK16" s="36">
        <v>0</v>
      </c>
      <c r="BL16" s="36">
        <v>3</v>
      </c>
      <c r="BM16" s="36" t="s">
        <v>61</v>
      </c>
      <c r="BN16" s="36" t="s">
        <v>61</v>
      </c>
      <c r="BO16" s="36">
        <v>7</v>
      </c>
      <c r="BP16" s="36">
        <v>1</v>
      </c>
      <c r="BQ16" s="2">
        <v>983</v>
      </c>
      <c r="BR16" s="2">
        <v>931</v>
      </c>
      <c r="BS16" s="2">
        <v>181</v>
      </c>
      <c r="BT16" s="2">
        <v>174</v>
      </c>
      <c r="BU16" s="2">
        <v>21</v>
      </c>
      <c r="BV16" s="2">
        <v>20</v>
      </c>
      <c r="BW16" s="2">
        <v>0</v>
      </c>
      <c r="BX16" s="2">
        <v>0</v>
      </c>
      <c r="BY16" s="2">
        <v>5002</v>
      </c>
      <c r="BZ16" s="2">
        <v>2829</v>
      </c>
      <c r="CA16" s="2">
        <v>1270</v>
      </c>
      <c r="CB16" s="2">
        <v>951</v>
      </c>
      <c r="CC16" s="2">
        <v>0</v>
      </c>
      <c r="CD16" s="2">
        <v>0</v>
      </c>
      <c r="CE16" s="2">
        <v>1873</v>
      </c>
      <c r="CF16" s="2">
        <v>307</v>
      </c>
      <c r="CG16" s="2">
        <v>1525</v>
      </c>
      <c r="CH16" s="2">
        <v>1015</v>
      </c>
      <c r="CI16" s="2">
        <v>1705</v>
      </c>
      <c r="CJ16" s="2">
        <v>211</v>
      </c>
      <c r="CK16" s="2">
        <v>5133</v>
      </c>
      <c r="CL16" s="2">
        <v>2524</v>
      </c>
      <c r="CM16" s="2">
        <v>0</v>
      </c>
      <c r="CN16" s="2">
        <v>0</v>
      </c>
      <c r="CO16" s="2">
        <v>0</v>
      </c>
      <c r="CP16" s="2">
        <v>0</v>
      </c>
      <c r="CQ16" s="2">
        <v>165</v>
      </c>
      <c r="CR16" s="2">
        <v>103</v>
      </c>
      <c r="CS16" s="2">
        <v>466</v>
      </c>
      <c r="CT16" s="2">
        <v>55</v>
      </c>
      <c r="CU16" s="2">
        <v>94</v>
      </c>
      <c r="CV16" s="2">
        <v>93</v>
      </c>
      <c r="CW16" s="2">
        <v>138</v>
      </c>
      <c r="CX16" s="304">
        <v>387</v>
      </c>
      <c r="CY16" s="304">
        <v>77</v>
      </c>
      <c r="CZ16" s="304">
        <v>62</v>
      </c>
      <c r="DA16" s="304">
        <v>12</v>
      </c>
      <c r="DB16" s="296">
        <v>47</v>
      </c>
      <c r="DC16" s="296">
        <v>393</v>
      </c>
      <c r="DD16" s="296">
        <v>419.20000000000005</v>
      </c>
      <c r="DE16" s="311">
        <v>6.08</v>
      </c>
      <c r="DF16" s="312">
        <v>74.26942266571632</v>
      </c>
      <c r="DH16" s="164">
        <v>709</v>
      </c>
      <c r="DI16" s="178">
        <v>10</v>
      </c>
      <c r="DJ16" s="209">
        <v>1.4</v>
      </c>
      <c r="DK16" s="178">
        <v>13</v>
      </c>
      <c r="DL16" s="209">
        <v>1.8</v>
      </c>
      <c r="DM16" s="169">
        <v>12</v>
      </c>
      <c r="DN16" s="212">
        <v>1.7</v>
      </c>
      <c r="DO16" s="169">
        <v>42</v>
      </c>
      <c r="DP16" s="212">
        <v>5.9</v>
      </c>
      <c r="DQ16" s="169">
        <v>31</v>
      </c>
      <c r="DR16" s="212">
        <v>4.4000000000000004</v>
      </c>
      <c r="DS16" s="169">
        <v>212</v>
      </c>
      <c r="DT16" s="212">
        <v>29.9</v>
      </c>
      <c r="DU16" s="178">
        <v>55</v>
      </c>
      <c r="DV16" s="209">
        <v>7.8</v>
      </c>
      <c r="DW16" s="178">
        <v>84</v>
      </c>
      <c r="DX16" s="209">
        <v>11.8</v>
      </c>
      <c r="DY16" s="178">
        <v>82</v>
      </c>
      <c r="DZ16" s="209">
        <v>11.6</v>
      </c>
      <c r="EA16" s="178">
        <v>34</v>
      </c>
      <c r="EB16" s="248">
        <v>4.8</v>
      </c>
      <c r="EC16" s="178">
        <v>69</v>
      </c>
      <c r="ED16" s="209">
        <v>9.6999999999999993</v>
      </c>
      <c r="EE16" s="178">
        <v>65</v>
      </c>
      <c r="EF16" s="209">
        <v>9.1999999999999993</v>
      </c>
      <c r="EG16" s="196">
        <v>6.08</v>
      </c>
    </row>
    <row r="17" spans="1:137" ht="13.5" customHeight="1">
      <c r="A17" s="53">
        <v>20211</v>
      </c>
      <c r="B17">
        <v>11</v>
      </c>
      <c r="C17" s="1" t="s">
        <v>75</v>
      </c>
      <c r="D17" s="1">
        <v>2010</v>
      </c>
      <c r="E17" s="1" t="s">
        <v>76</v>
      </c>
      <c r="F17" s="1">
        <v>20211</v>
      </c>
      <c r="G17" s="324">
        <v>44984</v>
      </c>
      <c r="H17" s="357">
        <v>21826</v>
      </c>
      <c r="I17" s="357">
        <v>23158</v>
      </c>
      <c r="J17" s="358">
        <v>13408</v>
      </c>
      <c r="K17" s="358">
        <v>5908</v>
      </c>
      <c r="L17" s="358">
        <v>7500</v>
      </c>
      <c r="M17" s="354">
        <f t="shared" si="0"/>
        <v>0.29806153298950738</v>
      </c>
      <c r="N17" s="358">
        <v>6994</v>
      </c>
      <c r="O17" s="358">
        <v>2764</v>
      </c>
      <c r="P17" s="358">
        <v>4230</v>
      </c>
      <c r="Q17" s="354">
        <f t="shared" si="1"/>
        <v>0.15547750311221767</v>
      </c>
      <c r="R17" s="323">
        <v>39814</v>
      </c>
      <c r="S17" s="297">
        <v>13593</v>
      </c>
      <c r="T17" s="297">
        <v>7874</v>
      </c>
      <c r="U17" s="359">
        <v>0.34141256844326118</v>
      </c>
      <c r="V17" s="359">
        <f t="shared" si="2"/>
        <v>0.19776962877379817</v>
      </c>
      <c r="W17" s="359">
        <v>-0.1149297528009959</v>
      </c>
      <c r="X17" s="323">
        <v>30608</v>
      </c>
      <c r="Y17" s="297">
        <v>12809</v>
      </c>
      <c r="Z17" s="297">
        <v>7744</v>
      </c>
      <c r="AA17" s="359">
        <v>0.41848536330371144</v>
      </c>
      <c r="AB17" s="359">
        <f t="shared" si="3"/>
        <v>0.25300575013068477</v>
      </c>
      <c r="AC17" s="359">
        <v>-0.31958029521607684</v>
      </c>
      <c r="AD17" s="297">
        <v>233</v>
      </c>
      <c r="AE17" s="297">
        <v>240</v>
      </c>
      <c r="AF17" s="297">
        <v>17</v>
      </c>
      <c r="AG17" s="297">
        <v>38</v>
      </c>
      <c r="AH17" s="3">
        <v>0</v>
      </c>
      <c r="AI17" s="3">
        <v>0</v>
      </c>
      <c r="AJ17" s="3">
        <v>0</v>
      </c>
      <c r="AK17" s="3">
        <v>0</v>
      </c>
      <c r="AL17" s="4">
        <v>1</v>
      </c>
      <c r="AM17" s="4">
        <v>0</v>
      </c>
      <c r="AN17" s="4">
        <v>0</v>
      </c>
      <c r="AO17" s="4">
        <v>1</v>
      </c>
      <c r="AP17" s="36">
        <v>1</v>
      </c>
      <c r="AQ17" s="35">
        <v>0</v>
      </c>
      <c r="AR17" s="36" t="s">
        <v>61</v>
      </c>
      <c r="AS17" s="36">
        <v>0</v>
      </c>
      <c r="AT17" s="36">
        <v>0</v>
      </c>
      <c r="AU17" s="36" t="s">
        <v>61</v>
      </c>
      <c r="AV17" s="36">
        <v>0</v>
      </c>
      <c r="AW17" s="36">
        <v>0</v>
      </c>
      <c r="AX17" s="36">
        <v>0</v>
      </c>
      <c r="AY17" s="36" t="s">
        <v>61</v>
      </c>
      <c r="AZ17" s="36">
        <v>0</v>
      </c>
      <c r="BA17" s="36">
        <v>8</v>
      </c>
      <c r="BB17" s="36">
        <v>3</v>
      </c>
      <c r="BC17" s="36">
        <v>0</v>
      </c>
      <c r="BD17" s="36">
        <v>6</v>
      </c>
      <c r="BE17" s="36">
        <v>0</v>
      </c>
      <c r="BF17" s="36">
        <v>15</v>
      </c>
      <c r="BG17" s="36">
        <v>2</v>
      </c>
      <c r="BH17" s="36">
        <v>0</v>
      </c>
      <c r="BI17" s="36">
        <v>12</v>
      </c>
      <c r="BJ17" s="36">
        <v>0</v>
      </c>
      <c r="BK17" s="36">
        <v>0</v>
      </c>
      <c r="BL17" s="36">
        <v>0</v>
      </c>
      <c r="BM17" s="36">
        <v>0</v>
      </c>
      <c r="BN17" s="36">
        <v>0</v>
      </c>
      <c r="BO17" s="36">
        <v>0</v>
      </c>
      <c r="BP17" s="36">
        <v>2</v>
      </c>
      <c r="BQ17" s="2">
        <v>850</v>
      </c>
      <c r="BR17" s="2">
        <v>850</v>
      </c>
      <c r="BS17" s="2">
        <v>438</v>
      </c>
      <c r="BT17" s="2">
        <v>411</v>
      </c>
      <c r="BU17" s="2">
        <v>0</v>
      </c>
      <c r="BV17" s="2">
        <v>0</v>
      </c>
      <c r="BW17" s="2" t="s">
        <v>61</v>
      </c>
      <c r="BX17" s="2" t="s">
        <v>61</v>
      </c>
      <c r="BY17" s="2">
        <v>255</v>
      </c>
      <c r="BZ17" s="2">
        <v>181</v>
      </c>
      <c r="CA17" s="2">
        <v>138</v>
      </c>
      <c r="CB17" s="2">
        <v>112</v>
      </c>
      <c r="CC17" s="2">
        <v>0</v>
      </c>
      <c r="CD17" s="2">
        <v>0</v>
      </c>
      <c r="CE17" s="2">
        <v>0</v>
      </c>
      <c r="CF17" s="2">
        <v>0</v>
      </c>
      <c r="CG17" s="2">
        <v>0</v>
      </c>
      <c r="CH17" s="2">
        <v>0</v>
      </c>
      <c r="CI17" s="2">
        <v>2787</v>
      </c>
      <c r="CJ17" s="2">
        <v>295</v>
      </c>
      <c r="CK17" s="2">
        <v>273</v>
      </c>
      <c r="CL17" s="2">
        <v>155</v>
      </c>
      <c r="CM17" s="2">
        <v>0</v>
      </c>
      <c r="CN17" s="2">
        <v>0</v>
      </c>
      <c r="CO17" s="2">
        <v>0</v>
      </c>
      <c r="CP17" s="2">
        <v>0</v>
      </c>
      <c r="CQ17" s="2">
        <v>98</v>
      </c>
      <c r="CR17" s="2">
        <v>51</v>
      </c>
      <c r="CS17" s="2">
        <v>285</v>
      </c>
      <c r="CT17" s="2">
        <v>35</v>
      </c>
      <c r="CU17" s="2">
        <v>0</v>
      </c>
      <c r="CV17" s="2">
        <v>0</v>
      </c>
      <c r="CW17" s="2">
        <v>16</v>
      </c>
      <c r="CX17" s="304">
        <v>546</v>
      </c>
      <c r="CY17" s="304">
        <v>65</v>
      </c>
      <c r="CZ17" s="304">
        <v>69</v>
      </c>
      <c r="DA17" s="304">
        <v>14</v>
      </c>
      <c r="DB17" s="296">
        <v>68</v>
      </c>
      <c r="DC17" s="296">
        <v>541.4</v>
      </c>
      <c r="DD17" s="296">
        <v>589.79999999999995</v>
      </c>
      <c r="DE17" s="311">
        <v>6</v>
      </c>
      <c r="DF17" s="312">
        <v>81.439722463139631</v>
      </c>
      <c r="DH17" s="164">
        <v>1109</v>
      </c>
      <c r="DI17" s="178">
        <v>20</v>
      </c>
      <c r="DJ17" s="209">
        <v>1.8</v>
      </c>
      <c r="DK17" s="178">
        <v>21</v>
      </c>
      <c r="DL17" s="209">
        <v>1.9</v>
      </c>
      <c r="DM17" s="169">
        <v>28</v>
      </c>
      <c r="DN17" s="212">
        <v>2.5</v>
      </c>
      <c r="DO17" s="169">
        <v>66</v>
      </c>
      <c r="DP17" s="212">
        <v>6</v>
      </c>
      <c r="DQ17" s="169">
        <v>59</v>
      </c>
      <c r="DR17" s="212">
        <v>5.3</v>
      </c>
      <c r="DS17" s="169">
        <v>274</v>
      </c>
      <c r="DT17" s="212">
        <v>24.7</v>
      </c>
      <c r="DU17" s="178">
        <v>101</v>
      </c>
      <c r="DV17" s="209">
        <v>9.1</v>
      </c>
      <c r="DW17" s="178">
        <v>129</v>
      </c>
      <c r="DX17" s="209">
        <v>11.6</v>
      </c>
      <c r="DY17" s="178">
        <v>132</v>
      </c>
      <c r="DZ17" s="209">
        <v>11.9</v>
      </c>
      <c r="EA17" s="178">
        <v>42</v>
      </c>
      <c r="EB17" s="248">
        <v>3.8</v>
      </c>
      <c r="EC17" s="178">
        <v>103</v>
      </c>
      <c r="ED17" s="209">
        <v>9.3000000000000007</v>
      </c>
      <c r="EE17" s="178">
        <v>134</v>
      </c>
      <c r="EF17" s="209">
        <v>12.1</v>
      </c>
      <c r="EG17" s="196">
        <v>6</v>
      </c>
    </row>
    <row r="18" spans="1:137" ht="13.5" customHeight="1">
      <c r="A18" s="53">
        <v>20212</v>
      </c>
      <c r="B18">
        <v>12</v>
      </c>
      <c r="C18" s="1" t="s">
        <v>77</v>
      </c>
      <c r="D18" s="1">
        <v>2008</v>
      </c>
      <c r="E18" s="1" t="s">
        <v>78</v>
      </c>
      <c r="F18" s="1">
        <v>20212</v>
      </c>
      <c r="G18" s="324">
        <v>28047</v>
      </c>
      <c r="H18" s="357">
        <v>13651</v>
      </c>
      <c r="I18" s="357">
        <v>14396</v>
      </c>
      <c r="J18" s="358">
        <v>10114</v>
      </c>
      <c r="K18" s="358">
        <v>4408</v>
      </c>
      <c r="L18" s="358">
        <v>5706</v>
      </c>
      <c r="M18" s="354">
        <f t="shared" si="0"/>
        <v>0.36060897778728562</v>
      </c>
      <c r="N18" s="358">
        <v>5453</v>
      </c>
      <c r="O18" s="358">
        <v>2150</v>
      </c>
      <c r="P18" s="358">
        <v>3303</v>
      </c>
      <c r="Q18" s="354">
        <f t="shared" si="1"/>
        <v>0.19442364602274753</v>
      </c>
      <c r="R18" s="323">
        <v>24055</v>
      </c>
      <c r="S18" s="297">
        <v>9688</v>
      </c>
      <c r="T18" s="297">
        <v>6042</v>
      </c>
      <c r="U18" s="359">
        <v>0.40274371232591977</v>
      </c>
      <c r="V18" s="359">
        <f t="shared" si="2"/>
        <v>0.25117439201829139</v>
      </c>
      <c r="W18" s="359">
        <v>-0.14233251328127786</v>
      </c>
      <c r="X18" s="323">
        <v>16466</v>
      </c>
      <c r="Y18" s="297">
        <v>8131</v>
      </c>
      <c r="Z18" s="297">
        <v>5156</v>
      </c>
      <c r="AA18" s="359">
        <v>0.49380541722336935</v>
      </c>
      <c r="AB18" s="359">
        <f t="shared" si="3"/>
        <v>0.31313008623830924</v>
      </c>
      <c r="AC18" s="359">
        <v>-0.41291403715192354</v>
      </c>
      <c r="AD18" s="297">
        <v>144</v>
      </c>
      <c r="AE18" s="297">
        <v>50</v>
      </c>
      <c r="AF18" s="297">
        <v>0</v>
      </c>
      <c r="AG18" s="297">
        <v>48</v>
      </c>
      <c r="AH18" s="3">
        <v>0</v>
      </c>
      <c r="AI18" s="3">
        <v>0</v>
      </c>
      <c r="AJ18" s="3">
        <v>0</v>
      </c>
      <c r="AK18" s="3">
        <v>0</v>
      </c>
      <c r="AL18" s="4">
        <v>4</v>
      </c>
      <c r="AM18" s="4">
        <v>0</v>
      </c>
      <c r="AN18" s="4">
        <v>0</v>
      </c>
      <c r="AO18" s="4">
        <v>4</v>
      </c>
      <c r="AP18" s="36">
        <v>0</v>
      </c>
      <c r="AQ18" s="35">
        <v>0</v>
      </c>
      <c r="AR18" s="36" t="s">
        <v>61</v>
      </c>
      <c r="AS18" s="36">
        <v>0</v>
      </c>
      <c r="AT18" s="36">
        <v>0</v>
      </c>
      <c r="AU18" s="36" t="s">
        <v>61</v>
      </c>
      <c r="AV18" s="36">
        <v>0</v>
      </c>
      <c r="AW18" s="36">
        <v>0</v>
      </c>
      <c r="AX18" s="36">
        <v>0</v>
      </c>
      <c r="AY18" s="36" t="s">
        <v>61</v>
      </c>
      <c r="AZ18" s="36" t="s">
        <v>61</v>
      </c>
      <c r="BA18" s="36">
        <v>6</v>
      </c>
      <c r="BB18" s="36">
        <v>1</v>
      </c>
      <c r="BC18" s="36">
        <v>0</v>
      </c>
      <c r="BD18" s="36">
        <v>5</v>
      </c>
      <c r="BE18" s="36" t="s">
        <v>61</v>
      </c>
      <c r="BF18" s="36">
        <v>12</v>
      </c>
      <c r="BG18" s="36">
        <v>1</v>
      </c>
      <c r="BH18" s="36">
        <v>1</v>
      </c>
      <c r="BI18" s="36">
        <v>6</v>
      </c>
      <c r="BJ18" s="36">
        <v>0</v>
      </c>
      <c r="BK18" s="36">
        <v>0</v>
      </c>
      <c r="BL18" s="36">
        <v>0</v>
      </c>
      <c r="BM18" s="36">
        <v>0</v>
      </c>
      <c r="BN18" s="36" t="s">
        <v>61</v>
      </c>
      <c r="BO18" s="36">
        <v>3</v>
      </c>
      <c r="BP18" s="36">
        <v>1</v>
      </c>
      <c r="BQ18" s="2">
        <v>592</v>
      </c>
      <c r="BR18" s="2">
        <v>588</v>
      </c>
      <c r="BS18" s="2">
        <v>107</v>
      </c>
      <c r="BT18" s="2">
        <v>104</v>
      </c>
      <c r="BU18" s="2">
        <v>0</v>
      </c>
      <c r="BV18" s="2">
        <v>0</v>
      </c>
      <c r="BW18" s="2">
        <v>15</v>
      </c>
      <c r="BX18" s="2" t="s">
        <v>61</v>
      </c>
      <c r="BY18" s="2">
        <v>2301</v>
      </c>
      <c r="BZ18" s="2">
        <v>1945</v>
      </c>
      <c r="CA18" s="2">
        <v>392</v>
      </c>
      <c r="CB18" s="2">
        <v>337</v>
      </c>
      <c r="CC18" s="2">
        <v>0</v>
      </c>
      <c r="CD18" s="2">
        <v>0</v>
      </c>
      <c r="CE18" s="2">
        <v>0</v>
      </c>
      <c r="CF18" s="2">
        <v>0</v>
      </c>
      <c r="CG18" s="2">
        <v>0</v>
      </c>
      <c r="CH18" s="2">
        <v>0</v>
      </c>
      <c r="CI18" s="2">
        <v>990</v>
      </c>
      <c r="CJ18" s="2">
        <v>118</v>
      </c>
      <c r="CK18" s="2">
        <v>679</v>
      </c>
      <c r="CL18" s="2">
        <v>446</v>
      </c>
      <c r="CM18" s="2">
        <v>0</v>
      </c>
      <c r="CN18" s="2">
        <v>0</v>
      </c>
      <c r="CO18" s="2">
        <v>0</v>
      </c>
      <c r="CP18" s="2">
        <v>0</v>
      </c>
      <c r="CQ18" s="2">
        <v>27</v>
      </c>
      <c r="CR18" s="2">
        <v>25</v>
      </c>
      <c r="CS18" s="2">
        <v>60</v>
      </c>
      <c r="CT18" s="2">
        <v>8</v>
      </c>
      <c r="CU18" s="2">
        <v>22</v>
      </c>
      <c r="CV18" s="2">
        <v>22</v>
      </c>
      <c r="CW18" s="2">
        <v>53</v>
      </c>
      <c r="CX18" s="304">
        <v>426</v>
      </c>
      <c r="CY18" s="304">
        <v>48</v>
      </c>
      <c r="CZ18" s="304">
        <v>69</v>
      </c>
      <c r="DA18" s="304">
        <v>15</v>
      </c>
      <c r="DB18" s="296">
        <v>42</v>
      </c>
      <c r="DC18" s="296">
        <v>414.6</v>
      </c>
      <c r="DD18" s="296">
        <v>400.79999999999995</v>
      </c>
      <c r="DE18" s="313">
        <v>6.26</v>
      </c>
      <c r="DF18" s="312">
        <v>77.407300948548425</v>
      </c>
      <c r="DH18" s="165">
        <v>959</v>
      </c>
      <c r="DI18" s="161">
        <v>11</v>
      </c>
      <c r="DJ18" s="171">
        <v>1.1000000000000001</v>
      </c>
      <c r="DK18" s="161">
        <v>15</v>
      </c>
      <c r="DL18" s="171">
        <v>1.6</v>
      </c>
      <c r="DM18" s="170">
        <v>19</v>
      </c>
      <c r="DN18" s="218">
        <v>2</v>
      </c>
      <c r="DO18" s="170">
        <v>61</v>
      </c>
      <c r="DP18" s="172">
        <v>6.4</v>
      </c>
      <c r="DQ18" s="170">
        <v>42</v>
      </c>
      <c r="DR18" s="218">
        <v>4.4000000000000004</v>
      </c>
      <c r="DS18" s="182">
        <v>247</v>
      </c>
      <c r="DT18" s="218">
        <v>25.8</v>
      </c>
      <c r="DU18" s="181">
        <v>85</v>
      </c>
      <c r="DV18" s="221">
        <v>8.9</v>
      </c>
      <c r="DW18" s="161">
        <v>91</v>
      </c>
      <c r="DX18" s="221">
        <v>9.5</v>
      </c>
      <c r="DY18" s="181">
        <v>137</v>
      </c>
      <c r="DZ18" s="221">
        <v>14.3</v>
      </c>
      <c r="EA18" s="181">
        <v>52</v>
      </c>
      <c r="EB18" s="227">
        <v>5.4</v>
      </c>
      <c r="EC18" s="181">
        <v>110</v>
      </c>
      <c r="ED18" s="221">
        <v>11.5</v>
      </c>
      <c r="EE18" s="161">
        <v>89</v>
      </c>
      <c r="EF18" s="228">
        <v>9.3000000000000007</v>
      </c>
      <c r="EG18" s="197">
        <v>6.26</v>
      </c>
    </row>
    <row r="19" spans="1:137" ht="13.5" customHeight="1">
      <c r="A19" s="53">
        <v>20213</v>
      </c>
      <c r="B19">
        <v>13</v>
      </c>
      <c r="C19" s="1" t="s">
        <v>75</v>
      </c>
      <c r="D19" s="1">
        <v>2010</v>
      </c>
      <c r="E19" s="1" t="s">
        <v>79</v>
      </c>
      <c r="F19" s="1">
        <v>20213</v>
      </c>
      <c r="G19" s="324">
        <v>21484</v>
      </c>
      <c r="H19" s="357">
        <v>10442</v>
      </c>
      <c r="I19" s="357">
        <v>11042</v>
      </c>
      <c r="J19" s="358">
        <v>7604</v>
      </c>
      <c r="K19" s="358">
        <v>3326</v>
      </c>
      <c r="L19" s="358">
        <v>4278</v>
      </c>
      <c r="M19" s="354">
        <f t="shared" si="0"/>
        <v>0.35393781418730219</v>
      </c>
      <c r="N19" s="358">
        <v>4216</v>
      </c>
      <c r="O19" s="358">
        <v>1589</v>
      </c>
      <c r="P19" s="358">
        <v>2627</v>
      </c>
      <c r="Q19" s="354">
        <f t="shared" si="1"/>
        <v>0.19623906162725749</v>
      </c>
      <c r="R19" s="323">
        <v>17391</v>
      </c>
      <c r="S19" s="297">
        <v>7100</v>
      </c>
      <c r="T19" s="297">
        <v>4091</v>
      </c>
      <c r="U19" s="359">
        <v>0.40825714450002876</v>
      </c>
      <c r="V19" s="359">
        <f t="shared" si="2"/>
        <v>0.23523661664079121</v>
      </c>
      <c r="W19" s="359">
        <v>-0.19051387078756285</v>
      </c>
      <c r="X19" s="323">
        <v>10617</v>
      </c>
      <c r="Y19" s="297">
        <v>5422</v>
      </c>
      <c r="Z19" s="297">
        <v>3413</v>
      </c>
      <c r="AA19" s="359">
        <v>0.5106904021851747</v>
      </c>
      <c r="AB19" s="359">
        <f t="shared" si="3"/>
        <v>0.32146557407930676</v>
      </c>
      <c r="AC19" s="359">
        <v>-0.50581828337367341</v>
      </c>
      <c r="AD19" s="297">
        <v>60</v>
      </c>
      <c r="AE19" s="297">
        <v>100</v>
      </c>
      <c r="AF19" s="297">
        <v>0</v>
      </c>
      <c r="AG19" s="297">
        <v>44</v>
      </c>
      <c r="AH19" s="3">
        <v>0</v>
      </c>
      <c r="AI19" s="3">
        <v>0</v>
      </c>
      <c r="AJ19" s="3">
        <v>0</v>
      </c>
      <c r="AK19" s="3">
        <v>0</v>
      </c>
      <c r="AL19" s="4">
        <v>3</v>
      </c>
      <c r="AM19" s="4">
        <v>0</v>
      </c>
      <c r="AN19" s="4">
        <v>0</v>
      </c>
      <c r="AO19" s="4">
        <v>3</v>
      </c>
      <c r="AP19" s="36">
        <v>1</v>
      </c>
      <c r="AQ19" s="35">
        <v>0</v>
      </c>
      <c r="AR19" s="36" t="s">
        <v>61</v>
      </c>
      <c r="AS19" s="36">
        <v>0</v>
      </c>
      <c r="AT19" s="36">
        <v>0</v>
      </c>
      <c r="AU19" s="36" t="s">
        <v>61</v>
      </c>
      <c r="AV19" s="36">
        <v>0</v>
      </c>
      <c r="AW19" s="36">
        <v>0</v>
      </c>
      <c r="AX19" s="36">
        <v>0</v>
      </c>
      <c r="AY19" s="36" t="s">
        <v>61</v>
      </c>
      <c r="AZ19" s="36" t="s">
        <v>61</v>
      </c>
      <c r="BA19" s="36">
        <v>5</v>
      </c>
      <c r="BB19" s="36">
        <v>2</v>
      </c>
      <c r="BC19" s="36">
        <v>0</v>
      </c>
      <c r="BD19" s="36">
        <v>3</v>
      </c>
      <c r="BE19" s="36" t="s">
        <v>61</v>
      </c>
      <c r="BF19" s="36">
        <v>6</v>
      </c>
      <c r="BG19" s="36">
        <v>3</v>
      </c>
      <c r="BH19" s="36">
        <v>1</v>
      </c>
      <c r="BI19" s="36">
        <v>15</v>
      </c>
      <c r="BJ19" s="36">
        <v>0</v>
      </c>
      <c r="BK19" s="36">
        <v>0</v>
      </c>
      <c r="BL19" s="36" t="s">
        <v>61</v>
      </c>
      <c r="BM19" s="36" t="s">
        <v>61</v>
      </c>
      <c r="BN19" s="36" t="s">
        <v>61</v>
      </c>
      <c r="BO19" s="36">
        <v>3</v>
      </c>
      <c r="BP19" s="36">
        <v>3</v>
      </c>
      <c r="BQ19" s="2">
        <v>1039</v>
      </c>
      <c r="BR19" s="2">
        <v>1007</v>
      </c>
      <c r="BS19" s="2">
        <v>127</v>
      </c>
      <c r="BT19" s="2">
        <v>125</v>
      </c>
      <c r="BU19" s="2">
        <v>0</v>
      </c>
      <c r="BV19" s="2">
        <v>0</v>
      </c>
      <c r="BW19" s="2" t="s">
        <v>61</v>
      </c>
      <c r="BX19" s="2" t="s">
        <v>61</v>
      </c>
      <c r="BY19" s="2">
        <v>3192</v>
      </c>
      <c r="BZ19" s="2">
        <v>2234</v>
      </c>
      <c r="CA19" s="2">
        <v>426</v>
      </c>
      <c r="CB19" s="2">
        <v>339</v>
      </c>
      <c r="CC19" s="2">
        <v>0</v>
      </c>
      <c r="CD19" s="2">
        <v>0</v>
      </c>
      <c r="CE19" s="2" t="s">
        <v>61</v>
      </c>
      <c r="CF19" s="2" t="s">
        <v>61</v>
      </c>
      <c r="CG19" s="2">
        <v>2181</v>
      </c>
      <c r="CH19" s="2">
        <v>303</v>
      </c>
      <c r="CI19" s="2">
        <v>4005</v>
      </c>
      <c r="CJ19" s="2">
        <v>369</v>
      </c>
      <c r="CK19" s="2">
        <v>115</v>
      </c>
      <c r="CL19" s="2">
        <v>49</v>
      </c>
      <c r="CM19" s="2">
        <v>0</v>
      </c>
      <c r="CN19" s="2">
        <v>0</v>
      </c>
      <c r="CO19" s="2" t="s">
        <v>61</v>
      </c>
      <c r="CP19" s="2" t="s">
        <v>61</v>
      </c>
      <c r="CQ19" s="2">
        <v>0</v>
      </c>
      <c r="CR19" s="2">
        <v>0</v>
      </c>
      <c r="CS19" s="2">
        <v>890</v>
      </c>
      <c r="CT19" s="2">
        <v>142</v>
      </c>
      <c r="CU19" s="2">
        <v>24</v>
      </c>
      <c r="CV19" s="2">
        <v>24</v>
      </c>
      <c r="CW19" s="2">
        <v>43</v>
      </c>
      <c r="CX19" s="304">
        <v>311</v>
      </c>
      <c r="CY19" s="304">
        <v>23</v>
      </c>
      <c r="CZ19" s="304">
        <v>36</v>
      </c>
      <c r="DA19" s="304">
        <v>4</v>
      </c>
      <c r="DB19" s="296">
        <v>26</v>
      </c>
      <c r="DC19" s="296">
        <v>326.8</v>
      </c>
      <c r="DD19" s="296">
        <v>307.39999999999998</v>
      </c>
      <c r="DE19" s="311">
        <v>6.16</v>
      </c>
      <c r="DF19" s="312">
        <v>79.163810829335162</v>
      </c>
      <c r="DH19" s="164">
        <v>930</v>
      </c>
      <c r="DI19" s="178">
        <v>26</v>
      </c>
      <c r="DJ19" s="209">
        <v>2.8</v>
      </c>
      <c r="DK19" s="178">
        <v>18</v>
      </c>
      <c r="DL19" s="209">
        <v>1.9</v>
      </c>
      <c r="DM19" s="169">
        <v>22</v>
      </c>
      <c r="DN19" s="212">
        <v>2.4</v>
      </c>
      <c r="DO19" s="169">
        <v>29</v>
      </c>
      <c r="DP19" s="212">
        <v>3.1</v>
      </c>
      <c r="DQ19" s="169">
        <v>33</v>
      </c>
      <c r="DR19" s="212">
        <v>3.5</v>
      </c>
      <c r="DS19" s="167">
        <v>256</v>
      </c>
      <c r="DT19" s="212">
        <v>27.5</v>
      </c>
      <c r="DU19" s="190">
        <v>63</v>
      </c>
      <c r="DV19" s="209">
        <v>6.8</v>
      </c>
      <c r="DW19" s="178">
        <v>94</v>
      </c>
      <c r="DX19" s="208">
        <v>10.1</v>
      </c>
      <c r="DY19" s="190">
        <v>112</v>
      </c>
      <c r="DZ19" s="209">
        <v>12</v>
      </c>
      <c r="EA19" s="190">
        <v>47</v>
      </c>
      <c r="EB19" s="248">
        <v>5.0999999999999996</v>
      </c>
      <c r="EC19" s="190">
        <v>103</v>
      </c>
      <c r="ED19" s="209">
        <v>11.1</v>
      </c>
      <c r="EE19" s="178">
        <v>127</v>
      </c>
      <c r="EF19" s="209">
        <v>13.7</v>
      </c>
      <c r="EG19" s="196">
        <v>6.16</v>
      </c>
    </row>
    <row r="20" spans="1:137" s="52" customFormat="1" ht="13.5" customHeight="1">
      <c r="A20" s="137">
        <v>20214</v>
      </c>
      <c r="B20">
        <v>14</v>
      </c>
      <c r="C20" s="51" t="s">
        <v>64</v>
      </c>
      <c r="D20" s="51">
        <v>2003</v>
      </c>
      <c r="E20" s="51" t="s">
        <v>80</v>
      </c>
      <c r="F20" s="51">
        <v>20214</v>
      </c>
      <c r="G20" s="324">
        <v>56107</v>
      </c>
      <c r="H20" s="357">
        <v>27838</v>
      </c>
      <c r="I20" s="357">
        <v>28269</v>
      </c>
      <c r="J20" s="358">
        <v>16427</v>
      </c>
      <c r="K20" s="358">
        <v>7320</v>
      </c>
      <c r="L20" s="358">
        <v>9107</v>
      </c>
      <c r="M20" s="354">
        <f t="shared" si="0"/>
        <v>0.29277986703976333</v>
      </c>
      <c r="N20" s="358">
        <v>8294</v>
      </c>
      <c r="O20" s="358">
        <v>3405</v>
      </c>
      <c r="P20" s="358">
        <v>4889</v>
      </c>
      <c r="Q20" s="354">
        <f t="shared" si="1"/>
        <v>0.14782469210615432</v>
      </c>
      <c r="R20" s="323">
        <v>53457</v>
      </c>
      <c r="S20" s="297">
        <v>17312</v>
      </c>
      <c r="T20" s="297">
        <v>10670</v>
      </c>
      <c r="U20" s="359">
        <v>0.32384907495744242</v>
      </c>
      <c r="V20" s="359">
        <f t="shared" si="2"/>
        <v>0.19959967824606692</v>
      </c>
      <c r="W20" s="359">
        <v>-4.7231183274814195E-2</v>
      </c>
      <c r="X20" s="323">
        <v>45751</v>
      </c>
      <c r="Y20" s="297">
        <v>18749</v>
      </c>
      <c r="Z20" s="297">
        <v>11025</v>
      </c>
      <c r="AA20" s="359">
        <v>0.40980525015846647</v>
      </c>
      <c r="AB20" s="359">
        <f t="shared" si="3"/>
        <v>0.24097833927127277</v>
      </c>
      <c r="AC20" s="359">
        <v>-0.18457589962036822</v>
      </c>
      <c r="AD20" s="297">
        <v>216</v>
      </c>
      <c r="AE20" s="297">
        <v>150</v>
      </c>
      <c r="AF20" s="297">
        <v>6</v>
      </c>
      <c r="AG20" s="297">
        <v>36</v>
      </c>
      <c r="AH20" s="3">
        <v>0</v>
      </c>
      <c r="AI20" s="3">
        <v>0</v>
      </c>
      <c r="AJ20" s="3">
        <v>0</v>
      </c>
      <c r="AK20" s="3">
        <v>0</v>
      </c>
      <c r="AL20" s="4">
        <v>10</v>
      </c>
      <c r="AM20" s="4">
        <v>0</v>
      </c>
      <c r="AN20" s="4">
        <v>0</v>
      </c>
      <c r="AO20" s="4">
        <v>10</v>
      </c>
      <c r="AP20" s="36">
        <v>1</v>
      </c>
      <c r="AQ20" s="35">
        <v>0</v>
      </c>
      <c r="AR20" s="36" t="s">
        <v>61</v>
      </c>
      <c r="AS20" s="36">
        <v>0</v>
      </c>
      <c r="AT20" s="36">
        <v>0</v>
      </c>
      <c r="AU20" s="36" t="s">
        <v>61</v>
      </c>
      <c r="AV20" s="36">
        <v>0</v>
      </c>
      <c r="AW20" s="36" t="s">
        <v>61</v>
      </c>
      <c r="AX20" s="36">
        <v>0</v>
      </c>
      <c r="AY20" s="36">
        <v>0</v>
      </c>
      <c r="AZ20" s="36" t="s">
        <v>61</v>
      </c>
      <c r="BA20" s="36">
        <v>12</v>
      </c>
      <c r="BB20" s="36">
        <v>4</v>
      </c>
      <c r="BC20" s="36">
        <v>0</v>
      </c>
      <c r="BD20" s="36">
        <v>9</v>
      </c>
      <c r="BE20" s="36" t="s">
        <v>61</v>
      </c>
      <c r="BF20" s="36">
        <v>14</v>
      </c>
      <c r="BG20" s="36">
        <v>4</v>
      </c>
      <c r="BH20" s="36">
        <v>1</v>
      </c>
      <c r="BI20" s="36">
        <v>18</v>
      </c>
      <c r="BJ20" s="36">
        <v>0</v>
      </c>
      <c r="BK20" s="36">
        <v>0</v>
      </c>
      <c r="BL20" s="36">
        <v>0</v>
      </c>
      <c r="BM20" s="36">
        <v>4</v>
      </c>
      <c r="BN20" s="36" t="s">
        <v>61</v>
      </c>
      <c r="BO20" s="36">
        <v>6</v>
      </c>
      <c r="BP20" s="36">
        <v>4</v>
      </c>
      <c r="BQ20" s="2">
        <v>1260</v>
      </c>
      <c r="BR20" s="2">
        <v>1238</v>
      </c>
      <c r="BS20" s="2">
        <v>301</v>
      </c>
      <c r="BT20" s="2">
        <v>284</v>
      </c>
      <c r="BU20" s="2">
        <v>28</v>
      </c>
      <c r="BV20" s="2">
        <v>28</v>
      </c>
      <c r="BW20" s="2">
        <v>0</v>
      </c>
      <c r="BX20" s="2">
        <v>0</v>
      </c>
      <c r="BY20" s="2">
        <v>6654</v>
      </c>
      <c r="BZ20" s="2">
        <v>4989</v>
      </c>
      <c r="CA20" s="2">
        <v>1229</v>
      </c>
      <c r="CB20" s="2">
        <v>878</v>
      </c>
      <c r="CC20" s="2">
        <v>0</v>
      </c>
      <c r="CD20" s="2">
        <v>0</v>
      </c>
      <c r="CE20" s="2">
        <v>26</v>
      </c>
      <c r="CF20" s="2">
        <v>20</v>
      </c>
      <c r="CG20" s="2">
        <v>174</v>
      </c>
      <c r="CH20" s="2">
        <v>111</v>
      </c>
      <c r="CI20" s="2">
        <v>4205</v>
      </c>
      <c r="CJ20" s="2">
        <v>397</v>
      </c>
      <c r="CK20" s="2">
        <v>1493</v>
      </c>
      <c r="CL20" s="2">
        <v>931</v>
      </c>
      <c r="CM20" s="2">
        <v>0</v>
      </c>
      <c r="CN20" s="2">
        <v>0</v>
      </c>
      <c r="CO20" s="2">
        <v>0</v>
      </c>
      <c r="CP20" s="2">
        <v>0</v>
      </c>
      <c r="CQ20" s="2">
        <v>35</v>
      </c>
      <c r="CR20" s="2">
        <v>22</v>
      </c>
      <c r="CS20" s="2">
        <v>211</v>
      </c>
      <c r="CT20" s="2">
        <v>41</v>
      </c>
      <c r="CU20" s="2">
        <v>45</v>
      </c>
      <c r="CV20" s="2">
        <v>45</v>
      </c>
      <c r="CW20" s="2">
        <v>71</v>
      </c>
      <c r="CX20" s="304">
        <v>578</v>
      </c>
      <c r="CY20" s="304">
        <v>84</v>
      </c>
      <c r="CZ20" s="304">
        <v>74</v>
      </c>
      <c r="DA20" s="304">
        <v>16</v>
      </c>
      <c r="DB20" s="296">
        <v>75</v>
      </c>
      <c r="DC20" s="296">
        <v>621.59999999999991</v>
      </c>
      <c r="DD20" s="296">
        <v>712.4</v>
      </c>
      <c r="DE20" s="313">
        <v>5.86</v>
      </c>
      <c r="DF20" s="312">
        <v>84.704184704184712</v>
      </c>
      <c r="DH20" s="165">
        <v>1193</v>
      </c>
      <c r="DI20" s="181">
        <v>24</v>
      </c>
      <c r="DJ20" s="171">
        <v>2</v>
      </c>
      <c r="DK20" s="161">
        <v>24</v>
      </c>
      <c r="DL20" s="171">
        <v>2</v>
      </c>
      <c r="DM20" s="170">
        <v>40</v>
      </c>
      <c r="DN20" s="172">
        <v>3.4</v>
      </c>
      <c r="DO20" s="170">
        <v>73</v>
      </c>
      <c r="DP20" s="218">
        <v>6.1</v>
      </c>
      <c r="DQ20" s="170">
        <v>52</v>
      </c>
      <c r="DR20" s="218">
        <v>4.4000000000000004</v>
      </c>
      <c r="DS20" s="170">
        <v>337</v>
      </c>
      <c r="DT20" s="218">
        <v>28.2</v>
      </c>
      <c r="DU20" s="181">
        <v>101</v>
      </c>
      <c r="DV20" s="221">
        <v>8.5</v>
      </c>
      <c r="DW20" s="161">
        <v>123</v>
      </c>
      <c r="DX20" s="221">
        <v>10.3</v>
      </c>
      <c r="DY20" s="161">
        <v>127</v>
      </c>
      <c r="DZ20" s="171">
        <v>10.6</v>
      </c>
      <c r="EA20" s="161">
        <v>38</v>
      </c>
      <c r="EB20" s="224">
        <v>3.2</v>
      </c>
      <c r="EC20" s="161">
        <v>112</v>
      </c>
      <c r="ED20" s="221">
        <v>9.4</v>
      </c>
      <c r="EE20" s="161">
        <v>142</v>
      </c>
      <c r="EF20" s="225">
        <v>11.9</v>
      </c>
      <c r="EG20" s="198">
        <v>5.86</v>
      </c>
    </row>
    <row r="21" spans="1:137" ht="13.5" customHeight="1">
      <c r="A21" s="53">
        <v>20215</v>
      </c>
      <c r="B21">
        <v>15</v>
      </c>
      <c r="C21" s="1" t="s">
        <v>59</v>
      </c>
      <c r="D21" s="1">
        <v>2007</v>
      </c>
      <c r="E21" s="1" t="s">
        <v>81</v>
      </c>
      <c r="F21" s="1">
        <v>20215</v>
      </c>
      <c r="G21" s="324">
        <v>67459</v>
      </c>
      <c r="H21" s="357">
        <v>33613</v>
      </c>
      <c r="I21" s="357">
        <v>33846</v>
      </c>
      <c r="J21" s="358">
        <v>18616</v>
      </c>
      <c r="K21" s="358">
        <v>8340</v>
      </c>
      <c r="L21" s="358">
        <v>10276</v>
      </c>
      <c r="M21" s="354">
        <f t="shared" si="0"/>
        <v>0.27596021287003958</v>
      </c>
      <c r="N21" s="358">
        <v>9582</v>
      </c>
      <c r="O21" s="358">
        <v>3935</v>
      </c>
      <c r="P21" s="358">
        <v>5647</v>
      </c>
      <c r="Q21" s="354">
        <f t="shared" si="1"/>
        <v>0.1420418328169703</v>
      </c>
      <c r="R21" s="323">
        <v>65095</v>
      </c>
      <c r="S21" s="297">
        <v>20111</v>
      </c>
      <c r="T21" s="297">
        <v>12474</v>
      </c>
      <c r="U21" s="359">
        <v>0.30894845994316</v>
      </c>
      <c r="V21" s="359">
        <f t="shared" si="2"/>
        <v>0.1916276211690606</v>
      </c>
      <c r="W21" s="359">
        <v>-3.5043507908507389E-2</v>
      </c>
      <c r="X21" s="323">
        <v>57549</v>
      </c>
      <c r="Y21" s="297">
        <v>22446</v>
      </c>
      <c r="Z21" s="297">
        <v>13722</v>
      </c>
      <c r="AA21" s="359">
        <v>0.39003284157848095</v>
      </c>
      <c r="AB21" s="359">
        <f t="shared" si="3"/>
        <v>0.23844028566960329</v>
      </c>
      <c r="AC21" s="359">
        <v>-0.14690404542018115</v>
      </c>
      <c r="AD21" s="297">
        <v>330</v>
      </c>
      <c r="AE21" s="297">
        <v>346</v>
      </c>
      <c r="AF21" s="297">
        <v>36</v>
      </c>
      <c r="AG21" s="297">
        <v>189</v>
      </c>
      <c r="AH21" s="3">
        <v>2</v>
      </c>
      <c r="AI21" s="3">
        <v>1</v>
      </c>
      <c r="AJ21" s="3">
        <v>0</v>
      </c>
      <c r="AK21" s="3">
        <v>1</v>
      </c>
      <c r="AL21" s="4">
        <v>10</v>
      </c>
      <c r="AM21" s="4">
        <v>0</v>
      </c>
      <c r="AN21" s="4">
        <v>0</v>
      </c>
      <c r="AO21" s="4">
        <v>10</v>
      </c>
      <c r="AP21" s="36">
        <v>1</v>
      </c>
      <c r="AQ21" s="35">
        <v>0</v>
      </c>
      <c r="AR21" s="36" t="s">
        <v>61</v>
      </c>
      <c r="AS21" s="36">
        <v>0</v>
      </c>
      <c r="AT21" s="36">
        <v>0</v>
      </c>
      <c r="AU21" s="36">
        <v>3</v>
      </c>
      <c r="AV21" s="36">
        <v>0</v>
      </c>
      <c r="AW21" s="36">
        <v>0</v>
      </c>
      <c r="AX21" s="36">
        <v>0</v>
      </c>
      <c r="AY21" s="36" t="s">
        <v>61</v>
      </c>
      <c r="AZ21" s="36">
        <v>4</v>
      </c>
      <c r="BA21" s="36">
        <v>15</v>
      </c>
      <c r="BB21" s="36">
        <v>5</v>
      </c>
      <c r="BC21" s="36" t="s">
        <v>61</v>
      </c>
      <c r="BD21" s="36">
        <v>16</v>
      </c>
      <c r="BE21" s="36">
        <v>4</v>
      </c>
      <c r="BF21" s="36">
        <v>18</v>
      </c>
      <c r="BG21" s="36">
        <v>5</v>
      </c>
      <c r="BH21" s="36">
        <v>0</v>
      </c>
      <c r="BI21" s="36">
        <v>25</v>
      </c>
      <c r="BJ21" s="36">
        <v>0</v>
      </c>
      <c r="BK21" s="36">
        <v>0</v>
      </c>
      <c r="BL21" s="36">
        <v>0</v>
      </c>
      <c r="BM21" s="36" t="s">
        <v>61</v>
      </c>
      <c r="BN21" s="36" t="s">
        <v>61</v>
      </c>
      <c r="BO21" s="36">
        <v>4</v>
      </c>
      <c r="BP21" s="36">
        <v>5</v>
      </c>
      <c r="BQ21" s="2">
        <v>85</v>
      </c>
      <c r="BR21" s="2">
        <v>85</v>
      </c>
      <c r="BS21" s="2">
        <v>87</v>
      </c>
      <c r="BT21" s="2">
        <v>85</v>
      </c>
      <c r="BU21" s="2">
        <v>0</v>
      </c>
      <c r="BV21" s="2">
        <v>0</v>
      </c>
      <c r="BW21" s="2" t="s">
        <v>61</v>
      </c>
      <c r="BX21" s="2" t="s">
        <v>61</v>
      </c>
      <c r="BY21" s="2">
        <v>5152</v>
      </c>
      <c r="BZ21" s="2">
        <v>4018</v>
      </c>
      <c r="CA21" s="2">
        <v>449</v>
      </c>
      <c r="CB21" s="2">
        <v>349</v>
      </c>
      <c r="CC21" s="2">
        <v>0</v>
      </c>
      <c r="CD21" s="2">
        <v>0</v>
      </c>
      <c r="CE21" s="2" t="s">
        <v>61</v>
      </c>
      <c r="CF21" s="2" t="s">
        <v>61</v>
      </c>
      <c r="CG21" s="2">
        <v>0</v>
      </c>
      <c r="CH21" s="2">
        <v>0</v>
      </c>
      <c r="CI21" s="2">
        <v>5050</v>
      </c>
      <c r="CJ21" s="2">
        <v>499</v>
      </c>
      <c r="CK21" s="2">
        <v>2689</v>
      </c>
      <c r="CL21" s="2">
        <v>1418</v>
      </c>
      <c r="CM21" s="2">
        <v>0</v>
      </c>
      <c r="CN21" s="2">
        <v>0</v>
      </c>
      <c r="CO21" s="2">
        <v>0</v>
      </c>
      <c r="CP21" s="2">
        <v>0</v>
      </c>
      <c r="CQ21" s="2">
        <v>34</v>
      </c>
      <c r="CR21" s="2">
        <v>26</v>
      </c>
      <c r="CS21" s="2">
        <v>143</v>
      </c>
      <c r="CT21" s="2">
        <v>17</v>
      </c>
      <c r="CU21" s="2" t="s">
        <v>61</v>
      </c>
      <c r="CV21" s="2" t="s">
        <v>61</v>
      </c>
      <c r="CW21" s="2">
        <v>134</v>
      </c>
      <c r="CX21" s="304">
        <v>655</v>
      </c>
      <c r="CY21" s="304">
        <v>47</v>
      </c>
      <c r="CZ21" s="304">
        <v>77</v>
      </c>
      <c r="DA21" s="304">
        <v>16</v>
      </c>
      <c r="DB21" s="296">
        <v>90</v>
      </c>
      <c r="DC21" s="296">
        <v>723.6</v>
      </c>
      <c r="DD21" s="296">
        <v>830.2</v>
      </c>
      <c r="DE21" s="311">
        <v>6.19</v>
      </c>
      <c r="DF21" s="312">
        <v>84.018126888217523</v>
      </c>
      <c r="DH21" s="164">
        <v>1422</v>
      </c>
      <c r="DI21" s="178">
        <v>24</v>
      </c>
      <c r="DJ21" s="209">
        <v>1.7</v>
      </c>
      <c r="DK21" s="178">
        <v>19</v>
      </c>
      <c r="DL21" s="209">
        <v>1.3</v>
      </c>
      <c r="DM21" s="178">
        <v>30</v>
      </c>
      <c r="DN21" s="209">
        <v>2.1</v>
      </c>
      <c r="DO21" s="169">
        <v>65</v>
      </c>
      <c r="DP21" s="212">
        <v>4.5999999999999996</v>
      </c>
      <c r="DQ21" s="169">
        <v>74</v>
      </c>
      <c r="DR21" s="212">
        <v>5.2</v>
      </c>
      <c r="DS21" s="169">
        <v>376</v>
      </c>
      <c r="DT21" s="212">
        <v>26.4</v>
      </c>
      <c r="DU21" s="178">
        <v>131</v>
      </c>
      <c r="DV21" s="209">
        <v>9.1999999999999993</v>
      </c>
      <c r="DW21" s="251">
        <v>152</v>
      </c>
      <c r="DX21" s="209">
        <v>10.7</v>
      </c>
      <c r="DY21" s="178">
        <v>196</v>
      </c>
      <c r="DZ21" s="209">
        <v>13.8</v>
      </c>
      <c r="EA21" s="178">
        <v>54</v>
      </c>
      <c r="EB21" s="248">
        <v>3.8</v>
      </c>
      <c r="EC21" s="178">
        <v>152</v>
      </c>
      <c r="ED21" s="209">
        <v>10.7</v>
      </c>
      <c r="EE21" s="178">
        <v>149</v>
      </c>
      <c r="EF21" s="209">
        <v>10.5</v>
      </c>
      <c r="EG21" s="196">
        <v>6.19</v>
      </c>
    </row>
    <row r="22" spans="1:137" ht="13.5" customHeight="1">
      <c r="A22" s="53">
        <v>20217</v>
      </c>
      <c r="B22">
        <v>16</v>
      </c>
      <c r="C22" s="1" t="s">
        <v>70</v>
      </c>
      <c r="D22" s="1">
        <v>2001</v>
      </c>
      <c r="E22" s="1" t="s">
        <v>82</v>
      </c>
      <c r="F22" s="1">
        <v>20217</v>
      </c>
      <c r="G22" s="324">
        <v>99341</v>
      </c>
      <c r="H22" s="357">
        <v>48671</v>
      </c>
      <c r="I22" s="357">
        <v>50670</v>
      </c>
      <c r="J22" s="358">
        <v>29347</v>
      </c>
      <c r="K22" s="358">
        <v>12889</v>
      </c>
      <c r="L22" s="358">
        <v>16458</v>
      </c>
      <c r="M22" s="354">
        <f t="shared" si="0"/>
        <v>0.29541679669018833</v>
      </c>
      <c r="N22" s="358">
        <v>15697</v>
      </c>
      <c r="O22" s="358">
        <v>6203</v>
      </c>
      <c r="P22" s="358">
        <v>9494</v>
      </c>
      <c r="Q22" s="354">
        <f t="shared" si="1"/>
        <v>0.15801129443029566</v>
      </c>
      <c r="R22" s="323">
        <v>95542</v>
      </c>
      <c r="S22" s="297">
        <v>32384</v>
      </c>
      <c r="T22" s="297">
        <v>19220</v>
      </c>
      <c r="U22" s="359">
        <v>0.33895040924410208</v>
      </c>
      <c r="V22" s="359">
        <f t="shared" si="2"/>
        <v>0.20116807268007786</v>
      </c>
      <c r="W22" s="359">
        <v>-3.8242014878046328E-2</v>
      </c>
      <c r="X22" s="323">
        <v>84090</v>
      </c>
      <c r="Y22" s="297">
        <v>35064</v>
      </c>
      <c r="Z22" s="297">
        <v>21833</v>
      </c>
      <c r="AA22" s="359">
        <v>0.41698180520870498</v>
      </c>
      <c r="AB22" s="359">
        <f t="shared" si="3"/>
        <v>0.25963848257819006</v>
      </c>
      <c r="AC22" s="359">
        <v>-0.15352170805608964</v>
      </c>
      <c r="AD22" s="297">
        <v>600</v>
      </c>
      <c r="AE22" s="297">
        <v>366</v>
      </c>
      <c r="AF22" s="297">
        <v>68</v>
      </c>
      <c r="AG22" s="297">
        <v>180</v>
      </c>
      <c r="AH22" s="3">
        <v>1</v>
      </c>
      <c r="AI22" s="3">
        <v>0</v>
      </c>
      <c r="AJ22" s="3">
        <v>0</v>
      </c>
      <c r="AK22" s="3">
        <v>1</v>
      </c>
      <c r="AL22" s="4">
        <v>8</v>
      </c>
      <c r="AM22" s="4">
        <v>0</v>
      </c>
      <c r="AN22" s="4">
        <v>0</v>
      </c>
      <c r="AO22" s="4">
        <v>8</v>
      </c>
      <c r="AP22" s="36">
        <v>5</v>
      </c>
      <c r="AQ22" s="35">
        <v>0</v>
      </c>
      <c r="AR22" s="36">
        <v>5</v>
      </c>
      <c r="AS22" s="36">
        <v>0</v>
      </c>
      <c r="AT22" s="36">
        <v>0</v>
      </c>
      <c r="AU22" s="36">
        <v>5</v>
      </c>
      <c r="AV22" s="36">
        <v>0</v>
      </c>
      <c r="AW22" s="36">
        <v>3</v>
      </c>
      <c r="AX22" s="36">
        <v>0</v>
      </c>
      <c r="AY22" s="36" t="s">
        <v>61</v>
      </c>
      <c r="AZ22" s="36">
        <v>6</v>
      </c>
      <c r="BA22" s="36">
        <v>20</v>
      </c>
      <c r="BB22" s="36">
        <v>12</v>
      </c>
      <c r="BC22" s="36" t="s">
        <v>61</v>
      </c>
      <c r="BD22" s="36">
        <v>29</v>
      </c>
      <c r="BE22" s="36">
        <v>6</v>
      </c>
      <c r="BF22" s="36">
        <v>27</v>
      </c>
      <c r="BG22" s="36">
        <v>11</v>
      </c>
      <c r="BH22" s="36">
        <v>0</v>
      </c>
      <c r="BI22" s="36">
        <v>50</v>
      </c>
      <c r="BJ22" s="36">
        <v>0</v>
      </c>
      <c r="BK22" s="36">
        <v>1</v>
      </c>
      <c r="BL22" s="36" t="s">
        <v>61</v>
      </c>
      <c r="BM22" s="36">
        <v>3</v>
      </c>
      <c r="BN22" s="36">
        <v>3</v>
      </c>
      <c r="BO22" s="36">
        <v>7</v>
      </c>
      <c r="BP22" s="36">
        <v>11</v>
      </c>
      <c r="BQ22" s="2">
        <v>3127</v>
      </c>
      <c r="BR22" s="2">
        <v>2985</v>
      </c>
      <c r="BS22" s="2">
        <v>1587</v>
      </c>
      <c r="BT22" s="2">
        <v>1393</v>
      </c>
      <c r="BU22" s="2">
        <v>16</v>
      </c>
      <c r="BV22" s="2">
        <v>16</v>
      </c>
      <c r="BW22" s="2">
        <v>38</v>
      </c>
      <c r="BX22" s="2">
        <v>24</v>
      </c>
      <c r="BY22" s="2">
        <v>9731</v>
      </c>
      <c r="BZ22" s="2">
        <v>7917</v>
      </c>
      <c r="CA22" s="2">
        <v>1880</v>
      </c>
      <c r="CB22" s="2">
        <v>1563</v>
      </c>
      <c r="CC22" s="2">
        <v>0</v>
      </c>
      <c r="CD22" s="2">
        <v>0</v>
      </c>
      <c r="CE22" s="2">
        <v>62</v>
      </c>
      <c r="CF22" s="2">
        <v>20</v>
      </c>
      <c r="CG22" s="2" t="s">
        <v>61</v>
      </c>
      <c r="CH22" s="2" t="s">
        <v>61</v>
      </c>
      <c r="CI22" s="2">
        <v>15485</v>
      </c>
      <c r="CJ22" s="2">
        <v>1428</v>
      </c>
      <c r="CK22" s="2">
        <v>2330</v>
      </c>
      <c r="CL22" s="2">
        <v>1296</v>
      </c>
      <c r="CM22" s="2">
        <v>0</v>
      </c>
      <c r="CN22" s="2">
        <v>0</v>
      </c>
      <c r="CO22" s="2">
        <v>0</v>
      </c>
      <c r="CP22" s="2">
        <v>0</v>
      </c>
      <c r="CQ22" s="2">
        <v>2139</v>
      </c>
      <c r="CR22" s="2">
        <v>653</v>
      </c>
      <c r="CS22" s="2">
        <v>1280</v>
      </c>
      <c r="CT22" s="2">
        <v>157</v>
      </c>
      <c r="CU22" s="2">
        <v>76</v>
      </c>
      <c r="CV22" s="2">
        <v>76</v>
      </c>
      <c r="CW22" s="2">
        <v>246</v>
      </c>
      <c r="CX22" s="304">
        <v>1188</v>
      </c>
      <c r="CY22" s="304">
        <v>173</v>
      </c>
      <c r="CZ22" s="304">
        <v>148</v>
      </c>
      <c r="DA22" s="304">
        <v>26</v>
      </c>
      <c r="DB22" s="296">
        <v>122</v>
      </c>
      <c r="DC22" s="296">
        <v>1188.8</v>
      </c>
      <c r="DD22" s="296">
        <v>1284.2</v>
      </c>
      <c r="DE22" s="311">
        <v>6.18</v>
      </c>
      <c r="DF22" s="312">
        <v>78.780847922379252</v>
      </c>
      <c r="DH22" s="164">
        <v>963</v>
      </c>
      <c r="DI22" s="178">
        <v>13</v>
      </c>
      <c r="DJ22" s="209">
        <v>1.3</v>
      </c>
      <c r="DK22" s="178">
        <v>14</v>
      </c>
      <c r="DL22" s="209">
        <v>1.5</v>
      </c>
      <c r="DM22" s="178">
        <v>23</v>
      </c>
      <c r="DN22" s="209">
        <v>2.4</v>
      </c>
      <c r="DO22" s="169">
        <v>54</v>
      </c>
      <c r="DP22" s="212">
        <v>5.6</v>
      </c>
      <c r="DQ22" s="169">
        <v>53</v>
      </c>
      <c r="DR22" s="212">
        <v>5.5</v>
      </c>
      <c r="DS22" s="169">
        <v>258</v>
      </c>
      <c r="DT22" s="212">
        <v>26.8</v>
      </c>
      <c r="DU22" s="178">
        <v>90</v>
      </c>
      <c r="DV22" s="209">
        <v>9.3000000000000007</v>
      </c>
      <c r="DW22" s="178">
        <v>89</v>
      </c>
      <c r="DX22" s="209">
        <v>9.1999999999999993</v>
      </c>
      <c r="DY22" s="178">
        <v>133</v>
      </c>
      <c r="DZ22" s="209">
        <v>13.8</v>
      </c>
      <c r="EA22" s="178">
        <v>54</v>
      </c>
      <c r="EB22" s="248">
        <v>5.6</v>
      </c>
      <c r="EC22" s="178">
        <v>101</v>
      </c>
      <c r="ED22" s="209">
        <v>10.5</v>
      </c>
      <c r="EE22" s="178">
        <v>81</v>
      </c>
      <c r="EF22" s="209">
        <v>8.4</v>
      </c>
      <c r="EG22" s="196">
        <v>6.18</v>
      </c>
    </row>
    <row r="23" spans="1:137" ht="13.5" customHeight="1">
      <c r="A23" s="53">
        <v>20218</v>
      </c>
      <c r="B23">
        <v>17</v>
      </c>
      <c r="C23" s="1" t="s">
        <v>57</v>
      </c>
      <c r="D23" s="1">
        <v>2009</v>
      </c>
      <c r="E23" s="1" t="s">
        <v>83</v>
      </c>
      <c r="F23" s="1">
        <v>20218</v>
      </c>
      <c r="G23" s="324">
        <v>61026</v>
      </c>
      <c r="H23" s="357">
        <v>29702</v>
      </c>
      <c r="I23" s="357">
        <v>31324</v>
      </c>
      <c r="J23" s="358">
        <v>19195</v>
      </c>
      <c r="K23" s="358">
        <v>8393</v>
      </c>
      <c r="L23" s="358">
        <v>10802</v>
      </c>
      <c r="M23" s="354">
        <f t="shared" si="0"/>
        <v>0.3145380657424704</v>
      </c>
      <c r="N23" s="358">
        <v>10081</v>
      </c>
      <c r="O23" s="358">
        <v>3979</v>
      </c>
      <c r="P23" s="358">
        <v>6102</v>
      </c>
      <c r="Q23" s="354">
        <f t="shared" si="1"/>
        <v>0.16519188542588406</v>
      </c>
      <c r="R23" s="323">
        <v>55641</v>
      </c>
      <c r="S23" s="297">
        <v>19834</v>
      </c>
      <c r="T23" s="297">
        <v>12401</v>
      </c>
      <c r="U23" s="359">
        <v>0.35646375873905933</v>
      </c>
      <c r="V23" s="359">
        <f t="shared" si="2"/>
        <v>0.22287521791484696</v>
      </c>
      <c r="W23" s="359">
        <v>-8.8241077573493268E-2</v>
      </c>
      <c r="X23" s="323">
        <v>44195</v>
      </c>
      <c r="Y23" s="297">
        <v>18978</v>
      </c>
      <c r="Z23" s="297">
        <v>11800</v>
      </c>
      <c r="AA23" s="359">
        <v>0.42941509220500057</v>
      </c>
      <c r="AB23" s="359">
        <f t="shared" si="3"/>
        <v>0.26699852924538975</v>
      </c>
      <c r="AC23" s="359">
        <v>-0.27580047848458034</v>
      </c>
      <c r="AD23" s="297">
        <v>293</v>
      </c>
      <c r="AE23" s="297">
        <v>180</v>
      </c>
      <c r="AF23" s="297">
        <v>0</v>
      </c>
      <c r="AG23" s="297">
        <v>120</v>
      </c>
      <c r="AH23" s="3">
        <v>0</v>
      </c>
      <c r="AI23" s="3">
        <v>0</v>
      </c>
      <c r="AJ23" s="3">
        <v>0</v>
      </c>
      <c r="AK23" s="3">
        <v>0</v>
      </c>
      <c r="AL23" s="4">
        <v>2</v>
      </c>
      <c r="AM23" s="4">
        <v>0</v>
      </c>
      <c r="AN23" s="4">
        <v>0</v>
      </c>
      <c r="AO23" s="4">
        <v>2</v>
      </c>
      <c r="AP23" s="36">
        <v>2</v>
      </c>
      <c r="AQ23" s="35">
        <v>0</v>
      </c>
      <c r="AR23" s="36">
        <v>0</v>
      </c>
      <c r="AS23" s="36">
        <v>0</v>
      </c>
      <c r="AT23" s="36">
        <v>0</v>
      </c>
      <c r="AU23" s="36">
        <v>0</v>
      </c>
      <c r="AV23" s="36">
        <v>0</v>
      </c>
      <c r="AW23" s="36">
        <v>0</v>
      </c>
      <c r="AX23" s="36">
        <v>0</v>
      </c>
      <c r="AY23" s="36" t="s">
        <v>61</v>
      </c>
      <c r="AZ23" s="36" t="s">
        <v>61</v>
      </c>
      <c r="BA23" s="36">
        <v>10</v>
      </c>
      <c r="BB23" s="36">
        <v>3</v>
      </c>
      <c r="BC23" s="36">
        <v>0</v>
      </c>
      <c r="BD23" s="36">
        <v>7</v>
      </c>
      <c r="BE23" s="36" t="s">
        <v>61</v>
      </c>
      <c r="BF23" s="36">
        <v>16</v>
      </c>
      <c r="BG23" s="36">
        <v>4</v>
      </c>
      <c r="BH23" s="36">
        <v>0</v>
      </c>
      <c r="BI23" s="36">
        <v>14</v>
      </c>
      <c r="BJ23" s="36">
        <v>0</v>
      </c>
      <c r="BK23" s="36">
        <v>2</v>
      </c>
      <c r="BL23" s="36" t="s">
        <v>61</v>
      </c>
      <c r="BM23" s="36">
        <v>0</v>
      </c>
      <c r="BN23" s="36">
        <v>0</v>
      </c>
      <c r="BO23" s="36">
        <v>4</v>
      </c>
      <c r="BP23" s="36">
        <v>4</v>
      </c>
      <c r="BQ23" s="2">
        <v>0</v>
      </c>
      <c r="BR23" s="2">
        <v>0</v>
      </c>
      <c r="BS23" s="2">
        <v>0</v>
      </c>
      <c r="BT23" s="2">
        <v>0</v>
      </c>
      <c r="BU23" s="2">
        <v>0</v>
      </c>
      <c r="BV23" s="2">
        <v>0</v>
      </c>
      <c r="BW23" s="2" t="s">
        <v>61</v>
      </c>
      <c r="BX23" s="2" t="s">
        <v>61</v>
      </c>
      <c r="BY23" s="2">
        <v>9746</v>
      </c>
      <c r="BZ23" s="2">
        <v>4302</v>
      </c>
      <c r="CA23" s="2">
        <v>840</v>
      </c>
      <c r="CB23" s="2">
        <v>738</v>
      </c>
      <c r="CC23" s="2">
        <v>0</v>
      </c>
      <c r="CD23" s="2">
        <v>0</v>
      </c>
      <c r="CE23" s="2">
        <v>0</v>
      </c>
      <c r="CF23" s="2">
        <v>0</v>
      </c>
      <c r="CG23" s="2">
        <v>26</v>
      </c>
      <c r="CH23" s="2">
        <v>12</v>
      </c>
      <c r="CI23" s="2">
        <v>3168</v>
      </c>
      <c r="CJ23" s="2">
        <v>321</v>
      </c>
      <c r="CK23" s="2">
        <v>164</v>
      </c>
      <c r="CL23" s="2">
        <v>143</v>
      </c>
      <c r="CM23" s="2">
        <v>0</v>
      </c>
      <c r="CN23" s="2">
        <v>0</v>
      </c>
      <c r="CO23" s="2">
        <v>0</v>
      </c>
      <c r="CP23" s="2">
        <v>0</v>
      </c>
      <c r="CQ23" s="2">
        <v>65</v>
      </c>
      <c r="CR23" s="2">
        <v>45</v>
      </c>
      <c r="CS23" s="2">
        <v>123</v>
      </c>
      <c r="CT23" s="2">
        <v>21</v>
      </c>
      <c r="CU23" s="2">
        <v>27</v>
      </c>
      <c r="CV23" s="2">
        <v>27</v>
      </c>
      <c r="CW23" s="2">
        <v>91</v>
      </c>
      <c r="CX23" s="304">
        <v>787</v>
      </c>
      <c r="CY23" s="304">
        <v>116</v>
      </c>
      <c r="CZ23" s="304">
        <v>65</v>
      </c>
      <c r="DA23" s="304">
        <v>25</v>
      </c>
      <c r="DB23" s="296">
        <v>76</v>
      </c>
      <c r="DC23" s="296">
        <v>761.4</v>
      </c>
      <c r="DD23" s="296">
        <v>801</v>
      </c>
      <c r="DE23" s="311">
        <v>6.08</v>
      </c>
      <c r="DF23" s="312">
        <v>85.086042065009565</v>
      </c>
      <c r="DH23" s="164">
        <v>1353</v>
      </c>
      <c r="DI23" s="178">
        <v>17</v>
      </c>
      <c r="DJ23" s="211">
        <v>1.3</v>
      </c>
      <c r="DK23" s="178">
        <v>26</v>
      </c>
      <c r="DL23" s="242">
        <v>1.9</v>
      </c>
      <c r="DM23" s="178">
        <v>23</v>
      </c>
      <c r="DN23" s="242">
        <v>1.7</v>
      </c>
      <c r="DO23" s="169">
        <v>68</v>
      </c>
      <c r="DP23" s="211">
        <v>5</v>
      </c>
      <c r="DQ23" s="169">
        <v>70</v>
      </c>
      <c r="DR23" s="213">
        <v>5.2</v>
      </c>
      <c r="DS23" s="169">
        <v>408</v>
      </c>
      <c r="DT23" s="211">
        <v>30.2</v>
      </c>
      <c r="DU23" s="178">
        <v>122</v>
      </c>
      <c r="DV23" s="242">
        <v>9</v>
      </c>
      <c r="DW23" s="178">
        <v>146</v>
      </c>
      <c r="DX23" s="208">
        <v>10.8</v>
      </c>
      <c r="DY23" s="178">
        <v>169</v>
      </c>
      <c r="DZ23" s="242">
        <v>12.5</v>
      </c>
      <c r="EA23" s="178">
        <v>69</v>
      </c>
      <c r="EB23" s="249">
        <v>5.0999999999999996</v>
      </c>
      <c r="EC23" s="178">
        <v>121</v>
      </c>
      <c r="ED23" s="242">
        <v>8.9</v>
      </c>
      <c r="EE23" s="178">
        <v>114</v>
      </c>
      <c r="EF23" s="242">
        <v>8.4</v>
      </c>
      <c r="EG23" s="196">
        <v>6.08</v>
      </c>
    </row>
    <row r="24" spans="1:137" ht="13.5" customHeight="1">
      <c r="A24" s="53">
        <v>20219</v>
      </c>
      <c r="B24">
        <v>18</v>
      </c>
      <c r="C24" s="1" t="s">
        <v>62</v>
      </c>
      <c r="D24" s="1">
        <v>2002</v>
      </c>
      <c r="E24" s="1" t="s">
        <v>84</v>
      </c>
      <c r="F24" s="1">
        <v>20219</v>
      </c>
      <c r="G24" s="324">
        <v>30415</v>
      </c>
      <c r="H24" s="357">
        <v>15039</v>
      </c>
      <c r="I24" s="357">
        <v>15376</v>
      </c>
      <c r="J24" s="358">
        <v>9048</v>
      </c>
      <c r="K24" s="358">
        <v>4082</v>
      </c>
      <c r="L24" s="358">
        <v>4966</v>
      </c>
      <c r="M24" s="354">
        <f t="shared" si="0"/>
        <v>0.29748479368732533</v>
      </c>
      <c r="N24" s="358">
        <v>4526</v>
      </c>
      <c r="O24" s="358">
        <v>1846</v>
      </c>
      <c r="P24" s="358">
        <v>2680</v>
      </c>
      <c r="Q24" s="354">
        <f t="shared" si="1"/>
        <v>0.148808153871445</v>
      </c>
      <c r="R24" s="323">
        <v>28389</v>
      </c>
      <c r="S24" s="297">
        <v>9487</v>
      </c>
      <c r="T24" s="297">
        <v>5411</v>
      </c>
      <c r="U24" s="359">
        <v>0.33417873119870373</v>
      </c>
      <c r="V24" s="359">
        <f t="shared" si="2"/>
        <v>0.19060199372996584</v>
      </c>
      <c r="W24" s="359">
        <v>-6.6611869143514718E-2</v>
      </c>
      <c r="X24" s="323">
        <v>23781</v>
      </c>
      <c r="Y24" s="297">
        <v>9576</v>
      </c>
      <c r="Z24" s="297">
        <v>5582</v>
      </c>
      <c r="AA24" s="359">
        <v>0.40267440393591525</v>
      </c>
      <c r="AB24" s="359">
        <f t="shared" si="3"/>
        <v>0.23472520079054707</v>
      </c>
      <c r="AC24" s="359">
        <v>-0.21811606115403584</v>
      </c>
      <c r="AD24" s="297">
        <v>208</v>
      </c>
      <c r="AE24" s="297">
        <v>90</v>
      </c>
      <c r="AF24" s="297">
        <v>6</v>
      </c>
      <c r="AG24" s="297">
        <v>4</v>
      </c>
      <c r="AH24" s="3">
        <v>1</v>
      </c>
      <c r="AI24" s="3">
        <v>0</v>
      </c>
      <c r="AJ24" s="3">
        <v>0</v>
      </c>
      <c r="AK24" s="3">
        <v>1</v>
      </c>
      <c r="AL24" s="4">
        <v>3</v>
      </c>
      <c r="AM24" s="4">
        <v>0</v>
      </c>
      <c r="AN24" s="4">
        <v>0</v>
      </c>
      <c r="AO24" s="4">
        <v>3</v>
      </c>
      <c r="AP24" s="36">
        <v>0</v>
      </c>
      <c r="AQ24" s="35">
        <v>0</v>
      </c>
      <c r="AR24" s="36" t="s">
        <v>61</v>
      </c>
      <c r="AS24" s="36">
        <v>0</v>
      </c>
      <c r="AT24" s="36">
        <v>0</v>
      </c>
      <c r="AU24" s="36" t="s">
        <v>61</v>
      </c>
      <c r="AV24" s="36">
        <v>0</v>
      </c>
      <c r="AW24" s="36">
        <v>0</v>
      </c>
      <c r="AX24" s="36">
        <v>0</v>
      </c>
      <c r="AY24" s="36">
        <v>0</v>
      </c>
      <c r="AZ24" s="36" t="s">
        <v>61</v>
      </c>
      <c r="BA24" s="36">
        <v>3</v>
      </c>
      <c r="BB24" s="36">
        <v>4</v>
      </c>
      <c r="BC24" s="36">
        <v>0</v>
      </c>
      <c r="BD24" s="36">
        <v>4</v>
      </c>
      <c r="BE24" s="36" t="s">
        <v>61</v>
      </c>
      <c r="BF24" s="36">
        <v>7</v>
      </c>
      <c r="BG24" s="36">
        <v>4</v>
      </c>
      <c r="BH24" s="36">
        <v>3</v>
      </c>
      <c r="BI24" s="36">
        <v>11</v>
      </c>
      <c r="BJ24" s="36">
        <v>0</v>
      </c>
      <c r="BK24" s="36">
        <v>1</v>
      </c>
      <c r="BL24" s="36">
        <v>0</v>
      </c>
      <c r="BM24" s="36" t="s">
        <v>61</v>
      </c>
      <c r="BN24" s="36">
        <v>0</v>
      </c>
      <c r="BO24" s="36">
        <v>3</v>
      </c>
      <c r="BP24" s="36">
        <v>3</v>
      </c>
      <c r="BQ24" s="2">
        <v>28</v>
      </c>
      <c r="BR24" s="2">
        <v>28</v>
      </c>
      <c r="BS24" s="2">
        <v>46</v>
      </c>
      <c r="BT24" s="2">
        <v>44</v>
      </c>
      <c r="BU24" s="2">
        <v>0</v>
      </c>
      <c r="BV24" s="2">
        <v>0</v>
      </c>
      <c r="BW24" s="2">
        <v>0</v>
      </c>
      <c r="BX24" s="2">
        <v>0</v>
      </c>
      <c r="BY24" s="2">
        <v>1793</v>
      </c>
      <c r="BZ24" s="2">
        <v>1033</v>
      </c>
      <c r="CA24" s="2">
        <v>410</v>
      </c>
      <c r="CB24" s="2">
        <v>313</v>
      </c>
      <c r="CC24" s="2">
        <v>0</v>
      </c>
      <c r="CD24" s="2">
        <v>0</v>
      </c>
      <c r="CE24" s="2">
        <v>10</v>
      </c>
      <c r="CF24" s="2">
        <v>10</v>
      </c>
      <c r="CG24" s="2">
        <v>0</v>
      </c>
      <c r="CH24" s="2">
        <v>0</v>
      </c>
      <c r="CI24" s="2">
        <v>1920</v>
      </c>
      <c r="CJ24" s="2">
        <v>218</v>
      </c>
      <c r="CK24" s="2">
        <v>209</v>
      </c>
      <c r="CL24" s="2">
        <v>139</v>
      </c>
      <c r="CM24" s="2">
        <v>0</v>
      </c>
      <c r="CN24" s="2">
        <v>0</v>
      </c>
      <c r="CO24" s="2">
        <v>0</v>
      </c>
      <c r="CP24" s="2">
        <v>0</v>
      </c>
      <c r="CQ24" s="2">
        <v>14</v>
      </c>
      <c r="CR24" s="2">
        <v>11</v>
      </c>
      <c r="CS24" s="2">
        <v>85</v>
      </c>
      <c r="CT24" s="2">
        <v>14</v>
      </c>
      <c r="CU24" s="2">
        <v>14</v>
      </c>
      <c r="CV24" s="2">
        <v>14</v>
      </c>
      <c r="CW24" s="2">
        <v>48</v>
      </c>
      <c r="CX24" s="304">
        <v>323</v>
      </c>
      <c r="CY24" s="304">
        <v>19</v>
      </c>
      <c r="CZ24" s="304">
        <v>48</v>
      </c>
      <c r="DA24" s="304">
        <v>7</v>
      </c>
      <c r="DB24" s="296">
        <v>11</v>
      </c>
      <c r="DC24" s="296">
        <v>355</v>
      </c>
      <c r="DD24" s="296">
        <v>405.8</v>
      </c>
      <c r="DE24" s="311">
        <v>6.32</v>
      </c>
      <c r="DF24" s="312">
        <v>79.502688172043008</v>
      </c>
      <c r="DH24" s="164">
        <v>668</v>
      </c>
      <c r="DI24" s="178">
        <v>10</v>
      </c>
      <c r="DJ24" s="209">
        <v>1.5</v>
      </c>
      <c r="DK24" s="178">
        <v>6</v>
      </c>
      <c r="DL24" s="208">
        <v>0.9</v>
      </c>
      <c r="DM24" s="178">
        <v>12</v>
      </c>
      <c r="DN24" s="208">
        <v>1.8</v>
      </c>
      <c r="DO24" s="169">
        <v>39</v>
      </c>
      <c r="DP24" s="212">
        <v>5.8</v>
      </c>
      <c r="DQ24" s="169">
        <v>27</v>
      </c>
      <c r="DR24" s="211">
        <v>4</v>
      </c>
      <c r="DS24" s="169">
        <v>191</v>
      </c>
      <c r="DT24" s="212">
        <v>28.6</v>
      </c>
      <c r="DU24" s="178">
        <v>52</v>
      </c>
      <c r="DV24" s="208">
        <v>7.8</v>
      </c>
      <c r="DW24" s="178">
        <v>63</v>
      </c>
      <c r="DX24" s="209">
        <v>9.4</v>
      </c>
      <c r="DY24" s="178">
        <v>97</v>
      </c>
      <c r="DZ24" s="208">
        <v>14.5</v>
      </c>
      <c r="EA24" s="178">
        <v>44</v>
      </c>
      <c r="EB24" s="208">
        <v>6.6</v>
      </c>
      <c r="EC24" s="178">
        <v>78</v>
      </c>
      <c r="ED24" s="208">
        <v>11.7</v>
      </c>
      <c r="EE24" s="178">
        <v>49</v>
      </c>
      <c r="EF24" s="243">
        <v>7.3</v>
      </c>
      <c r="EG24" s="196">
        <v>6.32</v>
      </c>
    </row>
    <row r="25" spans="1:137" ht="13.5" customHeight="1">
      <c r="A25" s="53">
        <v>20220</v>
      </c>
      <c r="B25">
        <v>19</v>
      </c>
      <c r="C25" s="1" t="s">
        <v>59</v>
      </c>
      <c r="D25" s="1">
        <v>2007</v>
      </c>
      <c r="E25" s="1" t="s">
        <v>85</v>
      </c>
      <c r="F25" s="1">
        <v>20220</v>
      </c>
      <c r="G25" s="324">
        <v>98056</v>
      </c>
      <c r="H25" s="357">
        <v>47583</v>
      </c>
      <c r="I25" s="357">
        <v>50473</v>
      </c>
      <c r="J25" s="358">
        <v>29572</v>
      </c>
      <c r="K25" s="358">
        <v>13001</v>
      </c>
      <c r="L25" s="358">
        <v>16571</v>
      </c>
      <c r="M25" s="354">
        <f t="shared" si="0"/>
        <v>0.30158276902994208</v>
      </c>
      <c r="N25" s="358">
        <v>14945</v>
      </c>
      <c r="O25" s="358">
        <v>5978</v>
      </c>
      <c r="P25" s="358">
        <v>8967</v>
      </c>
      <c r="Q25" s="354">
        <f t="shared" si="1"/>
        <v>0.15241290691033696</v>
      </c>
      <c r="R25" s="323">
        <v>90404</v>
      </c>
      <c r="S25" s="297">
        <v>30438</v>
      </c>
      <c r="T25" s="297">
        <v>18370</v>
      </c>
      <c r="U25" s="359">
        <v>0.33668864209548249</v>
      </c>
      <c r="V25" s="359">
        <f t="shared" si="2"/>
        <v>0.20319897349674793</v>
      </c>
      <c r="W25" s="359">
        <v>-7.8037040058741944E-2</v>
      </c>
      <c r="X25" s="323">
        <v>76479</v>
      </c>
      <c r="Y25" s="297">
        <v>33053</v>
      </c>
      <c r="Z25" s="297">
        <v>19158</v>
      </c>
      <c r="AA25" s="359">
        <v>0.43218399822173409</v>
      </c>
      <c r="AB25" s="359">
        <f t="shared" si="3"/>
        <v>0.25050013729259013</v>
      </c>
      <c r="AC25" s="359">
        <v>-0.22004772782899568</v>
      </c>
      <c r="AD25" s="297">
        <v>520</v>
      </c>
      <c r="AE25" s="297">
        <v>335</v>
      </c>
      <c r="AF25" s="297">
        <v>50</v>
      </c>
      <c r="AG25" s="297">
        <v>48</v>
      </c>
      <c r="AH25" s="3">
        <v>0</v>
      </c>
      <c r="AI25" s="3">
        <v>0</v>
      </c>
      <c r="AJ25" s="3">
        <v>0</v>
      </c>
      <c r="AK25" s="3">
        <v>0</v>
      </c>
      <c r="AL25" s="4">
        <v>19</v>
      </c>
      <c r="AM25" s="4">
        <v>0</v>
      </c>
      <c r="AN25" s="4">
        <v>0</v>
      </c>
      <c r="AO25" s="4">
        <v>19</v>
      </c>
      <c r="AP25" s="36">
        <v>3</v>
      </c>
      <c r="AQ25" s="35">
        <v>0</v>
      </c>
      <c r="AR25" s="36">
        <v>3</v>
      </c>
      <c r="AS25" s="36">
        <v>0</v>
      </c>
      <c r="AT25" s="36">
        <v>0</v>
      </c>
      <c r="AU25" s="36" t="s">
        <v>61</v>
      </c>
      <c r="AV25" s="36">
        <v>0</v>
      </c>
      <c r="AW25" s="36" t="s">
        <v>61</v>
      </c>
      <c r="AX25" s="36">
        <v>0</v>
      </c>
      <c r="AY25" s="36" t="s">
        <v>61</v>
      </c>
      <c r="AZ25" s="36" t="s">
        <v>61</v>
      </c>
      <c r="BA25" s="36">
        <v>31</v>
      </c>
      <c r="BB25" s="36">
        <v>8</v>
      </c>
      <c r="BC25" s="36">
        <v>0</v>
      </c>
      <c r="BD25" s="36">
        <v>17</v>
      </c>
      <c r="BE25" s="36">
        <v>4</v>
      </c>
      <c r="BF25" s="36">
        <v>46</v>
      </c>
      <c r="BG25" s="36">
        <v>8</v>
      </c>
      <c r="BH25" s="36">
        <v>1</v>
      </c>
      <c r="BI25" s="36">
        <v>34</v>
      </c>
      <c r="BJ25" s="36">
        <v>0</v>
      </c>
      <c r="BK25" s="36">
        <v>0</v>
      </c>
      <c r="BL25" s="36" t="s">
        <v>61</v>
      </c>
      <c r="BM25" s="36">
        <v>3</v>
      </c>
      <c r="BN25" s="36" t="s">
        <v>61</v>
      </c>
      <c r="BO25" s="36">
        <v>13</v>
      </c>
      <c r="BP25" s="36">
        <v>8</v>
      </c>
      <c r="BQ25" s="2">
        <v>2610</v>
      </c>
      <c r="BR25" s="2">
        <v>2604</v>
      </c>
      <c r="BS25" s="2">
        <v>464</v>
      </c>
      <c r="BT25" s="2">
        <v>425</v>
      </c>
      <c r="BU25" s="2" t="s">
        <v>61</v>
      </c>
      <c r="BV25" s="2" t="s">
        <v>61</v>
      </c>
      <c r="BW25" s="2" t="s">
        <v>61</v>
      </c>
      <c r="BX25" s="2" t="s">
        <v>61</v>
      </c>
      <c r="BY25" s="2">
        <v>7857</v>
      </c>
      <c r="BZ25" s="2">
        <v>5919</v>
      </c>
      <c r="CA25" s="2">
        <v>2035</v>
      </c>
      <c r="CB25" s="2">
        <v>1751</v>
      </c>
      <c r="CC25" s="2">
        <v>0</v>
      </c>
      <c r="CD25" s="2">
        <v>0</v>
      </c>
      <c r="CE25" s="2">
        <v>26</v>
      </c>
      <c r="CF25" s="2" t="s">
        <v>61</v>
      </c>
      <c r="CG25" s="2">
        <v>190</v>
      </c>
      <c r="CH25" s="2">
        <v>76</v>
      </c>
      <c r="CI25" s="2">
        <v>8445</v>
      </c>
      <c r="CJ25" s="2">
        <v>874</v>
      </c>
      <c r="CK25" s="2">
        <v>3254</v>
      </c>
      <c r="CL25" s="2">
        <v>2357</v>
      </c>
      <c r="CM25" s="2" t="s">
        <v>61</v>
      </c>
      <c r="CN25" s="2" t="s">
        <v>61</v>
      </c>
      <c r="CO25" s="2">
        <v>0</v>
      </c>
      <c r="CP25" s="2">
        <v>0</v>
      </c>
      <c r="CQ25" s="2">
        <v>104</v>
      </c>
      <c r="CR25" s="2">
        <v>87</v>
      </c>
      <c r="CS25" s="2">
        <v>218</v>
      </c>
      <c r="CT25" s="2">
        <v>35</v>
      </c>
      <c r="CU25" s="2">
        <v>24</v>
      </c>
      <c r="CV25" s="2">
        <v>24</v>
      </c>
      <c r="CW25" s="2">
        <v>180</v>
      </c>
      <c r="CX25" s="304">
        <v>1118</v>
      </c>
      <c r="CY25" s="304">
        <v>122</v>
      </c>
      <c r="CZ25" s="304">
        <v>155</v>
      </c>
      <c r="DA25" s="304">
        <v>53</v>
      </c>
      <c r="DB25" s="296">
        <v>130</v>
      </c>
      <c r="DC25" s="296">
        <v>1159.8</v>
      </c>
      <c r="DD25" s="296">
        <v>1267.5999999999999</v>
      </c>
      <c r="DE25" s="311">
        <v>6.15</v>
      </c>
      <c r="DF25" s="312">
        <v>84.85422188564938</v>
      </c>
      <c r="DH25" s="164">
        <v>2761</v>
      </c>
      <c r="DI25" s="178">
        <v>42</v>
      </c>
      <c r="DJ25" s="209">
        <v>1.5</v>
      </c>
      <c r="DK25" s="178">
        <v>47</v>
      </c>
      <c r="DL25" s="209">
        <v>1.7</v>
      </c>
      <c r="DM25" s="178">
        <v>50</v>
      </c>
      <c r="DN25" s="209">
        <v>1.8</v>
      </c>
      <c r="DO25" s="169">
        <v>137</v>
      </c>
      <c r="DP25" s="212">
        <v>5</v>
      </c>
      <c r="DQ25" s="169">
        <v>137</v>
      </c>
      <c r="DR25" s="212">
        <v>5</v>
      </c>
      <c r="DS25" s="169">
        <v>770</v>
      </c>
      <c r="DT25" s="212">
        <v>27.9</v>
      </c>
      <c r="DU25" s="178">
        <v>252</v>
      </c>
      <c r="DV25" s="209">
        <v>9.1</v>
      </c>
      <c r="DW25" s="178">
        <v>298</v>
      </c>
      <c r="DX25" s="209">
        <v>10.8</v>
      </c>
      <c r="DY25" s="178">
        <v>361</v>
      </c>
      <c r="DZ25" s="209">
        <v>13.1</v>
      </c>
      <c r="EA25" s="178">
        <v>139</v>
      </c>
      <c r="EB25" s="248">
        <v>5</v>
      </c>
      <c r="EC25" s="178">
        <v>269</v>
      </c>
      <c r="ED25" s="209">
        <v>9.6999999999999993</v>
      </c>
      <c r="EE25" s="178">
        <v>259</v>
      </c>
      <c r="EF25" s="209">
        <v>9.4</v>
      </c>
      <c r="EG25" s="196">
        <v>6.15</v>
      </c>
    </row>
    <row r="26" spans="1:137" ht="13.5" customHeight="1">
      <c r="A26" s="53">
        <v>20303</v>
      </c>
      <c r="B26">
        <v>20</v>
      </c>
      <c r="C26" s="1" t="s">
        <v>70</v>
      </c>
      <c r="D26" s="1">
        <v>2001</v>
      </c>
      <c r="E26" s="1" t="s">
        <v>86</v>
      </c>
      <c r="F26" s="1">
        <v>20303</v>
      </c>
      <c r="G26" s="324">
        <v>4716</v>
      </c>
      <c r="H26" s="357">
        <v>2286</v>
      </c>
      <c r="I26" s="357">
        <v>2430</v>
      </c>
      <c r="J26" s="358">
        <v>1845</v>
      </c>
      <c r="K26" s="358">
        <v>816</v>
      </c>
      <c r="L26" s="358">
        <v>1029</v>
      </c>
      <c r="M26" s="354">
        <f t="shared" si="0"/>
        <v>0.39122137404580154</v>
      </c>
      <c r="N26" s="358">
        <v>1079</v>
      </c>
      <c r="O26" s="358">
        <v>421</v>
      </c>
      <c r="P26" s="358">
        <v>658</v>
      </c>
      <c r="Q26" s="354">
        <f t="shared" si="1"/>
        <v>0.22879558948261239</v>
      </c>
      <c r="R26" s="323">
        <v>3820</v>
      </c>
      <c r="S26" s="297">
        <v>1725</v>
      </c>
      <c r="T26" s="297">
        <v>1092</v>
      </c>
      <c r="U26" s="359">
        <v>0.45157068062827227</v>
      </c>
      <c r="V26" s="359">
        <f t="shared" si="2"/>
        <v>0.28586387434554972</v>
      </c>
      <c r="W26" s="359">
        <v>-0.18999151823579305</v>
      </c>
      <c r="X26" s="323">
        <v>2366</v>
      </c>
      <c r="Y26" s="297">
        <v>1285</v>
      </c>
      <c r="Z26" s="297">
        <v>907</v>
      </c>
      <c r="AA26" s="359">
        <v>0.54311073541842769</v>
      </c>
      <c r="AB26" s="359">
        <f t="shared" si="3"/>
        <v>0.38334742180896025</v>
      </c>
      <c r="AC26" s="359">
        <v>-0.49830364715860898</v>
      </c>
      <c r="AD26" s="297">
        <v>50</v>
      </c>
      <c r="AE26" s="297">
        <v>80</v>
      </c>
      <c r="AF26" s="297">
        <v>0</v>
      </c>
      <c r="AG26" s="297">
        <v>49</v>
      </c>
      <c r="AH26" s="3">
        <v>1</v>
      </c>
      <c r="AI26" s="3">
        <v>0</v>
      </c>
      <c r="AJ26" s="3">
        <v>1</v>
      </c>
      <c r="AK26" s="3">
        <v>0</v>
      </c>
      <c r="AL26" s="4">
        <v>1</v>
      </c>
      <c r="AM26" s="4">
        <v>0</v>
      </c>
      <c r="AN26" s="4">
        <v>1</v>
      </c>
      <c r="AO26" s="4">
        <v>0</v>
      </c>
      <c r="AP26" s="36">
        <v>1</v>
      </c>
      <c r="AQ26" s="35">
        <v>0</v>
      </c>
      <c r="AR26" s="36" t="s">
        <v>61</v>
      </c>
      <c r="AS26" s="36">
        <v>0</v>
      </c>
      <c r="AT26" s="36">
        <v>0</v>
      </c>
      <c r="AU26" s="36" t="s">
        <v>61</v>
      </c>
      <c r="AV26" s="36">
        <v>0</v>
      </c>
      <c r="AW26" s="36" t="s">
        <v>61</v>
      </c>
      <c r="AX26" s="36">
        <v>0</v>
      </c>
      <c r="AY26" s="36" t="s">
        <v>61</v>
      </c>
      <c r="AZ26" s="36">
        <v>0</v>
      </c>
      <c r="BA26" s="36" t="s">
        <v>61</v>
      </c>
      <c r="BB26" s="36">
        <v>1</v>
      </c>
      <c r="BC26" s="36">
        <v>0</v>
      </c>
      <c r="BD26" s="36">
        <v>4</v>
      </c>
      <c r="BE26" s="36" t="s">
        <v>61</v>
      </c>
      <c r="BF26" s="36" t="s">
        <v>61</v>
      </c>
      <c r="BG26" s="36">
        <v>1</v>
      </c>
      <c r="BH26" s="36">
        <v>0</v>
      </c>
      <c r="BI26" s="36">
        <v>7</v>
      </c>
      <c r="BJ26" s="36">
        <v>0</v>
      </c>
      <c r="BK26" s="36">
        <v>0</v>
      </c>
      <c r="BL26" s="36">
        <v>0</v>
      </c>
      <c r="BM26" s="36">
        <v>0</v>
      </c>
      <c r="BN26" s="36">
        <v>0</v>
      </c>
      <c r="BO26" s="36" t="s">
        <v>61</v>
      </c>
      <c r="BP26" s="36">
        <v>1</v>
      </c>
      <c r="BQ26" s="2">
        <v>492</v>
      </c>
      <c r="BR26" s="2">
        <v>483</v>
      </c>
      <c r="BS26" s="2">
        <v>247</v>
      </c>
      <c r="BT26" s="2">
        <v>238</v>
      </c>
      <c r="BU26" s="2">
        <v>27</v>
      </c>
      <c r="BV26" s="2">
        <v>27</v>
      </c>
      <c r="BW26" s="2" t="s">
        <v>61</v>
      </c>
      <c r="BX26" s="2" t="s">
        <v>61</v>
      </c>
      <c r="BY26" s="2">
        <v>1545</v>
      </c>
      <c r="BZ26" s="2">
        <v>1359</v>
      </c>
      <c r="CA26" s="2">
        <v>158</v>
      </c>
      <c r="CB26" s="2">
        <v>129</v>
      </c>
      <c r="CC26" s="2">
        <v>0</v>
      </c>
      <c r="CD26" s="2">
        <v>0</v>
      </c>
      <c r="CE26" s="2">
        <v>0</v>
      </c>
      <c r="CF26" s="2">
        <v>0</v>
      </c>
      <c r="CG26" s="2">
        <v>0</v>
      </c>
      <c r="CH26" s="2">
        <v>0</v>
      </c>
      <c r="CI26" s="2">
        <v>1936</v>
      </c>
      <c r="CJ26" s="2">
        <v>215</v>
      </c>
      <c r="CK26" s="2">
        <v>279</v>
      </c>
      <c r="CL26" s="2">
        <v>173</v>
      </c>
      <c r="CM26" s="2">
        <v>0</v>
      </c>
      <c r="CN26" s="2">
        <v>0</v>
      </c>
      <c r="CO26" s="2">
        <v>0</v>
      </c>
      <c r="CP26" s="2">
        <v>0</v>
      </c>
      <c r="CQ26" s="2">
        <v>0</v>
      </c>
      <c r="CR26" s="2">
        <v>0</v>
      </c>
      <c r="CS26" s="2">
        <v>8</v>
      </c>
      <c r="CT26" s="2">
        <v>4</v>
      </c>
      <c r="CU26" s="2" t="s">
        <v>61</v>
      </c>
      <c r="CV26" s="2" t="s">
        <v>61</v>
      </c>
      <c r="CW26" s="2">
        <v>30</v>
      </c>
      <c r="CX26" s="304">
        <v>67</v>
      </c>
      <c r="CY26" s="304">
        <v>5</v>
      </c>
      <c r="CZ26" s="304">
        <v>13</v>
      </c>
      <c r="DA26" s="304">
        <v>0</v>
      </c>
      <c r="DB26" s="296">
        <v>11</v>
      </c>
      <c r="DC26" s="296">
        <v>78.8</v>
      </c>
      <c r="DD26" s="296">
        <v>67.400000000000006</v>
      </c>
      <c r="DE26" s="311">
        <v>5.91</v>
      </c>
      <c r="DF26" s="312">
        <v>76.19047619047619</v>
      </c>
      <c r="DH26" s="164">
        <v>143</v>
      </c>
      <c r="DI26" s="178">
        <v>3</v>
      </c>
      <c r="DJ26" s="209">
        <v>2.1</v>
      </c>
      <c r="DK26" s="178">
        <v>1</v>
      </c>
      <c r="DL26" s="209">
        <v>0.7</v>
      </c>
      <c r="DM26" s="178">
        <v>2</v>
      </c>
      <c r="DN26" s="209">
        <v>1.4</v>
      </c>
      <c r="DO26" s="169">
        <v>10</v>
      </c>
      <c r="DP26" s="212">
        <v>7</v>
      </c>
      <c r="DQ26" s="169">
        <v>5</v>
      </c>
      <c r="DR26" s="212">
        <v>3.5</v>
      </c>
      <c r="DS26" s="169">
        <v>49</v>
      </c>
      <c r="DT26" s="212">
        <v>34.299999999999997</v>
      </c>
      <c r="DU26" s="178">
        <v>3</v>
      </c>
      <c r="DV26" s="209">
        <v>2.1</v>
      </c>
      <c r="DW26" s="178">
        <v>22</v>
      </c>
      <c r="DX26" s="209">
        <v>15.4</v>
      </c>
      <c r="DY26" s="178">
        <v>15</v>
      </c>
      <c r="DZ26" s="209">
        <v>10.5</v>
      </c>
      <c r="EA26" s="178">
        <v>7</v>
      </c>
      <c r="EB26" s="248">
        <v>4.9000000000000004</v>
      </c>
      <c r="EC26" s="178">
        <v>9</v>
      </c>
      <c r="ED26" s="209">
        <v>6.3</v>
      </c>
      <c r="EE26" s="178">
        <v>17</v>
      </c>
      <c r="EF26" s="209">
        <v>11.9</v>
      </c>
      <c r="EG26" s="196">
        <v>5.91</v>
      </c>
    </row>
    <row r="27" spans="1:137" ht="13.5" customHeight="1">
      <c r="A27" s="53">
        <v>20304</v>
      </c>
      <c r="B27">
        <v>21</v>
      </c>
      <c r="C27" s="1" t="s">
        <v>70</v>
      </c>
      <c r="D27" s="1">
        <v>2001</v>
      </c>
      <c r="E27" s="1" t="s">
        <v>87</v>
      </c>
      <c r="F27" s="1">
        <v>20304</v>
      </c>
      <c r="G27" s="324">
        <v>4000</v>
      </c>
      <c r="H27" s="357">
        <v>2046</v>
      </c>
      <c r="I27" s="357">
        <v>1954</v>
      </c>
      <c r="J27" s="358">
        <v>1250</v>
      </c>
      <c r="K27" s="358">
        <v>584</v>
      </c>
      <c r="L27" s="358">
        <v>666</v>
      </c>
      <c r="M27" s="354">
        <f t="shared" si="0"/>
        <v>0.3125</v>
      </c>
      <c r="N27" s="358">
        <v>725</v>
      </c>
      <c r="O27" s="358">
        <v>298</v>
      </c>
      <c r="P27" s="358">
        <v>427</v>
      </c>
      <c r="Q27" s="354">
        <f t="shared" si="1"/>
        <v>0.18124999999999999</v>
      </c>
      <c r="R27" s="323">
        <v>4545</v>
      </c>
      <c r="S27" s="297">
        <v>1187</v>
      </c>
      <c r="T27" s="297">
        <v>653</v>
      </c>
      <c r="U27" s="359">
        <v>0.26116611661166117</v>
      </c>
      <c r="V27" s="359">
        <f t="shared" si="2"/>
        <v>0.14367436743674367</v>
      </c>
      <c r="W27" s="359">
        <v>0.13625000000000001</v>
      </c>
      <c r="X27" s="323">
        <v>3581</v>
      </c>
      <c r="Y27" s="297">
        <v>1048</v>
      </c>
      <c r="Z27" s="297">
        <v>675</v>
      </c>
      <c r="AA27" s="359">
        <v>0.29265568277017595</v>
      </c>
      <c r="AB27" s="359">
        <f t="shared" si="3"/>
        <v>0.18849483384529461</v>
      </c>
      <c r="AC27" s="359">
        <v>-0.10475</v>
      </c>
      <c r="AD27" s="297">
        <v>0</v>
      </c>
      <c r="AE27" s="297">
        <v>0</v>
      </c>
      <c r="AF27" s="297">
        <v>0</v>
      </c>
      <c r="AG27" s="297">
        <v>0</v>
      </c>
      <c r="AH27" s="3">
        <v>0</v>
      </c>
      <c r="AI27" s="3">
        <v>0</v>
      </c>
      <c r="AJ27" s="3">
        <v>0</v>
      </c>
      <c r="AK27" s="3">
        <v>0</v>
      </c>
      <c r="AL27" s="4">
        <v>1</v>
      </c>
      <c r="AM27" s="4">
        <v>0</v>
      </c>
      <c r="AN27" s="4">
        <v>1</v>
      </c>
      <c r="AO27" s="4">
        <v>0</v>
      </c>
      <c r="AP27" s="36">
        <v>0</v>
      </c>
      <c r="AQ27" s="35">
        <v>0</v>
      </c>
      <c r="AR27" s="36">
        <v>0</v>
      </c>
      <c r="AS27" s="36">
        <v>0</v>
      </c>
      <c r="AT27" s="36">
        <v>0</v>
      </c>
      <c r="AU27" s="36">
        <v>0</v>
      </c>
      <c r="AV27" s="36">
        <v>0</v>
      </c>
      <c r="AW27" s="36">
        <v>0</v>
      </c>
      <c r="AX27" s="36">
        <v>0</v>
      </c>
      <c r="AY27" s="36">
        <v>0</v>
      </c>
      <c r="AZ27" s="36">
        <v>0</v>
      </c>
      <c r="BA27" s="36" t="s">
        <v>61</v>
      </c>
      <c r="BB27" s="36">
        <v>1</v>
      </c>
      <c r="BC27" s="36">
        <v>0</v>
      </c>
      <c r="BD27" s="36" t="s">
        <v>61</v>
      </c>
      <c r="BE27" s="36">
        <v>0</v>
      </c>
      <c r="BF27" s="36" t="s">
        <v>61</v>
      </c>
      <c r="BG27" s="36">
        <v>1</v>
      </c>
      <c r="BH27" s="36">
        <v>0</v>
      </c>
      <c r="BI27" s="36">
        <v>3</v>
      </c>
      <c r="BJ27" s="36">
        <v>0</v>
      </c>
      <c r="BK27" s="36">
        <v>0</v>
      </c>
      <c r="BL27" s="36">
        <v>0</v>
      </c>
      <c r="BM27" s="36" t="s">
        <v>61</v>
      </c>
      <c r="BN27" s="36">
        <v>0</v>
      </c>
      <c r="BO27" s="36" t="s">
        <v>61</v>
      </c>
      <c r="BP27" s="36">
        <v>1</v>
      </c>
      <c r="BQ27" s="2">
        <v>0</v>
      </c>
      <c r="BR27" s="2">
        <v>0</v>
      </c>
      <c r="BS27" s="2">
        <v>0</v>
      </c>
      <c r="BT27" s="2">
        <v>0</v>
      </c>
      <c r="BU27" s="2">
        <v>0</v>
      </c>
      <c r="BV27" s="2">
        <v>0</v>
      </c>
      <c r="BW27" s="2">
        <v>0</v>
      </c>
      <c r="BX27" s="2">
        <v>0</v>
      </c>
      <c r="BY27" s="2">
        <v>464</v>
      </c>
      <c r="BZ27" s="2">
        <v>461</v>
      </c>
      <c r="CA27" s="2">
        <v>123</v>
      </c>
      <c r="CB27" s="2">
        <v>68</v>
      </c>
      <c r="CC27" s="2">
        <v>0</v>
      </c>
      <c r="CD27" s="2">
        <v>0</v>
      </c>
      <c r="CE27" s="2" t="s">
        <v>61</v>
      </c>
      <c r="CF27" s="2" t="s">
        <v>61</v>
      </c>
      <c r="CG27" s="2">
        <v>0</v>
      </c>
      <c r="CH27" s="2">
        <v>0</v>
      </c>
      <c r="CI27" s="2">
        <v>711</v>
      </c>
      <c r="CJ27" s="2">
        <v>97</v>
      </c>
      <c r="CK27" s="2" t="s">
        <v>61</v>
      </c>
      <c r="CL27" s="2" t="s">
        <v>61</v>
      </c>
      <c r="CM27" s="2">
        <v>0</v>
      </c>
      <c r="CN27" s="2">
        <v>0</v>
      </c>
      <c r="CO27" s="2">
        <v>0</v>
      </c>
      <c r="CP27" s="2">
        <v>0</v>
      </c>
      <c r="CQ27" s="2">
        <v>0</v>
      </c>
      <c r="CR27" s="2">
        <v>0</v>
      </c>
      <c r="CS27" s="2">
        <v>0</v>
      </c>
      <c r="CT27" s="2">
        <v>0</v>
      </c>
      <c r="CU27" s="2" t="s">
        <v>61</v>
      </c>
      <c r="CV27" s="2" t="s">
        <v>61</v>
      </c>
      <c r="CW27" s="2" t="s">
        <v>61</v>
      </c>
      <c r="CX27" s="304">
        <v>40</v>
      </c>
      <c r="CY27" s="304">
        <v>0</v>
      </c>
      <c r="CZ27" s="304">
        <v>14</v>
      </c>
      <c r="DA27" s="304">
        <v>0</v>
      </c>
      <c r="DB27" s="296">
        <v>6</v>
      </c>
      <c r="DC27" s="296">
        <v>50</v>
      </c>
      <c r="DD27" s="296">
        <v>54.4</v>
      </c>
      <c r="DE27" s="311">
        <v>5.63</v>
      </c>
      <c r="DF27" s="312">
        <v>65.420560747663558</v>
      </c>
      <c r="DH27" s="164">
        <v>60</v>
      </c>
      <c r="DI27" s="178">
        <v>2</v>
      </c>
      <c r="DJ27" s="209">
        <v>3.3</v>
      </c>
      <c r="DK27" s="178">
        <v>1</v>
      </c>
      <c r="DL27" s="209">
        <v>1.7</v>
      </c>
      <c r="DM27" s="178" t="s">
        <v>212</v>
      </c>
      <c r="DN27" s="209" t="s">
        <v>212</v>
      </c>
      <c r="DO27" s="169">
        <v>6</v>
      </c>
      <c r="DP27" s="212">
        <v>10</v>
      </c>
      <c r="DQ27" s="169" t="s">
        <v>212</v>
      </c>
      <c r="DR27" s="212" t="s">
        <v>212</v>
      </c>
      <c r="DS27" s="169">
        <v>21</v>
      </c>
      <c r="DT27" s="212">
        <v>35</v>
      </c>
      <c r="DU27" s="178">
        <v>7</v>
      </c>
      <c r="DV27" s="209">
        <v>11.7</v>
      </c>
      <c r="DW27" s="178">
        <v>5</v>
      </c>
      <c r="DX27" s="209">
        <v>8.3000000000000007</v>
      </c>
      <c r="DY27" s="178">
        <v>2</v>
      </c>
      <c r="DZ27" s="209">
        <v>3.3</v>
      </c>
      <c r="EA27" s="178">
        <v>4</v>
      </c>
      <c r="EB27" s="248">
        <v>6.7</v>
      </c>
      <c r="EC27" s="178">
        <v>4</v>
      </c>
      <c r="ED27" s="209">
        <v>6.7</v>
      </c>
      <c r="EE27" s="178">
        <v>8</v>
      </c>
      <c r="EF27" s="209">
        <v>13.3</v>
      </c>
      <c r="EG27" s="196">
        <v>5.63</v>
      </c>
    </row>
    <row r="28" spans="1:137" ht="13.5" customHeight="1">
      <c r="A28" s="53">
        <v>20305</v>
      </c>
      <c r="B28">
        <v>22</v>
      </c>
      <c r="C28" s="1" t="s">
        <v>70</v>
      </c>
      <c r="D28" s="1">
        <v>2001</v>
      </c>
      <c r="E28" s="1" t="s">
        <v>88</v>
      </c>
      <c r="F28" s="1">
        <v>20305</v>
      </c>
      <c r="G28" s="324">
        <v>3172</v>
      </c>
      <c r="H28" s="357">
        <v>1594</v>
      </c>
      <c r="I28" s="357">
        <v>1578</v>
      </c>
      <c r="J28" s="358">
        <v>988</v>
      </c>
      <c r="K28" s="358">
        <v>424</v>
      </c>
      <c r="L28" s="358">
        <v>564</v>
      </c>
      <c r="M28" s="354">
        <f t="shared" si="0"/>
        <v>0.31147540983606559</v>
      </c>
      <c r="N28" s="358">
        <v>585</v>
      </c>
      <c r="O28" s="358">
        <v>211</v>
      </c>
      <c r="P28" s="358">
        <v>374</v>
      </c>
      <c r="Q28" s="354">
        <f t="shared" si="1"/>
        <v>0.18442622950819673</v>
      </c>
      <c r="R28" s="323">
        <v>2945</v>
      </c>
      <c r="S28" s="297">
        <v>1015</v>
      </c>
      <c r="T28" s="297">
        <v>580</v>
      </c>
      <c r="U28" s="359">
        <v>0.34465195246179964</v>
      </c>
      <c r="V28" s="359">
        <f t="shared" si="2"/>
        <v>0.19694397283531409</v>
      </c>
      <c r="W28" s="359">
        <v>-7.156368221941993E-2</v>
      </c>
      <c r="X28" s="323">
        <v>2122</v>
      </c>
      <c r="Y28" s="297">
        <v>925</v>
      </c>
      <c r="Z28" s="297">
        <v>619</v>
      </c>
      <c r="AA28" s="359">
        <v>0.43590951932139493</v>
      </c>
      <c r="AB28" s="359">
        <f t="shared" si="3"/>
        <v>0.29170593779453347</v>
      </c>
      <c r="AC28" s="359">
        <v>-0.33102143757881464</v>
      </c>
      <c r="AD28" s="297">
        <v>80</v>
      </c>
      <c r="AE28" s="297">
        <v>0</v>
      </c>
      <c r="AF28" s="297">
        <v>0</v>
      </c>
      <c r="AG28" s="297">
        <v>0</v>
      </c>
      <c r="AH28" s="3">
        <v>0</v>
      </c>
      <c r="AI28" s="3">
        <v>0</v>
      </c>
      <c r="AJ28" s="3">
        <v>0</v>
      </c>
      <c r="AK28" s="3">
        <v>0</v>
      </c>
      <c r="AL28" s="4">
        <v>2</v>
      </c>
      <c r="AM28" s="4">
        <v>0</v>
      </c>
      <c r="AN28" s="4">
        <v>1</v>
      </c>
      <c r="AO28" s="4">
        <v>1</v>
      </c>
      <c r="AP28" s="36">
        <v>0</v>
      </c>
      <c r="AQ28" s="35">
        <v>0</v>
      </c>
      <c r="AR28" s="36">
        <v>0</v>
      </c>
      <c r="AS28" s="36">
        <v>0</v>
      </c>
      <c r="AT28" s="36">
        <v>0</v>
      </c>
      <c r="AU28" s="36">
        <v>0</v>
      </c>
      <c r="AV28" s="36">
        <v>0</v>
      </c>
      <c r="AW28" s="36">
        <v>0</v>
      </c>
      <c r="AX28" s="36">
        <v>0</v>
      </c>
      <c r="AY28" s="36">
        <v>0</v>
      </c>
      <c r="AZ28" s="36">
        <v>0</v>
      </c>
      <c r="BA28" s="36" t="s">
        <v>61</v>
      </c>
      <c r="BB28" s="36">
        <v>0</v>
      </c>
      <c r="BC28" s="36">
        <v>0</v>
      </c>
      <c r="BD28" s="36">
        <v>0</v>
      </c>
      <c r="BE28" s="36">
        <v>0</v>
      </c>
      <c r="BF28" s="36" t="s">
        <v>61</v>
      </c>
      <c r="BG28" s="36">
        <v>0</v>
      </c>
      <c r="BH28" s="36">
        <v>0</v>
      </c>
      <c r="BI28" s="36">
        <v>0</v>
      </c>
      <c r="BJ28" s="36">
        <v>0</v>
      </c>
      <c r="BK28" s="36">
        <v>0</v>
      </c>
      <c r="BL28" s="36">
        <v>0</v>
      </c>
      <c r="BM28" s="36">
        <v>3</v>
      </c>
      <c r="BN28" s="36">
        <v>0</v>
      </c>
      <c r="BO28" s="36" t="s">
        <v>61</v>
      </c>
      <c r="BP28" s="36">
        <v>0</v>
      </c>
      <c r="BQ28" s="2">
        <v>0</v>
      </c>
      <c r="BR28" s="2">
        <v>0</v>
      </c>
      <c r="BS28" s="2">
        <v>0</v>
      </c>
      <c r="BT28" s="2">
        <v>0</v>
      </c>
      <c r="BU28" s="2">
        <v>0</v>
      </c>
      <c r="BV28" s="2">
        <v>0</v>
      </c>
      <c r="BW28" s="2">
        <v>0</v>
      </c>
      <c r="BX28" s="2">
        <v>0</v>
      </c>
      <c r="BY28" s="2">
        <v>670</v>
      </c>
      <c r="BZ28" s="2">
        <v>590</v>
      </c>
      <c r="CA28" s="2">
        <v>82</v>
      </c>
      <c r="CB28" s="2">
        <v>64</v>
      </c>
      <c r="CC28" s="2">
        <v>0</v>
      </c>
      <c r="CD28" s="2">
        <v>0</v>
      </c>
      <c r="CE28" s="2">
        <v>245</v>
      </c>
      <c r="CF28" s="2">
        <v>56</v>
      </c>
      <c r="CG28" s="2">
        <v>0</v>
      </c>
      <c r="CH28" s="2">
        <v>0</v>
      </c>
      <c r="CI28" s="2">
        <v>540</v>
      </c>
      <c r="CJ28" s="2">
        <v>66</v>
      </c>
      <c r="CK28" s="2">
        <v>0</v>
      </c>
      <c r="CL28" s="2">
        <v>0</v>
      </c>
      <c r="CM28" s="2">
        <v>0</v>
      </c>
      <c r="CN28" s="2">
        <v>0</v>
      </c>
      <c r="CO28" s="2">
        <v>0</v>
      </c>
      <c r="CP28" s="2">
        <v>0</v>
      </c>
      <c r="CQ28" s="2">
        <v>25</v>
      </c>
      <c r="CR28" s="2">
        <v>25</v>
      </c>
      <c r="CS28" s="2">
        <v>12</v>
      </c>
      <c r="CT28" s="2">
        <v>1</v>
      </c>
      <c r="CU28" s="2" t="s">
        <v>61</v>
      </c>
      <c r="CV28" s="2" t="s">
        <v>61</v>
      </c>
      <c r="CW28" s="2" t="s">
        <v>61</v>
      </c>
      <c r="CX28" s="304">
        <v>44</v>
      </c>
      <c r="CY28" s="304">
        <v>10</v>
      </c>
      <c r="CZ28" s="304">
        <v>7</v>
      </c>
      <c r="DA28" s="304">
        <v>0</v>
      </c>
      <c r="DB28" s="296">
        <v>5</v>
      </c>
      <c r="DC28" s="296">
        <v>42.400000000000006</v>
      </c>
      <c r="DD28" s="296">
        <v>42.6</v>
      </c>
      <c r="DE28" s="311">
        <v>6.69</v>
      </c>
      <c r="DF28" s="312">
        <v>70.621468926553675</v>
      </c>
      <c r="DH28" s="164">
        <v>56</v>
      </c>
      <c r="DI28" s="178">
        <v>1</v>
      </c>
      <c r="DJ28" s="209">
        <v>1.8</v>
      </c>
      <c r="DK28" s="178">
        <v>2</v>
      </c>
      <c r="DL28" s="209">
        <v>3.6</v>
      </c>
      <c r="DM28" s="168" t="s">
        <v>212</v>
      </c>
      <c r="DN28" s="208" t="s">
        <v>212</v>
      </c>
      <c r="DO28" s="168">
        <v>2</v>
      </c>
      <c r="DP28" s="208">
        <v>3.6</v>
      </c>
      <c r="DQ28" s="180">
        <v>3</v>
      </c>
      <c r="DR28" s="211">
        <v>5.4</v>
      </c>
      <c r="DS28" s="184">
        <v>12</v>
      </c>
      <c r="DT28" s="226">
        <v>21.4</v>
      </c>
      <c r="DU28" s="168">
        <v>2</v>
      </c>
      <c r="DV28" s="208">
        <v>3.6</v>
      </c>
      <c r="DW28" s="168">
        <v>3</v>
      </c>
      <c r="DX28" s="208">
        <v>5.4</v>
      </c>
      <c r="DY28" s="168">
        <v>10</v>
      </c>
      <c r="DZ28" s="208">
        <v>17.899999999999999</v>
      </c>
      <c r="EA28" s="168">
        <v>5</v>
      </c>
      <c r="EB28" s="250">
        <v>8.9</v>
      </c>
      <c r="EC28" s="168">
        <v>9</v>
      </c>
      <c r="ED28" s="208">
        <v>16.100000000000001</v>
      </c>
      <c r="EE28" s="168">
        <v>7</v>
      </c>
      <c r="EF28" s="243">
        <v>12.5</v>
      </c>
      <c r="EG28" s="199">
        <v>6.69</v>
      </c>
    </row>
    <row r="29" spans="1:137" ht="13.5" customHeight="1">
      <c r="A29" s="53">
        <v>20306</v>
      </c>
      <c r="B29">
        <v>23</v>
      </c>
      <c r="C29" s="1" t="s">
        <v>70</v>
      </c>
      <c r="D29" s="1">
        <v>2001</v>
      </c>
      <c r="E29" s="1" t="s">
        <v>89</v>
      </c>
      <c r="F29" s="1">
        <v>20306</v>
      </c>
      <c r="G29" s="324">
        <v>1038</v>
      </c>
      <c r="H29" s="324">
        <v>503</v>
      </c>
      <c r="I29" s="324">
        <v>535</v>
      </c>
      <c r="J29" s="358">
        <v>427</v>
      </c>
      <c r="K29" s="358">
        <v>178</v>
      </c>
      <c r="L29" s="358">
        <v>249</v>
      </c>
      <c r="M29" s="354">
        <f t="shared" si="0"/>
        <v>0.41136801541425821</v>
      </c>
      <c r="N29" s="358">
        <v>282</v>
      </c>
      <c r="O29" s="358">
        <v>109</v>
      </c>
      <c r="P29" s="358">
        <v>173</v>
      </c>
      <c r="Q29" s="354">
        <f t="shared" si="1"/>
        <v>0.27167630057803466</v>
      </c>
      <c r="R29" s="323">
        <v>788</v>
      </c>
      <c r="S29" s="297">
        <v>337</v>
      </c>
      <c r="T29" s="297">
        <v>216</v>
      </c>
      <c r="U29" s="359">
        <v>0.42766497461928932</v>
      </c>
      <c r="V29" s="359">
        <f t="shared" si="2"/>
        <v>0.27411167512690354</v>
      </c>
      <c r="W29" s="359">
        <v>-0.24084778420038536</v>
      </c>
      <c r="X29" s="323">
        <v>509</v>
      </c>
      <c r="Y29" s="297">
        <v>263</v>
      </c>
      <c r="Z29" s="297">
        <v>160</v>
      </c>
      <c r="AA29" s="359">
        <v>0.51669941060903735</v>
      </c>
      <c r="AB29" s="359">
        <f t="shared" si="3"/>
        <v>0.3143418467583497</v>
      </c>
      <c r="AC29" s="359">
        <v>-0.50963391136801539</v>
      </c>
      <c r="AD29" s="297">
        <v>0</v>
      </c>
      <c r="AE29" s="297">
        <v>0</v>
      </c>
      <c r="AF29" s="297">
        <v>0</v>
      </c>
      <c r="AG29" s="297">
        <v>0</v>
      </c>
      <c r="AH29" s="3">
        <v>0</v>
      </c>
      <c r="AI29" s="3">
        <v>0</v>
      </c>
      <c r="AJ29" s="3">
        <v>0</v>
      </c>
      <c r="AK29" s="3">
        <v>0</v>
      </c>
      <c r="AL29" s="4">
        <v>0</v>
      </c>
      <c r="AM29" s="4">
        <v>0</v>
      </c>
      <c r="AN29" s="4">
        <v>0</v>
      </c>
      <c r="AO29" s="4">
        <v>0</v>
      </c>
      <c r="AP29" s="36">
        <v>0</v>
      </c>
      <c r="AQ29" s="35">
        <v>0</v>
      </c>
      <c r="AR29" s="36">
        <v>0</v>
      </c>
      <c r="AS29" s="36">
        <v>0</v>
      </c>
      <c r="AT29" s="36">
        <v>0</v>
      </c>
      <c r="AU29" s="36">
        <v>0</v>
      </c>
      <c r="AV29" s="36">
        <v>0</v>
      </c>
      <c r="AW29" s="36">
        <v>0</v>
      </c>
      <c r="AX29" s="36">
        <v>0</v>
      </c>
      <c r="AY29" s="36">
        <v>0</v>
      </c>
      <c r="AZ29" s="36">
        <v>0</v>
      </c>
      <c r="BA29" s="36" t="s">
        <v>61</v>
      </c>
      <c r="BB29" s="36">
        <v>0</v>
      </c>
      <c r="BC29" s="36">
        <v>0</v>
      </c>
      <c r="BD29" s="36">
        <v>0</v>
      </c>
      <c r="BE29" s="36">
        <v>0</v>
      </c>
      <c r="BF29" s="36" t="s">
        <v>61</v>
      </c>
      <c r="BG29" s="36">
        <v>0</v>
      </c>
      <c r="BH29" s="36">
        <v>0</v>
      </c>
      <c r="BI29" s="36">
        <v>0</v>
      </c>
      <c r="BJ29" s="36">
        <v>0</v>
      </c>
      <c r="BK29" s="36">
        <v>0</v>
      </c>
      <c r="BL29" s="36">
        <v>0</v>
      </c>
      <c r="BM29" s="36">
        <v>0</v>
      </c>
      <c r="BN29" s="36">
        <v>0</v>
      </c>
      <c r="BO29" s="36">
        <v>0</v>
      </c>
      <c r="BP29" s="36">
        <v>0</v>
      </c>
      <c r="BQ29" s="2">
        <v>0</v>
      </c>
      <c r="BR29" s="2">
        <v>0</v>
      </c>
      <c r="BS29" s="2">
        <v>0</v>
      </c>
      <c r="BT29" s="2">
        <v>0</v>
      </c>
      <c r="BU29" s="2">
        <v>0</v>
      </c>
      <c r="BV29" s="2">
        <v>0</v>
      </c>
      <c r="BW29" s="2">
        <v>0</v>
      </c>
      <c r="BX29" s="2">
        <v>0</v>
      </c>
      <c r="BY29" s="2" t="s">
        <v>61</v>
      </c>
      <c r="BZ29" s="2" t="s">
        <v>61</v>
      </c>
      <c r="CA29" s="2" t="s">
        <v>61</v>
      </c>
      <c r="CB29" s="2" t="s">
        <v>61</v>
      </c>
      <c r="CC29" s="2">
        <v>0</v>
      </c>
      <c r="CD29" s="2">
        <v>0</v>
      </c>
      <c r="CE29" s="2">
        <v>0</v>
      </c>
      <c r="CF29" s="2">
        <v>0</v>
      </c>
      <c r="CG29" s="2">
        <v>0</v>
      </c>
      <c r="CH29" s="2">
        <v>0</v>
      </c>
      <c r="CI29" s="2">
        <v>0</v>
      </c>
      <c r="CJ29" s="2">
        <v>0</v>
      </c>
      <c r="CK29" s="2">
        <v>0</v>
      </c>
      <c r="CL29" s="2">
        <v>0</v>
      </c>
      <c r="CM29" s="2">
        <v>0</v>
      </c>
      <c r="CN29" s="2">
        <v>0</v>
      </c>
      <c r="CO29" s="2">
        <v>0</v>
      </c>
      <c r="CP29" s="2">
        <v>0</v>
      </c>
      <c r="CQ29" s="2">
        <v>0</v>
      </c>
      <c r="CR29" s="2">
        <v>0</v>
      </c>
      <c r="CS29" s="2">
        <v>0</v>
      </c>
      <c r="CT29" s="2">
        <v>0</v>
      </c>
      <c r="CU29" s="2">
        <v>0</v>
      </c>
      <c r="CV29" s="2">
        <v>0</v>
      </c>
      <c r="CW29" s="2">
        <v>0</v>
      </c>
      <c r="CX29" s="304">
        <v>12</v>
      </c>
      <c r="CY29" s="304">
        <v>0</v>
      </c>
      <c r="CZ29" s="304">
        <v>4</v>
      </c>
      <c r="DA29" s="304">
        <v>0</v>
      </c>
      <c r="DB29" s="296">
        <v>3</v>
      </c>
      <c r="DC29" s="296">
        <v>19</v>
      </c>
      <c r="DD29" s="296">
        <v>13.6</v>
      </c>
      <c r="DE29" s="313">
        <v>5.91</v>
      </c>
      <c r="DF29" s="312">
        <v>78.787878787878782</v>
      </c>
      <c r="DH29" s="164">
        <v>27</v>
      </c>
      <c r="DI29" s="178" t="s">
        <v>212</v>
      </c>
      <c r="DJ29" s="212" t="s">
        <v>212</v>
      </c>
      <c r="DK29" s="178" t="s">
        <v>216</v>
      </c>
      <c r="DL29" s="209" t="s">
        <v>212</v>
      </c>
      <c r="DM29" s="245" t="s">
        <v>212</v>
      </c>
      <c r="DN29" s="219" t="s">
        <v>212</v>
      </c>
      <c r="DO29" s="245">
        <v>2</v>
      </c>
      <c r="DP29" s="219">
        <v>7.4</v>
      </c>
      <c r="DQ29" s="175">
        <v>1</v>
      </c>
      <c r="DR29" s="219">
        <v>3.7</v>
      </c>
      <c r="DS29" s="184">
        <v>7</v>
      </c>
      <c r="DT29" s="210">
        <v>25.9</v>
      </c>
      <c r="DU29" s="185">
        <v>4</v>
      </c>
      <c r="DV29" s="171">
        <v>14.8</v>
      </c>
      <c r="DW29" s="162">
        <v>5</v>
      </c>
      <c r="DX29" s="171">
        <v>18.5</v>
      </c>
      <c r="DY29" s="162">
        <v>2</v>
      </c>
      <c r="DZ29" s="171">
        <v>7.4</v>
      </c>
      <c r="EA29" s="162" t="s">
        <v>212</v>
      </c>
      <c r="EB29" s="224" t="s">
        <v>212</v>
      </c>
      <c r="EC29" s="162">
        <v>1</v>
      </c>
      <c r="ED29" s="171">
        <v>3.7</v>
      </c>
      <c r="EE29" s="162">
        <v>5</v>
      </c>
      <c r="EF29" s="228">
        <v>18.5</v>
      </c>
      <c r="EG29" s="200">
        <v>5.91</v>
      </c>
    </row>
    <row r="30" spans="1:137" ht="13.5" customHeight="1">
      <c r="A30" s="53">
        <v>20307</v>
      </c>
      <c r="B30">
        <v>24</v>
      </c>
      <c r="C30" s="1" t="s">
        <v>70</v>
      </c>
      <c r="D30" s="1">
        <v>2001</v>
      </c>
      <c r="E30" s="1" t="s">
        <v>90</v>
      </c>
      <c r="F30" s="1">
        <v>20307</v>
      </c>
      <c r="G30" s="324">
        <v>768</v>
      </c>
      <c r="H30" s="324">
        <v>379</v>
      </c>
      <c r="I30" s="324">
        <v>389</v>
      </c>
      <c r="J30" s="358">
        <v>287</v>
      </c>
      <c r="K30" s="358">
        <v>122</v>
      </c>
      <c r="L30" s="358">
        <v>165</v>
      </c>
      <c r="M30" s="354">
        <f t="shared" si="0"/>
        <v>0.37369791666666669</v>
      </c>
      <c r="N30" s="358">
        <v>205</v>
      </c>
      <c r="O30" s="358">
        <v>79</v>
      </c>
      <c r="P30" s="358">
        <v>126</v>
      </c>
      <c r="Q30" s="354">
        <f t="shared" si="1"/>
        <v>0.26692708333333331</v>
      </c>
      <c r="R30" s="323">
        <v>570</v>
      </c>
      <c r="S30" s="297">
        <v>258</v>
      </c>
      <c r="T30" s="297">
        <v>146</v>
      </c>
      <c r="U30" s="359">
        <v>0.45263157894736844</v>
      </c>
      <c r="V30" s="359">
        <f t="shared" si="2"/>
        <v>0.256140350877193</v>
      </c>
      <c r="W30" s="359">
        <v>-0.2578125</v>
      </c>
      <c r="X30" s="323">
        <v>345</v>
      </c>
      <c r="Y30" s="297">
        <v>182</v>
      </c>
      <c r="Z30" s="297">
        <v>135</v>
      </c>
      <c r="AA30" s="359">
        <v>0.52753623188405796</v>
      </c>
      <c r="AB30" s="359">
        <f t="shared" si="3"/>
        <v>0.39130434782608697</v>
      </c>
      <c r="AC30" s="359">
        <v>-0.55078125</v>
      </c>
      <c r="AD30" s="297">
        <v>0</v>
      </c>
      <c r="AE30" s="297">
        <v>0</v>
      </c>
      <c r="AF30" s="297">
        <v>0</v>
      </c>
      <c r="AG30" s="297">
        <v>0</v>
      </c>
      <c r="AH30" s="3">
        <v>0</v>
      </c>
      <c r="AI30" s="3">
        <v>0</v>
      </c>
      <c r="AJ30" s="3">
        <v>0</v>
      </c>
      <c r="AK30" s="3">
        <v>0</v>
      </c>
      <c r="AL30" s="4">
        <v>0</v>
      </c>
      <c r="AM30" s="4">
        <v>0</v>
      </c>
      <c r="AN30" s="4">
        <v>0</v>
      </c>
      <c r="AO30" s="4">
        <v>0</v>
      </c>
      <c r="AP30" s="36">
        <v>0</v>
      </c>
      <c r="AQ30" s="35">
        <v>0</v>
      </c>
      <c r="AR30" s="36">
        <v>0</v>
      </c>
      <c r="AS30" s="36">
        <v>0</v>
      </c>
      <c r="AT30" s="36">
        <v>0</v>
      </c>
      <c r="AU30" s="36">
        <v>0</v>
      </c>
      <c r="AV30" s="36">
        <v>0</v>
      </c>
      <c r="AW30" s="36">
        <v>0</v>
      </c>
      <c r="AX30" s="36">
        <v>0</v>
      </c>
      <c r="AY30" s="36">
        <v>0</v>
      </c>
      <c r="AZ30" s="36">
        <v>0</v>
      </c>
      <c r="BA30" s="36" t="s">
        <v>61</v>
      </c>
      <c r="BB30" s="36">
        <v>0</v>
      </c>
      <c r="BC30" s="36">
        <v>0</v>
      </c>
      <c r="BD30" s="36">
        <v>0</v>
      </c>
      <c r="BE30" s="36">
        <v>0</v>
      </c>
      <c r="BF30" s="36" t="s">
        <v>61</v>
      </c>
      <c r="BG30" s="36">
        <v>0</v>
      </c>
      <c r="BH30" s="36">
        <v>0</v>
      </c>
      <c r="BI30" s="36">
        <v>0</v>
      </c>
      <c r="BJ30" s="36">
        <v>0</v>
      </c>
      <c r="BK30" s="36">
        <v>0</v>
      </c>
      <c r="BL30" s="36">
        <v>0</v>
      </c>
      <c r="BM30" s="36">
        <v>0</v>
      </c>
      <c r="BN30" s="36">
        <v>0</v>
      </c>
      <c r="BO30" s="36">
        <v>0</v>
      </c>
      <c r="BP30" s="36">
        <v>0</v>
      </c>
      <c r="BQ30" s="2">
        <v>0</v>
      </c>
      <c r="BR30" s="2">
        <v>0</v>
      </c>
      <c r="BS30" s="2">
        <v>0</v>
      </c>
      <c r="BT30" s="2">
        <v>0</v>
      </c>
      <c r="BU30" s="2">
        <v>0</v>
      </c>
      <c r="BV30" s="2">
        <v>0</v>
      </c>
      <c r="BW30" s="2">
        <v>0</v>
      </c>
      <c r="BX30" s="2">
        <v>0</v>
      </c>
      <c r="BY30" s="2" t="s">
        <v>61</v>
      </c>
      <c r="BZ30" s="2" t="s">
        <v>61</v>
      </c>
      <c r="CA30" s="2" t="s">
        <v>61</v>
      </c>
      <c r="CB30" s="2" t="s">
        <v>61</v>
      </c>
      <c r="CC30" s="2">
        <v>0</v>
      </c>
      <c r="CD30" s="2">
        <v>0</v>
      </c>
      <c r="CE30" s="2">
        <v>0</v>
      </c>
      <c r="CF30" s="2">
        <v>0</v>
      </c>
      <c r="CG30" s="2">
        <v>0</v>
      </c>
      <c r="CH30" s="2">
        <v>0</v>
      </c>
      <c r="CI30" s="2">
        <v>0</v>
      </c>
      <c r="CJ30" s="2">
        <v>0</v>
      </c>
      <c r="CK30" s="2">
        <v>0</v>
      </c>
      <c r="CL30" s="2">
        <v>0</v>
      </c>
      <c r="CM30" s="2">
        <v>0</v>
      </c>
      <c r="CN30" s="2">
        <v>0</v>
      </c>
      <c r="CO30" s="2">
        <v>0</v>
      </c>
      <c r="CP30" s="2">
        <v>0</v>
      </c>
      <c r="CQ30" s="2">
        <v>0</v>
      </c>
      <c r="CR30" s="2">
        <v>0</v>
      </c>
      <c r="CS30" s="2">
        <v>0</v>
      </c>
      <c r="CT30" s="2">
        <v>0</v>
      </c>
      <c r="CU30" s="2">
        <v>0</v>
      </c>
      <c r="CV30" s="2">
        <v>0</v>
      </c>
      <c r="CW30" s="2" t="s">
        <v>61</v>
      </c>
      <c r="CX30" s="304">
        <v>23</v>
      </c>
      <c r="CY30" s="304">
        <v>0</v>
      </c>
      <c r="CZ30" s="304">
        <v>3</v>
      </c>
      <c r="DA30" s="304">
        <v>0</v>
      </c>
      <c r="DB30" s="296">
        <v>3</v>
      </c>
      <c r="DC30" s="296">
        <v>14.8</v>
      </c>
      <c r="DD30" s="296">
        <v>9.6</v>
      </c>
      <c r="DE30" s="313">
        <v>5.55</v>
      </c>
      <c r="DF30" s="312">
        <v>70.129870129870127</v>
      </c>
      <c r="DH30" s="164">
        <v>24</v>
      </c>
      <c r="DI30" s="178">
        <v>1</v>
      </c>
      <c r="DJ30" s="212">
        <v>4.2</v>
      </c>
      <c r="DK30" s="178" t="s">
        <v>212</v>
      </c>
      <c r="DL30" s="209" t="s">
        <v>212</v>
      </c>
      <c r="DM30" s="181" t="s">
        <v>212</v>
      </c>
      <c r="DN30" s="221" t="s">
        <v>212</v>
      </c>
      <c r="DO30" s="181">
        <v>3</v>
      </c>
      <c r="DP30" s="221">
        <v>12.5</v>
      </c>
      <c r="DQ30" s="179">
        <v>2</v>
      </c>
      <c r="DR30" s="221">
        <v>8.3000000000000007</v>
      </c>
      <c r="DS30" s="169">
        <v>7</v>
      </c>
      <c r="DT30" s="219">
        <v>29.2</v>
      </c>
      <c r="DU30" s="168">
        <v>1</v>
      </c>
      <c r="DV30" s="221">
        <v>4.2</v>
      </c>
      <c r="DW30" s="181">
        <v>3</v>
      </c>
      <c r="DX30" s="221">
        <v>12.5</v>
      </c>
      <c r="DY30" s="181">
        <v>3</v>
      </c>
      <c r="DZ30" s="221">
        <v>12.5</v>
      </c>
      <c r="EA30" s="181">
        <v>1</v>
      </c>
      <c r="EB30" s="227">
        <v>4.2</v>
      </c>
      <c r="EC30" s="181">
        <v>1</v>
      </c>
      <c r="ED30" s="221">
        <v>4.2</v>
      </c>
      <c r="EE30" s="181">
        <v>2</v>
      </c>
      <c r="EF30" s="228">
        <v>8.3000000000000007</v>
      </c>
      <c r="EG30" s="201">
        <v>5.55</v>
      </c>
    </row>
    <row r="31" spans="1:137" ht="13.5" customHeight="1">
      <c r="A31" s="53">
        <v>20309</v>
      </c>
      <c r="B31">
        <v>25</v>
      </c>
      <c r="C31" s="1" t="s">
        <v>70</v>
      </c>
      <c r="D31" s="1">
        <v>2001</v>
      </c>
      <c r="E31" s="1" t="s">
        <v>91</v>
      </c>
      <c r="F31" s="1">
        <v>20309</v>
      </c>
      <c r="G31" s="324">
        <v>11388</v>
      </c>
      <c r="H31" s="357">
        <v>5518</v>
      </c>
      <c r="I31" s="357">
        <v>5870</v>
      </c>
      <c r="J31" s="358">
        <v>4056</v>
      </c>
      <c r="K31" s="358">
        <v>1771</v>
      </c>
      <c r="L31" s="358">
        <v>2285</v>
      </c>
      <c r="M31" s="354">
        <f t="shared" si="0"/>
        <v>0.35616438356164382</v>
      </c>
      <c r="N31" s="358">
        <v>2288</v>
      </c>
      <c r="O31" s="358">
        <v>875</v>
      </c>
      <c r="P31" s="358">
        <v>1413</v>
      </c>
      <c r="Q31" s="354">
        <f t="shared" si="1"/>
        <v>0.20091324200913241</v>
      </c>
      <c r="R31" s="323">
        <v>9431</v>
      </c>
      <c r="S31" s="297">
        <v>4023</v>
      </c>
      <c r="T31" s="297">
        <v>2305</v>
      </c>
      <c r="U31" s="359">
        <v>0.42657194359028733</v>
      </c>
      <c r="V31" s="359">
        <f t="shared" si="2"/>
        <v>0.2444067437175273</v>
      </c>
      <c r="W31" s="359">
        <v>-0.17184755883386021</v>
      </c>
      <c r="X31" s="323">
        <v>6199</v>
      </c>
      <c r="Y31" s="297">
        <v>3224</v>
      </c>
      <c r="Z31" s="297">
        <v>2138</v>
      </c>
      <c r="AA31" s="359">
        <v>0.52008388449749965</v>
      </c>
      <c r="AB31" s="359">
        <f t="shared" si="3"/>
        <v>0.34489433779641876</v>
      </c>
      <c r="AC31" s="359">
        <v>-0.4556550755180892</v>
      </c>
      <c r="AD31" s="297">
        <v>70</v>
      </c>
      <c r="AE31" s="297">
        <v>58</v>
      </c>
      <c r="AF31" s="297">
        <v>0</v>
      </c>
      <c r="AG31" s="297">
        <v>45</v>
      </c>
      <c r="AH31" s="3">
        <v>1</v>
      </c>
      <c r="AI31" s="3">
        <v>0</v>
      </c>
      <c r="AJ31" s="3">
        <v>1</v>
      </c>
      <c r="AK31" s="3">
        <v>0</v>
      </c>
      <c r="AL31" s="4">
        <v>1</v>
      </c>
      <c r="AM31" s="4">
        <v>0</v>
      </c>
      <c r="AN31" s="4">
        <v>1</v>
      </c>
      <c r="AO31" s="4">
        <v>0</v>
      </c>
      <c r="AP31" s="36">
        <v>1</v>
      </c>
      <c r="AQ31" s="35">
        <v>0</v>
      </c>
      <c r="AR31" s="36" t="s">
        <v>61</v>
      </c>
      <c r="AS31" s="36">
        <v>0</v>
      </c>
      <c r="AT31" s="36">
        <v>0</v>
      </c>
      <c r="AU31" s="36" t="s">
        <v>61</v>
      </c>
      <c r="AV31" s="36">
        <v>0</v>
      </c>
      <c r="AW31" s="36">
        <v>0</v>
      </c>
      <c r="AX31" s="36">
        <v>0</v>
      </c>
      <c r="AY31" s="36">
        <v>0</v>
      </c>
      <c r="AZ31" s="36" t="s">
        <v>61</v>
      </c>
      <c r="BA31" s="36" t="s">
        <v>61</v>
      </c>
      <c r="BB31" s="36">
        <v>2</v>
      </c>
      <c r="BC31" s="36">
        <v>0</v>
      </c>
      <c r="BD31" s="36" t="s">
        <v>61</v>
      </c>
      <c r="BE31" s="36" t="s">
        <v>61</v>
      </c>
      <c r="BF31" s="36">
        <v>3</v>
      </c>
      <c r="BG31" s="36">
        <v>2</v>
      </c>
      <c r="BH31" s="36">
        <v>0</v>
      </c>
      <c r="BI31" s="36">
        <v>9</v>
      </c>
      <c r="BJ31" s="36">
        <v>0</v>
      </c>
      <c r="BK31" s="36">
        <v>0</v>
      </c>
      <c r="BL31" s="36">
        <v>0</v>
      </c>
      <c r="BM31" s="36">
        <v>0</v>
      </c>
      <c r="BN31" s="36" t="s">
        <v>61</v>
      </c>
      <c r="BO31" s="36" t="s">
        <v>61</v>
      </c>
      <c r="BP31" s="36">
        <v>2</v>
      </c>
      <c r="BQ31" s="2">
        <v>207</v>
      </c>
      <c r="BR31" s="2">
        <v>207</v>
      </c>
      <c r="BS31" s="2" t="s">
        <v>61</v>
      </c>
      <c r="BT31" s="2" t="s">
        <v>61</v>
      </c>
      <c r="BU31" s="2">
        <v>0</v>
      </c>
      <c r="BV31" s="2">
        <v>0</v>
      </c>
      <c r="BW31" s="2">
        <v>0</v>
      </c>
      <c r="BX31" s="2">
        <v>0</v>
      </c>
      <c r="BY31" s="2">
        <v>1045</v>
      </c>
      <c r="BZ31" s="2">
        <v>983</v>
      </c>
      <c r="CA31" s="2">
        <v>70</v>
      </c>
      <c r="CB31" s="2">
        <v>48</v>
      </c>
      <c r="CC31" s="2">
        <v>0</v>
      </c>
      <c r="CD31" s="2">
        <v>0</v>
      </c>
      <c r="CE31" s="2">
        <v>0</v>
      </c>
      <c r="CF31" s="2">
        <v>0</v>
      </c>
      <c r="CG31" s="2">
        <v>0</v>
      </c>
      <c r="CH31" s="2">
        <v>0</v>
      </c>
      <c r="CI31" s="2">
        <v>2554</v>
      </c>
      <c r="CJ31" s="2">
        <v>260</v>
      </c>
      <c r="CK31" s="2">
        <v>25</v>
      </c>
      <c r="CL31" s="2" t="s">
        <v>61</v>
      </c>
      <c r="CM31" s="2">
        <v>0</v>
      </c>
      <c r="CN31" s="2">
        <v>0</v>
      </c>
      <c r="CO31" s="2">
        <v>0</v>
      </c>
      <c r="CP31" s="2">
        <v>0</v>
      </c>
      <c r="CQ31" s="2">
        <v>0</v>
      </c>
      <c r="CR31" s="2">
        <v>0</v>
      </c>
      <c r="CS31" s="2">
        <v>4</v>
      </c>
      <c r="CT31" s="2">
        <v>1</v>
      </c>
      <c r="CU31" s="2" t="s">
        <v>61</v>
      </c>
      <c r="CV31" s="2" t="s">
        <v>61</v>
      </c>
      <c r="CW31" s="2" t="s">
        <v>61</v>
      </c>
      <c r="CX31" s="304">
        <v>161</v>
      </c>
      <c r="CY31" s="304">
        <v>3</v>
      </c>
      <c r="CZ31" s="304">
        <v>20</v>
      </c>
      <c r="DA31" s="304">
        <v>0</v>
      </c>
      <c r="DB31" s="296">
        <v>15</v>
      </c>
      <c r="DC31" s="296">
        <v>169.2</v>
      </c>
      <c r="DD31" s="296">
        <v>164</v>
      </c>
      <c r="DE31" s="313">
        <v>5.89</v>
      </c>
      <c r="DF31" s="312">
        <v>79.060402684563755</v>
      </c>
      <c r="DH31" s="164">
        <v>360</v>
      </c>
      <c r="DI31" s="178">
        <v>12</v>
      </c>
      <c r="DJ31" s="212">
        <v>3.3</v>
      </c>
      <c r="DK31" s="178">
        <v>6</v>
      </c>
      <c r="DL31" s="209">
        <v>1.7</v>
      </c>
      <c r="DM31" s="257">
        <v>8</v>
      </c>
      <c r="DN31" s="219">
        <v>2.2000000000000002</v>
      </c>
      <c r="DO31" s="245">
        <v>21</v>
      </c>
      <c r="DP31" s="219">
        <v>5.8</v>
      </c>
      <c r="DQ31" s="175">
        <v>22</v>
      </c>
      <c r="DR31" s="219">
        <v>6.1</v>
      </c>
      <c r="DS31" s="169">
        <v>113</v>
      </c>
      <c r="DT31" s="229">
        <v>31.4</v>
      </c>
      <c r="DU31" s="190">
        <v>33</v>
      </c>
      <c r="DV31" s="221">
        <v>9.1999999999999993</v>
      </c>
      <c r="DW31" s="181">
        <v>33</v>
      </c>
      <c r="DX31" s="221">
        <v>9.1999999999999993</v>
      </c>
      <c r="DY31" s="181">
        <v>45</v>
      </c>
      <c r="DZ31" s="221">
        <v>12.5</v>
      </c>
      <c r="EA31" s="181">
        <v>19</v>
      </c>
      <c r="EB31" s="227">
        <v>5.3</v>
      </c>
      <c r="EC31" s="181">
        <v>34</v>
      </c>
      <c r="ED31" s="221">
        <v>9.4</v>
      </c>
      <c r="EE31" s="181">
        <v>14</v>
      </c>
      <c r="EF31" s="228">
        <v>3.9</v>
      </c>
      <c r="EG31" s="202">
        <v>5.89</v>
      </c>
    </row>
    <row r="32" spans="1:137" ht="13.5" customHeight="1">
      <c r="A32" s="53">
        <v>20321</v>
      </c>
      <c r="B32">
        <v>26</v>
      </c>
      <c r="C32" s="1" t="s">
        <v>70</v>
      </c>
      <c r="D32" s="1">
        <v>2001</v>
      </c>
      <c r="E32" s="1" t="s">
        <v>92</v>
      </c>
      <c r="F32" s="1">
        <v>20321</v>
      </c>
      <c r="G32" s="324">
        <v>20283</v>
      </c>
      <c r="H32" s="357">
        <v>9712</v>
      </c>
      <c r="I32" s="357">
        <v>10571</v>
      </c>
      <c r="J32" s="358">
        <v>6288</v>
      </c>
      <c r="K32" s="358">
        <v>2816</v>
      </c>
      <c r="L32" s="358">
        <v>3472</v>
      </c>
      <c r="M32" s="354">
        <f t="shared" si="0"/>
        <v>0.31001331164028989</v>
      </c>
      <c r="N32" s="358">
        <v>2979</v>
      </c>
      <c r="O32" s="358">
        <v>1198</v>
      </c>
      <c r="P32" s="358">
        <v>1781</v>
      </c>
      <c r="Q32" s="354">
        <f t="shared" si="1"/>
        <v>0.14687176453187398</v>
      </c>
      <c r="R32" s="323">
        <v>18403</v>
      </c>
      <c r="S32" s="297">
        <v>6635</v>
      </c>
      <c r="T32" s="297">
        <v>3827</v>
      </c>
      <c r="U32" s="359">
        <v>0.36053904254741076</v>
      </c>
      <c r="V32" s="359">
        <f t="shared" si="2"/>
        <v>0.20795522469162636</v>
      </c>
      <c r="W32" s="359">
        <v>-9.2688458314844943E-2</v>
      </c>
      <c r="X32" s="323">
        <v>16286</v>
      </c>
      <c r="Y32" s="297">
        <v>7702</v>
      </c>
      <c r="Z32" s="297">
        <v>4603</v>
      </c>
      <c r="AA32" s="359">
        <v>0.47292152769249662</v>
      </c>
      <c r="AB32" s="359">
        <f t="shared" si="3"/>
        <v>0.28263539236153751</v>
      </c>
      <c r="AC32" s="359">
        <v>-0.19706157866193363</v>
      </c>
      <c r="AD32" s="297">
        <v>65</v>
      </c>
      <c r="AE32" s="297">
        <v>0</v>
      </c>
      <c r="AF32" s="297">
        <v>8</v>
      </c>
      <c r="AG32" s="297">
        <v>16</v>
      </c>
      <c r="AH32" s="3">
        <v>0</v>
      </c>
      <c r="AI32" s="3">
        <v>0</v>
      </c>
      <c r="AJ32" s="3">
        <v>0</v>
      </c>
      <c r="AK32" s="3">
        <v>0</v>
      </c>
      <c r="AL32" s="4">
        <v>1</v>
      </c>
      <c r="AM32" s="4">
        <v>0</v>
      </c>
      <c r="AN32" s="4">
        <v>0</v>
      </c>
      <c r="AO32" s="4">
        <v>1</v>
      </c>
      <c r="AP32" s="36">
        <v>1</v>
      </c>
      <c r="AQ32" s="35">
        <v>0</v>
      </c>
      <c r="AR32" s="36" t="s">
        <v>61</v>
      </c>
      <c r="AS32" s="36">
        <v>0</v>
      </c>
      <c r="AT32" s="36">
        <v>0</v>
      </c>
      <c r="AU32" s="36" t="s">
        <v>61</v>
      </c>
      <c r="AV32" s="36">
        <v>0</v>
      </c>
      <c r="AW32" s="36">
        <v>0</v>
      </c>
      <c r="AX32" s="36">
        <v>0</v>
      </c>
      <c r="AY32" s="36">
        <v>0</v>
      </c>
      <c r="AZ32" s="36" t="s">
        <v>61</v>
      </c>
      <c r="BA32" s="36">
        <v>4</v>
      </c>
      <c r="BB32" s="36">
        <v>1</v>
      </c>
      <c r="BC32" s="36">
        <v>0</v>
      </c>
      <c r="BD32" s="36">
        <v>4</v>
      </c>
      <c r="BE32" s="36" t="s">
        <v>61</v>
      </c>
      <c r="BF32" s="36">
        <v>7</v>
      </c>
      <c r="BG32" s="36">
        <v>1</v>
      </c>
      <c r="BH32" s="36">
        <v>0</v>
      </c>
      <c r="BI32" s="36">
        <v>3</v>
      </c>
      <c r="BJ32" s="36">
        <v>0</v>
      </c>
      <c r="BK32" s="36">
        <v>0</v>
      </c>
      <c r="BL32" s="36">
        <v>0</v>
      </c>
      <c r="BM32" s="36" t="s">
        <v>61</v>
      </c>
      <c r="BN32" s="36" t="s">
        <v>61</v>
      </c>
      <c r="BO32" s="36" t="s">
        <v>61</v>
      </c>
      <c r="BP32" s="36">
        <v>1</v>
      </c>
      <c r="BQ32" s="2">
        <v>111</v>
      </c>
      <c r="BR32" s="2">
        <v>110</v>
      </c>
      <c r="BS32" s="2">
        <v>68</v>
      </c>
      <c r="BT32" s="2">
        <v>60</v>
      </c>
      <c r="BU32" s="2">
        <v>0</v>
      </c>
      <c r="BV32" s="2">
        <v>0</v>
      </c>
      <c r="BW32" s="2">
        <v>0</v>
      </c>
      <c r="BX32" s="2">
        <v>0</v>
      </c>
      <c r="BY32" s="2">
        <v>1309</v>
      </c>
      <c r="BZ32" s="2">
        <v>646</v>
      </c>
      <c r="CA32" s="2">
        <v>184</v>
      </c>
      <c r="CB32" s="2">
        <v>122</v>
      </c>
      <c r="CC32" s="2">
        <v>0</v>
      </c>
      <c r="CD32" s="2">
        <v>0</v>
      </c>
      <c r="CE32" s="2" t="s">
        <v>61</v>
      </c>
      <c r="CF32" s="2" t="s">
        <v>61</v>
      </c>
      <c r="CG32" s="2">
        <v>0</v>
      </c>
      <c r="CH32" s="2">
        <v>0</v>
      </c>
      <c r="CI32" s="2">
        <v>666</v>
      </c>
      <c r="CJ32" s="2">
        <v>59</v>
      </c>
      <c r="CK32" s="2">
        <v>29</v>
      </c>
      <c r="CL32" s="2" t="s">
        <v>61</v>
      </c>
      <c r="CM32" s="2">
        <v>0</v>
      </c>
      <c r="CN32" s="2">
        <v>0</v>
      </c>
      <c r="CO32" s="2">
        <v>0</v>
      </c>
      <c r="CP32" s="2">
        <v>0</v>
      </c>
      <c r="CQ32" s="2">
        <v>25</v>
      </c>
      <c r="CR32" s="2" t="s">
        <v>61</v>
      </c>
      <c r="CS32" s="2">
        <v>134</v>
      </c>
      <c r="CT32" s="2">
        <v>18</v>
      </c>
      <c r="CU32" s="2">
        <v>26</v>
      </c>
      <c r="CV32" s="2">
        <v>26</v>
      </c>
      <c r="CW32" s="2">
        <v>36</v>
      </c>
      <c r="CX32" s="304">
        <v>197</v>
      </c>
      <c r="CY32" s="304">
        <v>17</v>
      </c>
      <c r="CZ32" s="304">
        <v>42</v>
      </c>
      <c r="DA32" s="304">
        <v>4</v>
      </c>
      <c r="DB32" s="296">
        <v>3</v>
      </c>
      <c r="DC32" s="296">
        <v>216.39999999999998</v>
      </c>
      <c r="DD32" s="296">
        <v>270.60000000000002</v>
      </c>
      <c r="DE32" s="313">
        <v>6.42</v>
      </c>
      <c r="DF32" s="312">
        <v>83.973509933774835</v>
      </c>
      <c r="DH32" s="164">
        <v>279</v>
      </c>
      <c r="DI32" s="178">
        <v>5</v>
      </c>
      <c r="DJ32" s="212">
        <v>1.8</v>
      </c>
      <c r="DK32" s="178">
        <v>2</v>
      </c>
      <c r="DL32" s="209">
        <v>0.7</v>
      </c>
      <c r="DM32" s="254">
        <v>1</v>
      </c>
      <c r="DN32" s="221">
        <v>0.4</v>
      </c>
      <c r="DO32" s="181">
        <v>19</v>
      </c>
      <c r="DP32" s="221">
        <v>6.8</v>
      </c>
      <c r="DQ32" s="179">
        <v>12</v>
      </c>
      <c r="DR32" s="221">
        <v>4.3</v>
      </c>
      <c r="DS32" s="169">
        <v>68</v>
      </c>
      <c r="DT32" s="229">
        <v>24.4</v>
      </c>
      <c r="DU32" s="168">
        <v>22</v>
      </c>
      <c r="DV32" s="221">
        <v>7.9</v>
      </c>
      <c r="DW32" s="181">
        <v>33</v>
      </c>
      <c r="DX32" s="221">
        <v>11.8</v>
      </c>
      <c r="DY32" s="181">
        <v>42</v>
      </c>
      <c r="DZ32" s="221">
        <v>15.1</v>
      </c>
      <c r="EA32" s="181">
        <v>11</v>
      </c>
      <c r="EB32" s="227">
        <v>3.9</v>
      </c>
      <c r="EC32" s="181">
        <v>37</v>
      </c>
      <c r="ED32" s="221">
        <v>13.3</v>
      </c>
      <c r="EE32" s="181">
        <v>27</v>
      </c>
      <c r="EF32" s="228">
        <v>9.6999999999999993</v>
      </c>
      <c r="EG32" s="198">
        <v>6.42</v>
      </c>
    </row>
    <row r="33" spans="1:137" ht="13.5" customHeight="1">
      <c r="A33" s="53">
        <v>20323</v>
      </c>
      <c r="B33">
        <v>27</v>
      </c>
      <c r="C33" s="1" t="s">
        <v>70</v>
      </c>
      <c r="D33" s="1">
        <v>2001</v>
      </c>
      <c r="E33" s="1" t="s">
        <v>93</v>
      </c>
      <c r="F33" s="1">
        <v>20323</v>
      </c>
      <c r="G33" s="324">
        <v>15542</v>
      </c>
      <c r="H33" s="357">
        <v>7767</v>
      </c>
      <c r="I33" s="357">
        <v>7775</v>
      </c>
      <c r="J33" s="358">
        <v>4086</v>
      </c>
      <c r="K33" s="358">
        <v>1864</v>
      </c>
      <c r="L33" s="358">
        <v>2222</v>
      </c>
      <c r="M33" s="354">
        <f t="shared" si="0"/>
        <v>0.26290052760262517</v>
      </c>
      <c r="N33" s="358">
        <v>1974</v>
      </c>
      <c r="O33" s="358">
        <v>816</v>
      </c>
      <c r="P33" s="358">
        <v>1158</v>
      </c>
      <c r="Q33" s="354">
        <f t="shared" si="1"/>
        <v>0.12701068073607</v>
      </c>
      <c r="R33" s="323">
        <v>15567</v>
      </c>
      <c r="S33" s="297">
        <v>4797</v>
      </c>
      <c r="T33" s="297">
        <v>2746</v>
      </c>
      <c r="U33" s="359">
        <v>0.30815185970321834</v>
      </c>
      <c r="V33" s="359">
        <f t="shared" si="2"/>
        <v>0.176398792317081</v>
      </c>
      <c r="W33" s="359">
        <v>1.6085445888560032E-3</v>
      </c>
      <c r="X33" s="323">
        <v>15094</v>
      </c>
      <c r="Y33" s="297">
        <v>5895</v>
      </c>
      <c r="Z33" s="297">
        <v>3510</v>
      </c>
      <c r="AA33" s="359">
        <v>0.39055253743209223</v>
      </c>
      <c r="AB33" s="359">
        <f t="shared" si="3"/>
        <v>0.23254273221147476</v>
      </c>
      <c r="AC33" s="359">
        <v>-2.8825119032299576E-2</v>
      </c>
      <c r="AD33" s="297">
        <v>150</v>
      </c>
      <c r="AE33" s="297">
        <v>100</v>
      </c>
      <c r="AF33" s="297">
        <v>42</v>
      </c>
      <c r="AG33" s="297">
        <v>0</v>
      </c>
      <c r="AH33" s="3">
        <v>0</v>
      </c>
      <c r="AI33" s="3">
        <v>0</v>
      </c>
      <c r="AJ33" s="3">
        <v>0</v>
      </c>
      <c r="AK33" s="3">
        <v>0</v>
      </c>
      <c r="AL33" s="4">
        <v>0</v>
      </c>
      <c r="AM33" s="4">
        <v>0</v>
      </c>
      <c r="AN33" s="4">
        <v>0</v>
      </c>
      <c r="AO33" s="4">
        <v>0</v>
      </c>
      <c r="AP33" s="36">
        <v>0</v>
      </c>
      <c r="AQ33" s="35">
        <v>0</v>
      </c>
      <c r="AR33" s="36">
        <v>0</v>
      </c>
      <c r="AS33" s="36">
        <v>0</v>
      </c>
      <c r="AT33" s="36">
        <v>0</v>
      </c>
      <c r="AU33" s="36">
        <v>0</v>
      </c>
      <c r="AV33" s="36">
        <v>0</v>
      </c>
      <c r="AW33" s="36">
        <v>0</v>
      </c>
      <c r="AX33" s="36">
        <v>0</v>
      </c>
      <c r="AY33" s="36">
        <v>0</v>
      </c>
      <c r="AZ33" s="36" t="s">
        <v>61</v>
      </c>
      <c r="BA33" s="36" t="s">
        <v>61</v>
      </c>
      <c r="BB33" s="36">
        <v>1</v>
      </c>
      <c r="BC33" s="36">
        <v>0</v>
      </c>
      <c r="BD33" s="36" t="s">
        <v>61</v>
      </c>
      <c r="BE33" s="36" t="s">
        <v>61</v>
      </c>
      <c r="BF33" s="36">
        <v>3</v>
      </c>
      <c r="BG33" s="36">
        <v>1</v>
      </c>
      <c r="BH33" s="36">
        <v>0</v>
      </c>
      <c r="BI33" s="36">
        <v>4</v>
      </c>
      <c r="BJ33" s="36">
        <v>0</v>
      </c>
      <c r="BK33" s="36">
        <v>0</v>
      </c>
      <c r="BL33" s="36">
        <v>0</v>
      </c>
      <c r="BM33" s="36">
        <v>0</v>
      </c>
      <c r="BN33" s="36" t="s">
        <v>61</v>
      </c>
      <c r="BO33" s="36" t="s">
        <v>61</v>
      </c>
      <c r="BP33" s="36">
        <v>1</v>
      </c>
      <c r="BQ33" s="2">
        <v>0</v>
      </c>
      <c r="BR33" s="2">
        <v>0</v>
      </c>
      <c r="BS33" s="2">
        <v>0</v>
      </c>
      <c r="BT33" s="2">
        <v>0</v>
      </c>
      <c r="BU33" s="2">
        <v>0</v>
      </c>
      <c r="BV33" s="2">
        <v>0</v>
      </c>
      <c r="BW33" s="2">
        <v>0</v>
      </c>
      <c r="BX33" s="2">
        <v>0</v>
      </c>
      <c r="BY33" s="2">
        <v>519</v>
      </c>
      <c r="BZ33" s="2">
        <v>438</v>
      </c>
      <c r="CA33" s="2">
        <v>112</v>
      </c>
      <c r="CB33" s="2">
        <v>96</v>
      </c>
      <c r="CC33" s="2">
        <v>0</v>
      </c>
      <c r="CD33" s="2">
        <v>0</v>
      </c>
      <c r="CE33" s="2">
        <v>0</v>
      </c>
      <c r="CF33" s="2">
        <v>0</v>
      </c>
      <c r="CG33" s="2">
        <v>0</v>
      </c>
      <c r="CH33" s="2">
        <v>0</v>
      </c>
      <c r="CI33" s="2">
        <v>416</v>
      </c>
      <c r="CJ33" s="2">
        <v>58</v>
      </c>
      <c r="CK33" s="2">
        <v>2170</v>
      </c>
      <c r="CL33" s="2">
        <v>1199</v>
      </c>
      <c r="CM33" s="2">
        <v>0</v>
      </c>
      <c r="CN33" s="2">
        <v>0</v>
      </c>
      <c r="CO33" s="2">
        <v>0</v>
      </c>
      <c r="CP33" s="2">
        <v>0</v>
      </c>
      <c r="CQ33" s="2" t="s">
        <v>61</v>
      </c>
      <c r="CR33" s="2" t="s">
        <v>61</v>
      </c>
      <c r="CS33" s="2">
        <v>27</v>
      </c>
      <c r="CT33" s="2">
        <v>3</v>
      </c>
      <c r="CU33" s="2" t="s">
        <v>61</v>
      </c>
      <c r="CV33" s="2" t="s">
        <v>61</v>
      </c>
      <c r="CW33" s="2" t="s">
        <v>61</v>
      </c>
      <c r="CX33" s="304">
        <v>176</v>
      </c>
      <c r="CY33" s="304">
        <v>13</v>
      </c>
      <c r="CZ33" s="304">
        <v>20</v>
      </c>
      <c r="DA33" s="304">
        <v>2</v>
      </c>
      <c r="DB33" s="296">
        <v>14</v>
      </c>
      <c r="DC33" s="296">
        <v>162.80000000000001</v>
      </c>
      <c r="DD33" s="296">
        <v>195.8</v>
      </c>
      <c r="DE33" s="313">
        <v>6.54</v>
      </c>
      <c r="DF33" s="312">
        <v>74.791666666666671</v>
      </c>
      <c r="DH33" s="164">
        <v>308</v>
      </c>
      <c r="DI33" s="178">
        <v>4</v>
      </c>
      <c r="DJ33" s="212">
        <v>1.3</v>
      </c>
      <c r="DK33" s="178">
        <v>5</v>
      </c>
      <c r="DL33" s="209">
        <v>1.6</v>
      </c>
      <c r="DM33" s="256">
        <v>6</v>
      </c>
      <c r="DN33" s="219">
        <v>1.9</v>
      </c>
      <c r="DO33" s="245">
        <v>12</v>
      </c>
      <c r="DP33" s="219">
        <v>3.9</v>
      </c>
      <c r="DQ33" s="175">
        <v>14</v>
      </c>
      <c r="DR33" s="219">
        <v>4.5</v>
      </c>
      <c r="DS33" s="169">
        <v>66</v>
      </c>
      <c r="DT33" s="218">
        <v>21.4</v>
      </c>
      <c r="DU33" s="190">
        <v>18</v>
      </c>
      <c r="DV33" s="221">
        <v>5.8</v>
      </c>
      <c r="DW33" s="181">
        <v>34</v>
      </c>
      <c r="DX33" s="221">
        <v>11</v>
      </c>
      <c r="DY33" s="181">
        <v>55</v>
      </c>
      <c r="DZ33" s="221">
        <v>17.899999999999999</v>
      </c>
      <c r="EA33" s="181">
        <v>18</v>
      </c>
      <c r="EB33" s="227">
        <v>5.8</v>
      </c>
      <c r="EC33" s="181">
        <v>38</v>
      </c>
      <c r="ED33" s="221">
        <v>12.3</v>
      </c>
      <c r="EE33" s="181">
        <v>38</v>
      </c>
      <c r="EF33" s="228">
        <v>12.3</v>
      </c>
      <c r="EG33" s="201">
        <v>6.54</v>
      </c>
    </row>
    <row r="34" spans="1:137" ht="13.5" customHeight="1">
      <c r="A34" s="53">
        <v>20324</v>
      </c>
      <c r="B34">
        <v>28</v>
      </c>
      <c r="C34" s="1" t="s">
        <v>70</v>
      </c>
      <c r="D34" s="1">
        <v>2001</v>
      </c>
      <c r="E34" s="1" t="s">
        <v>94</v>
      </c>
      <c r="F34" s="1">
        <v>20324</v>
      </c>
      <c r="G34" s="324">
        <v>7441</v>
      </c>
      <c r="H34" s="357">
        <v>3695</v>
      </c>
      <c r="I34" s="357">
        <v>3746</v>
      </c>
      <c r="J34" s="358">
        <v>2569</v>
      </c>
      <c r="K34" s="358">
        <v>1193</v>
      </c>
      <c r="L34" s="358">
        <v>1376</v>
      </c>
      <c r="M34" s="354">
        <f t="shared" si="0"/>
        <v>0.34524929444967073</v>
      </c>
      <c r="N34" s="358">
        <v>1322</v>
      </c>
      <c r="O34" s="358">
        <v>560</v>
      </c>
      <c r="P34" s="358">
        <v>762</v>
      </c>
      <c r="Q34" s="354">
        <f t="shared" si="1"/>
        <v>0.17766429243381265</v>
      </c>
      <c r="R34" s="323">
        <v>6353</v>
      </c>
      <c r="S34" s="297">
        <v>2475</v>
      </c>
      <c r="T34" s="297">
        <v>1426</v>
      </c>
      <c r="U34" s="359">
        <v>0.38957972611364711</v>
      </c>
      <c r="V34" s="359">
        <f t="shared" si="2"/>
        <v>0.22446088462143868</v>
      </c>
      <c r="W34" s="359">
        <v>-0.14621690632979439</v>
      </c>
      <c r="X34" s="323">
        <v>4647</v>
      </c>
      <c r="Y34" s="297">
        <v>2138</v>
      </c>
      <c r="Z34" s="297">
        <v>1358</v>
      </c>
      <c r="AA34" s="359">
        <v>0.46008177318700239</v>
      </c>
      <c r="AB34" s="359">
        <f t="shared" si="3"/>
        <v>0.29223154723477512</v>
      </c>
      <c r="AC34" s="359">
        <v>-0.37548716570353446</v>
      </c>
      <c r="AD34" s="297">
        <v>85</v>
      </c>
      <c r="AE34" s="297">
        <v>0</v>
      </c>
      <c r="AF34" s="297">
        <v>0</v>
      </c>
      <c r="AG34" s="297">
        <v>0</v>
      </c>
      <c r="AH34" s="3">
        <v>0</v>
      </c>
      <c r="AI34" s="3">
        <v>0</v>
      </c>
      <c r="AJ34" s="3">
        <v>0</v>
      </c>
      <c r="AK34" s="3">
        <v>0</v>
      </c>
      <c r="AL34" s="4">
        <v>0</v>
      </c>
      <c r="AM34" s="4">
        <v>0</v>
      </c>
      <c r="AN34" s="4">
        <v>0</v>
      </c>
      <c r="AO34" s="4">
        <v>0</v>
      </c>
      <c r="AP34" s="36">
        <v>0</v>
      </c>
      <c r="AQ34" s="35">
        <v>0</v>
      </c>
      <c r="AR34" s="36">
        <v>0</v>
      </c>
      <c r="AS34" s="36">
        <v>0</v>
      </c>
      <c r="AT34" s="36">
        <v>0</v>
      </c>
      <c r="AU34" s="36">
        <v>0</v>
      </c>
      <c r="AV34" s="36">
        <v>0</v>
      </c>
      <c r="AW34" s="36">
        <v>0</v>
      </c>
      <c r="AX34" s="36">
        <v>0</v>
      </c>
      <c r="AY34" s="36">
        <v>0</v>
      </c>
      <c r="AZ34" s="36">
        <v>0</v>
      </c>
      <c r="BA34" s="36" t="s">
        <v>61</v>
      </c>
      <c r="BB34" s="36">
        <v>0</v>
      </c>
      <c r="BC34" s="36">
        <v>0</v>
      </c>
      <c r="BD34" s="36" t="s">
        <v>61</v>
      </c>
      <c r="BE34" s="36">
        <v>0</v>
      </c>
      <c r="BF34" s="36" t="s">
        <v>61</v>
      </c>
      <c r="BG34" s="36">
        <v>0</v>
      </c>
      <c r="BH34" s="36">
        <v>0</v>
      </c>
      <c r="BI34" s="36">
        <v>0</v>
      </c>
      <c r="BJ34" s="36">
        <v>0</v>
      </c>
      <c r="BK34" s="36">
        <v>0</v>
      </c>
      <c r="BL34" s="36">
        <v>0</v>
      </c>
      <c r="BM34" s="36">
        <v>0</v>
      </c>
      <c r="BN34" s="36">
        <v>0</v>
      </c>
      <c r="BO34" s="36">
        <v>0</v>
      </c>
      <c r="BP34" s="36">
        <v>0</v>
      </c>
      <c r="BQ34" s="2">
        <v>0</v>
      </c>
      <c r="BR34" s="2">
        <v>0</v>
      </c>
      <c r="BS34" s="2">
        <v>0</v>
      </c>
      <c r="BT34" s="2">
        <v>0</v>
      </c>
      <c r="BU34" s="2">
        <v>0</v>
      </c>
      <c r="BV34" s="2">
        <v>0</v>
      </c>
      <c r="BW34" s="2">
        <v>0</v>
      </c>
      <c r="BX34" s="2">
        <v>0</v>
      </c>
      <c r="BY34" s="2">
        <v>261</v>
      </c>
      <c r="BZ34" s="2">
        <v>250</v>
      </c>
      <c r="CA34" s="2">
        <v>42</v>
      </c>
      <c r="CB34" s="2">
        <v>39</v>
      </c>
      <c r="CC34" s="2">
        <v>0</v>
      </c>
      <c r="CD34" s="2">
        <v>0</v>
      </c>
      <c r="CE34" s="2">
        <v>0</v>
      </c>
      <c r="CF34" s="2">
        <v>0</v>
      </c>
      <c r="CG34" s="2">
        <v>0</v>
      </c>
      <c r="CH34" s="2">
        <v>0</v>
      </c>
      <c r="CI34" s="2">
        <v>0</v>
      </c>
      <c r="CJ34" s="2">
        <v>0</v>
      </c>
      <c r="CK34" s="2">
        <v>626</v>
      </c>
      <c r="CL34" s="2">
        <v>481</v>
      </c>
      <c r="CM34" s="2">
        <v>0</v>
      </c>
      <c r="CN34" s="2">
        <v>0</v>
      </c>
      <c r="CO34" s="2">
        <v>0</v>
      </c>
      <c r="CP34" s="2">
        <v>0</v>
      </c>
      <c r="CQ34" s="2">
        <v>0</v>
      </c>
      <c r="CR34" s="2">
        <v>0</v>
      </c>
      <c r="CS34" s="2">
        <v>6</v>
      </c>
      <c r="CT34" s="2">
        <v>1</v>
      </c>
      <c r="CU34" s="2">
        <v>0</v>
      </c>
      <c r="CV34" s="2">
        <v>0</v>
      </c>
      <c r="CW34" s="2" t="s">
        <v>61</v>
      </c>
      <c r="CX34" s="304">
        <v>102</v>
      </c>
      <c r="CY34" s="304">
        <v>10</v>
      </c>
      <c r="CZ34" s="304">
        <v>10</v>
      </c>
      <c r="DA34" s="304">
        <v>3</v>
      </c>
      <c r="DB34" s="296">
        <v>5</v>
      </c>
      <c r="DC34" s="296">
        <v>102.8</v>
      </c>
      <c r="DD34" s="296">
        <v>105.2</v>
      </c>
      <c r="DE34" s="313">
        <v>6.43</v>
      </c>
      <c r="DF34" s="312">
        <v>74.439461883408072</v>
      </c>
      <c r="DH34" s="164">
        <v>168</v>
      </c>
      <c r="DI34" s="178">
        <v>3</v>
      </c>
      <c r="DJ34" s="212">
        <v>1.8</v>
      </c>
      <c r="DK34" s="178" t="s">
        <v>212</v>
      </c>
      <c r="DL34" s="209" t="s">
        <v>212</v>
      </c>
      <c r="DM34" s="254">
        <v>4</v>
      </c>
      <c r="DN34" s="221">
        <v>2.4</v>
      </c>
      <c r="DO34" s="181">
        <v>7</v>
      </c>
      <c r="DP34" s="221">
        <v>4.2</v>
      </c>
      <c r="DQ34" s="179">
        <v>5</v>
      </c>
      <c r="DR34" s="221">
        <v>3</v>
      </c>
      <c r="DS34" s="169">
        <v>52</v>
      </c>
      <c r="DT34" s="219">
        <v>31</v>
      </c>
      <c r="DU34" s="178">
        <v>15</v>
      </c>
      <c r="DV34" s="221">
        <v>8.9</v>
      </c>
      <c r="DW34" s="181">
        <v>16</v>
      </c>
      <c r="DX34" s="221">
        <v>9.5</v>
      </c>
      <c r="DY34" s="181">
        <v>16</v>
      </c>
      <c r="DZ34" s="221">
        <v>9.5</v>
      </c>
      <c r="EA34" s="181">
        <v>16</v>
      </c>
      <c r="EB34" s="227">
        <v>9.5</v>
      </c>
      <c r="EC34" s="181">
        <v>22</v>
      </c>
      <c r="ED34" s="221">
        <v>13.1</v>
      </c>
      <c r="EE34" s="181">
        <v>12</v>
      </c>
      <c r="EF34" s="228">
        <v>7.1</v>
      </c>
      <c r="EG34" s="202">
        <v>6.43</v>
      </c>
    </row>
    <row r="35" spans="1:137" ht="13.5" customHeight="1">
      <c r="A35" s="53">
        <v>20349</v>
      </c>
      <c r="B35">
        <v>29</v>
      </c>
      <c r="C35" s="1" t="s">
        <v>62</v>
      </c>
      <c r="D35" s="1">
        <v>2002</v>
      </c>
      <c r="E35" s="1" t="s">
        <v>95</v>
      </c>
      <c r="F35" s="1">
        <v>20349</v>
      </c>
      <c r="G35" s="324">
        <v>4441</v>
      </c>
      <c r="H35" s="357">
        <v>2142</v>
      </c>
      <c r="I35" s="357">
        <v>2299</v>
      </c>
      <c r="J35" s="358">
        <v>1636</v>
      </c>
      <c r="K35" s="358">
        <v>732</v>
      </c>
      <c r="L35" s="358">
        <v>904</v>
      </c>
      <c r="M35" s="354">
        <f t="shared" si="0"/>
        <v>0.3683854987615402</v>
      </c>
      <c r="N35" s="358">
        <v>902</v>
      </c>
      <c r="O35" s="358">
        <v>351</v>
      </c>
      <c r="P35" s="358">
        <v>551</v>
      </c>
      <c r="Q35" s="354">
        <f t="shared" si="1"/>
        <v>0.20310740824138707</v>
      </c>
      <c r="R35" s="323">
        <v>3760</v>
      </c>
      <c r="S35" s="297">
        <v>1565</v>
      </c>
      <c r="T35" s="297">
        <v>950</v>
      </c>
      <c r="U35" s="359">
        <v>0.41622340425531917</v>
      </c>
      <c r="V35" s="359">
        <f t="shared" si="2"/>
        <v>0.25265957446808512</v>
      </c>
      <c r="W35" s="359">
        <v>-0.15334384147714478</v>
      </c>
      <c r="X35" s="323">
        <v>2640</v>
      </c>
      <c r="Y35" s="297">
        <v>1313</v>
      </c>
      <c r="Z35" s="297">
        <v>834</v>
      </c>
      <c r="AA35" s="359">
        <v>0.49734848484848487</v>
      </c>
      <c r="AB35" s="359">
        <f t="shared" si="3"/>
        <v>0.31590909090909092</v>
      </c>
      <c r="AC35" s="359">
        <v>-0.40553929295203783</v>
      </c>
      <c r="AD35" s="297">
        <v>80</v>
      </c>
      <c r="AE35" s="297">
        <v>0</v>
      </c>
      <c r="AF35" s="297">
        <v>0</v>
      </c>
      <c r="AG35" s="297">
        <v>0</v>
      </c>
      <c r="AH35" s="3">
        <v>0</v>
      </c>
      <c r="AI35" s="3">
        <v>0</v>
      </c>
      <c r="AJ35" s="3">
        <v>0</v>
      </c>
      <c r="AK35" s="3">
        <v>0</v>
      </c>
      <c r="AL35" s="4">
        <v>0</v>
      </c>
      <c r="AM35" s="4">
        <v>0</v>
      </c>
      <c r="AN35" s="4">
        <v>0</v>
      </c>
      <c r="AO35" s="4">
        <v>0</v>
      </c>
      <c r="AP35" s="36">
        <v>0</v>
      </c>
      <c r="AQ35" s="35">
        <v>0</v>
      </c>
      <c r="AR35" s="36">
        <v>0</v>
      </c>
      <c r="AS35" s="36">
        <v>0</v>
      </c>
      <c r="AT35" s="36">
        <v>0</v>
      </c>
      <c r="AU35" s="36">
        <v>0</v>
      </c>
      <c r="AV35" s="36">
        <v>0</v>
      </c>
      <c r="AW35" s="36">
        <v>0</v>
      </c>
      <c r="AX35" s="36">
        <v>0</v>
      </c>
      <c r="AY35" s="36">
        <v>0</v>
      </c>
      <c r="AZ35" s="36">
        <v>0</v>
      </c>
      <c r="BA35" s="36" t="s">
        <v>61</v>
      </c>
      <c r="BB35" s="36">
        <v>1</v>
      </c>
      <c r="BC35" s="36">
        <v>0</v>
      </c>
      <c r="BD35" s="36">
        <v>0</v>
      </c>
      <c r="BE35" s="36">
        <v>0</v>
      </c>
      <c r="BF35" s="36" t="s">
        <v>61</v>
      </c>
      <c r="BG35" s="36">
        <v>1</v>
      </c>
      <c r="BH35" s="36">
        <v>0</v>
      </c>
      <c r="BI35" s="36">
        <v>3</v>
      </c>
      <c r="BJ35" s="36">
        <v>0</v>
      </c>
      <c r="BK35" s="36">
        <v>0</v>
      </c>
      <c r="BL35" s="36">
        <v>0</v>
      </c>
      <c r="BM35" s="36">
        <v>0</v>
      </c>
      <c r="BN35" s="36">
        <v>0</v>
      </c>
      <c r="BO35" s="36">
        <v>0</v>
      </c>
      <c r="BP35" s="36">
        <v>1</v>
      </c>
      <c r="BQ35" s="2">
        <v>0</v>
      </c>
      <c r="BR35" s="2">
        <v>0</v>
      </c>
      <c r="BS35" s="2">
        <v>0</v>
      </c>
      <c r="BT35" s="2">
        <v>0</v>
      </c>
      <c r="BU35" s="2">
        <v>0</v>
      </c>
      <c r="BV35" s="2">
        <v>0</v>
      </c>
      <c r="BW35" s="2">
        <v>0</v>
      </c>
      <c r="BX35" s="2">
        <v>0</v>
      </c>
      <c r="BY35" s="2" t="s">
        <v>61</v>
      </c>
      <c r="BZ35" s="2" t="s">
        <v>61</v>
      </c>
      <c r="CA35" s="2" t="s">
        <v>61</v>
      </c>
      <c r="CB35" s="2" t="s">
        <v>61</v>
      </c>
      <c r="CC35" s="2">
        <v>0</v>
      </c>
      <c r="CD35" s="2">
        <v>0</v>
      </c>
      <c r="CE35" s="2">
        <v>0</v>
      </c>
      <c r="CF35" s="2">
        <v>0</v>
      </c>
      <c r="CG35" s="2">
        <v>0</v>
      </c>
      <c r="CH35" s="2">
        <v>0</v>
      </c>
      <c r="CI35" s="2">
        <v>542</v>
      </c>
      <c r="CJ35" s="2">
        <v>59</v>
      </c>
      <c r="CK35" s="2">
        <v>0</v>
      </c>
      <c r="CL35" s="2">
        <v>0</v>
      </c>
      <c r="CM35" s="2">
        <v>0</v>
      </c>
      <c r="CN35" s="2">
        <v>0</v>
      </c>
      <c r="CO35" s="2">
        <v>0</v>
      </c>
      <c r="CP35" s="2">
        <v>0</v>
      </c>
      <c r="CQ35" s="2">
        <v>0</v>
      </c>
      <c r="CR35" s="2">
        <v>0</v>
      </c>
      <c r="CS35" s="2">
        <v>0</v>
      </c>
      <c r="CT35" s="2">
        <v>0</v>
      </c>
      <c r="CU35" s="2">
        <v>0</v>
      </c>
      <c r="CV35" s="2">
        <v>0</v>
      </c>
      <c r="CW35" s="2">
        <v>0</v>
      </c>
      <c r="CX35" s="304">
        <v>75</v>
      </c>
      <c r="CY35" s="304">
        <v>5</v>
      </c>
      <c r="CZ35" s="304">
        <v>6</v>
      </c>
      <c r="DA35" s="304">
        <v>4</v>
      </c>
      <c r="DB35" s="296">
        <v>8</v>
      </c>
      <c r="DC35" s="296">
        <v>65</v>
      </c>
      <c r="DD35" s="296">
        <v>62.6</v>
      </c>
      <c r="DE35" s="313">
        <v>6.6</v>
      </c>
      <c r="DF35" s="312">
        <v>73.442622950819668</v>
      </c>
      <c r="DH35" s="164">
        <v>155</v>
      </c>
      <c r="DI35" s="178">
        <v>1</v>
      </c>
      <c r="DJ35" s="212">
        <v>0.6</v>
      </c>
      <c r="DK35" s="178" t="s">
        <v>213</v>
      </c>
      <c r="DL35" s="209" t="s">
        <v>212</v>
      </c>
      <c r="DM35" s="256">
        <v>2</v>
      </c>
      <c r="DN35" s="219">
        <v>1.3</v>
      </c>
      <c r="DO35" s="245">
        <v>9</v>
      </c>
      <c r="DP35" s="219">
        <v>5.8</v>
      </c>
      <c r="DQ35" s="175">
        <v>6</v>
      </c>
      <c r="DR35" s="219">
        <v>3.9</v>
      </c>
      <c r="DS35" s="169">
        <v>40</v>
      </c>
      <c r="DT35" s="229">
        <v>25.8</v>
      </c>
      <c r="DU35" s="178">
        <v>12</v>
      </c>
      <c r="DV35" s="219">
        <v>7.7</v>
      </c>
      <c r="DW35" s="245">
        <v>9</v>
      </c>
      <c r="DX35" s="219">
        <v>5.8</v>
      </c>
      <c r="DY35" s="245">
        <v>32</v>
      </c>
      <c r="DZ35" s="219">
        <v>20.6</v>
      </c>
      <c r="EA35" s="245">
        <v>8</v>
      </c>
      <c r="EB35" s="230">
        <v>5.2</v>
      </c>
      <c r="EC35" s="245">
        <v>20</v>
      </c>
      <c r="ED35" s="219">
        <v>12.9</v>
      </c>
      <c r="EE35" s="245">
        <v>16</v>
      </c>
      <c r="EF35" s="231">
        <v>10.3</v>
      </c>
      <c r="EG35" s="198">
        <v>6.6</v>
      </c>
    </row>
    <row r="36" spans="1:137" ht="13.5" customHeight="1">
      <c r="A36" s="53">
        <v>20350</v>
      </c>
      <c r="B36">
        <v>30</v>
      </c>
      <c r="C36" s="1" t="s">
        <v>62</v>
      </c>
      <c r="D36" s="1">
        <v>2002</v>
      </c>
      <c r="E36" s="1" t="s">
        <v>96</v>
      </c>
      <c r="F36" s="1">
        <v>20350</v>
      </c>
      <c r="G36" s="324">
        <v>6223</v>
      </c>
      <c r="H36" s="357">
        <v>3070</v>
      </c>
      <c r="I36" s="357">
        <v>3153</v>
      </c>
      <c r="J36" s="358">
        <v>2484</v>
      </c>
      <c r="K36" s="358">
        <v>1104</v>
      </c>
      <c r="L36" s="358">
        <v>1380</v>
      </c>
      <c r="M36" s="354">
        <f t="shared" si="0"/>
        <v>0.39916439016551503</v>
      </c>
      <c r="N36" s="358">
        <v>1391</v>
      </c>
      <c r="O36" s="358">
        <v>547</v>
      </c>
      <c r="P36" s="358">
        <v>844</v>
      </c>
      <c r="Q36" s="354">
        <f t="shared" si="1"/>
        <v>0.22352563072473083</v>
      </c>
      <c r="R36" s="323">
        <v>5009</v>
      </c>
      <c r="S36" s="297">
        <v>2328</v>
      </c>
      <c r="T36" s="297">
        <v>1324</v>
      </c>
      <c r="U36" s="359">
        <v>0.46476342583349972</v>
      </c>
      <c r="V36" s="359">
        <f t="shared" si="2"/>
        <v>0.26432421641046117</v>
      </c>
      <c r="W36" s="359">
        <v>-0.1950827575124538</v>
      </c>
      <c r="X36" s="323">
        <v>2989</v>
      </c>
      <c r="Y36" s="297">
        <v>1674</v>
      </c>
      <c r="Z36" s="297">
        <v>1106</v>
      </c>
      <c r="AA36" s="359">
        <v>0.56005352960856469</v>
      </c>
      <c r="AB36" s="359">
        <f t="shared" si="3"/>
        <v>0.37002341920374709</v>
      </c>
      <c r="AC36" s="359">
        <v>-0.51968503937007871</v>
      </c>
      <c r="AD36" s="297">
        <v>0</v>
      </c>
      <c r="AE36" s="297">
        <v>70</v>
      </c>
      <c r="AF36" s="297">
        <v>0</v>
      </c>
      <c r="AG36" s="297">
        <v>0</v>
      </c>
      <c r="AH36" s="3">
        <v>0</v>
      </c>
      <c r="AI36" s="3">
        <v>0</v>
      </c>
      <c r="AJ36" s="3">
        <v>0</v>
      </c>
      <c r="AK36" s="3">
        <v>0</v>
      </c>
      <c r="AL36" s="4">
        <v>0</v>
      </c>
      <c r="AM36" s="4">
        <v>0</v>
      </c>
      <c r="AN36" s="4">
        <v>0</v>
      </c>
      <c r="AO36" s="4">
        <v>0</v>
      </c>
      <c r="AP36" s="36">
        <v>1</v>
      </c>
      <c r="AQ36" s="35">
        <v>0</v>
      </c>
      <c r="AR36" s="36" t="s">
        <v>61</v>
      </c>
      <c r="AS36" s="36">
        <v>0</v>
      </c>
      <c r="AT36" s="36">
        <v>0</v>
      </c>
      <c r="AU36" s="36" t="s">
        <v>61</v>
      </c>
      <c r="AV36" s="36">
        <v>0</v>
      </c>
      <c r="AW36" s="36">
        <v>0</v>
      </c>
      <c r="AX36" s="36">
        <v>0</v>
      </c>
      <c r="AY36" s="36">
        <v>0</v>
      </c>
      <c r="AZ36" s="36" t="s">
        <v>61</v>
      </c>
      <c r="BA36" s="36">
        <v>0</v>
      </c>
      <c r="BB36" s="36">
        <v>1</v>
      </c>
      <c r="BC36" s="36">
        <v>0</v>
      </c>
      <c r="BD36" s="36" t="s">
        <v>61</v>
      </c>
      <c r="BE36" s="36" t="s">
        <v>61</v>
      </c>
      <c r="BF36" s="36" t="s">
        <v>61</v>
      </c>
      <c r="BG36" s="36">
        <v>1</v>
      </c>
      <c r="BH36" s="36">
        <v>0</v>
      </c>
      <c r="BI36" s="36">
        <v>3</v>
      </c>
      <c r="BJ36" s="36">
        <v>0</v>
      </c>
      <c r="BK36" s="36">
        <v>1</v>
      </c>
      <c r="BL36" s="36">
        <v>0</v>
      </c>
      <c r="BM36" s="36">
        <v>0</v>
      </c>
      <c r="BN36" s="36" t="s">
        <v>61</v>
      </c>
      <c r="BO36" s="36">
        <v>0</v>
      </c>
      <c r="BP36" s="36">
        <v>1</v>
      </c>
      <c r="BQ36" s="2">
        <v>85</v>
      </c>
      <c r="BR36" s="2">
        <v>85</v>
      </c>
      <c r="BS36" s="2">
        <v>91</v>
      </c>
      <c r="BT36" s="2">
        <v>91</v>
      </c>
      <c r="BU36" s="2">
        <v>0</v>
      </c>
      <c r="BV36" s="2">
        <v>0</v>
      </c>
      <c r="BW36" s="2">
        <v>0</v>
      </c>
      <c r="BX36" s="2">
        <v>0</v>
      </c>
      <c r="BY36" s="2">
        <v>260</v>
      </c>
      <c r="BZ36" s="2">
        <v>252</v>
      </c>
      <c r="CA36" s="2">
        <v>96</v>
      </c>
      <c r="CB36" s="2">
        <v>66</v>
      </c>
      <c r="CC36" s="2">
        <v>0</v>
      </c>
      <c r="CD36" s="2">
        <v>0</v>
      </c>
      <c r="CE36" s="2">
        <v>0</v>
      </c>
      <c r="CF36" s="2">
        <v>0</v>
      </c>
      <c r="CG36" s="2">
        <v>0</v>
      </c>
      <c r="CH36" s="2">
        <v>0</v>
      </c>
      <c r="CI36" s="2">
        <v>1586</v>
      </c>
      <c r="CJ36" s="2">
        <v>149</v>
      </c>
      <c r="CK36" s="2">
        <v>608</v>
      </c>
      <c r="CL36" s="2">
        <v>218</v>
      </c>
      <c r="CM36" s="2">
        <v>0</v>
      </c>
      <c r="CN36" s="2">
        <v>0</v>
      </c>
      <c r="CO36" s="2">
        <v>0</v>
      </c>
      <c r="CP36" s="2">
        <v>0</v>
      </c>
      <c r="CQ36" s="2">
        <v>0</v>
      </c>
      <c r="CR36" s="2">
        <v>0</v>
      </c>
      <c r="CS36" s="2">
        <v>30</v>
      </c>
      <c r="CT36" s="2">
        <v>4</v>
      </c>
      <c r="CU36" s="2" t="s">
        <v>61</v>
      </c>
      <c r="CV36" s="2" t="s">
        <v>61</v>
      </c>
      <c r="CW36" s="2" t="s">
        <v>61</v>
      </c>
      <c r="CX36" s="304">
        <v>96</v>
      </c>
      <c r="CY36" s="304">
        <v>16</v>
      </c>
      <c r="CZ36" s="304">
        <v>6</v>
      </c>
      <c r="DA36" s="304">
        <v>18</v>
      </c>
      <c r="DB36" s="296">
        <v>14</v>
      </c>
      <c r="DC36" s="296">
        <v>98.6</v>
      </c>
      <c r="DD36" s="296">
        <v>96</v>
      </c>
      <c r="DE36" s="313">
        <v>6.23</v>
      </c>
      <c r="DF36" s="312">
        <v>79.60992907801419</v>
      </c>
      <c r="DH36" s="164">
        <v>305</v>
      </c>
      <c r="DI36" s="178">
        <v>7</v>
      </c>
      <c r="DJ36" s="212">
        <v>2.2999999999999998</v>
      </c>
      <c r="DK36" s="178">
        <v>6</v>
      </c>
      <c r="DL36" s="209">
        <v>2</v>
      </c>
      <c r="DM36" s="254">
        <v>4</v>
      </c>
      <c r="DN36" s="221">
        <v>1.3</v>
      </c>
      <c r="DO36" s="181">
        <v>11</v>
      </c>
      <c r="DP36" s="221">
        <v>3.6</v>
      </c>
      <c r="DQ36" s="179">
        <v>12</v>
      </c>
      <c r="DR36" s="221">
        <v>3.9</v>
      </c>
      <c r="DS36" s="169">
        <v>88</v>
      </c>
      <c r="DT36" s="218">
        <v>28.9</v>
      </c>
      <c r="DU36" s="178">
        <v>25</v>
      </c>
      <c r="DV36" s="221">
        <v>8.1999999999999993</v>
      </c>
      <c r="DW36" s="181">
        <v>34</v>
      </c>
      <c r="DX36" s="221">
        <v>11.1</v>
      </c>
      <c r="DY36" s="181">
        <v>38</v>
      </c>
      <c r="DZ36" s="221">
        <v>12.5</v>
      </c>
      <c r="EA36" s="181">
        <v>13</v>
      </c>
      <c r="EB36" s="227">
        <v>4.3</v>
      </c>
      <c r="EC36" s="181">
        <v>37</v>
      </c>
      <c r="ED36" s="221">
        <v>12.1</v>
      </c>
      <c r="EE36" s="181">
        <v>30</v>
      </c>
      <c r="EF36" s="228">
        <v>9.8000000000000007</v>
      </c>
      <c r="EG36" s="201">
        <v>6.23</v>
      </c>
    </row>
    <row r="37" spans="1:137" s="52" customFormat="1" ht="13.5" customHeight="1">
      <c r="A37" s="137">
        <v>20361</v>
      </c>
      <c r="B37">
        <v>31</v>
      </c>
      <c r="C37" s="51" t="s">
        <v>64</v>
      </c>
      <c r="D37" s="51">
        <v>2003</v>
      </c>
      <c r="E37" s="51" t="s">
        <v>97</v>
      </c>
      <c r="F37" s="51">
        <v>20361</v>
      </c>
      <c r="G37" s="324">
        <v>20492</v>
      </c>
      <c r="H37" s="357">
        <v>9907</v>
      </c>
      <c r="I37" s="357">
        <v>10585</v>
      </c>
      <c r="J37" s="358">
        <v>7509</v>
      </c>
      <c r="K37" s="358">
        <v>3225</v>
      </c>
      <c r="L37" s="358">
        <v>4284</v>
      </c>
      <c r="M37" s="354">
        <f t="shared" si="0"/>
        <v>0.36643568221745071</v>
      </c>
      <c r="N37" s="358">
        <v>4218</v>
      </c>
      <c r="O37" s="358">
        <v>1715</v>
      </c>
      <c r="P37" s="358">
        <v>2503</v>
      </c>
      <c r="Q37" s="354">
        <f t="shared" si="1"/>
        <v>0.20583642397032989</v>
      </c>
      <c r="R37" s="323">
        <v>17249</v>
      </c>
      <c r="S37" s="297">
        <v>6686</v>
      </c>
      <c r="T37" s="297">
        <v>4441</v>
      </c>
      <c r="U37" s="359">
        <v>0.38761667343034378</v>
      </c>
      <c r="V37" s="359">
        <f t="shared" si="2"/>
        <v>0.25746420082323612</v>
      </c>
      <c r="W37" s="359">
        <v>-0.15825688073394495</v>
      </c>
      <c r="X37" s="323">
        <v>11631</v>
      </c>
      <c r="Y37" s="297">
        <v>5376</v>
      </c>
      <c r="Z37" s="297">
        <v>3306</v>
      </c>
      <c r="AA37" s="359">
        <v>0.46221305132834667</v>
      </c>
      <c r="AB37" s="359">
        <f t="shared" si="3"/>
        <v>0.28424039205571316</v>
      </c>
      <c r="AC37" s="359">
        <v>-0.43241264883857117</v>
      </c>
      <c r="AD37" s="297">
        <v>110</v>
      </c>
      <c r="AE37" s="297">
        <v>109</v>
      </c>
      <c r="AF37" s="297">
        <v>0</v>
      </c>
      <c r="AG37" s="297">
        <v>54</v>
      </c>
      <c r="AH37" s="3">
        <v>1</v>
      </c>
      <c r="AI37" s="3">
        <v>0</v>
      </c>
      <c r="AJ37" s="3">
        <v>1</v>
      </c>
      <c r="AK37" s="3">
        <v>0</v>
      </c>
      <c r="AL37" s="4">
        <v>1</v>
      </c>
      <c r="AM37" s="4">
        <v>0</v>
      </c>
      <c r="AN37" s="4">
        <v>0</v>
      </c>
      <c r="AO37" s="4">
        <v>1</v>
      </c>
      <c r="AP37" s="36">
        <v>0</v>
      </c>
      <c r="AQ37" s="35">
        <v>0</v>
      </c>
      <c r="AR37" s="36" t="s">
        <v>61</v>
      </c>
      <c r="AS37" s="36">
        <v>0</v>
      </c>
      <c r="AT37" s="36">
        <v>0</v>
      </c>
      <c r="AU37" s="36" t="s">
        <v>61</v>
      </c>
      <c r="AV37" s="36">
        <v>0</v>
      </c>
      <c r="AW37" s="36" t="s">
        <v>61</v>
      </c>
      <c r="AX37" s="36">
        <v>0</v>
      </c>
      <c r="AY37" s="36">
        <v>0</v>
      </c>
      <c r="AZ37" s="36" t="s">
        <v>61</v>
      </c>
      <c r="BA37" s="36">
        <v>4</v>
      </c>
      <c r="BB37" s="36">
        <v>1</v>
      </c>
      <c r="BC37" s="36">
        <v>0</v>
      </c>
      <c r="BD37" s="36">
        <v>9</v>
      </c>
      <c r="BE37" s="36" t="s">
        <v>61</v>
      </c>
      <c r="BF37" s="36">
        <v>4</v>
      </c>
      <c r="BG37" s="36">
        <v>1</v>
      </c>
      <c r="BH37" s="36">
        <v>0</v>
      </c>
      <c r="BI37" s="36">
        <v>6</v>
      </c>
      <c r="BJ37" s="36">
        <v>0</v>
      </c>
      <c r="BK37" s="36">
        <v>0</v>
      </c>
      <c r="BL37" s="36" t="s">
        <v>61</v>
      </c>
      <c r="BM37" s="36">
        <v>0</v>
      </c>
      <c r="BN37" s="36" t="s">
        <v>61</v>
      </c>
      <c r="BO37" s="36" t="s">
        <v>61</v>
      </c>
      <c r="BP37" s="36">
        <v>1</v>
      </c>
      <c r="BQ37" s="2">
        <v>114</v>
      </c>
      <c r="BR37" s="2">
        <v>114</v>
      </c>
      <c r="BS37" s="2">
        <v>72</v>
      </c>
      <c r="BT37" s="2">
        <v>72</v>
      </c>
      <c r="BU37" s="2" t="s">
        <v>61</v>
      </c>
      <c r="BV37" s="2" t="s">
        <v>61</v>
      </c>
      <c r="BW37" s="2">
        <v>0</v>
      </c>
      <c r="BX37" s="2">
        <v>0</v>
      </c>
      <c r="BY37" s="2">
        <v>2762</v>
      </c>
      <c r="BZ37" s="2">
        <v>2190</v>
      </c>
      <c r="CA37" s="2">
        <v>384</v>
      </c>
      <c r="CB37" s="2">
        <v>338</v>
      </c>
      <c r="CC37" s="2">
        <v>0</v>
      </c>
      <c r="CD37" s="2">
        <v>0</v>
      </c>
      <c r="CE37" s="2">
        <v>20</v>
      </c>
      <c r="CF37" s="2" t="s">
        <v>61</v>
      </c>
      <c r="CG37" s="2">
        <v>0</v>
      </c>
      <c r="CH37" s="2">
        <v>0</v>
      </c>
      <c r="CI37" s="2">
        <v>1859</v>
      </c>
      <c r="CJ37" s="2">
        <v>179</v>
      </c>
      <c r="CK37" s="2">
        <v>90</v>
      </c>
      <c r="CL37" s="2">
        <v>60</v>
      </c>
      <c r="CM37" s="2">
        <v>0</v>
      </c>
      <c r="CN37" s="2">
        <v>0</v>
      </c>
      <c r="CO37" s="2">
        <v>0</v>
      </c>
      <c r="CP37" s="2">
        <v>0</v>
      </c>
      <c r="CQ37" s="2">
        <v>30</v>
      </c>
      <c r="CR37" s="2">
        <v>23</v>
      </c>
      <c r="CS37" s="2">
        <v>192</v>
      </c>
      <c r="CT37" s="2">
        <v>27</v>
      </c>
      <c r="CU37" s="2" t="s">
        <v>61</v>
      </c>
      <c r="CV37" s="2" t="s">
        <v>61</v>
      </c>
      <c r="CW37" s="2">
        <v>28</v>
      </c>
      <c r="CX37" s="304">
        <v>274</v>
      </c>
      <c r="CY37" s="304">
        <v>43</v>
      </c>
      <c r="CZ37" s="304">
        <v>20</v>
      </c>
      <c r="DA37" s="304">
        <v>11</v>
      </c>
      <c r="DB37" s="296">
        <v>21</v>
      </c>
      <c r="DC37" s="296">
        <v>291.8</v>
      </c>
      <c r="DD37" s="296">
        <v>272.2</v>
      </c>
      <c r="DE37" s="313">
        <v>5.94</v>
      </c>
      <c r="DF37" s="312">
        <v>84.704184704184712</v>
      </c>
      <c r="DH37" s="165">
        <v>641</v>
      </c>
      <c r="DI37" s="161">
        <v>15</v>
      </c>
      <c r="DJ37" s="172">
        <v>2.2999999999999998</v>
      </c>
      <c r="DK37" s="161">
        <v>14</v>
      </c>
      <c r="DL37" s="171">
        <v>2.2000000000000002</v>
      </c>
      <c r="DM37" s="258">
        <v>18</v>
      </c>
      <c r="DN37" s="220">
        <v>2.8</v>
      </c>
      <c r="DO37" s="253">
        <v>32</v>
      </c>
      <c r="DP37" s="220">
        <v>5</v>
      </c>
      <c r="DQ37" s="176">
        <v>30</v>
      </c>
      <c r="DR37" s="220">
        <v>4.7</v>
      </c>
      <c r="DS37" s="170">
        <v>171</v>
      </c>
      <c r="DT37" s="233">
        <v>26.7</v>
      </c>
      <c r="DU37" s="161">
        <v>69</v>
      </c>
      <c r="DV37" s="234">
        <v>10.8</v>
      </c>
      <c r="DW37" s="246">
        <v>75</v>
      </c>
      <c r="DX37" s="234">
        <v>11.7</v>
      </c>
      <c r="DY37" s="246">
        <v>78</v>
      </c>
      <c r="DZ37" s="234">
        <v>12.2</v>
      </c>
      <c r="EA37" s="246">
        <v>25</v>
      </c>
      <c r="EB37" s="235">
        <v>3.9</v>
      </c>
      <c r="EC37" s="246">
        <v>55</v>
      </c>
      <c r="ED37" s="234">
        <v>8.6</v>
      </c>
      <c r="EE37" s="246">
        <v>59</v>
      </c>
      <c r="EF37" s="236">
        <v>9.1999999999999993</v>
      </c>
      <c r="EG37" s="204">
        <v>5.94</v>
      </c>
    </row>
    <row r="38" spans="1:137" s="52" customFormat="1" ht="13.5" customHeight="1">
      <c r="A38" s="137">
        <v>20362</v>
      </c>
      <c r="B38">
        <v>32</v>
      </c>
      <c r="C38" s="51" t="s">
        <v>64</v>
      </c>
      <c r="D38" s="51">
        <v>2003</v>
      </c>
      <c r="E38" s="51" t="s">
        <v>98</v>
      </c>
      <c r="F38" s="51">
        <v>20362</v>
      </c>
      <c r="G38" s="324">
        <v>14787</v>
      </c>
      <c r="H38" s="357">
        <v>7263</v>
      </c>
      <c r="I38" s="357">
        <v>7524</v>
      </c>
      <c r="J38" s="358">
        <v>4950</v>
      </c>
      <c r="K38" s="358">
        <v>2195</v>
      </c>
      <c r="L38" s="358">
        <v>2755</v>
      </c>
      <c r="M38" s="354">
        <f t="shared" si="0"/>
        <v>0.33475349969567864</v>
      </c>
      <c r="N38" s="358">
        <v>2712</v>
      </c>
      <c r="O38" s="358">
        <v>1102</v>
      </c>
      <c r="P38" s="358">
        <v>1610</v>
      </c>
      <c r="Q38" s="354">
        <f t="shared" si="1"/>
        <v>0.18340434165145059</v>
      </c>
      <c r="R38" s="323">
        <v>12899</v>
      </c>
      <c r="S38" s="297">
        <v>5130</v>
      </c>
      <c r="T38" s="297">
        <v>3142</v>
      </c>
      <c r="U38" s="359">
        <v>0.39770524846887356</v>
      </c>
      <c r="V38" s="359">
        <f t="shared" si="2"/>
        <v>0.24358477401348941</v>
      </c>
      <c r="W38" s="359">
        <v>-0.1276797186718063</v>
      </c>
      <c r="X38" s="323">
        <v>9489</v>
      </c>
      <c r="Y38" s="297">
        <v>4767</v>
      </c>
      <c r="Z38" s="297">
        <v>3075</v>
      </c>
      <c r="AA38" s="359">
        <v>0.50237116661397407</v>
      </c>
      <c r="AB38" s="359">
        <f t="shared" si="3"/>
        <v>0.32405943724312364</v>
      </c>
      <c r="AC38" s="359">
        <v>-0.35828768512882936</v>
      </c>
      <c r="AD38" s="297">
        <v>170</v>
      </c>
      <c r="AE38" s="297">
        <v>84</v>
      </c>
      <c r="AF38" s="297">
        <v>0</v>
      </c>
      <c r="AG38" s="297">
        <v>15</v>
      </c>
      <c r="AH38" s="3">
        <v>1</v>
      </c>
      <c r="AI38" s="3">
        <v>1</v>
      </c>
      <c r="AJ38" s="3">
        <v>0</v>
      </c>
      <c r="AK38" s="3">
        <v>0</v>
      </c>
      <c r="AL38" s="4">
        <v>2</v>
      </c>
      <c r="AM38" s="4">
        <v>0</v>
      </c>
      <c r="AN38" s="4">
        <v>0</v>
      </c>
      <c r="AO38" s="4">
        <v>2</v>
      </c>
      <c r="AP38" s="36">
        <v>1</v>
      </c>
      <c r="AQ38" s="35">
        <v>0</v>
      </c>
      <c r="AR38" s="36" t="s">
        <v>61</v>
      </c>
      <c r="AS38" s="36">
        <v>0</v>
      </c>
      <c r="AT38" s="36">
        <v>0</v>
      </c>
      <c r="AU38" s="36" t="s">
        <v>61</v>
      </c>
      <c r="AV38" s="36">
        <v>0</v>
      </c>
      <c r="AW38" s="36">
        <v>0</v>
      </c>
      <c r="AX38" s="36">
        <v>0</v>
      </c>
      <c r="AY38" s="36" t="s">
        <v>61</v>
      </c>
      <c r="AZ38" s="36" t="s">
        <v>61</v>
      </c>
      <c r="BA38" s="36">
        <v>3</v>
      </c>
      <c r="BB38" s="36">
        <v>1</v>
      </c>
      <c r="BC38" s="36">
        <v>0</v>
      </c>
      <c r="BD38" s="36" t="s">
        <v>61</v>
      </c>
      <c r="BE38" s="36" t="s">
        <v>61</v>
      </c>
      <c r="BF38" s="36" t="s">
        <v>61</v>
      </c>
      <c r="BG38" s="36">
        <v>1</v>
      </c>
      <c r="BH38" s="36">
        <v>1</v>
      </c>
      <c r="BI38" s="36">
        <v>6</v>
      </c>
      <c r="BJ38" s="36">
        <v>0</v>
      </c>
      <c r="BK38" s="36">
        <v>0</v>
      </c>
      <c r="BL38" s="36">
        <v>0</v>
      </c>
      <c r="BM38" s="36">
        <v>0</v>
      </c>
      <c r="BN38" s="36" t="s">
        <v>61</v>
      </c>
      <c r="BO38" s="36" t="s">
        <v>61</v>
      </c>
      <c r="BP38" s="36">
        <v>1</v>
      </c>
      <c r="BQ38" s="2">
        <v>612</v>
      </c>
      <c r="BR38" s="2">
        <v>605</v>
      </c>
      <c r="BS38" s="2">
        <v>61</v>
      </c>
      <c r="BT38" s="2">
        <v>59</v>
      </c>
      <c r="BU38" s="2">
        <v>0</v>
      </c>
      <c r="BV38" s="2">
        <v>0</v>
      </c>
      <c r="BW38" s="2">
        <v>35</v>
      </c>
      <c r="BX38" s="2">
        <v>33</v>
      </c>
      <c r="BY38" s="2">
        <v>1562</v>
      </c>
      <c r="BZ38" s="2">
        <v>930</v>
      </c>
      <c r="CA38" s="2">
        <v>318</v>
      </c>
      <c r="CB38" s="2">
        <v>257</v>
      </c>
      <c r="CC38" s="2">
        <v>0</v>
      </c>
      <c r="CD38" s="2">
        <v>0</v>
      </c>
      <c r="CE38" s="2">
        <v>0</v>
      </c>
      <c r="CF38" s="2">
        <v>0</v>
      </c>
      <c r="CG38" s="2">
        <v>0</v>
      </c>
      <c r="CH38" s="2">
        <v>0</v>
      </c>
      <c r="CI38" s="2">
        <v>1356</v>
      </c>
      <c r="CJ38" s="2">
        <v>148</v>
      </c>
      <c r="CK38" s="2" t="s">
        <v>61</v>
      </c>
      <c r="CL38" s="2" t="s">
        <v>61</v>
      </c>
      <c r="CM38" s="2">
        <v>0</v>
      </c>
      <c r="CN38" s="2">
        <v>0</v>
      </c>
      <c r="CO38" s="2">
        <v>0</v>
      </c>
      <c r="CP38" s="2">
        <v>0</v>
      </c>
      <c r="CQ38" s="2">
        <v>0</v>
      </c>
      <c r="CR38" s="2">
        <v>0</v>
      </c>
      <c r="CS38" s="2">
        <v>18</v>
      </c>
      <c r="CT38" s="2">
        <v>4</v>
      </c>
      <c r="CU38" s="2" t="s">
        <v>61</v>
      </c>
      <c r="CV38" s="2" t="s">
        <v>61</v>
      </c>
      <c r="CW38" s="2">
        <v>71</v>
      </c>
      <c r="CX38" s="304">
        <v>203</v>
      </c>
      <c r="CY38" s="304">
        <v>31</v>
      </c>
      <c r="CZ38" s="304">
        <v>23</v>
      </c>
      <c r="DA38" s="304">
        <v>10</v>
      </c>
      <c r="DB38" s="296">
        <v>12</v>
      </c>
      <c r="DC38" s="296">
        <v>198.2</v>
      </c>
      <c r="DD38" s="296">
        <v>196.8</v>
      </c>
      <c r="DE38" s="313">
        <v>5.88</v>
      </c>
      <c r="DF38" s="312">
        <v>84.704184704184712</v>
      </c>
      <c r="DH38" s="174">
        <v>445</v>
      </c>
      <c r="DI38" s="181">
        <v>10</v>
      </c>
      <c r="DJ38" s="172">
        <v>2.2000000000000002</v>
      </c>
      <c r="DK38" s="161">
        <v>13</v>
      </c>
      <c r="DL38" s="171">
        <v>2.9</v>
      </c>
      <c r="DM38" s="259">
        <v>9</v>
      </c>
      <c r="DN38" s="234">
        <v>2</v>
      </c>
      <c r="DO38" s="246">
        <v>26</v>
      </c>
      <c r="DP38" s="234">
        <v>5.8</v>
      </c>
      <c r="DQ38" s="188">
        <v>22</v>
      </c>
      <c r="DR38" s="234">
        <v>4.9000000000000004</v>
      </c>
      <c r="DS38" s="170">
        <v>126</v>
      </c>
      <c r="DT38" s="220">
        <v>28.3</v>
      </c>
      <c r="DU38" s="161">
        <v>41</v>
      </c>
      <c r="DV38" s="234">
        <v>9.1999999999999993</v>
      </c>
      <c r="DW38" s="246">
        <v>52</v>
      </c>
      <c r="DX38" s="234">
        <v>11.7</v>
      </c>
      <c r="DY38" s="246">
        <v>50</v>
      </c>
      <c r="DZ38" s="234">
        <v>11.2</v>
      </c>
      <c r="EA38" s="246">
        <v>21</v>
      </c>
      <c r="EB38" s="235">
        <v>4.7</v>
      </c>
      <c r="EC38" s="246">
        <v>36</v>
      </c>
      <c r="ED38" s="234">
        <v>8.1</v>
      </c>
      <c r="EE38" s="246">
        <v>39</v>
      </c>
      <c r="EF38" s="236">
        <v>8.8000000000000007</v>
      </c>
      <c r="EG38" s="263">
        <v>5.88</v>
      </c>
    </row>
    <row r="39" spans="1:137" ht="13.5" customHeight="1">
      <c r="A39" s="53">
        <v>20363</v>
      </c>
      <c r="B39">
        <v>33</v>
      </c>
      <c r="C39" s="1" t="s">
        <v>64</v>
      </c>
      <c r="D39" s="1">
        <v>2003</v>
      </c>
      <c r="E39" s="1" t="s">
        <v>99</v>
      </c>
      <c r="F39" s="1">
        <v>20363</v>
      </c>
      <c r="G39" s="324">
        <v>7960</v>
      </c>
      <c r="H39" s="357">
        <v>3984</v>
      </c>
      <c r="I39" s="357">
        <v>3976</v>
      </c>
      <c r="J39" s="358">
        <v>2563</v>
      </c>
      <c r="K39" s="358">
        <v>1185</v>
      </c>
      <c r="L39" s="358">
        <v>1378</v>
      </c>
      <c r="M39" s="354">
        <f t="shared" si="0"/>
        <v>0.32198492462311556</v>
      </c>
      <c r="N39" s="358">
        <v>1258</v>
      </c>
      <c r="O39" s="358">
        <v>512</v>
      </c>
      <c r="P39" s="358">
        <v>746</v>
      </c>
      <c r="Q39" s="354">
        <f t="shared" si="1"/>
        <v>0.15804020100502514</v>
      </c>
      <c r="R39" s="323">
        <v>7232</v>
      </c>
      <c r="S39" s="297">
        <v>2784</v>
      </c>
      <c r="T39" s="297">
        <v>1555</v>
      </c>
      <c r="U39" s="359">
        <v>0.38495575221238937</v>
      </c>
      <c r="V39" s="359">
        <f t="shared" si="2"/>
        <v>0.21501659292035399</v>
      </c>
      <c r="W39" s="359">
        <v>-9.1457286432160806E-2</v>
      </c>
      <c r="X39" s="323">
        <v>6177</v>
      </c>
      <c r="Y39" s="297">
        <v>2912</v>
      </c>
      <c r="Z39" s="297">
        <v>1762</v>
      </c>
      <c r="AA39" s="359">
        <v>0.47142625870163507</v>
      </c>
      <c r="AB39" s="359">
        <f t="shared" si="3"/>
        <v>0.28525174032701961</v>
      </c>
      <c r="AC39" s="359">
        <v>-0.22399497487437187</v>
      </c>
      <c r="AD39" s="297">
        <v>50</v>
      </c>
      <c r="AE39" s="297">
        <v>53</v>
      </c>
      <c r="AF39" s="297">
        <v>0</v>
      </c>
      <c r="AG39" s="297">
        <v>0</v>
      </c>
      <c r="AH39" s="3">
        <v>0</v>
      </c>
      <c r="AI39" s="3">
        <v>0</v>
      </c>
      <c r="AJ39" s="3">
        <v>0</v>
      </c>
      <c r="AK39" s="3">
        <v>0</v>
      </c>
      <c r="AL39" s="4">
        <v>1</v>
      </c>
      <c r="AM39" s="4">
        <v>0</v>
      </c>
      <c r="AN39" s="4">
        <v>0</v>
      </c>
      <c r="AO39" s="4">
        <v>1</v>
      </c>
      <c r="AP39" s="36">
        <v>0</v>
      </c>
      <c r="AQ39" s="35">
        <v>0</v>
      </c>
      <c r="AR39" s="36">
        <v>0</v>
      </c>
      <c r="AS39" s="36">
        <v>0</v>
      </c>
      <c r="AT39" s="36">
        <v>0</v>
      </c>
      <c r="AU39" s="36">
        <v>0</v>
      </c>
      <c r="AV39" s="36">
        <v>0</v>
      </c>
      <c r="AW39" s="36">
        <v>0</v>
      </c>
      <c r="AX39" s="36">
        <v>0</v>
      </c>
      <c r="AY39" s="36">
        <v>0</v>
      </c>
      <c r="AZ39" s="36">
        <v>0</v>
      </c>
      <c r="BA39" s="36" t="s">
        <v>61</v>
      </c>
      <c r="BB39" s="36">
        <v>0</v>
      </c>
      <c r="BC39" s="36">
        <v>0</v>
      </c>
      <c r="BD39" s="36" t="s">
        <v>61</v>
      </c>
      <c r="BE39" s="36">
        <v>0</v>
      </c>
      <c r="BF39" s="36" t="s">
        <v>61</v>
      </c>
      <c r="BG39" s="36">
        <v>0</v>
      </c>
      <c r="BH39" s="36">
        <v>0</v>
      </c>
      <c r="BI39" s="36">
        <v>0</v>
      </c>
      <c r="BJ39" s="36">
        <v>0</v>
      </c>
      <c r="BK39" s="36">
        <v>0</v>
      </c>
      <c r="BL39" s="36">
        <v>0</v>
      </c>
      <c r="BM39" s="36" t="s">
        <v>61</v>
      </c>
      <c r="BN39" s="36">
        <v>0</v>
      </c>
      <c r="BO39" s="36" t="s">
        <v>61</v>
      </c>
      <c r="BP39" s="36">
        <v>0</v>
      </c>
      <c r="BQ39" s="2">
        <v>0</v>
      </c>
      <c r="BR39" s="2">
        <v>0</v>
      </c>
      <c r="BS39" s="2">
        <v>0</v>
      </c>
      <c r="BT39" s="2">
        <v>0</v>
      </c>
      <c r="BU39" s="2">
        <v>0</v>
      </c>
      <c r="BV39" s="2">
        <v>0</v>
      </c>
      <c r="BW39" s="2">
        <v>0</v>
      </c>
      <c r="BX39" s="2">
        <v>0</v>
      </c>
      <c r="BY39" s="2">
        <v>628</v>
      </c>
      <c r="BZ39" s="2">
        <v>568</v>
      </c>
      <c r="CA39" s="2">
        <v>118</v>
      </c>
      <c r="CB39" s="2">
        <v>88</v>
      </c>
      <c r="CC39" s="2">
        <v>0</v>
      </c>
      <c r="CD39" s="2">
        <v>0</v>
      </c>
      <c r="CE39" s="2" t="s">
        <v>61</v>
      </c>
      <c r="CF39" s="2" t="s">
        <v>61</v>
      </c>
      <c r="CG39" s="2">
        <v>0</v>
      </c>
      <c r="CH39" s="2">
        <v>0</v>
      </c>
      <c r="CI39" s="2">
        <v>0</v>
      </c>
      <c r="CJ39" s="2">
        <v>0</v>
      </c>
      <c r="CK39" s="2" t="s">
        <v>61</v>
      </c>
      <c r="CL39" s="2" t="s">
        <v>61</v>
      </c>
      <c r="CM39" s="2">
        <v>0</v>
      </c>
      <c r="CN39" s="2">
        <v>0</v>
      </c>
      <c r="CO39" s="2">
        <v>0</v>
      </c>
      <c r="CP39" s="2">
        <v>0</v>
      </c>
      <c r="CQ39" s="2">
        <v>0</v>
      </c>
      <c r="CR39" s="2">
        <v>0</v>
      </c>
      <c r="CS39" s="2">
        <v>0</v>
      </c>
      <c r="CT39" s="2">
        <v>0</v>
      </c>
      <c r="CU39" s="2" t="s">
        <v>61</v>
      </c>
      <c r="CV39" s="2" t="s">
        <v>61</v>
      </c>
      <c r="CW39" s="2" t="s">
        <v>61</v>
      </c>
      <c r="CX39" s="304">
        <v>97</v>
      </c>
      <c r="CY39" s="304">
        <v>15</v>
      </c>
      <c r="CZ39" s="304">
        <v>10</v>
      </c>
      <c r="DA39" s="304">
        <v>6</v>
      </c>
      <c r="DB39" s="296">
        <v>5</v>
      </c>
      <c r="DC39" s="296">
        <v>99.199999999999989</v>
      </c>
      <c r="DD39" s="296">
        <v>109.8</v>
      </c>
      <c r="DE39" s="313">
        <v>5.6</v>
      </c>
      <c r="DF39" s="312">
        <v>84.704184704184712</v>
      </c>
      <c r="DH39" s="261">
        <v>186</v>
      </c>
      <c r="DI39" s="252">
        <v>1</v>
      </c>
      <c r="DJ39" s="212">
        <v>0.5</v>
      </c>
      <c r="DK39" s="262">
        <v>5</v>
      </c>
      <c r="DL39" s="209">
        <v>2.7</v>
      </c>
      <c r="DM39" s="256">
        <v>7</v>
      </c>
      <c r="DN39" s="219">
        <v>3.8</v>
      </c>
      <c r="DO39" s="245">
        <v>13</v>
      </c>
      <c r="DP39" s="219">
        <v>7</v>
      </c>
      <c r="DQ39" s="175">
        <v>16</v>
      </c>
      <c r="DR39" s="219">
        <v>8.6</v>
      </c>
      <c r="DS39" s="177">
        <v>55</v>
      </c>
      <c r="DT39" s="229">
        <v>29.6</v>
      </c>
      <c r="DU39" s="252">
        <v>14</v>
      </c>
      <c r="DV39" s="221">
        <v>7.5</v>
      </c>
      <c r="DW39" s="181">
        <v>19</v>
      </c>
      <c r="DX39" s="221">
        <v>10.199999999999999</v>
      </c>
      <c r="DY39" s="181">
        <v>15</v>
      </c>
      <c r="DZ39" s="221">
        <v>8.1</v>
      </c>
      <c r="EA39" s="181">
        <v>10</v>
      </c>
      <c r="EB39" s="227">
        <v>5.4</v>
      </c>
      <c r="EC39" s="181">
        <v>10</v>
      </c>
      <c r="ED39" s="221">
        <v>5.4</v>
      </c>
      <c r="EE39" s="181">
        <v>21</v>
      </c>
      <c r="EF39" s="228">
        <v>11.3</v>
      </c>
      <c r="EG39" s="198">
        <v>5.6</v>
      </c>
    </row>
    <row r="40" spans="1:137" ht="13.5" customHeight="1">
      <c r="A40" s="53">
        <v>20382</v>
      </c>
      <c r="B40">
        <v>34</v>
      </c>
      <c r="C40" s="1" t="s">
        <v>72</v>
      </c>
      <c r="D40" s="1">
        <v>2004</v>
      </c>
      <c r="E40" s="1" t="s">
        <v>100</v>
      </c>
      <c r="F40" s="1">
        <v>20382</v>
      </c>
      <c r="G40" s="324">
        <v>19894</v>
      </c>
      <c r="H40" s="357">
        <v>9745</v>
      </c>
      <c r="I40" s="357">
        <v>10149</v>
      </c>
      <c r="J40" s="358">
        <v>7052</v>
      </c>
      <c r="K40" s="358">
        <v>3119</v>
      </c>
      <c r="L40" s="358">
        <v>3933</v>
      </c>
      <c r="M40" s="354">
        <f t="shared" si="0"/>
        <v>0.354478737307731</v>
      </c>
      <c r="N40" s="358">
        <v>3730</v>
      </c>
      <c r="O40" s="358">
        <v>1510</v>
      </c>
      <c r="P40" s="358">
        <v>2220</v>
      </c>
      <c r="Q40" s="354">
        <f t="shared" si="1"/>
        <v>0.18749371669850207</v>
      </c>
      <c r="R40" s="323">
        <v>17094</v>
      </c>
      <c r="S40" s="297">
        <v>6609</v>
      </c>
      <c r="T40" s="297">
        <v>4131</v>
      </c>
      <c r="U40" s="359">
        <v>0.3866268866268866</v>
      </c>
      <c r="V40" s="359">
        <f t="shared" si="2"/>
        <v>0.24166374166374166</v>
      </c>
      <c r="W40" s="359">
        <v>-0.14074595355383532</v>
      </c>
      <c r="X40" s="323">
        <v>11629</v>
      </c>
      <c r="Y40" s="297">
        <v>5476</v>
      </c>
      <c r="Z40" s="297">
        <v>3256</v>
      </c>
      <c r="AA40" s="359">
        <v>0.47089173617679936</v>
      </c>
      <c r="AB40" s="359">
        <f t="shared" si="3"/>
        <v>0.27998968096998883</v>
      </c>
      <c r="AC40" s="359">
        <v>-0.41545189504373176</v>
      </c>
      <c r="AD40" s="297">
        <v>180</v>
      </c>
      <c r="AE40" s="297">
        <v>19</v>
      </c>
      <c r="AF40" s="297">
        <v>0</v>
      </c>
      <c r="AG40" s="297">
        <v>0</v>
      </c>
      <c r="AH40" s="3">
        <v>0</v>
      </c>
      <c r="AI40" s="3">
        <v>0</v>
      </c>
      <c r="AJ40" s="3">
        <v>0</v>
      </c>
      <c r="AK40" s="3">
        <v>0</v>
      </c>
      <c r="AL40" s="4">
        <v>3</v>
      </c>
      <c r="AM40" s="4">
        <v>0</v>
      </c>
      <c r="AN40" s="4">
        <v>0</v>
      </c>
      <c r="AO40" s="4">
        <v>3</v>
      </c>
      <c r="AP40" s="36">
        <v>1</v>
      </c>
      <c r="AQ40" s="35">
        <v>0</v>
      </c>
      <c r="AR40" s="36" t="s">
        <v>61</v>
      </c>
      <c r="AS40" s="36">
        <v>0</v>
      </c>
      <c r="AT40" s="36">
        <v>0</v>
      </c>
      <c r="AU40" s="36" t="s">
        <v>61</v>
      </c>
      <c r="AV40" s="36">
        <v>0</v>
      </c>
      <c r="AW40" s="36">
        <v>0</v>
      </c>
      <c r="AX40" s="36">
        <v>0</v>
      </c>
      <c r="AY40" s="36" t="s">
        <v>61</v>
      </c>
      <c r="AZ40" s="36" t="s">
        <v>61</v>
      </c>
      <c r="BA40" s="36">
        <v>5</v>
      </c>
      <c r="BB40" s="36">
        <v>1</v>
      </c>
      <c r="BC40" s="36">
        <v>0</v>
      </c>
      <c r="BD40" s="36">
        <v>9</v>
      </c>
      <c r="BE40" s="36">
        <v>0</v>
      </c>
      <c r="BF40" s="36">
        <v>5</v>
      </c>
      <c r="BG40" s="36">
        <v>1</v>
      </c>
      <c r="BH40" s="36">
        <v>0</v>
      </c>
      <c r="BI40" s="36">
        <v>5</v>
      </c>
      <c r="BJ40" s="36">
        <v>0</v>
      </c>
      <c r="BK40" s="36">
        <v>0</v>
      </c>
      <c r="BL40" s="36">
        <v>0</v>
      </c>
      <c r="BM40" s="36" t="s">
        <v>61</v>
      </c>
      <c r="BN40" s="36">
        <v>0</v>
      </c>
      <c r="BO40" s="36" t="s">
        <v>61</v>
      </c>
      <c r="BP40" s="36">
        <v>1</v>
      </c>
      <c r="BQ40" s="2">
        <v>244</v>
      </c>
      <c r="BR40" s="2">
        <v>243</v>
      </c>
      <c r="BS40" s="2">
        <v>163</v>
      </c>
      <c r="BT40" s="2">
        <v>153</v>
      </c>
      <c r="BU40" s="2">
        <v>0</v>
      </c>
      <c r="BV40" s="2">
        <v>0</v>
      </c>
      <c r="BW40" s="2" t="s">
        <v>61</v>
      </c>
      <c r="BX40" s="2" t="s">
        <v>61</v>
      </c>
      <c r="BY40" s="2">
        <v>679</v>
      </c>
      <c r="BZ40" s="2">
        <v>584</v>
      </c>
      <c r="CA40" s="2">
        <v>97</v>
      </c>
      <c r="CB40" s="2">
        <v>74</v>
      </c>
      <c r="CC40" s="2">
        <v>0</v>
      </c>
      <c r="CD40" s="2">
        <v>0</v>
      </c>
      <c r="CE40" s="2" t="s">
        <v>61</v>
      </c>
      <c r="CF40" s="2" t="s">
        <v>61</v>
      </c>
      <c r="CG40" s="2">
        <v>0</v>
      </c>
      <c r="CH40" s="2">
        <v>0</v>
      </c>
      <c r="CI40" s="2">
        <v>787</v>
      </c>
      <c r="CJ40" s="2">
        <v>70</v>
      </c>
      <c r="CK40" s="2">
        <v>467</v>
      </c>
      <c r="CL40" s="2">
        <v>226</v>
      </c>
      <c r="CM40" s="2">
        <v>0</v>
      </c>
      <c r="CN40" s="2">
        <v>0</v>
      </c>
      <c r="CO40" s="2">
        <v>0</v>
      </c>
      <c r="CP40" s="2">
        <v>0</v>
      </c>
      <c r="CQ40" s="2">
        <v>27</v>
      </c>
      <c r="CR40" s="2" t="s">
        <v>61</v>
      </c>
      <c r="CS40" s="2">
        <v>46</v>
      </c>
      <c r="CT40" s="2">
        <v>6</v>
      </c>
      <c r="CU40" s="2" t="s">
        <v>61</v>
      </c>
      <c r="CV40" s="2" t="s">
        <v>61</v>
      </c>
      <c r="CW40" s="2">
        <v>20</v>
      </c>
      <c r="CX40" s="304">
        <v>265</v>
      </c>
      <c r="CY40" s="304">
        <v>14</v>
      </c>
      <c r="CZ40" s="304">
        <v>29</v>
      </c>
      <c r="DA40" s="304">
        <v>9</v>
      </c>
      <c r="DB40" s="296">
        <v>22</v>
      </c>
      <c r="DC40" s="296">
        <v>278.20000000000005</v>
      </c>
      <c r="DD40" s="296">
        <v>273.60000000000002</v>
      </c>
      <c r="DE40" s="313">
        <v>6.05</v>
      </c>
      <c r="DF40" s="312">
        <v>80.277777777777771</v>
      </c>
      <c r="DH40" s="164">
        <v>465</v>
      </c>
      <c r="DI40" s="178">
        <v>13</v>
      </c>
      <c r="DJ40" s="212">
        <v>2.8</v>
      </c>
      <c r="DK40" s="178">
        <v>10</v>
      </c>
      <c r="DL40" s="209">
        <v>2.2000000000000002</v>
      </c>
      <c r="DM40" s="254">
        <v>8</v>
      </c>
      <c r="DN40" s="221">
        <v>1.7</v>
      </c>
      <c r="DO40" s="181">
        <v>15</v>
      </c>
      <c r="DP40" s="221">
        <v>3.2</v>
      </c>
      <c r="DQ40" s="179">
        <v>17</v>
      </c>
      <c r="DR40" s="221">
        <v>3.7</v>
      </c>
      <c r="DS40" s="169">
        <v>128</v>
      </c>
      <c r="DT40" s="229">
        <v>27.5</v>
      </c>
      <c r="DU40" s="178">
        <v>41</v>
      </c>
      <c r="DV40" s="221">
        <v>8.8000000000000007</v>
      </c>
      <c r="DW40" s="181">
        <v>50</v>
      </c>
      <c r="DX40" s="221">
        <v>10.8</v>
      </c>
      <c r="DY40" s="181">
        <v>63</v>
      </c>
      <c r="DZ40" s="221">
        <v>13.5</v>
      </c>
      <c r="EA40" s="181">
        <v>24</v>
      </c>
      <c r="EB40" s="227">
        <v>5.2</v>
      </c>
      <c r="EC40" s="181">
        <v>35</v>
      </c>
      <c r="ED40" s="221">
        <v>7.5</v>
      </c>
      <c r="EE40" s="181">
        <v>61</v>
      </c>
      <c r="EF40" s="228">
        <v>13.1</v>
      </c>
      <c r="EG40" s="198">
        <v>6.05</v>
      </c>
    </row>
    <row r="41" spans="1:137" ht="13.5" customHeight="1">
      <c r="A41" s="53">
        <v>20383</v>
      </c>
      <c r="B41">
        <v>35</v>
      </c>
      <c r="C41" s="1" t="s">
        <v>72</v>
      </c>
      <c r="D41" s="1">
        <v>2004</v>
      </c>
      <c r="E41" s="1" t="s">
        <v>101</v>
      </c>
      <c r="F41" s="1">
        <v>20383</v>
      </c>
      <c r="G41" s="324">
        <v>25000</v>
      </c>
      <c r="H41" s="357">
        <v>12525</v>
      </c>
      <c r="I41" s="357">
        <v>12475</v>
      </c>
      <c r="J41" s="358">
        <v>7162</v>
      </c>
      <c r="K41" s="358">
        <v>3220</v>
      </c>
      <c r="L41" s="358">
        <v>3942</v>
      </c>
      <c r="M41" s="354">
        <f t="shared" si="0"/>
        <v>0.28648000000000001</v>
      </c>
      <c r="N41" s="358">
        <v>3563</v>
      </c>
      <c r="O41" s="358">
        <v>1454</v>
      </c>
      <c r="P41" s="358">
        <v>2109</v>
      </c>
      <c r="Q41" s="354">
        <f t="shared" si="1"/>
        <v>0.14252000000000001</v>
      </c>
      <c r="R41" s="323">
        <v>23008</v>
      </c>
      <c r="S41" s="297">
        <v>7247</v>
      </c>
      <c r="T41" s="297">
        <v>4298</v>
      </c>
      <c r="U41" s="359">
        <v>0.31497739916550765</v>
      </c>
      <c r="V41" s="359">
        <f t="shared" si="2"/>
        <v>0.18680458970792768</v>
      </c>
      <c r="W41" s="359">
        <v>-7.9680000000000001E-2</v>
      </c>
      <c r="X41" s="323">
        <v>17330</v>
      </c>
      <c r="Y41" s="297">
        <v>7704</v>
      </c>
      <c r="Z41" s="297">
        <v>4264</v>
      </c>
      <c r="AA41" s="359">
        <v>0.44454702827466819</v>
      </c>
      <c r="AB41" s="359">
        <f t="shared" si="3"/>
        <v>0.2460473167916907</v>
      </c>
      <c r="AC41" s="359">
        <v>-0.30680000000000002</v>
      </c>
      <c r="AD41" s="297">
        <v>110</v>
      </c>
      <c r="AE41" s="297">
        <v>70</v>
      </c>
      <c r="AF41" s="297">
        <v>0</v>
      </c>
      <c r="AG41" s="297">
        <v>108</v>
      </c>
      <c r="AH41" s="3">
        <v>1</v>
      </c>
      <c r="AI41" s="3">
        <v>1</v>
      </c>
      <c r="AJ41" s="3">
        <v>0</v>
      </c>
      <c r="AK41" s="3">
        <v>0</v>
      </c>
      <c r="AL41" s="4">
        <v>0</v>
      </c>
      <c r="AM41" s="4">
        <v>0</v>
      </c>
      <c r="AN41" s="4">
        <v>0</v>
      </c>
      <c r="AO41" s="4">
        <v>0</v>
      </c>
      <c r="AP41" s="36">
        <v>1</v>
      </c>
      <c r="AQ41" s="35">
        <v>0</v>
      </c>
      <c r="AR41" s="36" t="s">
        <v>61</v>
      </c>
      <c r="AS41" s="36">
        <v>0</v>
      </c>
      <c r="AT41" s="36">
        <v>0</v>
      </c>
      <c r="AU41" s="36" t="s">
        <v>61</v>
      </c>
      <c r="AV41" s="36">
        <v>0</v>
      </c>
      <c r="AW41" s="36">
        <v>0</v>
      </c>
      <c r="AX41" s="36">
        <v>0</v>
      </c>
      <c r="AY41" s="36" t="s">
        <v>61</v>
      </c>
      <c r="AZ41" s="36" t="s">
        <v>61</v>
      </c>
      <c r="BA41" s="36">
        <v>4</v>
      </c>
      <c r="BB41" s="36">
        <v>1</v>
      </c>
      <c r="BC41" s="36">
        <v>0</v>
      </c>
      <c r="BD41" s="36">
        <v>7</v>
      </c>
      <c r="BE41" s="36" t="s">
        <v>61</v>
      </c>
      <c r="BF41" s="36">
        <v>4</v>
      </c>
      <c r="BG41" s="36">
        <v>1</v>
      </c>
      <c r="BH41" s="36">
        <v>0</v>
      </c>
      <c r="BI41" s="36">
        <v>16</v>
      </c>
      <c r="BJ41" s="36">
        <v>0</v>
      </c>
      <c r="BK41" s="36">
        <v>0</v>
      </c>
      <c r="BL41" s="36" t="s">
        <v>61</v>
      </c>
      <c r="BM41" s="36">
        <v>0</v>
      </c>
      <c r="BN41" s="36" t="s">
        <v>61</v>
      </c>
      <c r="BO41" s="36" t="s">
        <v>61</v>
      </c>
      <c r="BP41" s="36">
        <v>1</v>
      </c>
      <c r="BQ41" s="2">
        <v>410</v>
      </c>
      <c r="BR41" s="2">
        <v>336</v>
      </c>
      <c r="BS41" s="2">
        <v>73</v>
      </c>
      <c r="BT41" s="2">
        <v>73</v>
      </c>
      <c r="BU41" s="2">
        <v>0</v>
      </c>
      <c r="BV41" s="2">
        <v>0</v>
      </c>
      <c r="BW41" s="2" t="s">
        <v>61</v>
      </c>
      <c r="BX41" s="2" t="s">
        <v>61</v>
      </c>
      <c r="BY41" s="2">
        <v>3911</v>
      </c>
      <c r="BZ41" s="2">
        <v>2156</v>
      </c>
      <c r="CA41" s="2">
        <v>469</v>
      </c>
      <c r="CB41" s="2">
        <v>374</v>
      </c>
      <c r="CC41" s="2">
        <v>0</v>
      </c>
      <c r="CD41" s="2">
        <v>0</v>
      </c>
      <c r="CE41" s="2">
        <v>17</v>
      </c>
      <c r="CF41" s="2">
        <v>14</v>
      </c>
      <c r="CG41" s="2">
        <v>0</v>
      </c>
      <c r="CH41" s="2">
        <v>0</v>
      </c>
      <c r="CI41" s="2">
        <v>4904</v>
      </c>
      <c r="CJ41" s="2">
        <v>441</v>
      </c>
      <c r="CK41" s="2">
        <v>268</v>
      </c>
      <c r="CL41" s="2">
        <v>194</v>
      </c>
      <c r="CM41" s="2">
        <v>0</v>
      </c>
      <c r="CN41" s="2">
        <v>0</v>
      </c>
      <c r="CO41" s="2">
        <v>0</v>
      </c>
      <c r="CP41" s="2">
        <v>0</v>
      </c>
      <c r="CQ41" s="2">
        <v>39</v>
      </c>
      <c r="CR41" s="2">
        <v>22</v>
      </c>
      <c r="CS41" s="2">
        <v>104</v>
      </c>
      <c r="CT41" s="2">
        <v>18</v>
      </c>
      <c r="CU41" s="2">
        <v>16</v>
      </c>
      <c r="CV41" s="2">
        <v>16</v>
      </c>
      <c r="CW41" s="2">
        <v>46</v>
      </c>
      <c r="CX41" s="304">
        <v>276</v>
      </c>
      <c r="CY41" s="304">
        <v>28</v>
      </c>
      <c r="CZ41" s="304">
        <v>36</v>
      </c>
      <c r="DA41" s="304">
        <v>5</v>
      </c>
      <c r="DB41" s="296">
        <v>22</v>
      </c>
      <c r="DC41" s="296">
        <v>277.60000000000002</v>
      </c>
      <c r="DD41" s="296">
        <v>321.60000000000002</v>
      </c>
      <c r="DE41" s="313">
        <v>6.2</v>
      </c>
      <c r="DF41" s="312">
        <v>79.647749510763219</v>
      </c>
      <c r="DH41" s="164">
        <v>444</v>
      </c>
      <c r="DI41" s="178">
        <v>6</v>
      </c>
      <c r="DJ41" s="212">
        <v>1.4</v>
      </c>
      <c r="DK41" s="178">
        <v>7</v>
      </c>
      <c r="DL41" s="209">
        <v>1.6</v>
      </c>
      <c r="DM41" s="256">
        <v>8</v>
      </c>
      <c r="DN41" s="219">
        <v>1.8</v>
      </c>
      <c r="DO41" s="245">
        <v>13</v>
      </c>
      <c r="DP41" s="219">
        <v>2.9</v>
      </c>
      <c r="DQ41" s="175">
        <v>29</v>
      </c>
      <c r="DR41" s="219">
        <v>6.5</v>
      </c>
      <c r="DS41" s="169">
        <v>131</v>
      </c>
      <c r="DT41" s="229">
        <v>29.5</v>
      </c>
      <c r="DU41" s="168">
        <v>35</v>
      </c>
      <c r="DV41" s="221">
        <v>7.9</v>
      </c>
      <c r="DW41" s="181">
        <v>46</v>
      </c>
      <c r="DX41" s="221">
        <v>10.4</v>
      </c>
      <c r="DY41" s="181">
        <v>60</v>
      </c>
      <c r="DZ41" s="221">
        <v>13.5</v>
      </c>
      <c r="EA41" s="181">
        <v>29</v>
      </c>
      <c r="EB41" s="221">
        <v>6.5</v>
      </c>
      <c r="EC41" s="181">
        <v>40</v>
      </c>
      <c r="ED41" s="221">
        <v>9</v>
      </c>
      <c r="EE41" s="181">
        <v>40</v>
      </c>
      <c r="EF41" s="228">
        <v>9</v>
      </c>
      <c r="EG41" s="201">
        <v>6.2</v>
      </c>
    </row>
    <row r="42" spans="1:137" ht="13.5" customHeight="1">
      <c r="A42" s="53">
        <v>20384</v>
      </c>
      <c r="B42">
        <v>36</v>
      </c>
      <c r="C42" s="1" t="s">
        <v>72</v>
      </c>
      <c r="D42" s="1">
        <v>2004</v>
      </c>
      <c r="E42" s="1" t="s">
        <v>102</v>
      </c>
      <c r="F42" s="1">
        <v>20384</v>
      </c>
      <c r="G42" s="324">
        <v>9650</v>
      </c>
      <c r="H42" s="357">
        <v>4669</v>
      </c>
      <c r="I42" s="357">
        <v>4981</v>
      </c>
      <c r="J42" s="358">
        <v>3320</v>
      </c>
      <c r="K42" s="358">
        <v>1437</v>
      </c>
      <c r="L42" s="358">
        <v>1883</v>
      </c>
      <c r="M42" s="354">
        <f t="shared" si="0"/>
        <v>0.34404145077720205</v>
      </c>
      <c r="N42" s="358">
        <v>1834</v>
      </c>
      <c r="O42" s="358">
        <v>719</v>
      </c>
      <c r="P42" s="358">
        <v>1115</v>
      </c>
      <c r="Q42" s="354">
        <f t="shared" si="1"/>
        <v>0.1900518134715026</v>
      </c>
      <c r="R42" s="323">
        <v>8405</v>
      </c>
      <c r="S42" s="297">
        <v>3283</v>
      </c>
      <c r="T42" s="297">
        <v>1912</v>
      </c>
      <c r="U42" s="359">
        <v>0.39060083283759667</v>
      </c>
      <c r="V42" s="359">
        <f t="shared" si="2"/>
        <v>0.22748364069006544</v>
      </c>
      <c r="W42" s="359">
        <v>-0.12901554404145077</v>
      </c>
      <c r="X42" s="323">
        <v>6040</v>
      </c>
      <c r="Y42" s="297">
        <v>2920</v>
      </c>
      <c r="Z42" s="297">
        <v>1769</v>
      </c>
      <c r="AA42" s="359">
        <v>0.48344370860927155</v>
      </c>
      <c r="AB42" s="359">
        <f t="shared" si="3"/>
        <v>0.29288079470198675</v>
      </c>
      <c r="AC42" s="359">
        <v>-0.37409326424870465</v>
      </c>
      <c r="AD42" s="297">
        <v>90</v>
      </c>
      <c r="AE42" s="297">
        <v>0</v>
      </c>
      <c r="AF42" s="297">
        <v>0</v>
      </c>
      <c r="AG42" s="297">
        <v>0</v>
      </c>
      <c r="AH42" s="3">
        <v>0</v>
      </c>
      <c r="AI42" s="3">
        <v>0</v>
      </c>
      <c r="AJ42" s="3">
        <v>0</v>
      </c>
      <c r="AK42" s="3">
        <v>0</v>
      </c>
      <c r="AL42" s="4">
        <v>0</v>
      </c>
      <c r="AM42" s="4">
        <v>0</v>
      </c>
      <c r="AN42" s="4">
        <v>0</v>
      </c>
      <c r="AO42" s="4">
        <v>0</v>
      </c>
      <c r="AP42" s="36">
        <v>0</v>
      </c>
      <c r="AQ42" s="35">
        <v>0</v>
      </c>
      <c r="AR42" s="36">
        <v>0</v>
      </c>
      <c r="AS42" s="36">
        <v>0</v>
      </c>
      <c r="AT42" s="36">
        <v>0</v>
      </c>
      <c r="AU42" s="36">
        <v>0</v>
      </c>
      <c r="AV42" s="36">
        <v>0</v>
      </c>
      <c r="AW42" s="36">
        <v>0</v>
      </c>
      <c r="AX42" s="36">
        <v>0</v>
      </c>
      <c r="AY42" s="36">
        <v>0</v>
      </c>
      <c r="AZ42" s="36">
        <v>0</v>
      </c>
      <c r="BA42" s="36">
        <v>3</v>
      </c>
      <c r="BB42" s="36">
        <v>0</v>
      </c>
      <c r="BC42" s="36">
        <v>0</v>
      </c>
      <c r="BD42" s="36">
        <v>0</v>
      </c>
      <c r="BE42" s="36">
        <v>0</v>
      </c>
      <c r="BF42" s="36">
        <v>4</v>
      </c>
      <c r="BG42" s="36">
        <v>0</v>
      </c>
      <c r="BH42" s="36">
        <v>0</v>
      </c>
      <c r="BI42" s="36">
        <v>0</v>
      </c>
      <c r="BJ42" s="36">
        <v>0</v>
      </c>
      <c r="BK42" s="36">
        <v>0</v>
      </c>
      <c r="BL42" s="36">
        <v>0</v>
      </c>
      <c r="BM42" s="36">
        <v>0</v>
      </c>
      <c r="BN42" s="36">
        <v>0</v>
      </c>
      <c r="BO42" s="36" t="s">
        <v>61</v>
      </c>
      <c r="BP42" s="36">
        <v>0</v>
      </c>
      <c r="BQ42" s="2">
        <v>0</v>
      </c>
      <c r="BR42" s="2">
        <v>0</v>
      </c>
      <c r="BS42" s="2">
        <v>0</v>
      </c>
      <c r="BT42" s="2">
        <v>0</v>
      </c>
      <c r="BU42" s="2">
        <v>0</v>
      </c>
      <c r="BV42" s="2">
        <v>0</v>
      </c>
      <c r="BW42" s="2">
        <v>0</v>
      </c>
      <c r="BX42" s="2">
        <v>0</v>
      </c>
      <c r="BY42" s="2">
        <v>597</v>
      </c>
      <c r="BZ42" s="2">
        <v>494</v>
      </c>
      <c r="CA42" s="2">
        <v>158</v>
      </c>
      <c r="CB42" s="2">
        <v>123</v>
      </c>
      <c r="CC42" s="2">
        <v>0</v>
      </c>
      <c r="CD42" s="2">
        <v>0</v>
      </c>
      <c r="CE42" s="2">
        <v>0</v>
      </c>
      <c r="CF42" s="2">
        <v>0</v>
      </c>
      <c r="CG42" s="2">
        <v>0</v>
      </c>
      <c r="CH42" s="2">
        <v>0</v>
      </c>
      <c r="CI42" s="2">
        <v>0</v>
      </c>
      <c r="CJ42" s="2">
        <v>0</v>
      </c>
      <c r="CK42" s="2">
        <v>0</v>
      </c>
      <c r="CL42" s="2">
        <v>0</v>
      </c>
      <c r="CM42" s="2">
        <v>0</v>
      </c>
      <c r="CN42" s="2">
        <v>0</v>
      </c>
      <c r="CO42" s="2">
        <v>0</v>
      </c>
      <c r="CP42" s="2">
        <v>0</v>
      </c>
      <c r="CQ42" s="2" t="s">
        <v>61</v>
      </c>
      <c r="CR42" s="2" t="s">
        <v>61</v>
      </c>
      <c r="CS42" s="2">
        <v>23</v>
      </c>
      <c r="CT42" s="2">
        <v>3</v>
      </c>
      <c r="CU42" s="2" t="s">
        <v>61</v>
      </c>
      <c r="CV42" s="2" t="s">
        <v>61</v>
      </c>
      <c r="CW42" s="2" t="s">
        <v>61</v>
      </c>
      <c r="CX42" s="304">
        <v>146</v>
      </c>
      <c r="CY42" s="304">
        <v>20</v>
      </c>
      <c r="CZ42" s="304">
        <v>30</v>
      </c>
      <c r="DA42" s="304">
        <v>6</v>
      </c>
      <c r="DB42" s="296">
        <v>15</v>
      </c>
      <c r="DC42" s="296">
        <v>135</v>
      </c>
      <c r="DD42" s="296">
        <v>133.80000000000001</v>
      </c>
      <c r="DE42" s="313">
        <v>6.13</v>
      </c>
      <c r="DF42" s="312">
        <v>78.732106339468302</v>
      </c>
      <c r="DH42" s="164">
        <v>223</v>
      </c>
      <c r="DI42" s="178">
        <v>3</v>
      </c>
      <c r="DJ42" s="212">
        <v>1.3</v>
      </c>
      <c r="DK42" s="178">
        <v>6</v>
      </c>
      <c r="DL42" s="209">
        <v>2.7</v>
      </c>
      <c r="DM42" s="254">
        <v>3</v>
      </c>
      <c r="DN42" s="221">
        <v>1.3</v>
      </c>
      <c r="DO42" s="181">
        <v>7</v>
      </c>
      <c r="DP42" s="221">
        <v>3.1</v>
      </c>
      <c r="DQ42" s="179">
        <v>9</v>
      </c>
      <c r="DR42" s="221">
        <v>4</v>
      </c>
      <c r="DS42" s="169">
        <v>63</v>
      </c>
      <c r="DT42" s="229">
        <v>28.3</v>
      </c>
      <c r="DU42" s="168">
        <v>15</v>
      </c>
      <c r="DV42" s="221">
        <v>6.7</v>
      </c>
      <c r="DW42" s="181">
        <v>25</v>
      </c>
      <c r="DX42" s="221">
        <v>11.2</v>
      </c>
      <c r="DY42" s="181">
        <v>29</v>
      </c>
      <c r="DZ42" s="221">
        <v>13</v>
      </c>
      <c r="EA42" s="181">
        <v>9</v>
      </c>
      <c r="EB42" s="221">
        <v>4</v>
      </c>
      <c r="EC42" s="181">
        <v>19</v>
      </c>
      <c r="ED42" s="221">
        <v>8.5</v>
      </c>
      <c r="EE42" s="181">
        <v>35</v>
      </c>
      <c r="EF42" s="231">
        <v>15.7</v>
      </c>
      <c r="EG42" s="201">
        <v>6.13</v>
      </c>
    </row>
    <row r="43" spans="1:137" ht="13.5" customHeight="1">
      <c r="A43" s="53">
        <v>20385</v>
      </c>
      <c r="B43">
        <v>37</v>
      </c>
      <c r="C43" s="1" t="s">
        <v>72</v>
      </c>
      <c r="D43" s="1">
        <v>2004</v>
      </c>
      <c r="E43" s="1" t="s">
        <v>103</v>
      </c>
      <c r="F43" s="1">
        <v>20385</v>
      </c>
      <c r="G43" s="324">
        <v>15391</v>
      </c>
      <c r="H43" s="357">
        <v>7630</v>
      </c>
      <c r="I43" s="357">
        <v>7761</v>
      </c>
      <c r="J43" s="358">
        <v>3556</v>
      </c>
      <c r="K43" s="358">
        <v>1560</v>
      </c>
      <c r="L43" s="358">
        <v>1996</v>
      </c>
      <c r="M43" s="354">
        <f t="shared" si="0"/>
        <v>0.23104411669157299</v>
      </c>
      <c r="N43" s="358">
        <v>1753</v>
      </c>
      <c r="O43" s="358">
        <v>701</v>
      </c>
      <c r="P43" s="358">
        <v>1052</v>
      </c>
      <c r="Q43" s="354">
        <f t="shared" si="1"/>
        <v>0.11389773244103697</v>
      </c>
      <c r="R43" s="323">
        <v>15567</v>
      </c>
      <c r="S43" s="297">
        <v>3843</v>
      </c>
      <c r="T43" s="297">
        <v>2238</v>
      </c>
      <c r="U43" s="359">
        <v>0.24686837540952014</v>
      </c>
      <c r="V43" s="359">
        <f t="shared" si="2"/>
        <v>0.14376565812295239</v>
      </c>
      <c r="W43" s="359">
        <v>1.1435254369436683E-2</v>
      </c>
      <c r="X43" s="323">
        <v>14790</v>
      </c>
      <c r="Y43" s="297">
        <v>4823</v>
      </c>
      <c r="Z43" s="297">
        <v>2630</v>
      </c>
      <c r="AA43" s="359">
        <v>0.32609871534820822</v>
      </c>
      <c r="AB43" s="359">
        <f t="shared" si="3"/>
        <v>0.17782285327924274</v>
      </c>
      <c r="AC43" s="359">
        <v>-3.9048794750178674E-2</v>
      </c>
      <c r="AD43" s="297">
        <v>64</v>
      </c>
      <c r="AE43" s="297">
        <v>0</v>
      </c>
      <c r="AF43" s="297">
        <v>0</v>
      </c>
      <c r="AG43" s="297">
        <v>0</v>
      </c>
      <c r="AH43" s="3">
        <v>0</v>
      </c>
      <c r="AI43" s="3">
        <v>0</v>
      </c>
      <c r="AJ43" s="3">
        <v>0</v>
      </c>
      <c r="AK43" s="3">
        <v>0</v>
      </c>
      <c r="AL43" s="4">
        <v>0</v>
      </c>
      <c r="AM43" s="4">
        <v>0</v>
      </c>
      <c r="AN43" s="4">
        <v>0</v>
      </c>
      <c r="AO43" s="4">
        <v>0</v>
      </c>
      <c r="AP43" s="36">
        <v>0</v>
      </c>
      <c r="AQ43" s="35">
        <v>0</v>
      </c>
      <c r="AR43" s="36">
        <v>0</v>
      </c>
      <c r="AS43" s="36">
        <v>0</v>
      </c>
      <c r="AT43" s="36">
        <v>0</v>
      </c>
      <c r="AU43" s="36">
        <v>0</v>
      </c>
      <c r="AV43" s="36">
        <v>0</v>
      </c>
      <c r="AW43" s="36">
        <v>0</v>
      </c>
      <c r="AX43" s="36">
        <v>0</v>
      </c>
      <c r="AY43" s="36">
        <v>0</v>
      </c>
      <c r="AZ43" s="36">
        <v>0</v>
      </c>
      <c r="BA43" s="36" t="s">
        <v>61</v>
      </c>
      <c r="BB43" s="36">
        <v>0</v>
      </c>
      <c r="BC43" s="36">
        <v>0</v>
      </c>
      <c r="BD43" s="36" t="s">
        <v>61</v>
      </c>
      <c r="BE43" s="36">
        <v>0</v>
      </c>
      <c r="BF43" s="36">
        <v>3</v>
      </c>
      <c r="BG43" s="36">
        <v>0</v>
      </c>
      <c r="BH43" s="36">
        <v>0</v>
      </c>
      <c r="BI43" s="36">
        <v>0</v>
      </c>
      <c r="BJ43" s="36">
        <v>0</v>
      </c>
      <c r="BK43" s="36">
        <v>0</v>
      </c>
      <c r="BL43" s="36" t="s">
        <v>61</v>
      </c>
      <c r="BM43" s="36">
        <v>0</v>
      </c>
      <c r="BN43" s="36">
        <v>0</v>
      </c>
      <c r="BO43" s="36">
        <v>0</v>
      </c>
      <c r="BP43" s="36">
        <v>0</v>
      </c>
      <c r="BQ43" s="2">
        <v>0</v>
      </c>
      <c r="BR43" s="2">
        <v>0</v>
      </c>
      <c r="BS43" s="2">
        <v>0</v>
      </c>
      <c r="BT43" s="2">
        <v>0</v>
      </c>
      <c r="BU43" s="2">
        <v>0</v>
      </c>
      <c r="BV43" s="2">
        <v>0</v>
      </c>
      <c r="BW43" s="2">
        <v>0</v>
      </c>
      <c r="BX43" s="2">
        <v>0</v>
      </c>
      <c r="BY43" s="2" t="s">
        <v>61</v>
      </c>
      <c r="BZ43" s="2" t="s">
        <v>61</v>
      </c>
      <c r="CA43" s="2" t="s">
        <v>61</v>
      </c>
      <c r="CB43" s="2" t="s">
        <v>61</v>
      </c>
      <c r="CC43" s="2">
        <v>0</v>
      </c>
      <c r="CD43" s="2">
        <v>0</v>
      </c>
      <c r="CE43" s="2">
        <v>0</v>
      </c>
      <c r="CF43" s="2">
        <v>0</v>
      </c>
      <c r="CG43" s="2">
        <v>481</v>
      </c>
      <c r="CH43" s="2">
        <v>131</v>
      </c>
      <c r="CI43" s="2">
        <v>0</v>
      </c>
      <c r="CJ43" s="2">
        <v>0</v>
      </c>
      <c r="CK43" s="2">
        <v>50</v>
      </c>
      <c r="CL43" s="2">
        <v>31</v>
      </c>
      <c r="CM43" s="2">
        <v>0</v>
      </c>
      <c r="CN43" s="2">
        <v>0</v>
      </c>
      <c r="CO43" s="2">
        <v>0</v>
      </c>
      <c r="CP43" s="2">
        <v>0</v>
      </c>
      <c r="CQ43" s="2">
        <v>74</v>
      </c>
      <c r="CR43" s="2">
        <v>35</v>
      </c>
      <c r="CS43" s="2">
        <v>1</v>
      </c>
      <c r="CT43" s="2">
        <v>1</v>
      </c>
      <c r="CU43" s="2">
        <v>0</v>
      </c>
      <c r="CV43" s="2">
        <v>0</v>
      </c>
      <c r="CW43" s="2" t="s">
        <v>61</v>
      </c>
      <c r="CX43" s="304">
        <v>134</v>
      </c>
      <c r="CY43" s="304">
        <v>16</v>
      </c>
      <c r="CZ43" s="304">
        <v>21</v>
      </c>
      <c r="DA43" s="304">
        <v>1</v>
      </c>
      <c r="DB43" s="296">
        <v>14</v>
      </c>
      <c r="DC43" s="296">
        <v>136.80000000000001</v>
      </c>
      <c r="DD43" s="296">
        <v>173.6</v>
      </c>
      <c r="DE43" s="313">
        <v>5.61</v>
      </c>
      <c r="DF43" s="312">
        <v>80.68833652007649</v>
      </c>
      <c r="DH43" s="164">
        <v>205</v>
      </c>
      <c r="DI43" s="178">
        <v>4</v>
      </c>
      <c r="DJ43" s="212">
        <v>2</v>
      </c>
      <c r="DK43" s="178">
        <v>9</v>
      </c>
      <c r="DL43" s="209">
        <v>4.4000000000000004</v>
      </c>
      <c r="DM43" s="254">
        <v>3</v>
      </c>
      <c r="DN43" s="221">
        <v>1.5</v>
      </c>
      <c r="DO43" s="181">
        <v>10</v>
      </c>
      <c r="DP43" s="221">
        <v>4.9000000000000004</v>
      </c>
      <c r="DQ43" s="179">
        <v>16</v>
      </c>
      <c r="DR43" s="221">
        <v>7.8</v>
      </c>
      <c r="DS43" s="169">
        <v>55</v>
      </c>
      <c r="DT43" s="229">
        <v>26.8</v>
      </c>
      <c r="DU43" s="168">
        <v>23</v>
      </c>
      <c r="DV43" s="221">
        <v>11.2</v>
      </c>
      <c r="DW43" s="181">
        <v>25</v>
      </c>
      <c r="DX43" s="221">
        <v>12.2</v>
      </c>
      <c r="DY43" s="181">
        <v>27</v>
      </c>
      <c r="DZ43" s="221">
        <v>13.2</v>
      </c>
      <c r="EA43" s="181">
        <v>5</v>
      </c>
      <c r="EB43" s="221">
        <v>2.4</v>
      </c>
      <c r="EC43" s="181">
        <v>8</v>
      </c>
      <c r="ED43" s="221">
        <v>3.9</v>
      </c>
      <c r="EE43" s="181">
        <v>20</v>
      </c>
      <c r="EF43" s="244">
        <v>9.8000000000000007</v>
      </c>
      <c r="EG43" s="201">
        <v>5.61</v>
      </c>
    </row>
    <row r="44" spans="1:137" ht="13.5" customHeight="1">
      <c r="A44" s="53">
        <v>20386</v>
      </c>
      <c r="B44">
        <v>38</v>
      </c>
      <c r="C44" s="1" t="s">
        <v>72</v>
      </c>
      <c r="D44" s="1">
        <v>2004</v>
      </c>
      <c r="E44" s="1" t="s">
        <v>104</v>
      </c>
      <c r="F44" s="1">
        <v>20386</v>
      </c>
      <c r="G44" s="324">
        <v>4952</v>
      </c>
      <c r="H44" s="357">
        <v>2348</v>
      </c>
      <c r="I44" s="357">
        <v>2604</v>
      </c>
      <c r="J44" s="358">
        <v>1634</v>
      </c>
      <c r="K44" s="358">
        <v>722</v>
      </c>
      <c r="L44" s="358">
        <v>912</v>
      </c>
      <c r="M44" s="354">
        <f t="shared" si="0"/>
        <v>0.32996768982229402</v>
      </c>
      <c r="N44" s="358">
        <v>890</v>
      </c>
      <c r="O44" s="358">
        <v>350</v>
      </c>
      <c r="P44" s="358">
        <v>540</v>
      </c>
      <c r="Q44" s="354">
        <f t="shared" si="1"/>
        <v>0.17972536348949919</v>
      </c>
      <c r="R44" s="323">
        <v>4372</v>
      </c>
      <c r="S44" s="297">
        <v>1714</v>
      </c>
      <c r="T44" s="297">
        <v>1008</v>
      </c>
      <c r="U44" s="359">
        <v>0.39204025617566329</v>
      </c>
      <c r="V44" s="359">
        <f t="shared" si="2"/>
        <v>0.23055809698078683</v>
      </c>
      <c r="W44" s="359">
        <v>-0.11712439418416801</v>
      </c>
      <c r="X44" s="323">
        <v>3288</v>
      </c>
      <c r="Y44" s="297">
        <v>1470</v>
      </c>
      <c r="Z44" s="297">
        <v>938</v>
      </c>
      <c r="AA44" s="359">
        <v>0.4470802919708029</v>
      </c>
      <c r="AB44" s="359">
        <f t="shared" si="3"/>
        <v>0.28527980535279807</v>
      </c>
      <c r="AC44" s="359">
        <v>-0.3360258481421648</v>
      </c>
      <c r="AD44" s="297">
        <v>0</v>
      </c>
      <c r="AE44" s="297">
        <v>0</v>
      </c>
      <c r="AF44" s="297">
        <v>0</v>
      </c>
      <c r="AG44" s="297">
        <v>0</v>
      </c>
      <c r="AH44" s="3">
        <v>0</v>
      </c>
      <c r="AI44" s="3">
        <v>0</v>
      </c>
      <c r="AJ44" s="3">
        <v>0</v>
      </c>
      <c r="AK44" s="3">
        <v>0</v>
      </c>
      <c r="AL44" s="4">
        <v>2</v>
      </c>
      <c r="AM44" s="4">
        <v>0</v>
      </c>
      <c r="AN44" s="4">
        <v>1</v>
      </c>
      <c r="AO44" s="4">
        <v>1</v>
      </c>
      <c r="AP44" s="36">
        <v>0</v>
      </c>
      <c r="AQ44" s="35">
        <v>0</v>
      </c>
      <c r="AR44" s="36">
        <v>0</v>
      </c>
      <c r="AS44" s="36">
        <v>0</v>
      </c>
      <c r="AT44" s="36">
        <v>0</v>
      </c>
      <c r="AU44" s="36">
        <v>0</v>
      </c>
      <c r="AV44" s="36">
        <v>0</v>
      </c>
      <c r="AW44" s="36">
        <v>0</v>
      </c>
      <c r="AX44" s="36">
        <v>0</v>
      </c>
      <c r="AY44" s="36">
        <v>0</v>
      </c>
      <c r="AZ44" s="36">
        <v>0</v>
      </c>
      <c r="BA44" s="36" t="s">
        <v>61</v>
      </c>
      <c r="BB44" s="36">
        <v>1</v>
      </c>
      <c r="BC44" s="36">
        <v>0</v>
      </c>
      <c r="BD44" s="36" t="s">
        <v>61</v>
      </c>
      <c r="BE44" s="36">
        <v>0</v>
      </c>
      <c r="BF44" s="36" t="s">
        <v>61</v>
      </c>
      <c r="BG44" s="36">
        <v>1</v>
      </c>
      <c r="BH44" s="36">
        <v>0</v>
      </c>
      <c r="BI44" s="36">
        <v>2</v>
      </c>
      <c r="BJ44" s="36">
        <v>0</v>
      </c>
      <c r="BK44" s="36">
        <v>1</v>
      </c>
      <c r="BL44" s="36">
        <v>0</v>
      </c>
      <c r="BM44" s="36" t="s">
        <v>61</v>
      </c>
      <c r="BN44" s="36">
        <v>0</v>
      </c>
      <c r="BO44" s="36" t="s">
        <v>61</v>
      </c>
      <c r="BP44" s="36">
        <v>1</v>
      </c>
      <c r="BQ44" s="2">
        <v>0</v>
      </c>
      <c r="BR44" s="2">
        <v>0</v>
      </c>
      <c r="BS44" s="2">
        <v>0</v>
      </c>
      <c r="BT44" s="2">
        <v>0</v>
      </c>
      <c r="BU44" s="2">
        <v>0</v>
      </c>
      <c r="BV44" s="2">
        <v>0</v>
      </c>
      <c r="BW44" s="2">
        <v>0</v>
      </c>
      <c r="BX44" s="2">
        <v>0</v>
      </c>
      <c r="BY44" s="2">
        <v>674</v>
      </c>
      <c r="BZ44" s="2">
        <v>657</v>
      </c>
      <c r="CA44" s="2">
        <v>376</v>
      </c>
      <c r="CB44" s="2">
        <v>230</v>
      </c>
      <c r="CC44" s="2">
        <v>0</v>
      </c>
      <c r="CD44" s="2">
        <v>0</v>
      </c>
      <c r="CE44" s="2">
        <v>167</v>
      </c>
      <c r="CF44" s="2">
        <v>60</v>
      </c>
      <c r="CG44" s="2">
        <v>0</v>
      </c>
      <c r="CH44" s="2">
        <v>0</v>
      </c>
      <c r="CI44" s="2">
        <v>174</v>
      </c>
      <c r="CJ44" s="2">
        <v>27</v>
      </c>
      <c r="CK44" s="2">
        <v>25</v>
      </c>
      <c r="CL44" s="2" t="s">
        <v>61</v>
      </c>
      <c r="CM44" s="2">
        <v>0</v>
      </c>
      <c r="CN44" s="2">
        <v>0</v>
      </c>
      <c r="CO44" s="2">
        <v>0</v>
      </c>
      <c r="CP44" s="2">
        <v>0</v>
      </c>
      <c r="CQ44" s="2" t="s">
        <v>61</v>
      </c>
      <c r="CR44" s="2" t="s">
        <v>61</v>
      </c>
      <c r="CS44" s="2">
        <v>11</v>
      </c>
      <c r="CT44" s="2">
        <v>2</v>
      </c>
      <c r="CU44" s="2" t="s">
        <v>61</v>
      </c>
      <c r="CV44" s="2" t="s">
        <v>61</v>
      </c>
      <c r="CW44" s="2">
        <v>27</v>
      </c>
      <c r="CX44" s="304">
        <v>58</v>
      </c>
      <c r="CY44" s="304">
        <v>0</v>
      </c>
      <c r="CZ44" s="304">
        <v>18</v>
      </c>
      <c r="DA44" s="304">
        <v>0</v>
      </c>
      <c r="DB44" s="296">
        <v>2</v>
      </c>
      <c r="DC44" s="296">
        <v>66.2</v>
      </c>
      <c r="DD44" s="296">
        <v>67.599999999999994</v>
      </c>
      <c r="DE44" s="313">
        <v>6.02</v>
      </c>
      <c r="DF44" s="312">
        <v>76.527331189710608</v>
      </c>
      <c r="DH44" s="164">
        <v>143</v>
      </c>
      <c r="DI44" s="178">
        <v>1</v>
      </c>
      <c r="DJ44" s="212">
        <v>0.7</v>
      </c>
      <c r="DK44" s="178">
        <v>2</v>
      </c>
      <c r="DL44" s="209">
        <v>1.4</v>
      </c>
      <c r="DM44" s="256">
        <v>2</v>
      </c>
      <c r="DN44" s="219">
        <v>1.4</v>
      </c>
      <c r="DO44" s="245">
        <v>9</v>
      </c>
      <c r="DP44" s="219">
        <v>6.3</v>
      </c>
      <c r="DQ44" s="175">
        <v>10</v>
      </c>
      <c r="DR44" s="219">
        <v>7</v>
      </c>
      <c r="DS44" s="169">
        <v>28</v>
      </c>
      <c r="DT44" s="229">
        <v>19.600000000000001</v>
      </c>
      <c r="DU44" s="168">
        <v>24</v>
      </c>
      <c r="DV44" s="221">
        <v>16.8</v>
      </c>
      <c r="DW44" s="181">
        <v>9</v>
      </c>
      <c r="DX44" s="221">
        <v>6.3</v>
      </c>
      <c r="DY44" s="181">
        <v>14</v>
      </c>
      <c r="DZ44" s="221">
        <v>9.8000000000000007</v>
      </c>
      <c r="EA44" s="181">
        <v>8</v>
      </c>
      <c r="EB44" s="221">
        <v>5.6</v>
      </c>
      <c r="EC44" s="181">
        <v>10</v>
      </c>
      <c r="ED44" s="221">
        <v>7</v>
      </c>
      <c r="EE44" s="181">
        <v>26</v>
      </c>
      <c r="EF44" s="244">
        <v>18.2</v>
      </c>
      <c r="EG44" s="201">
        <v>6.02</v>
      </c>
    </row>
    <row r="45" spans="1:137" ht="13.5" customHeight="1">
      <c r="A45" s="53">
        <v>20388</v>
      </c>
      <c r="B45">
        <v>39</v>
      </c>
      <c r="C45" s="1" t="s">
        <v>72</v>
      </c>
      <c r="D45" s="1">
        <v>2004</v>
      </c>
      <c r="E45" s="1" t="s">
        <v>105</v>
      </c>
      <c r="F45" s="1">
        <v>20388</v>
      </c>
      <c r="G45" s="324">
        <v>9073</v>
      </c>
      <c r="H45" s="357">
        <v>4404</v>
      </c>
      <c r="I45" s="357">
        <v>4669</v>
      </c>
      <c r="J45" s="358">
        <v>2527</v>
      </c>
      <c r="K45" s="358">
        <v>1071</v>
      </c>
      <c r="L45" s="358">
        <v>1456</v>
      </c>
      <c r="M45" s="354">
        <f t="shared" si="0"/>
        <v>0.2785186818031522</v>
      </c>
      <c r="N45" s="358">
        <v>1339</v>
      </c>
      <c r="O45" s="358">
        <v>518</v>
      </c>
      <c r="P45" s="358">
        <v>821</v>
      </c>
      <c r="Q45" s="354">
        <f t="shared" si="1"/>
        <v>0.14758073404607075</v>
      </c>
      <c r="R45" s="323">
        <v>8389</v>
      </c>
      <c r="S45" s="297">
        <v>2637</v>
      </c>
      <c r="T45" s="297">
        <v>1676</v>
      </c>
      <c r="U45" s="359">
        <v>0.31434020741447133</v>
      </c>
      <c r="V45" s="359">
        <f t="shared" si="2"/>
        <v>0.19978543330551912</v>
      </c>
      <c r="W45" s="359">
        <v>-7.5388515375289317E-2</v>
      </c>
      <c r="X45" s="323">
        <v>6970</v>
      </c>
      <c r="Y45" s="297">
        <v>2910</v>
      </c>
      <c r="Z45" s="297">
        <v>1756</v>
      </c>
      <c r="AA45" s="359">
        <v>0.41750358680057387</v>
      </c>
      <c r="AB45" s="359">
        <f t="shared" si="3"/>
        <v>0.25193687230989958</v>
      </c>
      <c r="AC45" s="359">
        <v>-0.23178661964069217</v>
      </c>
      <c r="AD45" s="297">
        <v>0</v>
      </c>
      <c r="AE45" s="297">
        <v>100</v>
      </c>
      <c r="AF45" s="297">
        <v>0</v>
      </c>
      <c r="AG45" s="297">
        <v>0</v>
      </c>
      <c r="AH45" s="3">
        <v>0</v>
      </c>
      <c r="AI45" s="3">
        <v>0</v>
      </c>
      <c r="AJ45" s="3">
        <v>0</v>
      </c>
      <c r="AK45" s="3">
        <v>0</v>
      </c>
      <c r="AL45" s="4">
        <v>2</v>
      </c>
      <c r="AM45" s="4">
        <v>0</v>
      </c>
      <c r="AN45" s="4">
        <v>1</v>
      </c>
      <c r="AO45" s="4">
        <v>1</v>
      </c>
      <c r="AP45" s="36">
        <v>0</v>
      </c>
      <c r="AQ45" s="35">
        <v>0</v>
      </c>
      <c r="AR45" s="36">
        <v>0</v>
      </c>
      <c r="AS45" s="36">
        <v>0</v>
      </c>
      <c r="AT45" s="36">
        <v>0</v>
      </c>
      <c r="AU45" s="36">
        <v>0</v>
      </c>
      <c r="AV45" s="36">
        <v>0</v>
      </c>
      <c r="AW45" s="36">
        <v>0</v>
      </c>
      <c r="AX45" s="36">
        <v>0</v>
      </c>
      <c r="AY45" s="36">
        <v>0</v>
      </c>
      <c r="AZ45" s="36">
        <v>0</v>
      </c>
      <c r="BA45" s="36" t="s">
        <v>61</v>
      </c>
      <c r="BB45" s="36">
        <v>1</v>
      </c>
      <c r="BC45" s="36">
        <v>0</v>
      </c>
      <c r="BD45" s="36">
        <v>3</v>
      </c>
      <c r="BE45" s="36">
        <v>0</v>
      </c>
      <c r="BF45" s="36" t="s">
        <v>61</v>
      </c>
      <c r="BG45" s="36">
        <v>1</v>
      </c>
      <c r="BH45" s="36">
        <v>0</v>
      </c>
      <c r="BI45" s="36">
        <v>2</v>
      </c>
      <c r="BJ45" s="36">
        <v>0</v>
      </c>
      <c r="BK45" s="36">
        <v>0</v>
      </c>
      <c r="BL45" s="36">
        <v>0</v>
      </c>
      <c r="BM45" s="36" t="s">
        <v>61</v>
      </c>
      <c r="BN45" s="36">
        <v>0</v>
      </c>
      <c r="BO45" s="36" t="s">
        <v>61</v>
      </c>
      <c r="BP45" s="36">
        <v>1</v>
      </c>
      <c r="BQ45" s="2">
        <v>0</v>
      </c>
      <c r="BR45" s="2">
        <v>0</v>
      </c>
      <c r="BS45" s="2">
        <v>0</v>
      </c>
      <c r="BT45" s="2">
        <v>0</v>
      </c>
      <c r="BU45" s="2">
        <v>0</v>
      </c>
      <c r="BV45" s="2">
        <v>0</v>
      </c>
      <c r="BW45" s="2">
        <v>0</v>
      </c>
      <c r="BX45" s="2">
        <v>0</v>
      </c>
      <c r="BY45" s="2">
        <v>2984</v>
      </c>
      <c r="BZ45" s="2">
        <v>1323</v>
      </c>
      <c r="CA45" s="2">
        <v>112</v>
      </c>
      <c r="CB45" s="2">
        <v>85</v>
      </c>
      <c r="CC45" s="2">
        <v>0</v>
      </c>
      <c r="CD45" s="2">
        <v>0</v>
      </c>
      <c r="CE45" s="2">
        <v>274</v>
      </c>
      <c r="CF45" s="2">
        <v>96</v>
      </c>
      <c r="CG45" s="2">
        <v>0</v>
      </c>
      <c r="CH45" s="2">
        <v>0</v>
      </c>
      <c r="CI45" s="2">
        <v>889</v>
      </c>
      <c r="CJ45" s="2">
        <v>101</v>
      </c>
      <c r="CK45" s="2">
        <v>1506</v>
      </c>
      <c r="CL45" s="2">
        <v>872</v>
      </c>
      <c r="CM45" s="2">
        <v>0</v>
      </c>
      <c r="CN45" s="2">
        <v>0</v>
      </c>
      <c r="CO45" s="2">
        <v>0</v>
      </c>
      <c r="CP45" s="2">
        <v>0</v>
      </c>
      <c r="CQ45" s="2" t="s">
        <v>61</v>
      </c>
      <c r="CR45" s="2" t="s">
        <v>61</v>
      </c>
      <c r="CS45" s="2">
        <v>0</v>
      </c>
      <c r="CT45" s="2">
        <v>0</v>
      </c>
      <c r="CU45" s="2" t="s">
        <v>61</v>
      </c>
      <c r="CV45" s="2" t="s">
        <v>61</v>
      </c>
      <c r="CW45" s="2">
        <v>27</v>
      </c>
      <c r="CX45" s="304">
        <v>95</v>
      </c>
      <c r="CY45" s="304">
        <v>9</v>
      </c>
      <c r="CZ45" s="304">
        <v>18</v>
      </c>
      <c r="DA45" s="304">
        <v>3</v>
      </c>
      <c r="DB45" s="296">
        <v>17</v>
      </c>
      <c r="DC45" s="296">
        <v>95.8</v>
      </c>
      <c r="DD45" s="296">
        <v>105.6</v>
      </c>
      <c r="DE45" s="313">
        <v>6.07</v>
      </c>
      <c r="DF45" s="312">
        <v>79.75460122699387</v>
      </c>
      <c r="DH45" s="164">
        <v>132</v>
      </c>
      <c r="DI45" s="178">
        <v>3</v>
      </c>
      <c r="DJ45" s="212">
        <v>2.2999999999999998</v>
      </c>
      <c r="DK45" s="178">
        <v>2</v>
      </c>
      <c r="DL45" s="209">
        <v>1.5</v>
      </c>
      <c r="DM45" s="254">
        <v>4</v>
      </c>
      <c r="DN45" s="221">
        <v>3</v>
      </c>
      <c r="DO45" s="181">
        <v>6</v>
      </c>
      <c r="DP45" s="221">
        <v>4.5</v>
      </c>
      <c r="DQ45" s="179">
        <v>9</v>
      </c>
      <c r="DR45" s="221">
        <v>6.8</v>
      </c>
      <c r="DS45" s="169">
        <v>35</v>
      </c>
      <c r="DT45" s="229">
        <v>26.5</v>
      </c>
      <c r="DU45" s="168">
        <v>9</v>
      </c>
      <c r="DV45" s="221">
        <v>6.8</v>
      </c>
      <c r="DW45" s="181">
        <v>17</v>
      </c>
      <c r="DX45" s="221">
        <v>12.9</v>
      </c>
      <c r="DY45" s="181">
        <v>17</v>
      </c>
      <c r="DZ45" s="221">
        <v>12.9</v>
      </c>
      <c r="EA45" s="181">
        <v>4</v>
      </c>
      <c r="EB45" s="221">
        <v>3</v>
      </c>
      <c r="EC45" s="181">
        <v>15</v>
      </c>
      <c r="ED45" s="221">
        <v>11.4</v>
      </c>
      <c r="EE45" s="181">
        <v>11</v>
      </c>
      <c r="EF45" s="228">
        <v>8.3000000000000007</v>
      </c>
      <c r="EG45" s="201">
        <v>6.07</v>
      </c>
    </row>
    <row r="46" spans="1:137" ht="13.5" customHeight="1">
      <c r="A46" s="53">
        <v>20402</v>
      </c>
      <c r="B46">
        <v>40</v>
      </c>
      <c r="C46" s="1" t="s">
        <v>66</v>
      </c>
      <c r="D46" s="1">
        <v>2005</v>
      </c>
      <c r="E46" s="1" t="s">
        <v>106</v>
      </c>
      <c r="F46" s="1">
        <v>20402</v>
      </c>
      <c r="G46" s="324">
        <v>13399</v>
      </c>
      <c r="H46" s="357">
        <v>6497</v>
      </c>
      <c r="I46" s="357">
        <v>6902</v>
      </c>
      <c r="J46" s="358">
        <v>4268</v>
      </c>
      <c r="K46" s="358">
        <v>1899</v>
      </c>
      <c r="L46" s="358">
        <v>2369</v>
      </c>
      <c r="M46" s="354">
        <f t="shared" si="0"/>
        <v>0.31853123367415481</v>
      </c>
      <c r="N46" s="358">
        <v>2351</v>
      </c>
      <c r="O46" s="358">
        <v>953</v>
      </c>
      <c r="P46" s="358">
        <v>1398</v>
      </c>
      <c r="Q46" s="354">
        <f t="shared" si="1"/>
        <v>0.17546085528770805</v>
      </c>
      <c r="R46" s="323">
        <v>12004</v>
      </c>
      <c r="S46" s="297">
        <v>4438</v>
      </c>
      <c r="T46" s="297">
        <v>2712</v>
      </c>
      <c r="U46" s="359">
        <v>0.3697100966344552</v>
      </c>
      <c r="V46" s="359">
        <f t="shared" si="2"/>
        <v>0.22592469176941019</v>
      </c>
      <c r="W46" s="359">
        <v>-0.10411224718262557</v>
      </c>
      <c r="X46" s="323">
        <v>9320</v>
      </c>
      <c r="Y46" s="297">
        <v>4207</v>
      </c>
      <c r="Z46" s="297">
        <v>2684</v>
      </c>
      <c r="AA46" s="359">
        <v>0.45139484978540773</v>
      </c>
      <c r="AB46" s="359">
        <f t="shared" si="3"/>
        <v>0.28798283261802576</v>
      </c>
      <c r="AC46" s="359">
        <v>-0.3044257034107023</v>
      </c>
      <c r="AD46" s="297">
        <v>50</v>
      </c>
      <c r="AE46" s="297">
        <v>0</v>
      </c>
      <c r="AF46" s="297">
        <v>40</v>
      </c>
      <c r="AG46" s="297">
        <v>6</v>
      </c>
      <c r="AH46" s="3">
        <v>1</v>
      </c>
      <c r="AI46" s="3">
        <v>0</v>
      </c>
      <c r="AJ46" s="3">
        <v>1</v>
      </c>
      <c r="AK46" s="3">
        <v>0</v>
      </c>
      <c r="AL46" s="4">
        <v>2</v>
      </c>
      <c r="AM46" s="4">
        <v>0</v>
      </c>
      <c r="AN46" s="4">
        <v>2</v>
      </c>
      <c r="AO46" s="4">
        <v>0</v>
      </c>
      <c r="AP46" s="36">
        <v>1</v>
      </c>
      <c r="AQ46" s="35">
        <v>0</v>
      </c>
      <c r="AR46" s="36" t="s">
        <v>61</v>
      </c>
      <c r="AS46" s="36">
        <v>0</v>
      </c>
      <c r="AT46" s="36">
        <v>0</v>
      </c>
      <c r="AU46" s="36" t="s">
        <v>61</v>
      </c>
      <c r="AV46" s="36">
        <v>0</v>
      </c>
      <c r="AW46" s="36">
        <v>0</v>
      </c>
      <c r="AX46" s="36">
        <v>0</v>
      </c>
      <c r="AY46" s="36" t="s">
        <v>61</v>
      </c>
      <c r="AZ46" s="36" t="s">
        <v>61</v>
      </c>
      <c r="BA46" s="36" t="s">
        <v>61</v>
      </c>
      <c r="BB46" s="36">
        <v>1</v>
      </c>
      <c r="BC46" s="36">
        <v>0</v>
      </c>
      <c r="BD46" s="36">
        <v>5</v>
      </c>
      <c r="BE46" s="36" t="s">
        <v>61</v>
      </c>
      <c r="BF46" s="36" t="s">
        <v>61</v>
      </c>
      <c r="BG46" s="36">
        <v>1</v>
      </c>
      <c r="BH46" s="36">
        <v>0</v>
      </c>
      <c r="BI46" s="36">
        <v>4</v>
      </c>
      <c r="BJ46" s="36">
        <v>0</v>
      </c>
      <c r="BK46" s="36">
        <v>0</v>
      </c>
      <c r="BL46" s="36">
        <v>0</v>
      </c>
      <c r="BM46" s="36" t="s">
        <v>61</v>
      </c>
      <c r="BN46" s="36" t="s">
        <v>61</v>
      </c>
      <c r="BO46" s="36" t="s">
        <v>61</v>
      </c>
      <c r="BP46" s="36">
        <v>1</v>
      </c>
      <c r="BQ46" s="2">
        <v>97</v>
      </c>
      <c r="BR46" s="2">
        <v>97</v>
      </c>
      <c r="BS46" s="2">
        <v>236</v>
      </c>
      <c r="BT46" s="2">
        <v>213</v>
      </c>
      <c r="BU46" s="2">
        <v>0</v>
      </c>
      <c r="BV46" s="2">
        <v>0</v>
      </c>
      <c r="BW46" s="2" t="s">
        <v>61</v>
      </c>
      <c r="BX46" s="2" t="s">
        <v>61</v>
      </c>
      <c r="BY46" s="2">
        <v>2185</v>
      </c>
      <c r="BZ46" s="2">
        <v>1308</v>
      </c>
      <c r="CA46" s="2">
        <v>156</v>
      </c>
      <c r="CB46" s="2">
        <v>116</v>
      </c>
      <c r="CC46" s="2">
        <v>0</v>
      </c>
      <c r="CD46" s="2">
        <v>0</v>
      </c>
      <c r="CE46" s="2">
        <v>895</v>
      </c>
      <c r="CF46" s="2">
        <v>108</v>
      </c>
      <c r="CG46" s="2">
        <v>0</v>
      </c>
      <c r="CH46" s="2">
        <v>0</v>
      </c>
      <c r="CI46" s="2">
        <v>1244</v>
      </c>
      <c r="CJ46" s="2">
        <v>141</v>
      </c>
      <c r="CK46" s="2">
        <v>161</v>
      </c>
      <c r="CL46" s="2">
        <v>88</v>
      </c>
      <c r="CM46" s="2">
        <v>0</v>
      </c>
      <c r="CN46" s="2">
        <v>0</v>
      </c>
      <c r="CO46" s="2">
        <v>0</v>
      </c>
      <c r="CP46" s="2">
        <v>0</v>
      </c>
      <c r="CQ46" s="2">
        <v>47</v>
      </c>
      <c r="CR46" s="2">
        <v>33</v>
      </c>
      <c r="CS46" s="2">
        <v>597</v>
      </c>
      <c r="CT46" s="2">
        <v>70</v>
      </c>
      <c r="CU46" s="2">
        <v>24</v>
      </c>
      <c r="CV46" s="2">
        <v>24</v>
      </c>
      <c r="CW46" s="2">
        <v>30</v>
      </c>
      <c r="CX46" s="304">
        <v>189</v>
      </c>
      <c r="CY46" s="304">
        <v>7</v>
      </c>
      <c r="CZ46" s="304">
        <v>31</v>
      </c>
      <c r="DA46" s="304">
        <v>1</v>
      </c>
      <c r="DB46" s="296">
        <v>28</v>
      </c>
      <c r="DC46" s="296">
        <v>174.6</v>
      </c>
      <c r="DD46" s="296">
        <v>177.8</v>
      </c>
      <c r="DE46" s="313">
        <v>6.17</v>
      </c>
      <c r="DF46" s="312">
        <v>85.801526717557252</v>
      </c>
      <c r="DH46" s="164">
        <v>324</v>
      </c>
      <c r="DI46" s="178">
        <v>3</v>
      </c>
      <c r="DJ46" s="212">
        <v>0.9</v>
      </c>
      <c r="DK46" s="178">
        <v>6</v>
      </c>
      <c r="DL46" s="209">
        <v>1.9</v>
      </c>
      <c r="DM46" s="254">
        <v>8</v>
      </c>
      <c r="DN46" s="221">
        <v>2.5</v>
      </c>
      <c r="DO46" s="181">
        <v>18</v>
      </c>
      <c r="DP46" s="221">
        <v>5.6</v>
      </c>
      <c r="DQ46" s="179">
        <v>18</v>
      </c>
      <c r="DR46" s="221">
        <v>5.6</v>
      </c>
      <c r="DS46" s="169">
        <v>82</v>
      </c>
      <c r="DT46" s="229">
        <v>25.3</v>
      </c>
      <c r="DU46" s="168">
        <v>30</v>
      </c>
      <c r="DV46" s="221">
        <v>9.3000000000000007</v>
      </c>
      <c r="DW46" s="181">
        <v>29</v>
      </c>
      <c r="DX46" s="221">
        <v>9</v>
      </c>
      <c r="DY46" s="181">
        <v>40</v>
      </c>
      <c r="DZ46" s="221">
        <v>12.3</v>
      </c>
      <c r="EA46" s="181">
        <v>20</v>
      </c>
      <c r="EB46" s="221">
        <v>6.2</v>
      </c>
      <c r="EC46" s="181">
        <v>33</v>
      </c>
      <c r="ED46" s="221">
        <v>10.199999999999999</v>
      </c>
      <c r="EE46" s="181">
        <v>37</v>
      </c>
      <c r="EF46" s="228">
        <v>11.4</v>
      </c>
      <c r="EG46" s="200">
        <v>6.17</v>
      </c>
    </row>
    <row r="47" spans="1:137" ht="13.5" customHeight="1">
      <c r="A47" s="53">
        <v>20403</v>
      </c>
      <c r="B47">
        <v>41</v>
      </c>
      <c r="C47" s="1" t="s">
        <v>66</v>
      </c>
      <c r="D47" s="1">
        <v>2005</v>
      </c>
      <c r="E47" s="1" t="s">
        <v>107</v>
      </c>
      <c r="F47" s="1">
        <v>20403</v>
      </c>
      <c r="G47" s="324">
        <v>13199</v>
      </c>
      <c r="H47" s="357">
        <v>6399</v>
      </c>
      <c r="I47" s="357">
        <v>6800</v>
      </c>
      <c r="J47" s="358">
        <v>4019</v>
      </c>
      <c r="K47" s="358">
        <v>1776</v>
      </c>
      <c r="L47" s="358">
        <v>2243</v>
      </c>
      <c r="M47" s="354">
        <f t="shared" si="0"/>
        <v>0.30449276460337904</v>
      </c>
      <c r="N47" s="358">
        <v>2163</v>
      </c>
      <c r="O47" s="358">
        <v>864</v>
      </c>
      <c r="P47" s="358">
        <v>1299</v>
      </c>
      <c r="Q47" s="354">
        <f t="shared" si="1"/>
        <v>0.16387605121600121</v>
      </c>
      <c r="R47" s="323">
        <v>12539</v>
      </c>
      <c r="S47" s="297">
        <v>4202</v>
      </c>
      <c r="T47" s="297">
        <v>2634</v>
      </c>
      <c r="U47" s="359">
        <v>0.33511444293803333</v>
      </c>
      <c r="V47" s="359">
        <f t="shared" si="2"/>
        <v>0.21006459845282718</v>
      </c>
      <c r="W47" s="359">
        <v>-5.0003788165770134E-2</v>
      </c>
      <c r="X47" s="323">
        <v>10721</v>
      </c>
      <c r="Y47" s="297">
        <v>4277</v>
      </c>
      <c r="Z47" s="297">
        <v>2558</v>
      </c>
      <c r="AA47" s="359">
        <v>0.39893666635575037</v>
      </c>
      <c r="AB47" s="359">
        <f t="shared" si="3"/>
        <v>0.23859714578863911</v>
      </c>
      <c r="AC47" s="359">
        <v>-0.18774149556784606</v>
      </c>
      <c r="AD47" s="297">
        <v>60</v>
      </c>
      <c r="AE47" s="297">
        <v>140</v>
      </c>
      <c r="AF47" s="297">
        <v>36</v>
      </c>
      <c r="AG47" s="297">
        <v>20</v>
      </c>
      <c r="AH47" s="3">
        <v>1</v>
      </c>
      <c r="AI47" s="3">
        <v>0</v>
      </c>
      <c r="AJ47" s="3">
        <v>1</v>
      </c>
      <c r="AK47" s="3">
        <v>0</v>
      </c>
      <c r="AL47" s="4">
        <v>2</v>
      </c>
      <c r="AM47" s="4">
        <v>0</v>
      </c>
      <c r="AN47" s="4">
        <v>1</v>
      </c>
      <c r="AO47" s="4">
        <v>1</v>
      </c>
      <c r="AP47" s="36">
        <v>1</v>
      </c>
      <c r="AQ47" s="35">
        <v>0</v>
      </c>
      <c r="AR47" s="36" t="s">
        <v>61</v>
      </c>
      <c r="AS47" s="36">
        <v>0</v>
      </c>
      <c r="AT47" s="36">
        <v>0</v>
      </c>
      <c r="AU47" s="36" t="s">
        <v>61</v>
      </c>
      <c r="AV47" s="36">
        <v>0</v>
      </c>
      <c r="AW47" s="36">
        <v>0</v>
      </c>
      <c r="AX47" s="36">
        <v>0</v>
      </c>
      <c r="AY47" s="36" t="s">
        <v>61</v>
      </c>
      <c r="AZ47" s="36" t="s">
        <v>61</v>
      </c>
      <c r="BA47" s="36" t="s">
        <v>61</v>
      </c>
      <c r="BB47" s="36">
        <v>2</v>
      </c>
      <c r="BC47" s="36">
        <v>0</v>
      </c>
      <c r="BD47" s="36" t="s">
        <v>61</v>
      </c>
      <c r="BE47" s="36" t="s">
        <v>61</v>
      </c>
      <c r="BF47" s="36">
        <v>3</v>
      </c>
      <c r="BG47" s="36">
        <v>2</v>
      </c>
      <c r="BH47" s="36">
        <v>0</v>
      </c>
      <c r="BI47" s="36">
        <v>6</v>
      </c>
      <c r="BJ47" s="36">
        <v>0</v>
      </c>
      <c r="BK47" s="36">
        <v>1</v>
      </c>
      <c r="BL47" s="36">
        <v>0</v>
      </c>
      <c r="BM47" s="36">
        <v>0</v>
      </c>
      <c r="BN47" s="36" t="s">
        <v>61</v>
      </c>
      <c r="BO47" s="36" t="s">
        <v>61</v>
      </c>
      <c r="BP47" s="36">
        <v>2</v>
      </c>
      <c r="BQ47" s="2">
        <v>146</v>
      </c>
      <c r="BR47" s="2">
        <v>143</v>
      </c>
      <c r="BS47" s="2">
        <v>139</v>
      </c>
      <c r="BT47" s="2">
        <v>121</v>
      </c>
      <c r="BU47" s="2">
        <v>0</v>
      </c>
      <c r="BV47" s="2">
        <v>0</v>
      </c>
      <c r="BW47" s="2" t="s">
        <v>61</v>
      </c>
      <c r="BX47" s="2" t="s">
        <v>61</v>
      </c>
      <c r="BY47" s="2">
        <v>1036</v>
      </c>
      <c r="BZ47" s="2">
        <v>894</v>
      </c>
      <c r="CA47" s="2">
        <v>260</v>
      </c>
      <c r="CB47" s="2">
        <v>203</v>
      </c>
      <c r="CC47" s="2">
        <v>0</v>
      </c>
      <c r="CD47" s="2">
        <v>0</v>
      </c>
      <c r="CE47" s="2">
        <v>0</v>
      </c>
      <c r="CF47" s="2">
        <v>0</v>
      </c>
      <c r="CG47" s="2">
        <v>0</v>
      </c>
      <c r="CH47" s="2">
        <v>0</v>
      </c>
      <c r="CI47" s="2">
        <v>1626</v>
      </c>
      <c r="CJ47" s="2">
        <v>148</v>
      </c>
      <c r="CK47" s="2">
        <v>76</v>
      </c>
      <c r="CL47" s="2">
        <v>53</v>
      </c>
      <c r="CM47" s="2">
        <v>0</v>
      </c>
      <c r="CN47" s="2">
        <v>0</v>
      </c>
      <c r="CO47" s="2">
        <v>0</v>
      </c>
      <c r="CP47" s="2">
        <v>0</v>
      </c>
      <c r="CQ47" s="2">
        <v>42</v>
      </c>
      <c r="CR47" s="2">
        <v>25</v>
      </c>
      <c r="CS47" s="2">
        <v>52</v>
      </c>
      <c r="CT47" s="2">
        <v>7</v>
      </c>
      <c r="CU47" s="2">
        <v>21</v>
      </c>
      <c r="CV47" s="2">
        <v>21</v>
      </c>
      <c r="CW47" s="2">
        <v>47</v>
      </c>
      <c r="CX47" s="304">
        <v>155</v>
      </c>
      <c r="CY47" s="304">
        <v>19</v>
      </c>
      <c r="CZ47" s="304">
        <v>27</v>
      </c>
      <c r="DA47" s="304">
        <v>3</v>
      </c>
      <c r="DB47" s="296">
        <v>43</v>
      </c>
      <c r="DC47" s="296">
        <v>153</v>
      </c>
      <c r="DD47" s="296">
        <v>162</v>
      </c>
      <c r="DE47" s="313">
        <v>6.01</v>
      </c>
      <c r="DF47" s="312">
        <v>82.173174872665541</v>
      </c>
      <c r="DH47" s="164">
        <v>257</v>
      </c>
      <c r="DI47" s="178">
        <v>6</v>
      </c>
      <c r="DJ47" s="212">
        <v>2.2999999999999998</v>
      </c>
      <c r="DK47" s="178">
        <v>4</v>
      </c>
      <c r="DL47" s="209">
        <v>1.6</v>
      </c>
      <c r="DM47" s="256">
        <v>5</v>
      </c>
      <c r="DN47" s="219">
        <v>1.9</v>
      </c>
      <c r="DO47" s="245">
        <v>12</v>
      </c>
      <c r="DP47" s="219">
        <v>4.7</v>
      </c>
      <c r="DQ47" s="175">
        <v>13</v>
      </c>
      <c r="DR47" s="219">
        <v>5.0999999999999996</v>
      </c>
      <c r="DS47" s="169">
        <v>71</v>
      </c>
      <c r="DT47" s="229">
        <v>27.6</v>
      </c>
      <c r="DU47" s="168">
        <v>14</v>
      </c>
      <c r="DV47" s="221">
        <v>5.4</v>
      </c>
      <c r="DW47" s="181">
        <v>30</v>
      </c>
      <c r="DX47" s="221">
        <v>11.7</v>
      </c>
      <c r="DY47" s="181">
        <v>31</v>
      </c>
      <c r="DZ47" s="221">
        <v>12.1</v>
      </c>
      <c r="EA47" s="181">
        <v>13</v>
      </c>
      <c r="EB47" s="221">
        <v>5.0999999999999996</v>
      </c>
      <c r="EC47" s="181">
        <v>20</v>
      </c>
      <c r="ED47" s="221">
        <v>7.8</v>
      </c>
      <c r="EE47" s="181">
        <v>38</v>
      </c>
      <c r="EF47" s="228">
        <v>14.8</v>
      </c>
      <c r="EG47" s="201">
        <v>6.01</v>
      </c>
    </row>
    <row r="48" spans="1:137" ht="13.5" customHeight="1">
      <c r="A48" s="53">
        <v>20404</v>
      </c>
      <c r="B48">
        <v>42</v>
      </c>
      <c r="C48" s="1" t="s">
        <v>66</v>
      </c>
      <c r="D48" s="1">
        <v>2005</v>
      </c>
      <c r="E48" s="1" t="s">
        <v>108</v>
      </c>
      <c r="F48" s="1">
        <v>20404</v>
      </c>
      <c r="G48" s="324">
        <v>4724</v>
      </c>
      <c r="H48" s="357">
        <v>2283</v>
      </c>
      <c r="I48" s="357">
        <v>2441</v>
      </c>
      <c r="J48" s="358">
        <v>1994</v>
      </c>
      <c r="K48" s="358">
        <v>843</v>
      </c>
      <c r="L48" s="358">
        <v>1151</v>
      </c>
      <c r="M48" s="354">
        <f t="shared" si="0"/>
        <v>0.42209991532599495</v>
      </c>
      <c r="N48" s="358">
        <v>1280</v>
      </c>
      <c r="O48" s="358">
        <v>466</v>
      </c>
      <c r="P48" s="358">
        <v>814</v>
      </c>
      <c r="Q48" s="354">
        <f t="shared" si="1"/>
        <v>0.27095681625740897</v>
      </c>
      <c r="R48" s="323">
        <v>3953</v>
      </c>
      <c r="S48" s="297">
        <v>1831</v>
      </c>
      <c r="T48" s="297">
        <v>1166</v>
      </c>
      <c r="U48" s="359">
        <v>0.46319251201619022</v>
      </c>
      <c r="V48" s="359">
        <f t="shared" si="2"/>
        <v>0.29496584872248927</v>
      </c>
      <c r="W48" s="359">
        <v>-0.16320914479254869</v>
      </c>
      <c r="X48" s="323">
        <v>2439</v>
      </c>
      <c r="Y48" s="297">
        <v>1244</v>
      </c>
      <c r="Z48" s="297">
        <v>872</v>
      </c>
      <c r="AA48" s="359">
        <v>0.51004510045100449</v>
      </c>
      <c r="AB48" s="359">
        <f t="shared" si="3"/>
        <v>0.35752357523575234</v>
      </c>
      <c r="AC48" s="359">
        <v>-0.48370025402201522</v>
      </c>
      <c r="AD48" s="297">
        <v>150</v>
      </c>
      <c r="AE48" s="297">
        <v>50</v>
      </c>
      <c r="AF48" s="297">
        <v>0</v>
      </c>
      <c r="AG48" s="297">
        <v>0</v>
      </c>
      <c r="AH48" s="3">
        <v>0</v>
      </c>
      <c r="AI48" s="3">
        <v>0</v>
      </c>
      <c r="AJ48" s="3">
        <v>0</v>
      </c>
      <c r="AK48" s="3">
        <v>0</v>
      </c>
      <c r="AL48" s="4">
        <v>2</v>
      </c>
      <c r="AM48" s="4">
        <v>0</v>
      </c>
      <c r="AN48" s="4">
        <v>0</v>
      </c>
      <c r="AO48" s="4">
        <v>2</v>
      </c>
      <c r="AP48" s="36">
        <v>0</v>
      </c>
      <c r="AQ48" s="35">
        <v>0</v>
      </c>
      <c r="AR48" s="36">
        <v>0</v>
      </c>
      <c r="AS48" s="36">
        <v>0</v>
      </c>
      <c r="AT48" s="36">
        <v>0</v>
      </c>
      <c r="AU48" s="36" t="s">
        <v>61</v>
      </c>
      <c r="AV48" s="36">
        <v>0</v>
      </c>
      <c r="AW48" s="36">
        <v>0</v>
      </c>
      <c r="AX48" s="36">
        <v>0</v>
      </c>
      <c r="AY48" s="36">
        <v>0</v>
      </c>
      <c r="AZ48" s="36" t="s">
        <v>61</v>
      </c>
      <c r="BA48" s="36" t="s">
        <v>61</v>
      </c>
      <c r="BB48" s="36">
        <v>1</v>
      </c>
      <c r="BC48" s="36">
        <v>0</v>
      </c>
      <c r="BD48" s="36" t="s">
        <v>61</v>
      </c>
      <c r="BE48" s="36">
        <v>0</v>
      </c>
      <c r="BF48" s="36">
        <v>3</v>
      </c>
      <c r="BG48" s="36">
        <v>1</v>
      </c>
      <c r="BH48" s="36">
        <v>0</v>
      </c>
      <c r="BI48" s="36">
        <v>4</v>
      </c>
      <c r="BJ48" s="36">
        <v>0</v>
      </c>
      <c r="BK48" s="36">
        <v>0</v>
      </c>
      <c r="BL48" s="36" t="s">
        <v>61</v>
      </c>
      <c r="BM48" s="36" t="s">
        <v>61</v>
      </c>
      <c r="BN48" s="36" t="s">
        <v>61</v>
      </c>
      <c r="BO48" s="36">
        <v>0</v>
      </c>
      <c r="BP48" s="36">
        <v>1</v>
      </c>
      <c r="BQ48" s="2">
        <v>0</v>
      </c>
      <c r="BR48" s="2">
        <v>0</v>
      </c>
      <c r="BS48" s="2">
        <v>27</v>
      </c>
      <c r="BT48" s="2">
        <v>27</v>
      </c>
      <c r="BU48" s="2">
        <v>0</v>
      </c>
      <c r="BV48" s="2">
        <v>0</v>
      </c>
      <c r="BW48" s="2">
        <v>0</v>
      </c>
      <c r="BX48" s="2">
        <v>0</v>
      </c>
      <c r="BY48" s="2">
        <v>457</v>
      </c>
      <c r="BZ48" s="2">
        <v>455</v>
      </c>
      <c r="CA48" s="2">
        <v>78</v>
      </c>
      <c r="CB48" s="2">
        <v>56</v>
      </c>
      <c r="CC48" s="2" t="s">
        <v>61</v>
      </c>
      <c r="CD48" s="2" t="s">
        <v>61</v>
      </c>
      <c r="CE48" s="2">
        <v>302</v>
      </c>
      <c r="CF48" s="2">
        <v>167</v>
      </c>
      <c r="CG48" s="2">
        <v>200</v>
      </c>
      <c r="CH48" s="2">
        <v>24</v>
      </c>
      <c r="CI48" s="2">
        <v>534</v>
      </c>
      <c r="CJ48" s="2">
        <v>68</v>
      </c>
      <c r="CK48" s="2">
        <v>4070</v>
      </c>
      <c r="CL48" s="2">
        <v>2688</v>
      </c>
      <c r="CM48" s="2">
        <v>0</v>
      </c>
      <c r="CN48" s="2">
        <v>0</v>
      </c>
      <c r="CO48" s="2" t="s">
        <v>61</v>
      </c>
      <c r="CP48" s="2" t="s">
        <v>61</v>
      </c>
      <c r="CQ48" s="2">
        <v>0</v>
      </c>
      <c r="CR48" s="2">
        <v>0</v>
      </c>
      <c r="CS48" s="2">
        <v>74</v>
      </c>
      <c r="CT48" s="2">
        <v>13</v>
      </c>
      <c r="CU48" s="2">
        <v>0</v>
      </c>
      <c r="CV48" s="2">
        <v>0</v>
      </c>
      <c r="CW48" s="2" t="s">
        <v>61</v>
      </c>
      <c r="CX48" s="304">
        <v>121</v>
      </c>
      <c r="CY48" s="304">
        <v>10</v>
      </c>
      <c r="CZ48" s="304">
        <v>11</v>
      </c>
      <c r="DA48" s="304">
        <v>0</v>
      </c>
      <c r="DB48" s="296">
        <v>35</v>
      </c>
      <c r="DC48" s="296">
        <v>93</v>
      </c>
      <c r="DD48" s="296">
        <v>69.8</v>
      </c>
      <c r="DE48" s="313">
        <v>5.87</v>
      </c>
      <c r="DF48" s="312">
        <v>74.366197183098592</v>
      </c>
      <c r="DH48" s="164">
        <v>172</v>
      </c>
      <c r="DI48" s="178">
        <v>4</v>
      </c>
      <c r="DJ48" s="212">
        <v>2.2999999999999998</v>
      </c>
      <c r="DK48" s="178">
        <v>2</v>
      </c>
      <c r="DL48" s="208">
        <v>1.2</v>
      </c>
      <c r="DM48" s="254">
        <v>1</v>
      </c>
      <c r="DN48" s="221">
        <v>0.6</v>
      </c>
      <c r="DO48" s="181">
        <v>12</v>
      </c>
      <c r="DP48" s="221">
        <v>7</v>
      </c>
      <c r="DQ48" s="186">
        <v>17</v>
      </c>
      <c r="DR48" s="232">
        <v>9.9</v>
      </c>
      <c r="DS48" s="166">
        <v>54</v>
      </c>
      <c r="DT48" s="232">
        <v>31.4</v>
      </c>
      <c r="DU48" s="168">
        <v>19</v>
      </c>
      <c r="DV48" s="221">
        <v>11</v>
      </c>
      <c r="DW48" s="181">
        <v>19</v>
      </c>
      <c r="DX48" s="221">
        <v>11</v>
      </c>
      <c r="DY48" s="181">
        <v>21</v>
      </c>
      <c r="DZ48" s="221">
        <v>12.2</v>
      </c>
      <c r="EA48" s="181">
        <v>9</v>
      </c>
      <c r="EB48" s="221">
        <v>5.2</v>
      </c>
      <c r="EC48" s="181">
        <v>13</v>
      </c>
      <c r="ED48" s="221">
        <v>7.6</v>
      </c>
      <c r="EE48" s="181">
        <v>1</v>
      </c>
      <c r="EF48" s="231">
        <v>0.6</v>
      </c>
      <c r="EG48" s="200">
        <v>5.87</v>
      </c>
    </row>
    <row r="49" spans="1:137" ht="13.5" customHeight="1">
      <c r="A49" s="53">
        <v>20407</v>
      </c>
      <c r="B49">
        <v>43</v>
      </c>
      <c r="C49" s="1" t="s">
        <v>66</v>
      </c>
      <c r="D49" s="1">
        <v>2005</v>
      </c>
      <c r="E49" s="1" t="s">
        <v>109</v>
      </c>
      <c r="F49" s="1">
        <v>20407</v>
      </c>
      <c r="G49" s="324">
        <v>6576</v>
      </c>
      <c r="H49" s="357">
        <v>3169</v>
      </c>
      <c r="I49" s="357">
        <v>3407</v>
      </c>
      <c r="J49" s="358">
        <v>2204</v>
      </c>
      <c r="K49" s="358">
        <v>950</v>
      </c>
      <c r="L49" s="358">
        <v>1254</v>
      </c>
      <c r="M49" s="354">
        <f t="shared" si="0"/>
        <v>0.33515815085158152</v>
      </c>
      <c r="N49" s="358">
        <v>1267</v>
      </c>
      <c r="O49" s="358">
        <v>460</v>
      </c>
      <c r="P49" s="358">
        <v>807</v>
      </c>
      <c r="Q49" s="354">
        <f t="shared" si="1"/>
        <v>0.19267031630170317</v>
      </c>
      <c r="R49" s="323">
        <v>5590</v>
      </c>
      <c r="S49" s="297">
        <v>2236</v>
      </c>
      <c r="T49" s="297">
        <v>1331</v>
      </c>
      <c r="U49" s="359">
        <v>0.4</v>
      </c>
      <c r="V49" s="359">
        <f t="shared" si="2"/>
        <v>0.23810375670840786</v>
      </c>
      <c r="W49" s="359">
        <v>-0.14993917274939172</v>
      </c>
      <c r="X49" s="323">
        <v>3802</v>
      </c>
      <c r="Y49" s="297">
        <v>1775</v>
      </c>
      <c r="Z49" s="297">
        <v>1183</v>
      </c>
      <c r="AA49" s="359">
        <v>0.46685954760652287</v>
      </c>
      <c r="AB49" s="359">
        <f t="shared" si="3"/>
        <v>0.31115202524986851</v>
      </c>
      <c r="AC49" s="359">
        <v>-0.42183698296836986</v>
      </c>
      <c r="AD49" s="297">
        <v>80</v>
      </c>
      <c r="AE49" s="297">
        <v>100</v>
      </c>
      <c r="AF49" s="297">
        <v>18</v>
      </c>
      <c r="AG49" s="297">
        <v>0</v>
      </c>
      <c r="AH49" s="3">
        <v>0</v>
      </c>
      <c r="AI49" s="3">
        <v>0</v>
      </c>
      <c r="AJ49" s="3">
        <v>0</v>
      </c>
      <c r="AK49" s="3">
        <v>0</v>
      </c>
      <c r="AL49" s="4">
        <v>2</v>
      </c>
      <c r="AM49" s="4">
        <v>0</v>
      </c>
      <c r="AN49" s="4">
        <v>0</v>
      </c>
      <c r="AO49" s="4">
        <v>2</v>
      </c>
      <c r="AP49" s="36">
        <v>0</v>
      </c>
      <c r="AQ49" s="35">
        <v>0</v>
      </c>
      <c r="AR49" s="36">
        <v>0</v>
      </c>
      <c r="AS49" s="36">
        <v>0</v>
      </c>
      <c r="AT49" s="36">
        <v>0</v>
      </c>
      <c r="AU49" s="36">
        <v>0</v>
      </c>
      <c r="AV49" s="36">
        <v>0</v>
      </c>
      <c r="AW49" s="36">
        <v>0</v>
      </c>
      <c r="AX49" s="36">
        <v>0</v>
      </c>
      <c r="AY49" s="36">
        <v>0</v>
      </c>
      <c r="AZ49" s="36">
        <v>0</v>
      </c>
      <c r="BA49" s="36" t="s">
        <v>61</v>
      </c>
      <c r="BB49" s="36">
        <v>1</v>
      </c>
      <c r="BC49" s="36">
        <v>0</v>
      </c>
      <c r="BD49" s="36">
        <v>0</v>
      </c>
      <c r="BE49" s="36">
        <v>0</v>
      </c>
      <c r="BF49" s="36">
        <v>4</v>
      </c>
      <c r="BG49" s="36">
        <v>1</v>
      </c>
      <c r="BH49" s="36">
        <v>0</v>
      </c>
      <c r="BI49" s="36">
        <v>5</v>
      </c>
      <c r="BJ49" s="36">
        <v>0</v>
      </c>
      <c r="BK49" s="36">
        <v>0</v>
      </c>
      <c r="BL49" s="36">
        <v>0</v>
      </c>
      <c r="BM49" s="36" t="s">
        <v>61</v>
      </c>
      <c r="BN49" s="36">
        <v>0</v>
      </c>
      <c r="BO49" s="36" t="s">
        <v>61</v>
      </c>
      <c r="BP49" s="36">
        <v>1</v>
      </c>
      <c r="BQ49" s="2">
        <v>0</v>
      </c>
      <c r="BR49" s="2">
        <v>0</v>
      </c>
      <c r="BS49" s="2">
        <v>0</v>
      </c>
      <c r="BT49" s="2">
        <v>0</v>
      </c>
      <c r="BU49" s="2">
        <v>0</v>
      </c>
      <c r="BV49" s="2">
        <v>0</v>
      </c>
      <c r="BW49" s="2">
        <v>0</v>
      </c>
      <c r="BX49" s="2">
        <v>0</v>
      </c>
      <c r="BY49" s="2">
        <v>202</v>
      </c>
      <c r="BZ49" s="2">
        <v>162</v>
      </c>
      <c r="CA49" s="2">
        <v>70</v>
      </c>
      <c r="CB49" s="2">
        <v>63</v>
      </c>
      <c r="CC49" s="2">
        <v>0</v>
      </c>
      <c r="CD49" s="2">
        <v>0</v>
      </c>
      <c r="CE49" s="2" t="s">
        <v>61</v>
      </c>
      <c r="CF49" s="2" t="s">
        <v>61</v>
      </c>
      <c r="CG49" s="2">
        <v>0</v>
      </c>
      <c r="CH49" s="2">
        <v>0</v>
      </c>
      <c r="CI49" s="2">
        <v>495</v>
      </c>
      <c r="CJ49" s="2">
        <v>58</v>
      </c>
      <c r="CK49" s="2">
        <v>0</v>
      </c>
      <c r="CL49" s="2">
        <v>0</v>
      </c>
      <c r="CM49" s="2">
        <v>0</v>
      </c>
      <c r="CN49" s="2">
        <v>0</v>
      </c>
      <c r="CO49" s="2">
        <v>0</v>
      </c>
      <c r="CP49" s="2">
        <v>0</v>
      </c>
      <c r="CQ49" s="2" t="s">
        <v>61</v>
      </c>
      <c r="CR49" s="2" t="s">
        <v>61</v>
      </c>
      <c r="CS49" s="2">
        <v>8</v>
      </c>
      <c r="CT49" s="2">
        <v>1</v>
      </c>
      <c r="CU49" s="2" t="s">
        <v>61</v>
      </c>
      <c r="CV49" s="2" t="s">
        <v>61</v>
      </c>
      <c r="CW49" s="2" t="s">
        <v>61</v>
      </c>
      <c r="CX49" s="304">
        <v>106</v>
      </c>
      <c r="CY49" s="304">
        <v>18</v>
      </c>
      <c r="CZ49" s="304">
        <v>11</v>
      </c>
      <c r="DA49" s="304">
        <v>0</v>
      </c>
      <c r="DB49" s="296">
        <v>12</v>
      </c>
      <c r="DC49" s="296">
        <v>93.6</v>
      </c>
      <c r="DD49" s="296">
        <v>88.199999999999989</v>
      </c>
      <c r="DE49" s="313">
        <v>5.97</v>
      </c>
      <c r="DF49" s="312">
        <v>72.139303482587067</v>
      </c>
      <c r="DH49" s="164">
        <v>163</v>
      </c>
      <c r="DI49" s="178">
        <v>5</v>
      </c>
      <c r="DJ49" s="212">
        <v>3.1</v>
      </c>
      <c r="DK49" s="178">
        <v>4</v>
      </c>
      <c r="DL49" s="208">
        <v>2.5</v>
      </c>
      <c r="DM49" s="254">
        <v>4</v>
      </c>
      <c r="DN49" s="221">
        <v>2.5</v>
      </c>
      <c r="DO49" s="181">
        <v>9</v>
      </c>
      <c r="DP49" s="221">
        <v>5.5</v>
      </c>
      <c r="DQ49" s="186">
        <v>6</v>
      </c>
      <c r="DR49" s="232">
        <v>3.7</v>
      </c>
      <c r="DS49" s="166">
        <v>47</v>
      </c>
      <c r="DT49" s="232">
        <v>28.8</v>
      </c>
      <c r="DU49" s="168">
        <v>8</v>
      </c>
      <c r="DV49" s="221">
        <v>4.9000000000000004</v>
      </c>
      <c r="DW49" s="181">
        <v>15</v>
      </c>
      <c r="DX49" s="221">
        <v>9.1999999999999993</v>
      </c>
      <c r="DY49" s="181">
        <v>25</v>
      </c>
      <c r="DZ49" s="221">
        <v>15.3</v>
      </c>
      <c r="EA49" s="181">
        <v>6</v>
      </c>
      <c r="EB49" s="221">
        <v>3.7</v>
      </c>
      <c r="EC49" s="181">
        <v>16</v>
      </c>
      <c r="ED49" s="221">
        <v>9.8000000000000007</v>
      </c>
      <c r="EE49" s="181">
        <v>18</v>
      </c>
      <c r="EF49" s="228">
        <v>11</v>
      </c>
      <c r="EG49" s="201">
        <v>5.97</v>
      </c>
    </row>
    <row r="50" spans="1:137" ht="13.5" customHeight="1">
      <c r="A50" s="53">
        <v>20409</v>
      </c>
      <c r="B50">
        <v>44</v>
      </c>
      <c r="C50" s="1" t="s">
        <v>66</v>
      </c>
      <c r="D50" s="1">
        <v>2005</v>
      </c>
      <c r="E50" s="1" t="s">
        <v>110</v>
      </c>
      <c r="F50" s="1">
        <v>20409</v>
      </c>
      <c r="G50" s="324">
        <v>433</v>
      </c>
      <c r="H50" s="324">
        <v>201</v>
      </c>
      <c r="I50" s="324">
        <v>232</v>
      </c>
      <c r="J50" s="358">
        <v>158</v>
      </c>
      <c r="K50" s="358">
        <v>59</v>
      </c>
      <c r="L50" s="358">
        <v>99</v>
      </c>
      <c r="M50" s="354">
        <f t="shared" si="0"/>
        <v>0.36489607390300233</v>
      </c>
      <c r="N50" s="358">
        <v>113</v>
      </c>
      <c r="O50" s="358">
        <v>35</v>
      </c>
      <c r="P50" s="358">
        <v>78</v>
      </c>
      <c r="Q50" s="354">
        <f t="shared" si="1"/>
        <v>0.26096997690531176</v>
      </c>
      <c r="R50" s="323">
        <v>392</v>
      </c>
      <c r="S50" s="297">
        <v>161</v>
      </c>
      <c r="T50" s="297">
        <v>100</v>
      </c>
      <c r="U50" s="359">
        <v>0.4107142857142857</v>
      </c>
      <c r="V50" s="359">
        <f t="shared" si="2"/>
        <v>0.25510204081632654</v>
      </c>
      <c r="W50" s="359">
        <v>-9.4688221709006926E-2</v>
      </c>
      <c r="X50" s="323">
        <v>286</v>
      </c>
      <c r="Y50" s="297">
        <v>110</v>
      </c>
      <c r="Z50" s="297">
        <v>80</v>
      </c>
      <c r="AA50" s="359">
        <v>0.38461538461538464</v>
      </c>
      <c r="AB50" s="359">
        <f t="shared" si="3"/>
        <v>0.27972027972027974</v>
      </c>
      <c r="AC50" s="359">
        <v>-0.33949191685912239</v>
      </c>
      <c r="AD50" s="297">
        <v>0</v>
      </c>
      <c r="AE50" s="297">
        <v>0</v>
      </c>
      <c r="AF50" s="297">
        <v>0</v>
      </c>
      <c r="AG50" s="297">
        <v>0</v>
      </c>
      <c r="AH50" s="3">
        <v>0</v>
      </c>
      <c r="AI50" s="3">
        <v>0</v>
      </c>
      <c r="AJ50" s="3">
        <v>0</v>
      </c>
      <c r="AK50" s="3">
        <v>0</v>
      </c>
      <c r="AL50" s="4">
        <v>0</v>
      </c>
      <c r="AM50" s="4">
        <v>0</v>
      </c>
      <c r="AN50" s="4">
        <v>0</v>
      </c>
      <c r="AO50" s="4">
        <v>0</v>
      </c>
      <c r="AP50" s="36">
        <v>0</v>
      </c>
      <c r="AQ50" s="35">
        <v>0</v>
      </c>
      <c r="AR50" s="36">
        <v>0</v>
      </c>
      <c r="AS50" s="36">
        <v>0</v>
      </c>
      <c r="AT50" s="36">
        <v>0</v>
      </c>
      <c r="AU50" s="36">
        <v>0</v>
      </c>
      <c r="AV50" s="36">
        <v>0</v>
      </c>
      <c r="AW50" s="36">
        <v>0</v>
      </c>
      <c r="AX50" s="36">
        <v>0</v>
      </c>
      <c r="AY50" s="36">
        <v>0</v>
      </c>
      <c r="AZ50" s="36">
        <v>0</v>
      </c>
      <c r="BA50" s="36">
        <v>0</v>
      </c>
      <c r="BB50" s="36">
        <v>0</v>
      </c>
      <c r="BC50" s="36">
        <v>0</v>
      </c>
      <c r="BD50" s="36">
        <v>0</v>
      </c>
      <c r="BE50" s="36">
        <v>0</v>
      </c>
      <c r="BF50" s="36" t="s">
        <v>61</v>
      </c>
      <c r="BG50" s="36">
        <v>0</v>
      </c>
      <c r="BH50" s="36">
        <v>0</v>
      </c>
      <c r="BI50" s="36">
        <v>0</v>
      </c>
      <c r="BJ50" s="36">
        <v>0</v>
      </c>
      <c r="BK50" s="36">
        <v>0</v>
      </c>
      <c r="BL50" s="36">
        <v>0</v>
      </c>
      <c r="BM50" s="36">
        <v>0</v>
      </c>
      <c r="BN50" s="36">
        <v>0</v>
      </c>
      <c r="BO50" s="36">
        <v>0</v>
      </c>
      <c r="BP50" s="36">
        <v>0</v>
      </c>
      <c r="BQ50" s="2">
        <v>0</v>
      </c>
      <c r="BR50" s="2">
        <v>0</v>
      </c>
      <c r="BS50" s="2">
        <v>0</v>
      </c>
      <c r="BT50" s="2">
        <v>0</v>
      </c>
      <c r="BU50" s="2">
        <v>0</v>
      </c>
      <c r="BV50" s="2">
        <v>0</v>
      </c>
      <c r="BW50" s="2">
        <v>0</v>
      </c>
      <c r="BX50" s="2">
        <v>0</v>
      </c>
      <c r="BY50" s="2">
        <v>0</v>
      </c>
      <c r="BZ50" s="2">
        <v>0</v>
      </c>
      <c r="CA50" s="2" t="s">
        <v>61</v>
      </c>
      <c r="CB50" s="2" t="s">
        <v>61</v>
      </c>
      <c r="CC50" s="2">
        <v>0</v>
      </c>
      <c r="CD50" s="2">
        <v>0</v>
      </c>
      <c r="CE50" s="2">
        <v>0</v>
      </c>
      <c r="CF50" s="2">
        <v>0</v>
      </c>
      <c r="CG50" s="2">
        <v>0</v>
      </c>
      <c r="CH50" s="2">
        <v>0</v>
      </c>
      <c r="CI50" s="2">
        <v>0</v>
      </c>
      <c r="CJ50" s="2">
        <v>0</v>
      </c>
      <c r="CK50" s="2">
        <v>0</v>
      </c>
      <c r="CL50" s="2">
        <v>0</v>
      </c>
      <c r="CM50" s="2">
        <v>0</v>
      </c>
      <c r="CN50" s="2">
        <v>0</v>
      </c>
      <c r="CO50" s="2">
        <v>0</v>
      </c>
      <c r="CP50" s="2">
        <v>0</v>
      </c>
      <c r="CQ50" s="2">
        <v>0</v>
      </c>
      <c r="CR50" s="2">
        <v>0</v>
      </c>
      <c r="CS50" s="2">
        <v>0</v>
      </c>
      <c r="CT50" s="2">
        <v>0</v>
      </c>
      <c r="CU50" s="2">
        <v>0</v>
      </c>
      <c r="CV50" s="2">
        <v>0</v>
      </c>
      <c r="CW50" s="2">
        <v>0</v>
      </c>
      <c r="CX50" s="304">
        <v>8</v>
      </c>
      <c r="CY50" s="304">
        <v>0</v>
      </c>
      <c r="CZ50" s="304">
        <v>1</v>
      </c>
      <c r="DA50" s="304">
        <v>1</v>
      </c>
      <c r="DB50" s="296">
        <v>1</v>
      </c>
      <c r="DC50" s="296">
        <v>8.8000000000000007</v>
      </c>
      <c r="DD50" s="296">
        <v>5.2</v>
      </c>
      <c r="DE50" s="313">
        <v>6</v>
      </c>
      <c r="DF50" s="312">
        <v>96.774193548387103</v>
      </c>
      <c r="DH50" s="164">
        <v>18</v>
      </c>
      <c r="DI50" s="178" t="s">
        <v>212</v>
      </c>
      <c r="DJ50" s="212" t="s">
        <v>212</v>
      </c>
      <c r="DK50" s="178" t="s">
        <v>212</v>
      </c>
      <c r="DL50" s="208" t="s">
        <v>212</v>
      </c>
      <c r="DM50" s="254" t="s">
        <v>212</v>
      </c>
      <c r="DN50" s="221" t="s">
        <v>212</v>
      </c>
      <c r="DO50" s="181" t="s">
        <v>212</v>
      </c>
      <c r="DP50" s="221" t="s">
        <v>212</v>
      </c>
      <c r="DQ50" s="186" t="s">
        <v>212</v>
      </c>
      <c r="DR50" s="232" t="s">
        <v>212</v>
      </c>
      <c r="DS50" s="166">
        <v>8</v>
      </c>
      <c r="DT50" s="232">
        <v>44.4</v>
      </c>
      <c r="DU50" s="168">
        <v>4</v>
      </c>
      <c r="DV50" s="221">
        <v>22.2</v>
      </c>
      <c r="DW50" s="181" t="s">
        <v>212</v>
      </c>
      <c r="DX50" s="221" t="s">
        <v>212</v>
      </c>
      <c r="DY50" s="181">
        <v>2</v>
      </c>
      <c r="DZ50" s="221">
        <v>11.1</v>
      </c>
      <c r="EA50" s="181" t="s">
        <v>212</v>
      </c>
      <c r="EB50" s="221" t="s">
        <v>212</v>
      </c>
      <c r="EC50" s="181">
        <v>1</v>
      </c>
      <c r="ED50" s="221">
        <v>5.6</v>
      </c>
      <c r="EE50" s="181">
        <v>3</v>
      </c>
      <c r="EF50" s="225">
        <v>16.7</v>
      </c>
      <c r="EG50" s="200">
        <v>6</v>
      </c>
    </row>
    <row r="51" spans="1:137" ht="13.5" customHeight="1">
      <c r="A51" s="53">
        <v>20410</v>
      </c>
      <c r="B51">
        <v>45</v>
      </c>
      <c r="C51" s="1" t="s">
        <v>66</v>
      </c>
      <c r="D51" s="1">
        <v>2005</v>
      </c>
      <c r="E51" s="1" t="s">
        <v>111</v>
      </c>
      <c r="F51" s="1">
        <v>20410</v>
      </c>
      <c r="G51" s="324">
        <v>952</v>
      </c>
      <c r="H51" s="324">
        <v>465</v>
      </c>
      <c r="I51" s="324">
        <v>487</v>
      </c>
      <c r="J51" s="358">
        <v>479</v>
      </c>
      <c r="K51" s="358">
        <v>220</v>
      </c>
      <c r="L51" s="358">
        <v>259</v>
      </c>
      <c r="M51" s="354">
        <f t="shared" si="0"/>
        <v>0.50315126050420167</v>
      </c>
      <c r="N51" s="358">
        <v>309</v>
      </c>
      <c r="O51" s="358">
        <v>127</v>
      </c>
      <c r="P51" s="358">
        <v>182</v>
      </c>
      <c r="Q51" s="354">
        <f t="shared" si="1"/>
        <v>0.32457983193277312</v>
      </c>
      <c r="R51" s="323">
        <v>716</v>
      </c>
      <c r="S51" s="297">
        <v>417</v>
      </c>
      <c r="T51" s="297">
        <v>261</v>
      </c>
      <c r="U51" s="359">
        <v>0.58240223463687146</v>
      </c>
      <c r="V51" s="359">
        <f t="shared" si="2"/>
        <v>0.36452513966480449</v>
      </c>
      <c r="W51" s="359">
        <v>-0.24789915966386555</v>
      </c>
      <c r="X51" s="323">
        <v>362</v>
      </c>
      <c r="Y51" s="297">
        <v>228</v>
      </c>
      <c r="Z51" s="297">
        <v>170</v>
      </c>
      <c r="AA51" s="359">
        <v>0.62983425414364635</v>
      </c>
      <c r="AB51" s="359">
        <f t="shared" si="3"/>
        <v>0.46961325966850831</v>
      </c>
      <c r="AC51" s="359">
        <v>-0.61974789915966388</v>
      </c>
      <c r="AD51" s="297">
        <v>0</v>
      </c>
      <c r="AE51" s="297">
        <v>0</v>
      </c>
      <c r="AF51" s="297">
        <v>0</v>
      </c>
      <c r="AG51" s="297">
        <v>0</v>
      </c>
      <c r="AH51" s="3">
        <v>0</v>
      </c>
      <c r="AI51" s="3">
        <v>0</v>
      </c>
      <c r="AJ51" s="3">
        <v>0</v>
      </c>
      <c r="AK51" s="3">
        <v>0</v>
      </c>
      <c r="AL51" s="4">
        <v>1</v>
      </c>
      <c r="AM51" s="4">
        <v>0</v>
      </c>
      <c r="AN51" s="4">
        <v>1</v>
      </c>
      <c r="AO51" s="4">
        <v>0</v>
      </c>
      <c r="AP51" s="36">
        <v>0</v>
      </c>
      <c r="AQ51" s="35">
        <v>0</v>
      </c>
      <c r="AR51" s="36">
        <v>0</v>
      </c>
      <c r="AS51" s="36">
        <v>0</v>
      </c>
      <c r="AT51" s="36">
        <v>0</v>
      </c>
      <c r="AU51" s="36">
        <v>0</v>
      </c>
      <c r="AV51" s="36">
        <v>0</v>
      </c>
      <c r="AW51" s="36">
        <v>0</v>
      </c>
      <c r="AX51" s="36">
        <v>0</v>
      </c>
      <c r="AY51" s="36">
        <v>0</v>
      </c>
      <c r="AZ51" s="36">
        <v>0</v>
      </c>
      <c r="BA51" s="36">
        <v>0</v>
      </c>
      <c r="BB51" s="36">
        <v>0</v>
      </c>
      <c r="BC51" s="36">
        <v>0</v>
      </c>
      <c r="BD51" s="36">
        <v>0</v>
      </c>
      <c r="BE51" s="36">
        <v>0</v>
      </c>
      <c r="BF51" s="36" t="s">
        <v>61</v>
      </c>
      <c r="BG51" s="36">
        <v>0</v>
      </c>
      <c r="BH51" s="36">
        <v>0</v>
      </c>
      <c r="BI51" s="36">
        <v>0</v>
      </c>
      <c r="BJ51" s="36">
        <v>0</v>
      </c>
      <c r="BK51" s="36">
        <v>0</v>
      </c>
      <c r="BL51" s="36">
        <v>0</v>
      </c>
      <c r="BM51" s="36">
        <v>0</v>
      </c>
      <c r="BN51" s="36">
        <v>0</v>
      </c>
      <c r="BO51" s="36">
        <v>0</v>
      </c>
      <c r="BP51" s="36">
        <v>0</v>
      </c>
      <c r="BQ51" s="2">
        <v>0</v>
      </c>
      <c r="BR51" s="2">
        <v>0</v>
      </c>
      <c r="BS51" s="2">
        <v>0</v>
      </c>
      <c r="BT51" s="2">
        <v>0</v>
      </c>
      <c r="BU51" s="2">
        <v>0</v>
      </c>
      <c r="BV51" s="2">
        <v>0</v>
      </c>
      <c r="BW51" s="2">
        <v>0</v>
      </c>
      <c r="BX51" s="2">
        <v>0</v>
      </c>
      <c r="BY51" s="2">
        <v>0</v>
      </c>
      <c r="BZ51" s="2">
        <v>0</v>
      </c>
      <c r="CA51" s="2" t="s">
        <v>61</v>
      </c>
      <c r="CB51" s="2" t="s">
        <v>61</v>
      </c>
      <c r="CC51" s="2">
        <v>0</v>
      </c>
      <c r="CD51" s="2">
        <v>0</v>
      </c>
      <c r="CE51" s="2">
        <v>0</v>
      </c>
      <c r="CF51" s="2">
        <v>0</v>
      </c>
      <c r="CG51" s="2">
        <v>0</v>
      </c>
      <c r="CH51" s="2">
        <v>0</v>
      </c>
      <c r="CI51" s="2">
        <v>0</v>
      </c>
      <c r="CJ51" s="2">
        <v>0</v>
      </c>
      <c r="CK51" s="2">
        <v>0</v>
      </c>
      <c r="CL51" s="2">
        <v>0</v>
      </c>
      <c r="CM51" s="2">
        <v>0</v>
      </c>
      <c r="CN51" s="2">
        <v>0</v>
      </c>
      <c r="CO51" s="2">
        <v>0</v>
      </c>
      <c r="CP51" s="2">
        <v>0</v>
      </c>
      <c r="CQ51" s="2">
        <v>0</v>
      </c>
      <c r="CR51" s="2">
        <v>0</v>
      </c>
      <c r="CS51" s="2">
        <v>0</v>
      </c>
      <c r="CT51" s="2">
        <v>0</v>
      </c>
      <c r="CU51" s="2">
        <v>0</v>
      </c>
      <c r="CV51" s="2">
        <v>0</v>
      </c>
      <c r="CW51" s="2" t="s">
        <v>61</v>
      </c>
      <c r="CX51" s="304">
        <v>22</v>
      </c>
      <c r="CY51" s="304">
        <v>0</v>
      </c>
      <c r="CZ51" s="304">
        <v>5</v>
      </c>
      <c r="DA51" s="304">
        <v>0</v>
      </c>
      <c r="DB51" s="296">
        <v>6</v>
      </c>
      <c r="DC51" s="296">
        <v>21</v>
      </c>
      <c r="DD51" s="296">
        <v>15.2</v>
      </c>
      <c r="DE51" s="313">
        <v>6.31</v>
      </c>
      <c r="DF51" s="312">
        <v>83.695652173913047</v>
      </c>
      <c r="DH51" s="164">
        <v>35</v>
      </c>
      <c r="DI51" s="178" t="s">
        <v>212</v>
      </c>
      <c r="DJ51" s="212" t="s">
        <v>212</v>
      </c>
      <c r="DK51" s="178" t="s">
        <v>212</v>
      </c>
      <c r="DL51" s="208" t="s">
        <v>212</v>
      </c>
      <c r="DM51" s="254">
        <v>2</v>
      </c>
      <c r="DN51" s="221">
        <v>5.7</v>
      </c>
      <c r="DO51" s="181" t="s">
        <v>212</v>
      </c>
      <c r="DP51" s="221" t="s">
        <v>212</v>
      </c>
      <c r="DQ51" s="186">
        <v>5</v>
      </c>
      <c r="DR51" s="232">
        <v>14.3</v>
      </c>
      <c r="DS51" s="166">
        <v>12</v>
      </c>
      <c r="DT51" s="232">
        <v>34.299999999999997</v>
      </c>
      <c r="DU51" s="168">
        <v>1</v>
      </c>
      <c r="DV51" s="221">
        <v>2.9</v>
      </c>
      <c r="DW51" s="181">
        <v>3</v>
      </c>
      <c r="DX51" s="221">
        <v>8.6</v>
      </c>
      <c r="DY51" s="181">
        <v>4</v>
      </c>
      <c r="DZ51" s="221">
        <v>11.4</v>
      </c>
      <c r="EA51" s="181">
        <v>2</v>
      </c>
      <c r="EB51" s="221">
        <v>5.7</v>
      </c>
      <c r="EC51" s="181">
        <v>6</v>
      </c>
      <c r="ED51" s="221">
        <v>17.100000000000001</v>
      </c>
      <c r="EE51" s="181" t="s">
        <v>212</v>
      </c>
      <c r="EF51" s="228" t="s">
        <v>212</v>
      </c>
      <c r="EG51" s="198">
        <v>6.31</v>
      </c>
    </row>
    <row r="52" spans="1:137" ht="13.5" customHeight="1">
      <c r="A52" s="53">
        <v>20411</v>
      </c>
      <c r="B52">
        <v>46</v>
      </c>
      <c r="C52" s="1" t="s">
        <v>66</v>
      </c>
      <c r="D52" s="1">
        <v>2005</v>
      </c>
      <c r="E52" s="1" t="s">
        <v>112</v>
      </c>
      <c r="F52" s="1">
        <v>20411</v>
      </c>
      <c r="G52" s="324">
        <v>3801</v>
      </c>
      <c r="H52" s="357">
        <v>1837</v>
      </c>
      <c r="I52" s="357">
        <v>1964</v>
      </c>
      <c r="J52" s="358">
        <v>1259</v>
      </c>
      <c r="K52" s="358">
        <v>562</v>
      </c>
      <c r="L52" s="358">
        <v>697</v>
      </c>
      <c r="M52" s="354">
        <f t="shared" si="0"/>
        <v>0.3312286240463036</v>
      </c>
      <c r="N52" s="358">
        <v>756</v>
      </c>
      <c r="O52" s="358">
        <v>294</v>
      </c>
      <c r="P52" s="358">
        <v>462</v>
      </c>
      <c r="Q52" s="354">
        <f t="shared" si="1"/>
        <v>0.19889502762430938</v>
      </c>
      <c r="R52" s="323">
        <v>3404</v>
      </c>
      <c r="S52" s="297">
        <v>1202</v>
      </c>
      <c r="T52" s="297">
        <v>719</v>
      </c>
      <c r="U52" s="359">
        <v>0.35311398354876616</v>
      </c>
      <c r="V52" s="359">
        <f t="shared" si="2"/>
        <v>0.21122209165687428</v>
      </c>
      <c r="W52" s="359">
        <v>-0.1044461983688503</v>
      </c>
      <c r="X52" s="323">
        <v>2626</v>
      </c>
      <c r="Y52" s="297">
        <v>1131</v>
      </c>
      <c r="Z52" s="297">
        <v>678</v>
      </c>
      <c r="AA52" s="359">
        <v>0.43069306930693069</v>
      </c>
      <c r="AB52" s="359">
        <f t="shared" si="3"/>
        <v>0.25818735719725816</v>
      </c>
      <c r="AC52" s="359">
        <v>-0.30912917653249145</v>
      </c>
      <c r="AD52" s="297">
        <v>60</v>
      </c>
      <c r="AE52" s="297">
        <v>0</v>
      </c>
      <c r="AF52" s="297">
        <v>0</v>
      </c>
      <c r="AG52" s="297">
        <v>0</v>
      </c>
      <c r="AH52" s="3">
        <v>0</v>
      </c>
      <c r="AI52" s="3">
        <v>0</v>
      </c>
      <c r="AJ52" s="3">
        <v>0</v>
      </c>
      <c r="AK52" s="3">
        <v>0</v>
      </c>
      <c r="AL52" s="4">
        <v>1</v>
      </c>
      <c r="AM52" s="4">
        <v>0</v>
      </c>
      <c r="AN52" s="4">
        <v>0</v>
      </c>
      <c r="AO52" s="4">
        <v>1</v>
      </c>
      <c r="AP52" s="36">
        <v>0</v>
      </c>
      <c r="AQ52" s="35">
        <v>0</v>
      </c>
      <c r="AR52" s="36">
        <v>0</v>
      </c>
      <c r="AS52" s="36">
        <v>0</v>
      </c>
      <c r="AT52" s="36">
        <v>0</v>
      </c>
      <c r="AU52" s="36">
        <v>0</v>
      </c>
      <c r="AV52" s="36">
        <v>0</v>
      </c>
      <c r="AW52" s="36">
        <v>0</v>
      </c>
      <c r="AX52" s="36">
        <v>0</v>
      </c>
      <c r="AY52" s="36">
        <v>0</v>
      </c>
      <c r="AZ52" s="36">
        <v>0</v>
      </c>
      <c r="BA52" s="36" t="s">
        <v>61</v>
      </c>
      <c r="BB52" s="36">
        <v>0</v>
      </c>
      <c r="BC52" s="36">
        <v>0</v>
      </c>
      <c r="BD52" s="36">
        <v>0</v>
      </c>
      <c r="BE52" s="36">
        <v>0</v>
      </c>
      <c r="BF52" s="36" t="s">
        <v>61</v>
      </c>
      <c r="BG52" s="36">
        <v>0</v>
      </c>
      <c r="BH52" s="36">
        <v>0</v>
      </c>
      <c r="BI52" s="36">
        <v>0</v>
      </c>
      <c r="BJ52" s="36">
        <v>0</v>
      </c>
      <c r="BK52" s="36">
        <v>0</v>
      </c>
      <c r="BL52" s="36">
        <v>0</v>
      </c>
      <c r="BM52" s="36" t="s">
        <v>61</v>
      </c>
      <c r="BN52" s="36">
        <v>0</v>
      </c>
      <c r="BO52" s="36" t="s">
        <v>61</v>
      </c>
      <c r="BP52" s="36">
        <v>0</v>
      </c>
      <c r="BQ52" s="2">
        <v>0</v>
      </c>
      <c r="BR52" s="2">
        <v>0</v>
      </c>
      <c r="BS52" s="2">
        <v>0</v>
      </c>
      <c r="BT52" s="2">
        <v>0</v>
      </c>
      <c r="BU52" s="2">
        <v>0</v>
      </c>
      <c r="BV52" s="2">
        <v>0</v>
      </c>
      <c r="BW52" s="2">
        <v>0</v>
      </c>
      <c r="BX52" s="2">
        <v>0</v>
      </c>
      <c r="BY52" s="2">
        <v>238</v>
      </c>
      <c r="BZ52" s="2">
        <v>129</v>
      </c>
      <c r="CA52" s="2" t="s">
        <v>61</v>
      </c>
      <c r="CB52" s="2" t="s">
        <v>61</v>
      </c>
      <c r="CC52" s="2">
        <v>0</v>
      </c>
      <c r="CD52" s="2">
        <v>0</v>
      </c>
      <c r="CE52" s="2" t="s">
        <v>61</v>
      </c>
      <c r="CF52" s="2" t="s">
        <v>61</v>
      </c>
      <c r="CG52" s="2">
        <v>0</v>
      </c>
      <c r="CH52" s="2">
        <v>0</v>
      </c>
      <c r="CI52" s="2">
        <v>0</v>
      </c>
      <c r="CJ52" s="2">
        <v>0</v>
      </c>
      <c r="CK52" s="2">
        <v>0</v>
      </c>
      <c r="CL52" s="2">
        <v>0</v>
      </c>
      <c r="CM52" s="2">
        <v>0</v>
      </c>
      <c r="CN52" s="2">
        <v>0</v>
      </c>
      <c r="CO52" s="2">
        <v>0</v>
      </c>
      <c r="CP52" s="2">
        <v>0</v>
      </c>
      <c r="CQ52" s="2">
        <v>0</v>
      </c>
      <c r="CR52" s="2">
        <v>0</v>
      </c>
      <c r="CS52" s="2">
        <v>0</v>
      </c>
      <c r="CT52" s="2">
        <v>0</v>
      </c>
      <c r="CU52" s="2" t="s">
        <v>61</v>
      </c>
      <c r="CV52" s="2" t="s">
        <v>61</v>
      </c>
      <c r="CW52" s="2" t="s">
        <v>61</v>
      </c>
      <c r="CX52" s="304">
        <v>69</v>
      </c>
      <c r="CY52" s="304">
        <v>12</v>
      </c>
      <c r="CZ52" s="304">
        <v>7</v>
      </c>
      <c r="DA52" s="304">
        <v>0</v>
      </c>
      <c r="DB52" s="296">
        <v>6</v>
      </c>
      <c r="DC52" s="296">
        <v>52.8</v>
      </c>
      <c r="DD52" s="296">
        <v>47</v>
      </c>
      <c r="DE52" s="313">
        <v>5.19</v>
      </c>
      <c r="DF52" s="312">
        <v>72.916666666666671</v>
      </c>
      <c r="DH52" s="164">
        <v>101</v>
      </c>
      <c r="DI52" s="178">
        <v>4</v>
      </c>
      <c r="DJ52" s="212">
        <v>4</v>
      </c>
      <c r="DK52" s="178">
        <v>4</v>
      </c>
      <c r="DL52" s="208">
        <v>4</v>
      </c>
      <c r="DM52" s="254">
        <v>5</v>
      </c>
      <c r="DN52" s="221">
        <v>5</v>
      </c>
      <c r="DO52" s="181">
        <v>10</v>
      </c>
      <c r="DP52" s="221">
        <v>9.9</v>
      </c>
      <c r="DQ52" s="186">
        <v>5</v>
      </c>
      <c r="DR52" s="232">
        <v>5</v>
      </c>
      <c r="DS52" s="166">
        <v>30</v>
      </c>
      <c r="DT52" s="232">
        <v>29.7</v>
      </c>
      <c r="DU52" s="168">
        <v>5</v>
      </c>
      <c r="DV52" s="221">
        <v>5</v>
      </c>
      <c r="DW52" s="181">
        <v>7</v>
      </c>
      <c r="DX52" s="221">
        <v>6.9</v>
      </c>
      <c r="DY52" s="181">
        <v>9</v>
      </c>
      <c r="DZ52" s="221">
        <v>8.9</v>
      </c>
      <c r="EA52" s="181">
        <v>3</v>
      </c>
      <c r="EB52" s="221">
        <v>3</v>
      </c>
      <c r="EC52" s="181">
        <v>7</v>
      </c>
      <c r="ED52" s="221">
        <v>6.9</v>
      </c>
      <c r="EE52" s="181">
        <v>12</v>
      </c>
      <c r="EF52" s="231">
        <v>11.9</v>
      </c>
      <c r="EG52" s="198">
        <v>5.19</v>
      </c>
    </row>
    <row r="53" spans="1:137" ht="13.5" customHeight="1">
      <c r="A53" s="53">
        <v>20412</v>
      </c>
      <c r="B53">
        <v>47</v>
      </c>
      <c r="C53" s="1" t="s">
        <v>66</v>
      </c>
      <c r="D53" s="1">
        <v>2005</v>
      </c>
      <c r="E53" s="1" t="s">
        <v>113</v>
      </c>
      <c r="F53" s="1">
        <v>20412</v>
      </c>
      <c r="G53" s="324">
        <v>556</v>
      </c>
      <c r="H53" s="324">
        <v>254</v>
      </c>
      <c r="I53" s="324">
        <v>302</v>
      </c>
      <c r="J53" s="358">
        <v>252</v>
      </c>
      <c r="K53" s="358">
        <v>106</v>
      </c>
      <c r="L53" s="358">
        <v>146</v>
      </c>
      <c r="M53" s="354">
        <f t="shared" si="0"/>
        <v>0.45323741007194246</v>
      </c>
      <c r="N53" s="358">
        <v>172</v>
      </c>
      <c r="O53" s="358">
        <v>63</v>
      </c>
      <c r="P53" s="358">
        <v>109</v>
      </c>
      <c r="Q53" s="354">
        <f t="shared" si="1"/>
        <v>0.30935251798561153</v>
      </c>
      <c r="R53" s="323">
        <v>473</v>
      </c>
      <c r="S53" s="297">
        <v>215</v>
      </c>
      <c r="T53" s="297">
        <v>147</v>
      </c>
      <c r="U53" s="359">
        <v>0.45454545454545453</v>
      </c>
      <c r="V53" s="359">
        <f t="shared" si="2"/>
        <v>0.31078224101479918</v>
      </c>
      <c r="W53" s="359">
        <v>-0.14928057553956833</v>
      </c>
      <c r="X53" s="323">
        <v>327</v>
      </c>
      <c r="Y53" s="297">
        <v>148</v>
      </c>
      <c r="Z53" s="297">
        <v>102</v>
      </c>
      <c r="AA53" s="359">
        <v>0.45259938837920488</v>
      </c>
      <c r="AB53" s="359">
        <f t="shared" si="3"/>
        <v>0.31192660550458717</v>
      </c>
      <c r="AC53" s="359">
        <v>-0.41187050359712229</v>
      </c>
      <c r="AD53" s="297">
        <v>0</v>
      </c>
      <c r="AE53" s="297">
        <v>0</v>
      </c>
      <c r="AF53" s="297">
        <v>0</v>
      </c>
      <c r="AG53" s="297">
        <v>0</v>
      </c>
      <c r="AH53" s="3">
        <v>0</v>
      </c>
      <c r="AI53" s="3">
        <v>0</v>
      </c>
      <c r="AJ53" s="3">
        <v>0</v>
      </c>
      <c r="AK53" s="3">
        <v>0</v>
      </c>
      <c r="AL53" s="4">
        <v>1</v>
      </c>
      <c r="AM53" s="4">
        <v>0</v>
      </c>
      <c r="AN53" s="4">
        <v>0</v>
      </c>
      <c r="AO53" s="4">
        <v>1</v>
      </c>
      <c r="AP53" s="36">
        <v>0</v>
      </c>
      <c r="AQ53" s="35">
        <v>0</v>
      </c>
      <c r="AR53" s="36">
        <v>0</v>
      </c>
      <c r="AS53" s="36">
        <v>0</v>
      </c>
      <c r="AT53" s="36">
        <v>0</v>
      </c>
      <c r="AU53" s="36">
        <v>0</v>
      </c>
      <c r="AV53" s="36">
        <v>0</v>
      </c>
      <c r="AW53" s="36">
        <v>0</v>
      </c>
      <c r="AX53" s="36">
        <v>0</v>
      </c>
      <c r="AY53" s="36">
        <v>0</v>
      </c>
      <c r="AZ53" s="36">
        <v>0</v>
      </c>
      <c r="BA53" s="36">
        <v>0</v>
      </c>
      <c r="BB53" s="36">
        <v>0</v>
      </c>
      <c r="BC53" s="36">
        <v>0</v>
      </c>
      <c r="BD53" s="36">
        <v>0</v>
      </c>
      <c r="BE53" s="36">
        <v>0</v>
      </c>
      <c r="BF53" s="36" t="s">
        <v>61</v>
      </c>
      <c r="BG53" s="36">
        <v>0</v>
      </c>
      <c r="BH53" s="36">
        <v>0</v>
      </c>
      <c r="BI53" s="36">
        <v>0</v>
      </c>
      <c r="BJ53" s="36">
        <v>0</v>
      </c>
      <c r="BK53" s="36">
        <v>0</v>
      </c>
      <c r="BL53" s="36">
        <v>0</v>
      </c>
      <c r="BM53" s="36">
        <v>0</v>
      </c>
      <c r="BN53" s="36">
        <v>0</v>
      </c>
      <c r="BO53" s="36">
        <v>0</v>
      </c>
      <c r="BP53" s="36">
        <v>0</v>
      </c>
      <c r="BQ53" s="2">
        <v>0</v>
      </c>
      <c r="BR53" s="2">
        <v>0</v>
      </c>
      <c r="BS53" s="2">
        <v>0</v>
      </c>
      <c r="BT53" s="2">
        <v>0</v>
      </c>
      <c r="BU53" s="2">
        <v>0</v>
      </c>
      <c r="BV53" s="2">
        <v>0</v>
      </c>
      <c r="BW53" s="2">
        <v>0</v>
      </c>
      <c r="BX53" s="2">
        <v>0</v>
      </c>
      <c r="BY53" s="2">
        <v>0</v>
      </c>
      <c r="BZ53" s="2">
        <v>0</v>
      </c>
      <c r="CA53" s="2" t="s">
        <v>61</v>
      </c>
      <c r="CB53" s="2" t="s">
        <v>61</v>
      </c>
      <c r="CC53" s="2">
        <v>0</v>
      </c>
      <c r="CD53" s="2">
        <v>0</v>
      </c>
      <c r="CE53" s="2">
        <v>0</v>
      </c>
      <c r="CF53" s="2">
        <v>0</v>
      </c>
      <c r="CG53" s="2">
        <v>0</v>
      </c>
      <c r="CH53" s="2">
        <v>0</v>
      </c>
      <c r="CI53" s="2">
        <v>0</v>
      </c>
      <c r="CJ53" s="2">
        <v>0</v>
      </c>
      <c r="CK53" s="2">
        <v>0</v>
      </c>
      <c r="CL53" s="2">
        <v>0</v>
      </c>
      <c r="CM53" s="2">
        <v>0</v>
      </c>
      <c r="CN53" s="2">
        <v>0</v>
      </c>
      <c r="CO53" s="2">
        <v>0</v>
      </c>
      <c r="CP53" s="2">
        <v>0</v>
      </c>
      <c r="CQ53" s="2">
        <v>0</v>
      </c>
      <c r="CR53" s="2">
        <v>0</v>
      </c>
      <c r="CS53" s="2">
        <v>0</v>
      </c>
      <c r="CT53" s="2">
        <v>0</v>
      </c>
      <c r="CU53" s="2">
        <v>0</v>
      </c>
      <c r="CV53" s="2">
        <v>0</v>
      </c>
      <c r="CW53" s="2">
        <v>0</v>
      </c>
      <c r="CX53" s="304">
        <v>10</v>
      </c>
      <c r="CY53" s="304">
        <v>0</v>
      </c>
      <c r="CZ53" s="304">
        <v>2</v>
      </c>
      <c r="DA53" s="304">
        <v>1</v>
      </c>
      <c r="DB53" s="296">
        <v>0</v>
      </c>
      <c r="DC53" s="296">
        <v>11.4</v>
      </c>
      <c r="DD53" s="296">
        <v>7.1999999999999993</v>
      </c>
      <c r="DE53" s="313">
        <v>5.61</v>
      </c>
      <c r="DF53" s="312">
        <v>73.469387755102048</v>
      </c>
      <c r="DH53" s="164">
        <v>18</v>
      </c>
      <c r="DI53" s="178" t="s">
        <v>212</v>
      </c>
      <c r="DJ53" s="212" t="s">
        <v>212</v>
      </c>
      <c r="DK53" s="178" t="s">
        <v>215</v>
      </c>
      <c r="DL53" s="208" t="s">
        <v>212</v>
      </c>
      <c r="DM53" s="254">
        <v>1</v>
      </c>
      <c r="DN53" s="221">
        <v>5.6</v>
      </c>
      <c r="DO53" s="181">
        <v>1</v>
      </c>
      <c r="DP53" s="221">
        <v>5.6</v>
      </c>
      <c r="DQ53" s="186" t="s">
        <v>212</v>
      </c>
      <c r="DR53" s="232" t="s">
        <v>212</v>
      </c>
      <c r="DS53" s="166">
        <v>10</v>
      </c>
      <c r="DT53" s="232">
        <v>55.6</v>
      </c>
      <c r="DU53" s="168">
        <v>3</v>
      </c>
      <c r="DV53" s="221">
        <v>16.7</v>
      </c>
      <c r="DW53" s="181" t="s">
        <v>212</v>
      </c>
      <c r="DX53" s="221" t="s">
        <v>212</v>
      </c>
      <c r="DY53" s="181">
        <v>1</v>
      </c>
      <c r="DZ53" s="221">
        <v>5.6</v>
      </c>
      <c r="EA53" s="181" t="s">
        <v>212</v>
      </c>
      <c r="EB53" s="221" t="s">
        <v>212</v>
      </c>
      <c r="EC53" s="181">
        <v>2</v>
      </c>
      <c r="ED53" s="221">
        <v>11.1</v>
      </c>
      <c r="EE53" s="181" t="s">
        <v>212</v>
      </c>
      <c r="EF53" s="244" t="s">
        <v>212</v>
      </c>
      <c r="EG53" s="198">
        <v>5.61</v>
      </c>
    </row>
    <row r="54" spans="1:137" ht="13.5" customHeight="1">
      <c r="A54" s="53">
        <v>20413</v>
      </c>
      <c r="B54">
        <v>48</v>
      </c>
      <c r="C54" s="1" t="s">
        <v>66</v>
      </c>
      <c r="D54" s="1">
        <v>2005</v>
      </c>
      <c r="E54" s="1" t="s">
        <v>114</v>
      </c>
      <c r="F54" s="1">
        <v>20413</v>
      </c>
      <c r="G54" s="324">
        <v>1355</v>
      </c>
      <c r="H54" s="324">
        <v>630</v>
      </c>
      <c r="I54" s="324">
        <v>725</v>
      </c>
      <c r="J54" s="358">
        <v>806</v>
      </c>
      <c r="K54" s="358">
        <v>342</v>
      </c>
      <c r="L54" s="358">
        <v>464</v>
      </c>
      <c r="M54" s="354">
        <f t="shared" si="0"/>
        <v>0.59483394833948344</v>
      </c>
      <c r="N54" s="358">
        <v>543</v>
      </c>
      <c r="O54" s="358">
        <v>199</v>
      </c>
      <c r="P54" s="358">
        <v>344</v>
      </c>
      <c r="Q54" s="354">
        <f t="shared" si="1"/>
        <v>0.40073800738007381</v>
      </c>
      <c r="R54" s="323">
        <v>920</v>
      </c>
      <c r="S54" s="297">
        <v>586</v>
      </c>
      <c r="T54" s="297">
        <v>409</v>
      </c>
      <c r="U54" s="359">
        <v>0.63695652173913042</v>
      </c>
      <c r="V54" s="359">
        <f t="shared" si="2"/>
        <v>0.44456521739130433</v>
      </c>
      <c r="W54" s="359">
        <v>-0.3210332103321033</v>
      </c>
      <c r="X54" s="323">
        <v>380</v>
      </c>
      <c r="Y54" s="297">
        <v>236</v>
      </c>
      <c r="Z54" s="297">
        <v>177</v>
      </c>
      <c r="AA54" s="359">
        <v>0.62105263157894741</v>
      </c>
      <c r="AB54" s="359">
        <f t="shared" si="3"/>
        <v>0.46578947368421053</v>
      </c>
      <c r="AC54" s="359">
        <v>-0.71955719557195574</v>
      </c>
      <c r="AD54" s="297">
        <v>50</v>
      </c>
      <c r="AE54" s="297">
        <v>0</v>
      </c>
      <c r="AF54" s="297">
        <v>0</v>
      </c>
      <c r="AG54" s="297">
        <v>0</v>
      </c>
      <c r="AH54" s="3">
        <v>0</v>
      </c>
      <c r="AI54" s="3">
        <v>0</v>
      </c>
      <c r="AJ54" s="3">
        <v>0</v>
      </c>
      <c r="AK54" s="3">
        <v>0</v>
      </c>
      <c r="AL54" s="4">
        <v>1</v>
      </c>
      <c r="AM54" s="4">
        <v>0</v>
      </c>
      <c r="AN54" s="4">
        <v>0</v>
      </c>
      <c r="AO54" s="4">
        <v>1</v>
      </c>
      <c r="AP54" s="36">
        <v>0</v>
      </c>
      <c r="AQ54" s="35">
        <v>0</v>
      </c>
      <c r="AR54" s="36">
        <v>0</v>
      </c>
      <c r="AS54" s="36">
        <v>0</v>
      </c>
      <c r="AT54" s="36">
        <v>0</v>
      </c>
      <c r="AU54" s="36">
        <v>0</v>
      </c>
      <c r="AV54" s="36">
        <v>0</v>
      </c>
      <c r="AW54" s="36">
        <v>0</v>
      </c>
      <c r="AX54" s="36">
        <v>0</v>
      </c>
      <c r="AY54" s="36">
        <v>0</v>
      </c>
      <c r="AZ54" s="36">
        <v>0</v>
      </c>
      <c r="BA54" s="36">
        <v>0</v>
      </c>
      <c r="BB54" s="36">
        <v>0</v>
      </c>
      <c r="BC54" s="36">
        <v>0</v>
      </c>
      <c r="BD54" s="36">
        <v>0</v>
      </c>
      <c r="BE54" s="36">
        <v>0</v>
      </c>
      <c r="BF54" s="36">
        <v>0</v>
      </c>
      <c r="BG54" s="36">
        <v>0</v>
      </c>
      <c r="BH54" s="36">
        <v>0</v>
      </c>
      <c r="BI54" s="36">
        <v>0</v>
      </c>
      <c r="BJ54" s="36">
        <v>0</v>
      </c>
      <c r="BK54" s="36">
        <v>0</v>
      </c>
      <c r="BL54" s="36">
        <v>0</v>
      </c>
      <c r="BM54" s="36">
        <v>0</v>
      </c>
      <c r="BN54" s="36">
        <v>0</v>
      </c>
      <c r="BO54" s="36">
        <v>0</v>
      </c>
      <c r="BP54" s="36">
        <v>0</v>
      </c>
      <c r="BQ54" s="2">
        <v>0</v>
      </c>
      <c r="BR54" s="2">
        <v>0</v>
      </c>
      <c r="BS54" s="2">
        <v>0</v>
      </c>
      <c r="BT54" s="2">
        <v>0</v>
      </c>
      <c r="BU54" s="2">
        <v>0</v>
      </c>
      <c r="BV54" s="2">
        <v>0</v>
      </c>
      <c r="BW54" s="2">
        <v>0</v>
      </c>
      <c r="BX54" s="2">
        <v>0</v>
      </c>
      <c r="BY54" s="2">
        <v>0</v>
      </c>
      <c r="BZ54" s="2">
        <v>0</v>
      </c>
      <c r="CA54" s="2">
        <v>0</v>
      </c>
      <c r="CB54" s="2">
        <v>0</v>
      </c>
      <c r="CC54" s="2">
        <v>0</v>
      </c>
      <c r="CD54" s="2">
        <v>0</v>
      </c>
      <c r="CE54" s="2">
        <v>0</v>
      </c>
      <c r="CF54" s="2">
        <v>0</v>
      </c>
      <c r="CG54" s="2">
        <v>0</v>
      </c>
      <c r="CH54" s="2">
        <v>0</v>
      </c>
      <c r="CI54" s="2">
        <v>0</v>
      </c>
      <c r="CJ54" s="2">
        <v>0</v>
      </c>
      <c r="CK54" s="2">
        <v>0</v>
      </c>
      <c r="CL54" s="2">
        <v>0</v>
      </c>
      <c r="CM54" s="2">
        <v>0</v>
      </c>
      <c r="CN54" s="2">
        <v>0</v>
      </c>
      <c r="CO54" s="2">
        <v>0</v>
      </c>
      <c r="CP54" s="2">
        <v>0</v>
      </c>
      <c r="CQ54" s="2">
        <v>0</v>
      </c>
      <c r="CR54" s="2">
        <v>0</v>
      </c>
      <c r="CS54" s="2">
        <v>0</v>
      </c>
      <c r="CT54" s="2">
        <v>0</v>
      </c>
      <c r="CU54" s="2">
        <v>0</v>
      </c>
      <c r="CV54" s="2">
        <v>0</v>
      </c>
      <c r="CW54" s="2">
        <v>0</v>
      </c>
      <c r="CX54" s="304">
        <v>40</v>
      </c>
      <c r="CY54" s="304">
        <v>1</v>
      </c>
      <c r="CZ54" s="304">
        <v>3</v>
      </c>
      <c r="DA54" s="304">
        <v>0</v>
      </c>
      <c r="DB54" s="296">
        <v>8</v>
      </c>
      <c r="DC54" s="296">
        <v>37</v>
      </c>
      <c r="DD54" s="296">
        <v>20.8</v>
      </c>
      <c r="DE54" s="313">
        <v>6.44</v>
      </c>
      <c r="DF54" s="312">
        <v>71.851851851851848</v>
      </c>
      <c r="DH54" s="164">
        <v>48</v>
      </c>
      <c r="DI54" s="178" t="s">
        <v>212</v>
      </c>
      <c r="DJ54" s="212" t="s">
        <v>212</v>
      </c>
      <c r="DK54" s="178" t="s">
        <v>212</v>
      </c>
      <c r="DL54" s="208" t="s">
        <v>212</v>
      </c>
      <c r="DM54" s="254">
        <v>1</v>
      </c>
      <c r="DN54" s="221">
        <v>2.1</v>
      </c>
      <c r="DO54" s="181">
        <v>1</v>
      </c>
      <c r="DP54" s="221">
        <v>2.1</v>
      </c>
      <c r="DQ54" s="186" t="s">
        <v>212</v>
      </c>
      <c r="DR54" s="232" t="s">
        <v>212</v>
      </c>
      <c r="DS54" s="166">
        <v>17</v>
      </c>
      <c r="DT54" s="232">
        <v>35.4</v>
      </c>
      <c r="DU54" s="168">
        <v>3</v>
      </c>
      <c r="DV54" s="221">
        <v>6.3</v>
      </c>
      <c r="DW54" s="181">
        <v>4</v>
      </c>
      <c r="DX54" s="221">
        <v>8.3000000000000007</v>
      </c>
      <c r="DY54" s="181">
        <v>6</v>
      </c>
      <c r="DZ54" s="221">
        <v>12.5</v>
      </c>
      <c r="EA54" s="181">
        <v>3</v>
      </c>
      <c r="EB54" s="221">
        <v>6.3</v>
      </c>
      <c r="EC54" s="181">
        <v>4</v>
      </c>
      <c r="ED54" s="221">
        <v>8.3000000000000007</v>
      </c>
      <c r="EE54" s="181">
        <v>9</v>
      </c>
      <c r="EF54" s="244">
        <v>18.8</v>
      </c>
      <c r="EG54" s="198">
        <v>6.44</v>
      </c>
    </row>
    <row r="55" spans="1:137" ht="13.5" customHeight="1">
      <c r="A55" s="53">
        <v>20414</v>
      </c>
      <c r="B55">
        <v>49</v>
      </c>
      <c r="C55" s="1" t="s">
        <v>66</v>
      </c>
      <c r="D55" s="1">
        <v>2005</v>
      </c>
      <c r="E55" s="1" t="s">
        <v>115</v>
      </c>
      <c r="F55" s="1">
        <v>20414</v>
      </c>
      <c r="G55" s="324">
        <v>1675</v>
      </c>
      <c r="H55" s="324">
        <v>792</v>
      </c>
      <c r="I55" s="324">
        <v>883</v>
      </c>
      <c r="J55" s="358">
        <v>661</v>
      </c>
      <c r="K55" s="358">
        <v>280</v>
      </c>
      <c r="L55" s="358">
        <v>381</v>
      </c>
      <c r="M55" s="354">
        <f t="shared" si="0"/>
        <v>0.39462686567164179</v>
      </c>
      <c r="N55" s="358">
        <v>426</v>
      </c>
      <c r="O55" s="358">
        <v>153</v>
      </c>
      <c r="P55" s="358">
        <v>273</v>
      </c>
      <c r="Q55" s="354">
        <f t="shared" si="1"/>
        <v>0.25432835820895522</v>
      </c>
      <c r="R55" s="323">
        <v>1384</v>
      </c>
      <c r="S55" s="297">
        <v>574</v>
      </c>
      <c r="T55" s="297">
        <v>363</v>
      </c>
      <c r="U55" s="359">
        <v>0.41473988439306358</v>
      </c>
      <c r="V55" s="359">
        <f t="shared" si="2"/>
        <v>0.26228323699421963</v>
      </c>
      <c r="W55" s="359">
        <v>-0.17373134328358208</v>
      </c>
      <c r="X55" s="323">
        <v>949</v>
      </c>
      <c r="Y55" s="297">
        <v>395</v>
      </c>
      <c r="Z55" s="297">
        <v>282</v>
      </c>
      <c r="AA55" s="359">
        <v>0.41622760800842995</v>
      </c>
      <c r="AB55" s="359">
        <f t="shared" si="3"/>
        <v>0.2971548998946259</v>
      </c>
      <c r="AC55" s="359">
        <v>-0.43343283582089553</v>
      </c>
      <c r="AD55" s="297">
        <v>50</v>
      </c>
      <c r="AE55" s="297">
        <v>0</v>
      </c>
      <c r="AF55" s="297">
        <v>0</v>
      </c>
      <c r="AG55" s="297">
        <v>0</v>
      </c>
      <c r="AH55" s="3">
        <v>0</v>
      </c>
      <c r="AI55" s="3">
        <v>0</v>
      </c>
      <c r="AJ55" s="3">
        <v>0</v>
      </c>
      <c r="AK55" s="3">
        <v>0</v>
      </c>
      <c r="AL55" s="4">
        <v>1</v>
      </c>
      <c r="AM55" s="4">
        <v>0</v>
      </c>
      <c r="AN55" s="4">
        <v>0</v>
      </c>
      <c r="AO55" s="4">
        <v>1</v>
      </c>
      <c r="AP55" s="36">
        <v>0</v>
      </c>
      <c r="AQ55" s="35">
        <v>0</v>
      </c>
      <c r="AR55" s="36">
        <v>0</v>
      </c>
      <c r="AS55" s="36">
        <v>0</v>
      </c>
      <c r="AT55" s="36">
        <v>0</v>
      </c>
      <c r="AU55" s="36">
        <v>0</v>
      </c>
      <c r="AV55" s="36">
        <v>0</v>
      </c>
      <c r="AW55" s="36">
        <v>0</v>
      </c>
      <c r="AX55" s="36">
        <v>0</v>
      </c>
      <c r="AY55" s="36">
        <v>0</v>
      </c>
      <c r="AZ55" s="36">
        <v>0</v>
      </c>
      <c r="BA55" s="36" t="s">
        <v>61</v>
      </c>
      <c r="BB55" s="36">
        <v>0</v>
      </c>
      <c r="BC55" s="36">
        <v>0</v>
      </c>
      <c r="BD55" s="36" t="s">
        <v>61</v>
      </c>
      <c r="BE55" s="36">
        <v>0</v>
      </c>
      <c r="BF55" s="36" t="s">
        <v>61</v>
      </c>
      <c r="BG55" s="36">
        <v>0</v>
      </c>
      <c r="BH55" s="36">
        <v>0</v>
      </c>
      <c r="BI55" s="36">
        <v>0</v>
      </c>
      <c r="BJ55" s="36">
        <v>0</v>
      </c>
      <c r="BK55" s="36">
        <v>0</v>
      </c>
      <c r="BL55" s="36">
        <v>0</v>
      </c>
      <c r="BM55" s="36" t="s">
        <v>61</v>
      </c>
      <c r="BN55" s="36">
        <v>0</v>
      </c>
      <c r="BO55" s="36" t="s">
        <v>61</v>
      </c>
      <c r="BP55" s="36">
        <v>0</v>
      </c>
      <c r="BQ55" s="2">
        <v>0</v>
      </c>
      <c r="BR55" s="2">
        <v>0</v>
      </c>
      <c r="BS55" s="2">
        <v>0</v>
      </c>
      <c r="BT55" s="2">
        <v>0</v>
      </c>
      <c r="BU55" s="2">
        <v>0</v>
      </c>
      <c r="BV55" s="2">
        <v>0</v>
      </c>
      <c r="BW55" s="2">
        <v>0</v>
      </c>
      <c r="BX55" s="2">
        <v>0</v>
      </c>
      <c r="BY55" s="2" t="s">
        <v>61</v>
      </c>
      <c r="BZ55" s="2" t="s">
        <v>61</v>
      </c>
      <c r="CA55" s="2" t="s">
        <v>61</v>
      </c>
      <c r="CB55" s="2" t="s">
        <v>61</v>
      </c>
      <c r="CC55" s="2">
        <v>0</v>
      </c>
      <c r="CD55" s="2">
        <v>0</v>
      </c>
      <c r="CE55" s="2" t="s">
        <v>61</v>
      </c>
      <c r="CF55" s="2" t="s">
        <v>61</v>
      </c>
      <c r="CG55" s="2">
        <v>0</v>
      </c>
      <c r="CH55" s="2">
        <v>0</v>
      </c>
      <c r="CI55" s="2">
        <v>20</v>
      </c>
      <c r="CJ55" s="2">
        <v>3</v>
      </c>
      <c r="CK55" s="2" t="s">
        <v>61</v>
      </c>
      <c r="CL55" s="2" t="s">
        <v>61</v>
      </c>
      <c r="CM55" s="2">
        <v>0</v>
      </c>
      <c r="CN55" s="2">
        <v>0</v>
      </c>
      <c r="CO55" s="2">
        <v>0</v>
      </c>
      <c r="CP55" s="2">
        <v>0</v>
      </c>
      <c r="CQ55" s="2">
        <v>0</v>
      </c>
      <c r="CR55" s="2">
        <v>0</v>
      </c>
      <c r="CS55" s="2">
        <v>0</v>
      </c>
      <c r="CT55" s="2">
        <v>0</v>
      </c>
      <c r="CU55" s="2" t="s">
        <v>61</v>
      </c>
      <c r="CV55" s="2" t="s">
        <v>61</v>
      </c>
      <c r="CW55" s="2" t="s">
        <v>61</v>
      </c>
      <c r="CX55" s="304">
        <v>33</v>
      </c>
      <c r="CY55" s="304">
        <v>0</v>
      </c>
      <c r="CZ55" s="304">
        <v>9</v>
      </c>
      <c r="DA55" s="304">
        <v>0</v>
      </c>
      <c r="DB55" s="296">
        <v>13</v>
      </c>
      <c r="DC55" s="296">
        <v>30.599999999999998</v>
      </c>
      <c r="DD55" s="296">
        <v>22.2</v>
      </c>
      <c r="DE55" s="313">
        <v>5.55</v>
      </c>
      <c r="DF55" s="312">
        <v>76.19047619047619</v>
      </c>
      <c r="DH55" s="164">
        <v>75</v>
      </c>
      <c r="DI55" s="178">
        <v>4</v>
      </c>
      <c r="DJ55" s="212">
        <v>5.3</v>
      </c>
      <c r="DK55" s="178">
        <v>3</v>
      </c>
      <c r="DL55" s="208">
        <v>4</v>
      </c>
      <c r="DM55" s="254">
        <v>1</v>
      </c>
      <c r="DN55" s="221">
        <v>1.3</v>
      </c>
      <c r="DO55" s="181">
        <v>8</v>
      </c>
      <c r="DP55" s="221">
        <v>10.7</v>
      </c>
      <c r="DQ55" s="186">
        <v>2</v>
      </c>
      <c r="DR55" s="232">
        <v>2.7</v>
      </c>
      <c r="DS55" s="166">
        <v>20</v>
      </c>
      <c r="DT55" s="232">
        <v>26.7</v>
      </c>
      <c r="DU55" s="168">
        <v>7</v>
      </c>
      <c r="DV55" s="221">
        <v>9.3000000000000007</v>
      </c>
      <c r="DW55" s="181">
        <v>4</v>
      </c>
      <c r="DX55" s="221">
        <v>5.3</v>
      </c>
      <c r="DY55" s="181">
        <v>4</v>
      </c>
      <c r="DZ55" s="221">
        <v>5.3</v>
      </c>
      <c r="EA55" s="181">
        <v>3</v>
      </c>
      <c r="EB55" s="221">
        <v>4</v>
      </c>
      <c r="EC55" s="181">
        <v>10</v>
      </c>
      <c r="ED55" s="221">
        <v>13.3</v>
      </c>
      <c r="EE55" s="181">
        <v>9</v>
      </c>
      <c r="EF55" s="244">
        <v>12</v>
      </c>
      <c r="EG55" s="201">
        <v>5.55</v>
      </c>
    </row>
    <row r="56" spans="1:137" ht="13.5" customHeight="1">
      <c r="A56" s="53">
        <v>20415</v>
      </c>
      <c r="B56">
        <v>50</v>
      </c>
      <c r="C56" s="1" t="s">
        <v>66</v>
      </c>
      <c r="D56" s="1">
        <v>2005</v>
      </c>
      <c r="E56" s="1" t="s">
        <v>116</v>
      </c>
      <c r="F56" s="1">
        <v>20415</v>
      </c>
      <c r="G56" s="324">
        <v>6511</v>
      </c>
      <c r="H56" s="357">
        <v>3173</v>
      </c>
      <c r="I56" s="357">
        <v>3338</v>
      </c>
      <c r="J56" s="358">
        <v>2199</v>
      </c>
      <c r="K56" s="358">
        <v>948</v>
      </c>
      <c r="L56" s="358">
        <v>1251</v>
      </c>
      <c r="M56" s="354">
        <f t="shared" si="0"/>
        <v>0.33773613884195974</v>
      </c>
      <c r="N56" s="358">
        <v>1195</v>
      </c>
      <c r="O56" s="358">
        <v>464</v>
      </c>
      <c r="P56" s="358">
        <v>731</v>
      </c>
      <c r="Q56" s="354">
        <f t="shared" si="1"/>
        <v>0.1835355552142528</v>
      </c>
      <c r="R56" s="323">
        <v>5509</v>
      </c>
      <c r="S56" s="297">
        <v>2055</v>
      </c>
      <c r="T56" s="297">
        <v>1217</v>
      </c>
      <c r="U56" s="359">
        <v>0.37302595752405154</v>
      </c>
      <c r="V56" s="359">
        <f t="shared" si="2"/>
        <v>0.22091123615901254</v>
      </c>
      <c r="W56" s="359">
        <v>-0.15389341115036093</v>
      </c>
      <c r="X56" s="323">
        <v>4040</v>
      </c>
      <c r="Y56" s="297">
        <v>1742</v>
      </c>
      <c r="Z56" s="297">
        <v>1014</v>
      </c>
      <c r="AA56" s="359">
        <v>0.43118811881188118</v>
      </c>
      <c r="AB56" s="359">
        <f t="shared" si="3"/>
        <v>0.25099009900990099</v>
      </c>
      <c r="AC56" s="359">
        <v>-0.37951159576101984</v>
      </c>
      <c r="AD56" s="297">
        <v>50</v>
      </c>
      <c r="AE56" s="297">
        <v>0</v>
      </c>
      <c r="AF56" s="297">
        <v>0</v>
      </c>
      <c r="AG56" s="297">
        <v>0</v>
      </c>
      <c r="AH56" s="3">
        <v>0</v>
      </c>
      <c r="AI56" s="3">
        <v>0</v>
      </c>
      <c r="AJ56" s="3">
        <v>0</v>
      </c>
      <c r="AK56" s="3">
        <v>0</v>
      </c>
      <c r="AL56" s="4">
        <v>1</v>
      </c>
      <c r="AM56" s="4">
        <v>0</v>
      </c>
      <c r="AN56" s="4">
        <v>1</v>
      </c>
      <c r="AO56" s="4">
        <v>0</v>
      </c>
      <c r="AP56" s="36">
        <v>0</v>
      </c>
      <c r="AQ56" s="35">
        <v>0</v>
      </c>
      <c r="AR56" s="36">
        <v>0</v>
      </c>
      <c r="AS56" s="36">
        <v>0</v>
      </c>
      <c r="AT56" s="36">
        <v>0</v>
      </c>
      <c r="AU56" s="36">
        <v>0</v>
      </c>
      <c r="AV56" s="36">
        <v>0</v>
      </c>
      <c r="AW56" s="36">
        <v>0</v>
      </c>
      <c r="AX56" s="36">
        <v>0</v>
      </c>
      <c r="AY56" s="36">
        <v>0</v>
      </c>
      <c r="AZ56" s="36">
        <v>0</v>
      </c>
      <c r="BA56" s="36" t="s">
        <v>61</v>
      </c>
      <c r="BB56" s="36">
        <v>0</v>
      </c>
      <c r="BC56" s="36">
        <v>0</v>
      </c>
      <c r="BD56" s="36" t="s">
        <v>61</v>
      </c>
      <c r="BE56" s="36">
        <v>0</v>
      </c>
      <c r="BF56" s="36" t="s">
        <v>61</v>
      </c>
      <c r="BG56" s="36">
        <v>0</v>
      </c>
      <c r="BH56" s="36">
        <v>0</v>
      </c>
      <c r="BI56" s="36">
        <v>0</v>
      </c>
      <c r="BJ56" s="36">
        <v>0</v>
      </c>
      <c r="BK56" s="36">
        <v>0</v>
      </c>
      <c r="BL56" s="36">
        <v>0</v>
      </c>
      <c r="BM56" s="36">
        <v>0</v>
      </c>
      <c r="BN56" s="36">
        <v>0</v>
      </c>
      <c r="BO56" s="36">
        <v>0</v>
      </c>
      <c r="BP56" s="36">
        <v>0</v>
      </c>
      <c r="BQ56" s="2">
        <v>0</v>
      </c>
      <c r="BR56" s="2">
        <v>0</v>
      </c>
      <c r="BS56" s="2">
        <v>0</v>
      </c>
      <c r="BT56" s="2">
        <v>0</v>
      </c>
      <c r="BU56" s="2">
        <v>0</v>
      </c>
      <c r="BV56" s="2">
        <v>0</v>
      </c>
      <c r="BW56" s="2">
        <v>0</v>
      </c>
      <c r="BX56" s="2">
        <v>0</v>
      </c>
      <c r="BY56" s="2">
        <v>54</v>
      </c>
      <c r="BZ56" s="2">
        <v>52</v>
      </c>
      <c r="CA56" s="2">
        <v>357</v>
      </c>
      <c r="CB56" s="2">
        <v>240</v>
      </c>
      <c r="CC56" s="2">
        <v>0</v>
      </c>
      <c r="CD56" s="2">
        <v>0</v>
      </c>
      <c r="CE56" s="2">
        <v>0</v>
      </c>
      <c r="CF56" s="2">
        <v>0</v>
      </c>
      <c r="CG56" s="2">
        <v>0</v>
      </c>
      <c r="CH56" s="2">
        <v>0</v>
      </c>
      <c r="CI56" s="2">
        <v>0</v>
      </c>
      <c r="CJ56" s="2">
        <v>0</v>
      </c>
      <c r="CK56" s="2">
        <v>641</v>
      </c>
      <c r="CL56" s="2">
        <v>270</v>
      </c>
      <c r="CM56" s="2">
        <v>0</v>
      </c>
      <c r="CN56" s="2">
        <v>0</v>
      </c>
      <c r="CO56" s="2">
        <v>0</v>
      </c>
      <c r="CP56" s="2">
        <v>0</v>
      </c>
      <c r="CQ56" s="2" t="s">
        <v>61</v>
      </c>
      <c r="CR56" s="2" t="s">
        <v>61</v>
      </c>
      <c r="CS56" s="2">
        <v>52</v>
      </c>
      <c r="CT56" s="2">
        <v>8</v>
      </c>
      <c r="CU56" s="2">
        <v>0</v>
      </c>
      <c r="CV56" s="2">
        <v>0</v>
      </c>
      <c r="CW56" s="2" t="s">
        <v>61</v>
      </c>
      <c r="CX56" s="304">
        <v>93</v>
      </c>
      <c r="CY56" s="304">
        <v>11</v>
      </c>
      <c r="CZ56" s="304">
        <v>8</v>
      </c>
      <c r="DA56" s="304">
        <v>5</v>
      </c>
      <c r="DB56" s="296">
        <v>12</v>
      </c>
      <c r="DC56" s="296">
        <v>86.2</v>
      </c>
      <c r="DD56" s="296">
        <v>86.4</v>
      </c>
      <c r="DE56" s="313">
        <v>6.87</v>
      </c>
      <c r="DF56" s="312">
        <v>74.461538461538467</v>
      </c>
      <c r="DH56" s="164">
        <v>108</v>
      </c>
      <c r="DI56" s="178">
        <v>1</v>
      </c>
      <c r="DJ56" s="212">
        <v>0.9</v>
      </c>
      <c r="DK56" s="178" t="s">
        <v>212</v>
      </c>
      <c r="DL56" s="208" t="s">
        <v>212</v>
      </c>
      <c r="DM56" s="254">
        <v>2</v>
      </c>
      <c r="DN56" s="221">
        <v>1.9</v>
      </c>
      <c r="DO56" s="181">
        <v>1</v>
      </c>
      <c r="DP56" s="221">
        <v>0.9</v>
      </c>
      <c r="DQ56" s="186">
        <v>4</v>
      </c>
      <c r="DR56" s="232">
        <v>3.7</v>
      </c>
      <c r="DS56" s="166">
        <v>29</v>
      </c>
      <c r="DT56" s="232">
        <v>26.9</v>
      </c>
      <c r="DU56" s="168">
        <v>8</v>
      </c>
      <c r="DV56" s="221">
        <v>7.4</v>
      </c>
      <c r="DW56" s="181">
        <v>18</v>
      </c>
      <c r="DX56" s="221">
        <v>16.7</v>
      </c>
      <c r="DY56" s="181">
        <v>9</v>
      </c>
      <c r="DZ56" s="221">
        <v>8.3000000000000007</v>
      </c>
      <c r="EA56" s="181">
        <v>7</v>
      </c>
      <c r="EB56" s="221">
        <v>6.5</v>
      </c>
      <c r="EC56" s="181">
        <v>21</v>
      </c>
      <c r="ED56" s="221">
        <v>19.399999999999999</v>
      </c>
      <c r="EE56" s="181">
        <v>8</v>
      </c>
      <c r="EF56" s="244">
        <v>7.4</v>
      </c>
      <c r="EG56" s="201">
        <v>6.87</v>
      </c>
    </row>
    <row r="57" spans="1:137" ht="13.5" customHeight="1">
      <c r="A57" s="53">
        <v>20416</v>
      </c>
      <c r="B57">
        <v>51</v>
      </c>
      <c r="C57" s="1" t="s">
        <v>66</v>
      </c>
      <c r="D57" s="1">
        <v>2005</v>
      </c>
      <c r="E57" s="1" t="s">
        <v>117</v>
      </c>
      <c r="F57" s="1">
        <v>20416</v>
      </c>
      <c r="G57" s="324">
        <v>6764</v>
      </c>
      <c r="H57" s="357">
        <v>3352</v>
      </c>
      <c r="I57" s="357">
        <v>3412</v>
      </c>
      <c r="J57" s="358">
        <v>2102</v>
      </c>
      <c r="K57" s="358">
        <v>942</v>
      </c>
      <c r="L57" s="358">
        <v>1160</v>
      </c>
      <c r="M57" s="354">
        <f t="shared" si="0"/>
        <v>0.31076286221170907</v>
      </c>
      <c r="N57" s="358">
        <v>1189</v>
      </c>
      <c r="O57" s="358">
        <v>485</v>
      </c>
      <c r="P57" s="358">
        <v>704</v>
      </c>
      <c r="Q57" s="354">
        <f t="shared" si="1"/>
        <v>0.17578356002365464</v>
      </c>
      <c r="R57" s="323">
        <v>6019</v>
      </c>
      <c r="S57" s="297">
        <v>2157</v>
      </c>
      <c r="T57" s="297">
        <v>1240</v>
      </c>
      <c r="U57" s="359">
        <v>0.358365176939691</v>
      </c>
      <c r="V57" s="359">
        <f t="shared" si="2"/>
        <v>0.20601428808772221</v>
      </c>
      <c r="W57" s="359">
        <v>-0.11014192785334122</v>
      </c>
      <c r="X57" s="323">
        <v>4881</v>
      </c>
      <c r="Y57" s="297">
        <v>1940</v>
      </c>
      <c r="Z57" s="297">
        <v>1222</v>
      </c>
      <c r="AA57" s="359">
        <v>0.39745953698012704</v>
      </c>
      <c r="AB57" s="359">
        <f t="shared" si="3"/>
        <v>0.25035853308748207</v>
      </c>
      <c r="AC57" s="359">
        <v>-0.27838557066824365</v>
      </c>
      <c r="AD57" s="297">
        <v>0</v>
      </c>
      <c r="AE57" s="297">
        <v>100</v>
      </c>
      <c r="AF57" s="297">
        <v>0</v>
      </c>
      <c r="AG57" s="297">
        <v>0</v>
      </c>
      <c r="AH57" s="3">
        <v>0</v>
      </c>
      <c r="AI57" s="3">
        <v>0</v>
      </c>
      <c r="AJ57" s="3">
        <v>0</v>
      </c>
      <c r="AK57" s="3">
        <v>0</v>
      </c>
      <c r="AL57" s="4">
        <v>1</v>
      </c>
      <c r="AM57" s="4">
        <v>0</v>
      </c>
      <c r="AN57" s="4">
        <v>0</v>
      </c>
      <c r="AO57" s="4">
        <v>1</v>
      </c>
      <c r="AP57" s="36">
        <v>0</v>
      </c>
      <c r="AQ57" s="35">
        <v>0</v>
      </c>
      <c r="AR57" s="36">
        <v>0</v>
      </c>
      <c r="AS57" s="36">
        <v>0</v>
      </c>
      <c r="AT57" s="36">
        <v>0</v>
      </c>
      <c r="AU57" s="36">
        <v>0</v>
      </c>
      <c r="AV57" s="36">
        <v>0</v>
      </c>
      <c r="AW57" s="36">
        <v>0</v>
      </c>
      <c r="AX57" s="36">
        <v>0</v>
      </c>
      <c r="AY57" s="36">
        <v>0</v>
      </c>
      <c r="AZ57" s="36">
        <v>0</v>
      </c>
      <c r="BA57" s="36" t="s">
        <v>61</v>
      </c>
      <c r="BB57" s="36">
        <v>0</v>
      </c>
      <c r="BC57" s="36">
        <v>0</v>
      </c>
      <c r="BD57" s="36" t="s">
        <v>61</v>
      </c>
      <c r="BE57" s="36">
        <v>0</v>
      </c>
      <c r="BF57" s="36" t="s">
        <v>61</v>
      </c>
      <c r="BG57" s="36">
        <v>0</v>
      </c>
      <c r="BH57" s="36">
        <v>0</v>
      </c>
      <c r="BI57" s="36">
        <v>0</v>
      </c>
      <c r="BJ57" s="36">
        <v>0</v>
      </c>
      <c r="BK57" s="36">
        <v>0</v>
      </c>
      <c r="BL57" s="36">
        <v>0</v>
      </c>
      <c r="BM57" s="36">
        <v>0</v>
      </c>
      <c r="BN57" s="36">
        <v>0</v>
      </c>
      <c r="BO57" s="36">
        <v>0</v>
      </c>
      <c r="BP57" s="36">
        <v>0</v>
      </c>
      <c r="BQ57" s="2">
        <v>0</v>
      </c>
      <c r="BR57" s="2">
        <v>0</v>
      </c>
      <c r="BS57" s="2">
        <v>0</v>
      </c>
      <c r="BT57" s="2">
        <v>0</v>
      </c>
      <c r="BU57" s="2">
        <v>0</v>
      </c>
      <c r="BV57" s="2">
        <v>0</v>
      </c>
      <c r="BW57" s="2">
        <v>0</v>
      </c>
      <c r="BX57" s="2">
        <v>0</v>
      </c>
      <c r="BY57" s="2">
        <v>260</v>
      </c>
      <c r="BZ57" s="2">
        <v>149</v>
      </c>
      <c r="CA57" s="2">
        <v>140</v>
      </c>
      <c r="CB57" s="2">
        <v>55</v>
      </c>
      <c r="CC57" s="2">
        <v>0</v>
      </c>
      <c r="CD57" s="2">
        <v>0</v>
      </c>
      <c r="CE57" s="2">
        <v>0</v>
      </c>
      <c r="CF57" s="2">
        <v>0</v>
      </c>
      <c r="CG57" s="2">
        <v>0</v>
      </c>
      <c r="CH57" s="2">
        <v>0</v>
      </c>
      <c r="CI57" s="2">
        <v>0</v>
      </c>
      <c r="CJ57" s="2">
        <v>0</v>
      </c>
      <c r="CK57" s="2" t="s">
        <v>61</v>
      </c>
      <c r="CL57" s="2" t="s">
        <v>61</v>
      </c>
      <c r="CM57" s="2">
        <v>0</v>
      </c>
      <c r="CN57" s="2">
        <v>0</v>
      </c>
      <c r="CO57" s="2">
        <v>0</v>
      </c>
      <c r="CP57" s="2">
        <v>0</v>
      </c>
      <c r="CQ57" s="2">
        <v>0</v>
      </c>
      <c r="CR57" s="2">
        <v>0</v>
      </c>
      <c r="CS57" s="2">
        <v>10</v>
      </c>
      <c r="CT57" s="2">
        <v>2</v>
      </c>
      <c r="CU57" s="2">
        <v>0</v>
      </c>
      <c r="CV57" s="2">
        <v>0</v>
      </c>
      <c r="CW57" s="2" t="s">
        <v>61</v>
      </c>
      <c r="CX57" s="304">
        <v>101</v>
      </c>
      <c r="CY57" s="304">
        <v>6</v>
      </c>
      <c r="CZ57" s="304">
        <v>13</v>
      </c>
      <c r="DA57" s="304">
        <v>2</v>
      </c>
      <c r="DB57" s="296">
        <v>18</v>
      </c>
      <c r="DC57" s="296">
        <v>86.8</v>
      </c>
      <c r="DD57" s="296">
        <v>86.8</v>
      </c>
      <c r="DE57" s="313">
        <v>6.35</v>
      </c>
      <c r="DF57" s="312">
        <v>79.022988505747122</v>
      </c>
      <c r="DH57" s="164">
        <v>259</v>
      </c>
      <c r="DI57" s="178">
        <v>2</v>
      </c>
      <c r="DJ57" s="212">
        <v>0.8</v>
      </c>
      <c r="DK57" s="178">
        <v>3</v>
      </c>
      <c r="DL57" s="208">
        <v>1.2</v>
      </c>
      <c r="DM57" s="254">
        <v>7</v>
      </c>
      <c r="DN57" s="221">
        <v>2.7</v>
      </c>
      <c r="DO57" s="181">
        <v>12</v>
      </c>
      <c r="DP57" s="221">
        <v>4.5999999999999996</v>
      </c>
      <c r="DQ57" s="186">
        <v>15</v>
      </c>
      <c r="DR57" s="232">
        <v>5.8</v>
      </c>
      <c r="DS57" s="166">
        <v>62</v>
      </c>
      <c r="DT57" s="232">
        <v>23.9</v>
      </c>
      <c r="DU57" s="168">
        <v>15</v>
      </c>
      <c r="DV57" s="221">
        <v>5.8</v>
      </c>
      <c r="DW57" s="181">
        <v>28</v>
      </c>
      <c r="DX57" s="221">
        <v>10.8</v>
      </c>
      <c r="DY57" s="181">
        <v>30</v>
      </c>
      <c r="DZ57" s="221">
        <v>11.6</v>
      </c>
      <c r="EA57" s="181">
        <v>15</v>
      </c>
      <c r="EB57" s="221">
        <v>5.8</v>
      </c>
      <c r="EC57" s="181">
        <v>32</v>
      </c>
      <c r="ED57" s="221">
        <v>12.4</v>
      </c>
      <c r="EE57" s="181">
        <v>38</v>
      </c>
      <c r="EF57" s="244">
        <v>14.7</v>
      </c>
      <c r="EG57" s="200">
        <v>6.35</v>
      </c>
    </row>
    <row r="58" spans="1:137" ht="13.5" customHeight="1">
      <c r="A58" s="53">
        <v>20417</v>
      </c>
      <c r="B58">
        <v>52</v>
      </c>
      <c r="C58" s="1" t="s">
        <v>66</v>
      </c>
      <c r="D58" s="1">
        <v>2005</v>
      </c>
      <c r="E58" s="1" t="s">
        <v>118</v>
      </c>
      <c r="F58" s="1">
        <v>20417</v>
      </c>
      <c r="G58" s="324">
        <v>1042</v>
      </c>
      <c r="H58" s="324">
        <v>502</v>
      </c>
      <c r="I58" s="324">
        <v>540</v>
      </c>
      <c r="J58" s="358">
        <v>496</v>
      </c>
      <c r="K58" s="358">
        <v>218</v>
      </c>
      <c r="L58" s="358">
        <v>278</v>
      </c>
      <c r="M58" s="354">
        <f t="shared" si="0"/>
        <v>0.47600767754318618</v>
      </c>
      <c r="N58" s="358">
        <v>339</v>
      </c>
      <c r="O58" s="358">
        <v>134</v>
      </c>
      <c r="P58" s="358">
        <v>205</v>
      </c>
      <c r="Q58" s="354">
        <f t="shared" si="1"/>
        <v>0.32533589251439538</v>
      </c>
      <c r="R58" s="323">
        <v>762</v>
      </c>
      <c r="S58" s="297">
        <v>393</v>
      </c>
      <c r="T58" s="297">
        <v>271</v>
      </c>
      <c r="U58" s="359">
        <v>0.51574803149606296</v>
      </c>
      <c r="V58" s="359">
        <f t="shared" si="2"/>
        <v>0.35564304461942259</v>
      </c>
      <c r="W58" s="359">
        <v>-0.2687140115163148</v>
      </c>
      <c r="X58" s="323">
        <v>428</v>
      </c>
      <c r="Y58" s="297">
        <v>224</v>
      </c>
      <c r="Z58" s="297">
        <v>149</v>
      </c>
      <c r="AA58" s="359">
        <v>0.52336448598130836</v>
      </c>
      <c r="AB58" s="359">
        <f t="shared" si="3"/>
        <v>0.34813084112149534</v>
      </c>
      <c r="AC58" s="359">
        <v>-0.58925143953934744</v>
      </c>
      <c r="AD58" s="297">
        <v>0</v>
      </c>
      <c r="AE58" s="297">
        <v>0</v>
      </c>
      <c r="AF58" s="297">
        <v>0</v>
      </c>
      <c r="AG58" s="297">
        <v>0</v>
      </c>
      <c r="AH58" s="3">
        <v>0</v>
      </c>
      <c r="AI58" s="3">
        <v>0</v>
      </c>
      <c r="AJ58" s="3">
        <v>0</v>
      </c>
      <c r="AK58" s="3">
        <v>0</v>
      </c>
      <c r="AL58" s="4">
        <v>0</v>
      </c>
      <c r="AM58" s="4">
        <v>0</v>
      </c>
      <c r="AN58" s="4">
        <v>0</v>
      </c>
      <c r="AO58" s="4">
        <v>0</v>
      </c>
      <c r="AP58" s="36">
        <v>0</v>
      </c>
      <c r="AQ58" s="35">
        <v>0</v>
      </c>
      <c r="AR58" s="36">
        <v>0</v>
      </c>
      <c r="AS58" s="36">
        <v>0</v>
      </c>
      <c r="AT58" s="36">
        <v>0</v>
      </c>
      <c r="AU58" s="36">
        <v>0</v>
      </c>
      <c r="AV58" s="36">
        <v>0</v>
      </c>
      <c r="AW58" s="36">
        <v>0</v>
      </c>
      <c r="AX58" s="36">
        <v>0</v>
      </c>
      <c r="AY58" s="36">
        <v>0</v>
      </c>
      <c r="AZ58" s="36">
        <v>0</v>
      </c>
      <c r="BA58" s="36" t="s">
        <v>61</v>
      </c>
      <c r="BB58" s="36">
        <v>0</v>
      </c>
      <c r="BC58" s="36">
        <v>0</v>
      </c>
      <c r="BD58" s="36">
        <v>0</v>
      </c>
      <c r="BE58" s="36">
        <v>0</v>
      </c>
      <c r="BF58" s="36" t="s">
        <v>61</v>
      </c>
      <c r="BG58" s="36">
        <v>0</v>
      </c>
      <c r="BH58" s="36">
        <v>0</v>
      </c>
      <c r="BI58" s="36">
        <v>0</v>
      </c>
      <c r="BJ58" s="36">
        <v>0</v>
      </c>
      <c r="BK58" s="36">
        <v>0</v>
      </c>
      <c r="BL58" s="36">
        <v>0</v>
      </c>
      <c r="BM58" s="36" t="s">
        <v>61</v>
      </c>
      <c r="BN58" s="36">
        <v>0</v>
      </c>
      <c r="BO58" s="36" t="s">
        <v>61</v>
      </c>
      <c r="BP58" s="36">
        <v>0</v>
      </c>
      <c r="BQ58" s="2">
        <v>0</v>
      </c>
      <c r="BR58" s="2">
        <v>0</v>
      </c>
      <c r="BS58" s="2">
        <v>0</v>
      </c>
      <c r="BT58" s="2">
        <v>0</v>
      </c>
      <c r="BU58" s="2">
        <v>0</v>
      </c>
      <c r="BV58" s="2">
        <v>0</v>
      </c>
      <c r="BW58" s="2">
        <v>0</v>
      </c>
      <c r="BX58" s="2">
        <v>0</v>
      </c>
      <c r="BY58" s="2" t="s">
        <v>61</v>
      </c>
      <c r="BZ58" s="2" t="s">
        <v>61</v>
      </c>
      <c r="CA58" s="2" t="s">
        <v>61</v>
      </c>
      <c r="CB58" s="2" t="s">
        <v>61</v>
      </c>
      <c r="CC58" s="2">
        <v>0</v>
      </c>
      <c r="CD58" s="2">
        <v>0</v>
      </c>
      <c r="CE58" s="2" t="s">
        <v>61</v>
      </c>
      <c r="CF58" s="2" t="s">
        <v>61</v>
      </c>
      <c r="CG58" s="2">
        <v>0</v>
      </c>
      <c r="CH58" s="2">
        <v>0</v>
      </c>
      <c r="CI58" s="2">
        <v>11</v>
      </c>
      <c r="CJ58" s="2">
        <v>6</v>
      </c>
      <c r="CK58" s="2">
        <v>0</v>
      </c>
      <c r="CL58" s="2">
        <v>0</v>
      </c>
      <c r="CM58" s="2">
        <v>0</v>
      </c>
      <c r="CN58" s="2">
        <v>0</v>
      </c>
      <c r="CO58" s="2">
        <v>0</v>
      </c>
      <c r="CP58" s="2">
        <v>0</v>
      </c>
      <c r="CQ58" s="2">
        <v>0</v>
      </c>
      <c r="CR58" s="2">
        <v>0</v>
      </c>
      <c r="CS58" s="2">
        <v>0</v>
      </c>
      <c r="CT58" s="2">
        <v>0</v>
      </c>
      <c r="CU58" s="2" t="s">
        <v>61</v>
      </c>
      <c r="CV58" s="2" t="s">
        <v>61</v>
      </c>
      <c r="CW58" s="2" t="s">
        <v>61</v>
      </c>
      <c r="CX58" s="304">
        <v>17</v>
      </c>
      <c r="CY58" s="304">
        <v>0</v>
      </c>
      <c r="CZ58" s="304">
        <v>1</v>
      </c>
      <c r="DA58" s="304">
        <v>0</v>
      </c>
      <c r="DB58" s="296">
        <v>2</v>
      </c>
      <c r="DC58" s="296">
        <v>22.4</v>
      </c>
      <c r="DD58" s="296">
        <v>15</v>
      </c>
      <c r="DE58" s="313">
        <v>5.86</v>
      </c>
      <c r="DF58" s="312">
        <v>77.922077922077918</v>
      </c>
      <c r="DH58" s="164">
        <v>25</v>
      </c>
      <c r="DI58" s="178">
        <v>1</v>
      </c>
      <c r="DJ58" s="212">
        <v>4</v>
      </c>
      <c r="DK58" s="178" t="s">
        <v>212</v>
      </c>
      <c r="DL58" s="208" t="s">
        <v>212</v>
      </c>
      <c r="DM58" s="254">
        <v>1</v>
      </c>
      <c r="DN58" s="221">
        <v>4</v>
      </c>
      <c r="DO58" s="181">
        <v>2</v>
      </c>
      <c r="DP58" s="221">
        <v>8</v>
      </c>
      <c r="DQ58" s="186" t="s">
        <v>212</v>
      </c>
      <c r="DR58" s="232" t="s">
        <v>212</v>
      </c>
      <c r="DS58" s="166">
        <v>8</v>
      </c>
      <c r="DT58" s="232">
        <v>32</v>
      </c>
      <c r="DU58" s="168">
        <v>2</v>
      </c>
      <c r="DV58" s="221">
        <v>8</v>
      </c>
      <c r="DW58" s="181">
        <v>1</v>
      </c>
      <c r="DX58" s="221">
        <v>4</v>
      </c>
      <c r="DY58" s="181">
        <v>3</v>
      </c>
      <c r="DZ58" s="221">
        <v>12</v>
      </c>
      <c r="EA58" s="181">
        <v>2</v>
      </c>
      <c r="EB58" s="221">
        <v>8</v>
      </c>
      <c r="EC58" s="181">
        <v>2</v>
      </c>
      <c r="ED58" s="221">
        <v>8</v>
      </c>
      <c r="EE58" s="181">
        <v>3</v>
      </c>
      <c r="EF58" s="228">
        <v>12</v>
      </c>
      <c r="EG58" s="198">
        <v>5.86</v>
      </c>
    </row>
    <row r="59" spans="1:137" ht="13.5" customHeight="1">
      <c r="A59" s="53">
        <v>20422</v>
      </c>
      <c r="B59">
        <v>53</v>
      </c>
      <c r="C59" s="1" t="s">
        <v>119</v>
      </c>
      <c r="D59" s="1">
        <v>2006</v>
      </c>
      <c r="E59" s="1" t="s">
        <v>120</v>
      </c>
      <c r="F59" s="1">
        <v>20422</v>
      </c>
      <c r="G59" s="324">
        <v>4636</v>
      </c>
      <c r="H59" s="357">
        <v>2242</v>
      </c>
      <c r="I59" s="357">
        <v>2394</v>
      </c>
      <c r="J59" s="358">
        <v>1864</v>
      </c>
      <c r="K59" s="358">
        <v>761</v>
      </c>
      <c r="L59" s="358">
        <v>1103</v>
      </c>
      <c r="M59" s="354">
        <f t="shared" si="0"/>
        <v>0.40207075064710956</v>
      </c>
      <c r="N59" s="358">
        <v>1132</v>
      </c>
      <c r="O59" s="358">
        <v>400</v>
      </c>
      <c r="P59" s="358">
        <v>732</v>
      </c>
      <c r="Q59" s="354">
        <f t="shared" si="1"/>
        <v>0.24417601380500431</v>
      </c>
      <c r="R59" s="323">
        <v>3697</v>
      </c>
      <c r="S59" s="297">
        <v>1682</v>
      </c>
      <c r="T59" s="297">
        <v>1029</v>
      </c>
      <c r="U59" s="359">
        <v>0.4549634839058696</v>
      </c>
      <c r="V59" s="359">
        <f t="shared" si="2"/>
        <v>0.27833378414931026</v>
      </c>
      <c r="W59" s="359">
        <v>-0.20254529767040552</v>
      </c>
      <c r="X59" s="323">
        <v>2118</v>
      </c>
      <c r="Y59" s="297">
        <v>1150</v>
      </c>
      <c r="Z59" s="297">
        <v>778</v>
      </c>
      <c r="AA59" s="359">
        <v>0.54296506137865908</v>
      </c>
      <c r="AB59" s="359">
        <f t="shared" si="3"/>
        <v>0.36732766761095376</v>
      </c>
      <c r="AC59" s="359">
        <v>-0.54314063848144956</v>
      </c>
      <c r="AD59" s="297">
        <v>30</v>
      </c>
      <c r="AE59" s="297">
        <v>0</v>
      </c>
      <c r="AF59" s="297">
        <v>0</v>
      </c>
      <c r="AG59" s="297">
        <v>0</v>
      </c>
      <c r="AH59" s="3">
        <v>0</v>
      </c>
      <c r="AI59" s="3">
        <v>0</v>
      </c>
      <c r="AJ59" s="3">
        <v>0</v>
      </c>
      <c r="AK59" s="3">
        <v>0</v>
      </c>
      <c r="AL59" s="4">
        <v>1</v>
      </c>
      <c r="AM59" s="4">
        <v>0</v>
      </c>
      <c r="AN59" s="4">
        <v>0</v>
      </c>
      <c r="AO59" s="4">
        <v>1</v>
      </c>
      <c r="AP59" s="36">
        <v>0</v>
      </c>
      <c r="AQ59" s="35">
        <v>0</v>
      </c>
      <c r="AR59" s="36">
        <v>0</v>
      </c>
      <c r="AS59" s="36">
        <v>0</v>
      </c>
      <c r="AT59" s="36">
        <v>0</v>
      </c>
      <c r="AU59" s="36">
        <v>0</v>
      </c>
      <c r="AV59" s="36">
        <v>0</v>
      </c>
      <c r="AW59" s="36">
        <v>0</v>
      </c>
      <c r="AX59" s="36">
        <v>0</v>
      </c>
      <c r="AY59" s="36">
        <v>0</v>
      </c>
      <c r="AZ59" s="36">
        <v>0</v>
      </c>
      <c r="BA59" s="36" t="s">
        <v>61</v>
      </c>
      <c r="BB59" s="36">
        <v>0</v>
      </c>
      <c r="BC59" s="36">
        <v>0</v>
      </c>
      <c r="BD59" s="36">
        <v>0</v>
      </c>
      <c r="BE59" s="36">
        <v>0</v>
      </c>
      <c r="BF59" s="36" t="s">
        <v>61</v>
      </c>
      <c r="BG59" s="36">
        <v>0</v>
      </c>
      <c r="BH59" s="36">
        <v>0</v>
      </c>
      <c r="BI59" s="36">
        <v>0</v>
      </c>
      <c r="BJ59" s="36">
        <v>0</v>
      </c>
      <c r="BK59" s="36">
        <v>0</v>
      </c>
      <c r="BL59" s="36">
        <v>0</v>
      </c>
      <c r="BM59" s="36">
        <v>0</v>
      </c>
      <c r="BN59" s="36">
        <v>0</v>
      </c>
      <c r="BO59" s="36">
        <v>0</v>
      </c>
      <c r="BP59" s="36">
        <v>0</v>
      </c>
      <c r="BQ59" s="2">
        <v>0</v>
      </c>
      <c r="BR59" s="2">
        <v>0</v>
      </c>
      <c r="BS59" s="2">
        <v>0</v>
      </c>
      <c r="BT59" s="2">
        <v>0</v>
      </c>
      <c r="BU59" s="2">
        <v>0</v>
      </c>
      <c r="BV59" s="2">
        <v>0</v>
      </c>
      <c r="BW59" s="2">
        <v>0</v>
      </c>
      <c r="BX59" s="2">
        <v>0</v>
      </c>
      <c r="BY59" s="2" t="s">
        <v>61</v>
      </c>
      <c r="BZ59" s="2" t="s">
        <v>61</v>
      </c>
      <c r="CA59" s="2">
        <v>91</v>
      </c>
      <c r="CB59" s="2">
        <v>76</v>
      </c>
      <c r="CC59" s="2">
        <v>0</v>
      </c>
      <c r="CD59" s="2">
        <v>0</v>
      </c>
      <c r="CE59" s="2">
        <v>0</v>
      </c>
      <c r="CF59" s="2">
        <v>0</v>
      </c>
      <c r="CG59" s="2">
        <v>0</v>
      </c>
      <c r="CH59" s="2">
        <v>0</v>
      </c>
      <c r="CI59" s="2">
        <v>0</v>
      </c>
      <c r="CJ59" s="2">
        <v>0</v>
      </c>
      <c r="CK59" s="2">
        <v>0</v>
      </c>
      <c r="CL59" s="2">
        <v>0</v>
      </c>
      <c r="CM59" s="2">
        <v>0</v>
      </c>
      <c r="CN59" s="2">
        <v>0</v>
      </c>
      <c r="CO59" s="2">
        <v>0</v>
      </c>
      <c r="CP59" s="2">
        <v>0</v>
      </c>
      <c r="CQ59" s="2">
        <v>0</v>
      </c>
      <c r="CR59" s="2">
        <v>0</v>
      </c>
      <c r="CS59" s="2">
        <v>36</v>
      </c>
      <c r="CT59" s="2">
        <v>3</v>
      </c>
      <c r="CU59" s="2">
        <v>0</v>
      </c>
      <c r="CV59" s="2">
        <v>0</v>
      </c>
      <c r="CW59" s="2">
        <v>21</v>
      </c>
      <c r="CX59" s="304">
        <v>112</v>
      </c>
      <c r="CY59" s="304">
        <v>14</v>
      </c>
      <c r="CZ59" s="304">
        <v>14</v>
      </c>
      <c r="DA59" s="304">
        <v>5</v>
      </c>
      <c r="DB59" s="296">
        <v>15</v>
      </c>
      <c r="DC59" s="296">
        <v>80.599999999999994</v>
      </c>
      <c r="DD59" s="296">
        <v>68.800000000000011</v>
      </c>
      <c r="DE59" s="313">
        <v>6.12</v>
      </c>
      <c r="DF59" s="312">
        <v>75.982042648709324</v>
      </c>
      <c r="DH59" s="166">
        <v>137</v>
      </c>
      <c r="DI59" s="178" t="s">
        <v>212</v>
      </c>
      <c r="DJ59" s="213" t="s">
        <v>212</v>
      </c>
      <c r="DK59" s="168">
        <v>2</v>
      </c>
      <c r="DL59" s="208">
        <v>1.5</v>
      </c>
      <c r="DM59" s="254">
        <v>2</v>
      </c>
      <c r="DN59" s="221">
        <v>1.5</v>
      </c>
      <c r="DO59" s="181">
        <v>13</v>
      </c>
      <c r="DP59" s="221">
        <v>9.5</v>
      </c>
      <c r="DQ59" s="186">
        <v>8</v>
      </c>
      <c r="DR59" s="232">
        <v>5.8</v>
      </c>
      <c r="DS59" s="166">
        <v>44</v>
      </c>
      <c r="DT59" s="232">
        <v>32.1</v>
      </c>
      <c r="DU59" s="168">
        <v>6</v>
      </c>
      <c r="DV59" s="221">
        <v>4.4000000000000004</v>
      </c>
      <c r="DW59" s="181">
        <v>8</v>
      </c>
      <c r="DX59" s="221">
        <v>5.8</v>
      </c>
      <c r="DY59" s="181">
        <v>9</v>
      </c>
      <c r="DZ59" s="221">
        <v>6.6</v>
      </c>
      <c r="EA59" s="181">
        <v>7</v>
      </c>
      <c r="EB59" s="221">
        <v>5.0999999999999996</v>
      </c>
      <c r="EC59" s="181">
        <v>21</v>
      </c>
      <c r="ED59" s="221">
        <v>15.3</v>
      </c>
      <c r="EE59" s="181">
        <v>17</v>
      </c>
      <c r="EF59" s="228">
        <v>12.4</v>
      </c>
      <c r="EG59" s="198">
        <v>6.12</v>
      </c>
    </row>
    <row r="60" spans="1:137" ht="13.5" customHeight="1">
      <c r="A60" s="53">
        <v>20423</v>
      </c>
      <c r="B60">
        <v>54</v>
      </c>
      <c r="C60" s="1" t="s">
        <v>119</v>
      </c>
      <c r="D60" s="1">
        <v>2006</v>
      </c>
      <c r="E60" s="1" t="s">
        <v>121</v>
      </c>
      <c r="F60" s="1">
        <v>20423</v>
      </c>
      <c r="G60" s="324">
        <v>4229</v>
      </c>
      <c r="H60" s="357">
        <v>2018</v>
      </c>
      <c r="I60" s="357">
        <v>2211</v>
      </c>
      <c r="J60" s="358">
        <v>1759</v>
      </c>
      <c r="K60" s="358">
        <v>737</v>
      </c>
      <c r="L60" s="358">
        <v>1022</v>
      </c>
      <c r="M60" s="354">
        <f t="shared" si="0"/>
        <v>0.41593757389453773</v>
      </c>
      <c r="N60" s="358">
        <v>1020</v>
      </c>
      <c r="O60" s="358">
        <v>368</v>
      </c>
      <c r="P60" s="358">
        <v>652</v>
      </c>
      <c r="Q60" s="354">
        <f t="shared" si="1"/>
        <v>0.24119177110427997</v>
      </c>
      <c r="R60" s="323">
        <v>3445</v>
      </c>
      <c r="S60" s="297">
        <v>1573</v>
      </c>
      <c r="T60" s="297">
        <v>984</v>
      </c>
      <c r="U60" s="359">
        <v>0.45660377358490567</v>
      </c>
      <c r="V60" s="359">
        <f t="shared" si="2"/>
        <v>0.28563134978229315</v>
      </c>
      <c r="W60" s="359">
        <v>-0.18538661622132893</v>
      </c>
      <c r="X60" s="323">
        <v>2056</v>
      </c>
      <c r="Y60" s="297">
        <v>1045</v>
      </c>
      <c r="Z60" s="297">
        <v>705</v>
      </c>
      <c r="AA60" s="359">
        <v>0.50826848249027234</v>
      </c>
      <c r="AB60" s="359">
        <f t="shared" si="3"/>
        <v>0.34289883268482491</v>
      </c>
      <c r="AC60" s="359">
        <v>-0.51383305746039254</v>
      </c>
      <c r="AD60" s="297">
        <v>80</v>
      </c>
      <c r="AE60" s="297">
        <v>0</v>
      </c>
      <c r="AF60" s="297">
        <v>0</v>
      </c>
      <c r="AG60" s="297">
        <v>0</v>
      </c>
      <c r="AH60" s="3">
        <v>0</v>
      </c>
      <c r="AI60" s="3">
        <v>0</v>
      </c>
      <c r="AJ60" s="3">
        <v>0</v>
      </c>
      <c r="AK60" s="3">
        <v>0</v>
      </c>
      <c r="AL60" s="4">
        <v>1</v>
      </c>
      <c r="AM60" s="4">
        <v>0</v>
      </c>
      <c r="AN60" s="4">
        <v>0</v>
      </c>
      <c r="AO60" s="4">
        <v>1</v>
      </c>
      <c r="AP60" s="36">
        <v>0</v>
      </c>
      <c r="AQ60" s="35">
        <v>0</v>
      </c>
      <c r="AR60" s="36">
        <v>0</v>
      </c>
      <c r="AS60" s="36">
        <v>0</v>
      </c>
      <c r="AT60" s="36">
        <v>0</v>
      </c>
      <c r="AU60" s="36">
        <v>0</v>
      </c>
      <c r="AV60" s="36">
        <v>0</v>
      </c>
      <c r="AW60" s="36">
        <v>0</v>
      </c>
      <c r="AX60" s="36">
        <v>0</v>
      </c>
      <c r="AY60" s="36">
        <v>0</v>
      </c>
      <c r="AZ60" s="36">
        <v>0</v>
      </c>
      <c r="BA60" s="36" t="s">
        <v>61</v>
      </c>
      <c r="BB60" s="36">
        <v>1</v>
      </c>
      <c r="BC60" s="36">
        <v>0</v>
      </c>
      <c r="BD60" s="36">
        <v>0</v>
      </c>
      <c r="BE60" s="36">
        <v>0</v>
      </c>
      <c r="BF60" s="36" t="s">
        <v>61</v>
      </c>
      <c r="BG60" s="36">
        <v>1</v>
      </c>
      <c r="BH60" s="36">
        <v>0</v>
      </c>
      <c r="BI60" s="36">
        <v>2</v>
      </c>
      <c r="BJ60" s="36">
        <v>0</v>
      </c>
      <c r="BK60" s="36">
        <v>1</v>
      </c>
      <c r="BL60" s="36">
        <v>0</v>
      </c>
      <c r="BM60" s="36" t="s">
        <v>61</v>
      </c>
      <c r="BN60" s="36">
        <v>0</v>
      </c>
      <c r="BO60" s="36">
        <v>0</v>
      </c>
      <c r="BP60" s="36">
        <v>1</v>
      </c>
      <c r="BQ60" s="2">
        <v>0</v>
      </c>
      <c r="BR60" s="2">
        <v>0</v>
      </c>
      <c r="BS60" s="2">
        <v>0</v>
      </c>
      <c r="BT60" s="2">
        <v>0</v>
      </c>
      <c r="BU60" s="2">
        <v>0</v>
      </c>
      <c r="BV60" s="2">
        <v>0</v>
      </c>
      <c r="BW60" s="2">
        <v>0</v>
      </c>
      <c r="BX60" s="2">
        <v>0</v>
      </c>
      <c r="BY60" s="2">
        <v>873</v>
      </c>
      <c r="BZ60" s="2">
        <v>388</v>
      </c>
      <c r="CA60" s="2">
        <v>23</v>
      </c>
      <c r="CB60" s="2">
        <v>22</v>
      </c>
      <c r="CC60" s="2">
        <v>0</v>
      </c>
      <c r="CD60" s="2">
        <v>0</v>
      </c>
      <c r="CE60" s="2" t="s">
        <v>61</v>
      </c>
      <c r="CF60" s="2" t="s">
        <v>61</v>
      </c>
      <c r="CG60" s="2">
        <v>0</v>
      </c>
      <c r="CH60" s="2">
        <v>0</v>
      </c>
      <c r="CI60" s="2">
        <v>0</v>
      </c>
      <c r="CJ60" s="2">
        <v>0</v>
      </c>
      <c r="CK60" s="2">
        <v>0</v>
      </c>
      <c r="CL60" s="2">
        <v>0</v>
      </c>
      <c r="CM60" s="2">
        <v>0</v>
      </c>
      <c r="CN60" s="2">
        <v>0</v>
      </c>
      <c r="CO60" s="2">
        <v>0</v>
      </c>
      <c r="CP60" s="2">
        <v>0</v>
      </c>
      <c r="CQ60" s="2">
        <v>0</v>
      </c>
      <c r="CR60" s="2">
        <v>0</v>
      </c>
      <c r="CS60" s="2">
        <v>0</v>
      </c>
      <c r="CT60" s="2">
        <v>0</v>
      </c>
      <c r="CU60" s="2">
        <v>0</v>
      </c>
      <c r="CV60" s="2">
        <v>0</v>
      </c>
      <c r="CW60" s="2">
        <v>0</v>
      </c>
      <c r="CX60" s="304">
        <v>93</v>
      </c>
      <c r="CY60" s="304">
        <v>26</v>
      </c>
      <c r="CZ60" s="304">
        <v>8</v>
      </c>
      <c r="DA60" s="304">
        <v>2</v>
      </c>
      <c r="DB60" s="296">
        <v>18</v>
      </c>
      <c r="DC60" s="296">
        <v>76.400000000000006</v>
      </c>
      <c r="DD60" s="296">
        <v>62.2</v>
      </c>
      <c r="DE60" s="313">
        <v>6.72</v>
      </c>
      <c r="DF60" s="312">
        <v>75.982042648709324</v>
      </c>
      <c r="DH60" s="166">
        <v>164</v>
      </c>
      <c r="DI60" s="168" t="s">
        <v>212</v>
      </c>
      <c r="DJ60" s="211" t="s">
        <v>212</v>
      </c>
      <c r="DK60" s="190">
        <v>1</v>
      </c>
      <c r="DL60" s="208">
        <v>0.6</v>
      </c>
      <c r="DM60" s="254" t="s">
        <v>212</v>
      </c>
      <c r="DN60" s="221" t="s">
        <v>212</v>
      </c>
      <c r="DO60" s="181">
        <v>5</v>
      </c>
      <c r="DP60" s="221">
        <v>3</v>
      </c>
      <c r="DQ60" s="186">
        <v>5</v>
      </c>
      <c r="DR60" s="232">
        <v>3</v>
      </c>
      <c r="DS60" s="166">
        <v>46</v>
      </c>
      <c r="DT60" s="232">
        <v>28</v>
      </c>
      <c r="DU60" s="168">
        <v>14</v>
      </c>
      <c r="DV60" s="221">
        <v>8.5</v>
      </c>
      <c r="DW60" s="181">
        <v>15</v>
      </c>
      <c r="DX60" s="221">
        <v>9.1</v>
      </c>
      <c r="DY60" s="181">
        <v>22</v>
      </c>
      <c r="DZ60" s="221">
        <v>13.4</v>
      </c>
      <c r="EA60" s="181">
        <v>4</v>
      </c>
      <c r="EB60" s="221">
        <v>2.4</v>
      </c>
      <c r="EC60" s="181">
        <v>26</v>
      </c>
      <c r="ED60" s="221">
        <v>15.9</v>
      </c>
      <c r="EE60" s="181">
        <v>26</v>
      </c>
      <c r="EF60" s="231">
        <v>15.9</v>
      </c>
      <c r="EG60" s="198">
        <v>6.72</v>
      </c>
    </row>
    <row r="61" spans="1:137" ht="13.5" customHeight="1">
      <c r="A61" s="53">
        <v>20425</v>
      </c>
      <c r="B61">
        <v>55</v>
      </c>
      <c r="C61" s="1" t="s">
        <v>119</v>
      </c>
      <c r="D61" s="1">
        <v>2006</v>
      </c>
      <c r="E61" s="1" t="s">
        <v>122</v>
      </c>
      <c r="F61" s="1">
        <v>20425</v>
      </c>
      <c r="G61" s="324">
        <v>2941</v>
      </c>
      <c r="H61" s="357">
        <v>1374</v>
      </c>
      <c r="I61" s="357">
        <v>1567</v>
      </c>
      <c r="J61" s="358">
        <v>1202</v>
      </c>
      <c r="K61" s="358">
        <v>504</v>
      </c>
      <c r="L61" s="358">
        <v>698</v>
      </c>
      <c r="M61" s="354">
        <f t="shared" si="0"/>
        <v>0.4087045222713363</v>
      </c>
      <c r="N61" s="358">
        <v>694</v>
      </c>
      <c r="O61" s="358">
        <v>260</v>
      </c>
      <c r="P61" s="358">
        <v>434</v>
      </c>
      <c r="Q61" s="354">
        <f t="shared" si="1"/>
        <v>0.23597415844950698</v>
      </c>
      <c r="R61" s="323">
        <v>2471</v>
      </c>
      <c r="S61" s="297">
        <v>1100</v>
      </c>
      <c r="T61" s="297">
        <v>691</v>
      </c>
      <c r="U61" s="359">
        <v>0.4451639012545528</v>
      </c>
      <c r="V61" s="359">
        <f t="shared" si="2"/>
        <v>0.27964386887899634</v>
      </c>
      <c r="W61" s="359">
        <v>-0.15980958857531452</v>
      </c>
      <c r="X61" s="323">
        <v>1602</v>
      </c>
      <c r="Y61" s="297">
        <v>780</v>
      </c>
      <c r="Z61" s="297">
        <v>513</v>
      </c>
      <c r="AA61" s="359">
        <v>0.48689138576779029</v>
      </c>
      <c r="AB61" s="359">
        <f t="shared" si="3"/>
        <v>0.3202247191011236</v>
      </c>
      <c r="AC61" s="359">
        <v>-0.45528731723903432</v>
      </c>
      <c r="AD61" s="297">
        <v>70</v>
      </c>
      <c r="AE61" s="297">
        <v>0</v>
      </c>
      <c r="AF61" s="297">
        <v>0</v>
      </c>
      <c r="AG61" s="297">
        <v>0</v>
      </c>
      <c r="AH61" s="3">
        <v>0</v>
      </c>
      <c r="AI61" s="3">
        <v>0</v>
      </c>
      <c r="AJ61" s="3">
        <v>0</v>
      </c>
      <c r="AK61" s="3">
        <v>0</v>
      </c>
      <c r="AL61" s="4">
        <v>1</v>
      </c>
      <c r="AM61" s="4">
        <v>0</v>
      </c>
      <c r="AN61" s="4">
        <v>0</v>
      </c>
      <c r="AO61" s="4">
        <v>1</v>
      </c>
      <c r="AP61" s="36">
        <v>0</v>
      </c>
      <c r="AQ61" s="35">
        <v>0</v>
      </c>
      <c r="AR61" s="36">
        <v>0</v>
      </c>
      <c r="AS61" s="36">
        <v>0</v>
      </c>
      <c r="AT61" s="36">
        <v>0</v>
      </c>
      <c r="AU61" s="36">
        <v>0</v>
      </c>
      <c r="AV61" s="36">
        <v>0</v>
      </c>
      <c r="AW61" s="36">
        <v>0</v>
      </c>
      <c r="AX61" s="36">
        <v>0</v>
      </c>
      <c r="AY61" s="36">
        <v>0</v>
      </c>
      <c r="AZ61" s="36">
        <v>0</v>
      </c>
      <c r="BA61" s="36" t="s">
        <v>61</v>
      </c>
      <c r="BB61" s="36">
        <v>0</v>
      </c>
      <c r="BC61" s="36">
        <v>0</v>
      </c>
      <c r="BD61" s="36">
        <v>0</v>
      </c>
      <c r="BE61" s="36">
        <v>0</v>
      </c>
      <c r="BF61" s="36" t="s">
        <v>61</v>
      </c>
      <c r="BG61" s="36">
        <v>0</v>
      </c>
      <c r="BH61" s="36">
        <v>0</v>
      </c>
      <c r="BI61" s="36">
        <v>0</v>
      </c>
      <c r="BJ61" s="36">
        <v>0</v>
      </c>
      <c r="BK61" s="36">
        <v>0</v>
      </c>
      <c r="BL61" s="36">
        <v>0</v>
      </c>
      <c r="BM61" s="36">
        <v>0</v>
      </c>
      <c r="BN61" s="36">
        <v>0</v>
      </c>
      <c r="BO61" s="36">
        <v>0</v>
      </c>
      <c r="BP61" s="36">
        <v>0</v>
      </c>
      <c r="BQ61" s="2">
        <v>0</v>
      </c>
      <c r="BR61" s="2">
        <v>0</v>
      </c>
      <c r="BS61" s="2">
        <v>0</v>
      </c>
      <c r="BT61" s="2">
        <v>0</v>
      </c>
      <c r="BU61" s="2">
        <v>0</v>
      </c>
      <c r="BV61" s="2">
        <v>0</v>
      </c>
      <c r="BW61" s="2">
        <v>0</v>
      </c>
      <c r="BX61" s="2">
        <v>0</v>
      </c>
      <c r="BY61" s="2">
        <v>58</v>
      </c>
      <c r="BZ61" s="2">
        <v>55</v>
      </c>
      <c r="CA61" s="2">
        <v>40</v>
      </c>
      <c r="CB61" s="2">
        <v>34</v>
      </c>
      <c r="CC61" s="2">
        <v>0</v>
      </c>
      <c r="CD61" s="2">
        <v>0</v>
      </c>
      <c r="CE61" s="2">
        <v>0</v>
      </c>
      <c r="CF61" s="2">
        <v>0</v>
      </c>
      <c r="CG61" s="2">
        <v>0</v>
      </c>
      <c r="CH61" s="2">
        <v>0</v>
      </c>
      <c r="CI61" s="2">
        <v>0</v>
      </c>
      <c r="CJ61" s="2">
        <v>0</v>
      </c>
      <c r="CK61" s="2">
        <v>0</v>
      </c>
      <c r="CL61" s="2">
        <v>0</v>
      </c>
      <c r="CM61" s="2">
        <v>0</v>
      </c>
      <c r="CN61" s="2">
        <v>0</v>
      </c>
      <c r="CO61" s="2">
        <v>0</v>
      </c>
      <c r="CP61" s="2">
        <v>0</v>
      </c>
      <c r="CQ61" s="2">
        <v>0</v>
      </c>
      <c r="CR61" s="2">
        <v>0</v>
      </c>
      <c r="CS61" s="2">
        <v>0</v>
      </c>
      <c r="CT61" s="2">
        <v>0</v>
      </c>
      <c r="CU61" s="2">
        <v>0</v>
      </c>
      <c r="CV61" s="2">
        <v>0</v>
      </c>
      <c r="CW61" s="2">
        <v>0</v>
      </c>
      <c r="CX61" s="304">
        <v>63</v>
      </c>
      <c r="CY61" s="304">
        <v>24</v>
      </c>
      <c r="CZ61" s="304">
        <v>8</v>
      </c>
      <c r="DA61" s="304">
        <v>0</v>
      </c>
      <c r="DB61" s="296">
        <v>7</v>
      </c>
      <c r="DC61" s="296">
        <v>51.4</v>
      </c>
      <c r="DD61" s="296">
        <v>43.8</v>
      </c>
      <c r="DE61" s="313">
        <v>5.71</v>
      </c>
      <c r="DF61" s="312">
        <v>75.982042648709324</v>
      </c>
      <c r="DH61" s="163">
        <v>69</v>
      </c>
      <c r="DI61" s="190">
        <v>2</v>
      </c>
      <c r="DJ61" s="213">
        <v>2.9</v>
      </c>
      <c r="DK61" s="178" t="s">
        <v>212</v>
      </c>
      <c r="DL61" s="208" t="s">
        <v>212</v>
      </c>
      <c r="DM61" s="254">
        <v>1</v>
      </c>
      <c r="DN61" s="221">
        <v>1.4</v>
      </c>
      <c r="DO61" s="181">
        <v>6</v>
      </c>
      <c r="DP61" s="221">
        <v>8.6999999999999993</v>
      </c>
      <c r="DQ61" s="186">
        <v>6</v>
      </c>
      <c r="DR61" s="232">
        <v>8.6999999999999993</v>
      </c>
      <c r="DS61" s="166">
        <v>17</v>
      </c>
      <c r="DT61" s="232">
        <v>24.6</v>
      </c>
      <c r="DU61" s="168">
        <v>9</v>
      </c>
      <c r="DV61" s="221">
        <v>13</v>
      </c>
      <c r="DW61" s="181">
        <v>8</v>
      </c>
      <c r="DX61" s="221">
        <v>11.6</v>
      </c>
      <c r="DY61" s="181">
        <v>8</v>
      </c>
      <c r="DZ61" s="221">
        <v>11.6</v>
      </c>
      <c r="EA61" s="181">
        <v>3</v>
      </c>
      <c r="EB61" s="221">
        <v>4.3</v>
      </c>
      <c r="EC61" s="181">
        <v>3</v>
      </c>
      <c r="ED61" s="221">
        <v>4.3</v>
      </c>
      <c r="EE61" s="181">
        <v>6</v>
      </c>
      <c r="EF61" s="244">
        <v>8.6999999999999993</v>
      </c>
      <c r="EG61" s="201">
        <v>5.71</v>
      </c>
    </row>
    <row r="62" spans="1:137" ht="13.5" customHeight="1">
      <c r="A62" s="53">
        <v>20429</v>
      </c>
      <c r="B62">
        <v>56</v>
      </c>
      <c r="C62" s="1" t="s">
        <v>119</v>
      </c>
      <c r="D62" s="1">
        <v>2006</v>
      </c>
      <c r="E62" s="1" t="s">
        <v>123</v>
      </c>
      <c r="F62" s="1">
        <v>20429</v>
      </c>
      <c r="G62" s="324">
        <v>778</v>
      </c>
      <c r="H62" s="324">
        <v>363</v>
      </c>
      <c r="I62" s="324">
        <v>415</v>
      </c>
      <c r="J62" s="358">
        <v>318</v>
      </c>
      <c r="K62" s="358">
        <v>127</v>
      </c>
      <c r="L62" s="358">
        <v>191</v>
      </c>
      <c r="M62" s="354">
        <f t="shared" si="0"/>
        <v>0.40874035989717222</v>
      </c>
      <c r="N62" s="358">
        <v>199</v>
      </c>
      <c r="O62" s="358">
        <v>68</v>
      </c>
      <c r="P62" s="358">
        <v>131</v>
      </c>
      <c r="Q62" s="354">
        <f t="shared" si="1"/>
        <v>0.25578406169665807</v>
      </c>
      <c r="R62" s="323">
        <v>650</v>
      </c>
      <c r="S62" s="297">
        <v>277</v>
      </c>
      <c r="T62" s="297">
        <v>172</v>
      </c>
      <c r="U62" s="359">
        <v>0.42615384615384616</v>
      </c>
      <c r="V62" s="359">
        <f t="shared" si="2"/>
        <v>0.26461538461538464</v>
      </c>
      <c r="W62" s="359">
        <v>-0.16452442159383032</v>
      </c>
      <c r="X62" s="323">
        <v>375</v>
      </c>
      <c r="Y62" s="297">
        <v>180</v>
      </c>
      <c r="Z62" s="297">
        <v>124</v>
      </c>
      <c r="AA62" s="359">
        <v>0.48</v>
      </c>
      <c r="AB62" s="359">
        <f t="shared" si="3"/>
        <v>0.33066666666666666</v>
      </c>
      <c r="AC62" s="359">
        <v>-0.51799485861182515</v>
      </c>
      <c r="AD62" s="297">
        <v>0</v>
      </c>
      <c r="AE62" s="297">
        <v>0</v>
      </c>
      <c r="AF62" s="297">
        <v>0</v>
      </c>
      <c r="AG62" s="297">
        <v>0</v>
      </c>
      <c r="AH62" s="3">
        <v>0</v>
      </c>
      <c r="AI62" s="3">
        <v>0</v>
      </c>
      <c r="AJ62" s="3">
        <v>0</v>
      </c>
      <c r="AK62" s="3">
        <v>0</v>
      </c>
      <c r="AL62" s="4">
        <v>0</v>
      </c>
      <c r="AM62" s="4">
        <v>0</v>
      </c>
      <c r="AN62" s="4">
        <v>0</v>
      </c>
      <c r="AO62" s="4">
        <v>0</v>
      </c>
      <c r="AP62" s="36">
        <v>0</v>
      </c>
      <c r="AQ62" s="35">
        <v>0</v>
      </c>
      <c r="AR62" s="36">
        <v>0</v>
      </c>
      <c r="AS62" s="36">
        <v>0</v>
      </c>
      <c r="AT62" s="36">
        <v>0</v>
      </c>
      <c r="AU62" s="36">
        <v>0</v>
      </c>
      <c r="AV62" s="36">
        <v>0</v>
      </c>
      <c r="AW62" s="36">
        <v>0</v>
      </c>
      <c r="AX62" s="36">
        <v>0</v>
      </c>
      <c r="AY62" s="36">
        <v>0</v>
      </c>
      <c r="AZ62" s="36">
        <v>0</v>
      </c>
      <c r="BA62" s="36">
        <v>0</v>
      </c>
      <c r="BB62" s="36">
        <v>0</v>
      </c>
      <c r="BC62" s="36">
        <v>0</v>
      </c>
      <c r="BD62" s="36">
        <v>0</v>
      </c>
      <c r="BE62" s="36">
        <v>0</v>
      </c>
      <c r="BF62" s="36" t="s">
        <v>61</v>
      </c>
      <c r="BG62" s="36">
        <v>0</v>
      </c>
      <c r="BH62" s="36">
        <v>0</v>
      </c>
      <c r="BI62" s="36">
        <v>0</v>
      </c>
      <c r="BJ62" s="36">
        <v>0</v>
      </c>
      <c r="BK62" s="36">
        <v>0</v>
      </c>
      <c r="BL62" s="36">
        <v>0</v>
      </c>
      <c r="BM62" s="36">
        <v>0</v>
      </c>
      <c r="BN62" s="36">
        <v>0</v>
      </c>
      <c r="BO62" s="36">
        <v>0</v>
      </c>
      <c r="BP62" s="36">
        <v>0</v>
      </c>
      <c r="BQ62" s="2">
        <v>0</v>
      </c>
      <c r="BR62" s="2">
        <v>0</v>
      </c>
      <c r="BS62" s="2">
        <v>0</v>
      </c>
      <c r="BT62" s="2">
        <v>0</v>
      </c>
      <c r="BU62" s="2">
        <v>0</v>
      </c>
      <c r="BV62" s="2">
        <v>0</v>
      </c>
      <c r="BW62" s="2">
        <v>0</v>
      </c>
      <c r="BX62" s="2">
        <v>0</v>
      </c>
      <c r="BY62" s="2">
        <v>0</v>
      </c>
      <c r="BZ62" s="2">
        <v>0</v>
      </c>
      <c r="CA62" s="2" t="s">
        <v>61</v>
      </c>
      <c r="CB62" s="2" t="s">
        <v>61</v>
      </c>
      <c r="CC62" s="2">
        <v>0</v>
      </c>
      <c r="CD62" s="2">
        <v>0</v>
      </c>
      <c r="CE62" s="2">
        <v>0</v>
      </c>
      <c r="CF62" s="2">
        <v>0</v>
      </c>
      <c r="CG62" s="2">
        <v>0</v>
      </c>
      <c r="CH62" s="2">
        <v>0</v>
      </c>
      <c r="CI62" s="2">
        <v>0</v>
      </c>
      <c r="CJ62" s="2">
        <v>0</v>
      </c>
      <c r="CK62" s="2">
        <v>0</v>
      </c>
      <c r="CL62" s="2">
        <v>0</v>
      </c>
      <c r="CM62" s="2">
        <v>0</v>
      </c>
      <c r="CN62" s="2">
        <v>0</v>
      </c>
      <c r="CO62" s="2">
        <v>0</v>
      </c>
      <c r="CP62" s="2">
        <v>0</v>
      </c>
      <c r="CQ62" s="2">
        <v>0</v>
      </c>
      <c r="CR62" s="2">
        <v>0</v>
      </c>
      <c r="CS62" s="2">
        <v>0</v>
      </c>
      <c r="CT62" s="2">
        <v>0</v>
      </c>
      <c r="CU62" s="2">
        <v>0</v>
      </c>
      <c r="CV62" s="2">
        <v>0</v>
      </c>
      <c r="CW62" s="2">
        <v>0</v>
      </c>
      <c r="CX62" s="304">
        <v>13</v>
      </c>
      <c r="CY62" s="304">
        <v>2</v>
      </c>
      <c r="CZ62" s="304">
        <v>3</v>
      </c>
      <c r="DA62" s="304">
        <v>0</v>
      </c>
      <c r="DB62" s="296">
        <v>2</v>
      </c>
      <c r="DC62" s="296">
        <v>15</v>
      </c>
      <c r="DD62" s="296">
        <v>11.8</v>
      </c>
      <c r="DE62" s="313">
        <v>5.44</v>
      </c>
      <c r="DF62" s="312">
        <v>75.982042648709324</v>
      </c>
      <c r="DH62" s="166">
        <v>16</v>
      </c>
      <c r="DI62" s="178" t="s">
        <v>212</v>
      </c>
      <c r="DJ62" s="211" t="s">
        <v>212</v>
      </c>
      <c r="DK62" s="178" t="s">
        <v>212</v>
      </c>
      <c r="DL62" s="208" t="s">
        <v>212</v>
      </c>
      <c r="DM62" s="254">
        <v>2</v>
      </c>
      <c r="DN62" s="221">
        <v>12.5</v>
      </c>
      <c r="DO62" s="181" t="s">
        <v>212</v>
      </c>
      <c r="DP62" s="221" t="s">
        <v>212</v>
      </c>
      <c r="DQ62" s="186">
        <v>2</v>
      </c>
      <c r="DR62" s="232">
        <v>12.5</v>
      </c>
      <c r="DS62" s="166">
        <v>7</v>
      </c>
      <c r="DT62" s="232">
        <v>43.8</v>
      </c>
      <c r="DU62" s="168">
        <v>1</v>
      </c>
      <c r="DV62" s="221">
        <v>6.3</v>
      </c>
      <c r="DW62" s="181" t="s">
        <v>212</v>
      </c>
      <c r="DX62" s="221" t="s">
        <v>212</v>
      </c>
      <c r="DY62" s="181">
        <v>3</v>
      </c>
      <c r="DZ62" s="221">
        <v>18.8</v>
      </c>
      <c r="EA62" s="181" t="s">
        <v>212</v>
      </c>
      <c r="EB62" s="221" t="s">
        <v>212</v>
      </c>
      <c r="EC62" s="181">
        <v>1</v>
      </c>
      <c r="ED62" s="221">
        <v>6.3</v>
      </c>
      <c r="EE62" s="181" t="s">
        <v>212</v>
      </c>
      <c r="EF62" s="244" t="s">
        <v>212</v>
      </c>
      <c r="EG62" s="200">
        <v>5.44</v>
      </c>
    </row>
    <row r="63" spans="1:137" ht="13.5" customHeight="1">
      <c r="A63" s="53">
        <v>20430</v>
      </c>
      <c r="B63">
        <v>57</v>
      </c>
      <c r="C63" s="1" t="s">
        <v>119</v>
      </c>
      <c r="D63" s="1">
        <v>2006</v>
      </c>
      <c r="E63" s="1" t="s">
        <v>124</v>
      </c>
      <c r="F63" s="1">
        <v>20430</v>
      </c>
      <c r="G63" s="324">
        <v>3846</v>
      </c>
      <c r="H63" s="357">
        <v>1858</v>
      </c>
      <c r="I63" s="357">
        <v>1988</v>
      </c>
      <c r="J63" s="358">
        <v>1586</v>
      </c>
      <c r="K63" s="358">
        <v>673</v>
      </c>
      <c r="L63" s="358">
        <v>913</v>
      </c>
      <c r="M63" s="354">
        <f t="shared" si="0"/>
        <v>0.41237649505980239</v>
      </c>
      <c r="N63" s="358">
        <v>955</v>
      </c>
      <c r="O63" s="358">
        <v>365</v>
      </c>
      <c r="P63" s="358">
        <v>590</v>
      </c>
      <c r="Q63" s="354">
        <f t="shared" si="1"/>
        <v>0.2483099323972959</v>
      </c>
      <c r="R63" s="323">
        <v>3144</v>
      </c>
      <c r="S63" s="297">
        <v>1377</v>
      </c>
      <c r="T63" s="297">
        <v>878</v>
      </c>
      <c r="U63" s="359">
        <v>0.43797709923664124</v>
      </c>
      <c r="V63" s="359">
        <f t="shared" si="2"/>
        <v>0.27926208651399492</v>
      </c>
      <c r="W63" s="359">
        <v>-0.18252730109204368</v>
      </c>
      <c r="X63" s="323">
        <v>2080</v>
      </c>
      <c r="Y63" s="297">
        <v>919</v>
      </c>
      <c r="Z63" s="297">
        <v>636</v>
      </c>
      <c r="AA63" s="359">
        <v>0.44182692307692306</v>
      </c>
      <c r="AB63" s="359">
        <f t="shared" si="3"/>
        <v>0.30576923076923079</v>
      </c>
      <c r="AC63" s="359">
        <v>-0.45917836713468541</v>
      </c>
      <c r="AD63" s="297">
        <v>0</v>
      </c>
      <c r="AE63" s="297">
        <v>0</v>
      </c>
      <c r="AF63" s="297">
        <v>0</v>
      </c>
      <c r="AG63" s="297">
        <v>0</v>
      </c>
      <c r="AH63" s="3">
        <v>0</v>
      </c>
      <c r="AI63" s="3">
        <v>0</v>
      </c>
      <c r="AJ63" s="3">
        <v>0</v>
      </c>
      <c r="AK63" s="3">
        <v>0</v>
      </c>
      <c r="AL63" s="4">
        <v>0</v>
      </c>
      <c r="AM63" s="4">
        <v>0</v>
      </c>
      <c r="AN63" s="4">
        <v>0</v>
      </c>
      <c r="AO63" s="4">
        <v>0</v>
      </c>
      <c r="AP63" s="36">
        <v>0</v>
      </c>
      <c r="AQ63" s="35">
        <v>0</v>
      </c>
      <c r="AR63" s="36">
        <v>0</v>
      </c>
      <c r="AS63" s="36">
        <v>0</v>
      </c>
      <c r="AT63" s="36">
        <v>0</v>
      </c>
      <c r="AU63" s="36">
        <v>0</v>
      </c>
      <c r="AV63" s="36">
        <v>0</v>
      </c>
      <c r="AW63" s="36">
        <v>0</v>
      </c>
      <c r="AX63" s="36">
        <v>0</v>
      </c>
      <c r="AY63" s="36">
        <v>0</v>
      </c>
      <c r="AZ63" s="36">
        <v>0</v>
      </c>
      <c r="BA63" s="36" t="s">
        <v>61</v>
      </c>
      <c r="BB63" s="36">
        <v>0</v>
      </c>
      <c r="BC63" s="36">
        <v>0</v>
      </c>
      <c r="BD63" s="36">
        <v>0</v>
      </c>
      <c r="BE63" s="36">
        <v>0</v>
      </c>
      <c r="BF63" s="36" t="s">
        <v>61</v>
      </c>
      <c r="BG63" s="36">
        <v>0</v>
      </c>
      <c r="BH63" s="36">
        <v>0</v>
      </c>
      <c r="BI63" s="36">
        <v>0</v>
      </c>
      <c r="BJ63" s="36">
        <v>0</v>
      </c>
      <c r="BK63" s="36">
        <v>0</v>
      </c>
      <c r="BL63" s="36">
        <v>0</v>
      </c>
      <c r="BM63" s="36">
        <v>0</v>
      </c>
      <c r="BN63" s="36">
        <v>0</v>
      </c>
      <c r="BO63" s="36" t="s">
        <v>61</v>
      </c>
      <c r="BP63" s="36">
        <v>0</v>
      </c>
      <c r="BQ63" s="2">
        <v>0</v>
      </c>
      <c r="BR63" s="2">
        <v>0</v>
      </c>
      <c r="BS63" s="2">
        <v>0</v>
      </c>
      <c r="BT63" s="2">
        <v>0</v>
      </c>
      <c r="BU63" s="2">
        <v>0</v>
      </c>
      <c r="BV63" s="2">
        <v>0</v>
      </c>
      <c r="BW63" s="2">
        <v>0</v>
      </c>
      <c r="BX63" s="2">
        <v>0</v>
      </c>
      <c r="BY63" s="2">
        <v>177</v>
      </c>
      <c r="BZ63" s="2">
        <v>108</v>
      </c>
      <c r="CA63" s="2">
        <v>75</v>
      </c>
      <c r="CB63" s="2">
        <v>65</v>
      </c>
      <c r="CC63" s="2">
        <v>0</v>
      </c>
      <c r="CD63" s="2">
        <v>0</v>
      </c>
      <c r="CE63" s="2">
        <v>0</v>
      </c>
      <c r="CF63" s="2">
        <v>0</v>
      </c>
      <c r="CG63" s="2">
        <v>0</v>
      </c>
      <c r="CH63" s="2">
        <v>0</v>
      </c>
      <c r="CI63" s="2">
        <v>0</v>
      </c>
      <c r="CJ63" s="2">
        <v>0</v>
      </c>
      <c r="CK63" s="2">
        <v>0</v>
      </c>
      <c r="CL63" s="2">
        <v>0</v>
      </c>
      <c r="CM63" s="2">
        <v>0</v>
      </c>
      <c r="CN63" s="2">
        <v>0</v>
      </c>
      <c r="CO63" s="2">
        <v>0</v>
      </c>
      <c r="CP63" s="2">
        <v>0</v>
      </c>
      <c r="CQ63" s="2">
        <v>0</v>
      </c>
      <c r="CR63" s="2">
        <v>0</v>
      </c>
      <c r="CS63" s="2">
        <v>24</v>
      </c>
      <c r="CT63" s="2">
        <v>3</v>
      </c>
      <c r="CU63" s="2" t="s">
        <v>61</v>
      </c>
      <c r="CV63" s="2" t="s">
        <v>61</v>
      </c>
      <c r="CW63" s="2">
        <v>24</v>
      </c>
      <c r="CX63" s="304">
        <v>57</v>
      </c>
      <c r="CY63" s="304">
        <v>6</v>
      </c>
      <c r="CZ63" s="304">
        <v>10</v>
      </c>
      <c r="DA63" s="304">
        <v>0</v>
      </c>
      <c r="DB63" s="296">
        <v>6</v>
      </c>
      <c r="DC63" s="296">
        <v>65.599999999999994</v>
      </c>
      <c r="DD63" s="296">
        <v>55.400000000000006</v>
      </c>
      <c r="DE63" s="313">
        <v>6.06</v>
      </c>
      <c r="DF63" s="312">
        <v>75.982042648709324</v>
      </c>
      <c r="DH63" s="163">
        <v>98</v>
      </c>
      <c r="DI63" s="168" t="s">
        <v>212</v>
      </c>
      <c r="DJ63" s="211" t="s">
        <v>212</v>
      </c>
      <c r="DK63" s="168">
        <v>4</v>
      </c>
      <c r="DL63" s="208">
        <v>4.0999999999999996</v>
      </c>
      <c r="DM63" s="254">
        <v>1</v>
      </c>
      <c r="DN63" s="221">
        <v>1</v>
      </c>
      <c r="DO63" s="181">
        <v>5</v>
      </c>
      <c r="DP63" s="221">
        <v>5.0999999999999996</v>
      </c>
      <c r="DQ63" s="186">
        <v>3</v>
      </c>
      <c r="DR63" s="232">
        <v>3.1</v>
      </c>
      <c r="DS63" s="166">
        <v>31</v>
      </c>
      <c r="DT63" s="232">
        <v>31.6</v>
      </c>
      <c r="DU63" s="168">
        <v>5</v>
      </c>
      <c r="DV63" s="221">
        <v>5.0999999999999996</v>
      </c>
      <c r="DW63" s="181">
        <v>11</v>
      </c>
      <c r="DX63" s="221">
        <v>11.2</v>
      </c>
      <c r="DY63" s="181">
        <v>12</v>
      </c>
      <c r="DZ63" s="221">
        <v>12.2</v>
      </c>
      <c r="EA63" s="181">
        <v>2</v>
      </c>
      <c r="EB63" s="221">
        <v>2</v>
      </c>
      <c r="EC63" s="181">
        <v>10</v>
      </c>
      <c r="ED63" s="221">
        <v>10.199999999999999</v>
      </c>
      <c r="EE63" s="181">
        <v>14</v>
      </c>
      <c r="EF63" s="228">
        <v>14.3</v>
      </c>
      <c r="EG63" s="198">
        <v>6.06</v>
      </c>
    </row>
    <row r="64" spans="1:137" ht="13.5" customHeight="1">
      <c r="A64" s="53">
        <v>20432</v>
      </c>
      <c r="B64">
        <v>58</v>
      </c>
      <c r="C64" s="1" t="s">
        <v>119</v>
      </c>
      <c r="D64" s="1">
        <v>2006</v>
      </c>
      <c r="E64" s="1" t="s">
        <v>125</v>
      </c>
      <c r="F64" s="1">
        <v>20432</v>
      </c>
      <c r="G64" s="324">
        <v>11415</v>
      </c>
      <c r="H64" s="357">
        <v>5499</v>
      </c>
      <c r="I64" s="357">
        <v>5916</v>
      </c>
      <c r="J64" s="358">
        <v>4528</v>
      </c>
      <c r="K64" s="358">
        <v>1924</v>
      </c>
      <c r="L64" s="358">
        <v>2604</v>
      </c>
      <c r="M64" s="354">
        <f t="shared" si="0"/>
        <v>0.39667104686815591</v>
      </c>
      <c r="N64" s="358">
        <v>2560</v>
      </c>
      <c r="O64" s="358">
        <v>940</v>
      </c>
      <c r="P64" s="358">
        <v>1620</v>
      </c>
      <c r="Q64" s="354">
        <f t="shared" si="1"/>
        <v>0.22426631625054752</v>
      </c>
      <c r="R64" s="323">
        <v>9842</v>
      </c>
      <c r="S64" s="297">
        <v>4273</v>
      </c>
      <c r="T64" s="297">
        <v>2671</v>
      </c>
      <c r="U64" s="359">
        <v>0.43415972363340782</v>
      </c>
      <c r="V64" s="359">
        <f t="shared" si="2"/>
        <v>0.27138792928266614</v>
      </c>
      <c r="W64" s="359">
        <v>-0.13780113885238721</v>
      </c>
      <c r="X64" s="323">
        <v>6500</v>
      </c>
      <c r="Y64" s="297">
        <v>3103</v>
      </c>
      <c r="Z64" s="297">
        <v>2037</v>
      </c>
      <c r="AA64" s="359">
        <v>0.47738461538461541</v>
      </c>
      <c r="AB64" s="359">
        <f t="shared" si="3"/>
        <v>0.31338461538461537</v>
      </c>
      <c r="AC64" s="359">
        <v>-0.43057380639509418</v>
      </c>
      <c r="AD64" s="297">
        <v>132</v>
      </c>
      <c r="AE64" s="297">
        <v>50</v>
      </c>
      <c r="AF64" s="297">
        <v>24</v>
      </c>
      <c r="AG64" s="297">
        <v>20</v>
      </c>
      <c r="AH64" s="3">
        <v>0</v>
      </c>
      <c r="AI64" s="3">
        <v>0</v>
      </c>
      <c r="AJ64" s="3">
        <v>0</v>
      </c>
      <c r="AK64" s="3">
        <v>0</v>
      </c>
      <c r="AL64" s="4">
        <v>0</v>
      </c>
      <c r="AM64" s="4">
        <v>0</v>
      </c>
      <c r="AN64" s="4">
        <v>0</v>
      </c>
      <c r="AO64" s="4">
        <v>0</v>
      </c>
      <c r="AP64" s="36">
        <v>0</v>
      </c>
      <c r="AQ64" s="35">
        <v>0</v>
      </c>
      <c r="AR64" s="36">
        <v>0</v>
      </c>
      <c r="AS64" s="36">
        <v>0</v>
      </c>
      <c r="AT64" s="36">
        <v>0</v>
      </c>
      <c r="AU64" s="36" t="s">
        <v>61</v>
      </c>
      <c r="AV64" s="36">
        <v>0</v>
      </c>
      <c r="AW64" s="36">
        <v>0</v>
      </c>
      <c r="AX64" s="36">
        <v>0</v>
      </c>
      <c r="AY64" s="36">
        <v>0</v>
      </c>
      <c r="AZ64" s="36" t="s">
        <v>126</v>
      </c>
      <c r="BA64" s="36" t="s">
        <v>61</v>
      </c>
      <c r="BB64" s="36">
        <v>1</v>
      </c>
      <c r="BC64" s="36">
        <v>0</v>
      </c>
      <c r="BD64" s="36" t="s">
        <v>61</v>
      </c>
      <c r="BE64" s="36" t="s">
        <v>61</v>
      </c>
      <c r="BF64" s="36">
        <v>5</v>
      </c>
      <c r="BG64" s="36">
        <v>1</v>
      </c>
      <c r="BH64" s="36">
        <v>0</v>
      </c>
      <c r="BI64" s="36">
        <v>4</v>
      </c>
      <c r="BJ64" s="36">
        <v>0</v>
      </c>
      <c r="BK64" s="36">
        <v>0</v>
      </c>
      <c r="BL64" s="36" t="s">
        <v>61</v>
      </c>
      <c r="BM64" s="36">
        <v>0</v>
      </c>
      <c r="BN64" s="36" t="s">
        <v>61</v>
      </c>
      <c r="BO64" s="36" t="s">
        <v>61</v>
      </c>
      <c r="BP64" s="36">
        <v>1</v>
      </c>
      <c r="BQ64" s="2">
        <v>0</v>
      </c>
      <c r="BR64" s="2">
        <v>0</v>
      </c>
      <c r="BS64" s="2">
        <v>148</v>
      </c>
      <c r="BT64" s="2">
        <v>127</v>
      </c>
      <c r="BU64" s="2">
        <v>0</v>
      </c>
      <c r="BV64" s="2">
        <v>0</v>
      </c>
      <c r="BW64" s="2">
        <v>0</v>
      </c>
      <c r="BX64" s="2">
        <v>0</v>
      </c>
      <c r="BY64" s="2">
        <v>789</v>
      </c>
      <c r="BZ64" s="2">
        <v>642</v>
      </c>
      <c r="CA64" s="2">
        <v>140</v>
      </c>
      <c r="CB64" s="2">
        <v>131</v>
      </c>
      <c r="CC64" s="2">
        <v>0</v>
      </c>
      <c r="CD64" s="2">
        <v>0</v>
      </c>
      <c r="CE64" s="2">
        <v>555</v>
      </c>
      <c r="CF64" s="2">
        <v>130</v>
      </c>
      <c r="CG64" s="2">
        <v>0</v>
      </c>
      <c r="CH64" s="2">
        <v>0</v>
      </c>
      <c r="CI64" s="2">
        <v>1318</v>
      </c>
      <c r="CJ64" s="2">
        <v>150</v>
      </c>
      <c r="CK64" s="2">
        <v>1362</v>
      </c>
      <c r="CL64" s="2">
        <v>715</v>
      </c>
      <c r="CM64" s="2">
        <v>0</v>
      </c>
      <c r="CN64" s="2">
        <v>0</v>
      </c>
      <c r="CO64" s="2">
        <v>0</v>
      </c>
      <c r="CP64" s="2">
        <v>0</v>
      </c>
      <c r="CQ64" s="2">
        <v>0</v>
      </c>
      <c r="CR64" s="2">
        <v>0</v>
      </c>
      <c r="CS64" s="2">
        <v>12</v>
      </c>
      <c r="CT64" s="2">
        <v>1</v>
      </c>
      <c r="CU64" s="2" t="s">
        <v>61</v>
      </c>
      <c r="CV64" s="2" t="s">
        <v>61</v>
      </c>
      <c r="CW64" s="2">
        <v>20</v>
      </c>
      <c r="CX64" s="304">
        <v>209</v>
      </c>
      <c r="CY64" s="304">
        <v>25</v>
      </c>
      <c r="CZ64" s="304">
        <v>35</v>
      </c>
      <c r="DA64" s="304">
        <v>5</v>
      </c>
      <c r="DB64" s="296">
        <v>32</v>
      </c>
      <c r="DC64" s="296">
        <v>194.6</v>
      </c>
      <c r="DD64" s="296">
        <v>173.8</v>
      </c>
      <c r="DE64" s="313">
        <v>6.2</v>
      </c>
      <c r="DF64" s="312">
        <v>75.982042648709324</v>
      </c>
      <c r="DH64" s="164">
        <v>305</v>
      </c>
      <c r="DI64" s="178">
        <v>5</v>
      </c>
      <c r="DJ64" s="213">
        <v>1.6</v>
      </c>
      <c r="DK64" s="178">
        <v>7</v>
      </c>
      <c r="DL64" s="208">
        <v>2.2999999999999998</v>
      </c>
      <c r="DM64" s="254">
        <v>1</v>
      </c>
      <c r="DN64" s="221">
        <v>0.3</v>
      </c>
      <c r="DO64" s="181">
        <v>15</v>
      </c>
      <c r="DP64" s="221">
        <v>4.9000000000000004</v>
      </c>
      <c r="DQ64" s="186">
        <v>15</v>
      </c>
      <c r="DR64" s="232">
        <v>4.9000000000000004</v>
      </c>
      <c r="DS64" s="166">
        <v>84</v>
      </c>
      <c r="DT64" s="232">
        <v>27.5</v>
      </c>
      <c r="DU64" s="168">
        <v>22</v>
      </c>
      <c r="DV64" s="221">
        <v>7.2</v>
      </c>
      <c r="DW64" s="181">
        <v>32</v>
      </c>
      <c r="DX64" s="221">
        <v>10.5</v>
      </c>
      <c r="DY64" s="181">
        <v>45</v>
      </c>
      <c r="DZ64" s="221">
        <v>14.8</v>
      </c>
      <c r="EA64" s="181">
        <v>21</v>
      </c>
      <c r="EB64" s="221">
        <v>6.9</v>
      </c>
      <c r="EC64" s="181">
        <v>24</v>
      </c>
      <c r="ED64" s="221">
        <v>7.9</v>
      </c>
      <c r="EE64" s="181">
        <v>34</v>
      </c>
      <c r="EF64" s="231">
        <v>11.1</v>
      </c>
      <c r="EG64" s="198">
        <v>6.2</v>
      </c>
    </row>
    <row r="65" spans="1:137" ht="13.5" customHeight="1">
      <c r="A65" s="53">
        <v>20446</v>
      </c>
      <c r="B65">
        <v>59</v>
      </c>
      <c r="C65" s="1" t="s">
        <v>59</v>
      </c>
      <c r="D65" s="1">
        <v>2007</v>
      </c>
      <c r="E65" s="1" t="s">
        <v>127</v>
      </c>
      <c r="F65" s="1">
        <v>20446</v>
      </c>
      <c r="G65" s="324">
        <v>2822</v>
      </c>
      <c r="H65" s="357">
        <v>1334</v>
      </c>
      <c r="I65" s="357">
        <v>1488</v>
      </c>
      <c r="J65" s="358">
        <v>1203</v>
      </c>
      <c r="K65" s="358">
        <v>497</v>
      </c>
      <c r="L65" s="358">
        <v>706</v>
      </c>
      <c r="M65" s="354">
        <f t="shared" si="0"/>
        <v>0.42629340892983697</v>
      </c>
      <c r="N65" s="358">
        <v>773</v>
      </c>
      <c r="O65" s="358">
        <v>277</v>
      </c>
      <c r="P65" s="358">
        <v>496</v>
      </c>
      <c r="Q65" s="354">
        <f t="shared" si="1"/>
        <v>0.27391920623671157</v>
      </c>
      <c r="R65" s="323">
        <v>2321</v>
      </c>
      <c r="S65" s="297">
        <v>1094</v>
      </c>
      <c r="T65" s="297">
        <v>718</v>
      </c>
      <c r="U65" s="359">
        <v>0.47134855665661352</v>
      </c>
      <c r="V65" s="359">
        <f t="shared" si="2"/>
        <v>0.30934941835415769</v>
      </c>
      <c r="W65" s="359">
        <v>-0.17753366406803686</v>
      </c>
      <c r="X65" s="323">
        <v>1561</v>
      </c>
      <c r="Y65" s="297">
        <v>847</v>
      </c>
      <c r="Z65" s="297">
        <v>563</v>
      </c>
      <c r="AA65" s="359">
        <v>0.54260089686098656</v>
      </c>
      <c r="AB65" s="359">
        <f t="shared" si="3"/>
        <v>0.36066623959000643</v>
      </c>
      <c r="AC65" s="359">
        <v>-0.44684620836286321</v>
      </c>
      <c r="AD65" s="297">
        <v>116</v>
      </c>
      <c r="AE65" s="297">
        <v>0</v>
      </c>
      <c r="AF65" s="297">
        <v>0</v>
      </c>
      <c r="AG65" s="297">
        <v>0</v>
      </c>
      <c r="AH65" s="3">
        <v>0</v>
      </c>
      <c r="AI65" s="3">
        <v>0</v>
      </c>
      <c r="AJ65" s="3">
        <v>0</v>
      </c>
      <c r="AK65" s="3">
        <v>0</v>
      </c>
      <c r="AL65" s="4">
        <v>1</v>
      </c>
      <c r="AM65" s="4">
        <v>0</v>
      </c>
      <c r="AN65" s="4">
        <v>0</v>
      </c>
      <c r="AO65" s="4">
        <v>1</v>
      </c>
      <c r="AP65" s="36">
        <v>0</v>
      </c>
      <c r="AQ65" s="35">
        <v>0</v>
      </c>
      <c r="AR65" s="36">
        <v>0</v>
      </c>
      <c r="AS65" s="36">
        <v>0</v>
      </c>
      <c r="AT65" s="36">
        <v>0</v>
      </c>
      <c r="AU65" s="36">
        <v>0</v>
      </c>
      <c r="AV65" s="36">
        <v>0</v>
      </c>
      <c r="AW65" s="36">
        <v>0</v>
      </c>
      <c r="AX65" s="36">
        <v>0</v>
      </c>
      <c r="AY65" s="36">
        <v>0</v>
      </c>
      <c r="AZ65" s="36">
        <v>0</v>
      </c>
      <c r="BA65" s="36" t="s">
        <v>61</v>
      </c>
      <c r="BB65" s="36">
        <v>0</v>
      </c>
      <c r="BC65" s="36">
        <v>0</v>
      </c>
      <c r="BD65" s="36" t="s">
        <v>61</v>
      </c>
      <c r="BE65" s="36">
        <v>0</v>
      </c>
      <c r="BF65" s="36" t="s">
        <v>61</v>
      </c>
      <c r="BG65" s="36">
        <v>0</v>
      </c>
      <c r="BH65" s="36">
        <v>0</v>
      </c>
      <c r="BI65" s="36">
        <v>0</v>
      </c>
      <c r="BJ65" s="36">
        <v>0</v>
      </c>
      <c r="BK65" s="36">
        <v>0</v>
      </c>
      <c r="BL65" s="36">
        <v>0</v>
      </c>
      <c r="BM65" s="36" t="s">
        <v>61</v>
      </c>
      <c r="BN65" s="36">
        <v>0</v>
      </c>
      <c r="BO65" s="36" t="s">
        <v>61</v>
      </c>
      <c r="BP65" s="36">
        <v>0</v>
      </c>
      <c r="BQ65" s="2">
        <v>0</v>
      </c>
      <c r="BR65" s="2">
        <v>0</v>
      </c>
      <c r="BS65" s="2">
        <v>0</v>
      </c>
      <c r="BT65" s="2">
        <v>0</v>
      </c>
      <c r="BU65" s="2">
        <v>0</v>
      </c>
      <c r="BV65" s="2">
        <v>0</v>
      </c>
      <c r="BW65" s="2">
        <v>0</v>
      </c>
      <c r="BX65" s="2">
        <v>0</v>
      </c>
      <c r="BY65" s="2">
        <v>257</v>
      </c>
      <c r="BZ65" s="2">
        <v>253</v>
      </c>
      <c r="CA65" s="2">
        <v>63</v>
      </c>
      <c r="CB65" s="2">
        <v>56</v>
      </c>
      <c r="CC65" s="2">
        <v>0</v>
      </c>
      <c r="CD65" s="2">
        <v>0</v>
      </c>
      <c r="CE65" s="2" t="s">
        <v>61</v>
      </c>
      <c r="CF65" s="2" t="s">
        <v>61</v>
      </c>
      <c r="CG65" s="2">
        <v>0</v>
      </c>
      <c r="CH65" s="2">
        <v>0</v>
      </c>
      <c r="CI65" s="2">
        <v>0</v>
      </c>
      <c r="CJ65" s="2">
        <v>0</v>
      </c>
      <c r="CK65" s="2">
        <v>518</v>
      </c>
      <c r="CL65" s="2">
        <v>350</v>
      </c>
      <c r="CM65" s="2">
        <v>0</v>
      </c>
      <c r="CN65" s="2">
        <v>0</v>
      </c>
      <c r="CO65" s="2">
        <v>0</v>
      </c>
      <c r="CP65" s="2">
        <v>0</v>
      </c>
      <c r="CQ65" s="2">
        <v>0</v>
      </c>
      <c r="CR65" s="2">
        <v>0</v>
      </c>
      <c r="CS65" s="2">
        <v>10</v>
      </c>
      <c r="CT65" s="2">
        <v>2</v>
      </c>
      <c r="CU65" s="2" t="s">
        <v>61</v>
      </c>
      <c r="CV65" s="2" t="s">
        <v>61</v>
      </c>
      <c r="CW65" s="2" t="s">
        <v>61</v>
      </c>
      <c r="CX65" s="304">
        <v>68</v>
      </c>
      <c r="CY65" s="304">
        <v>18</v>
      </c>
      <c r="CZ65" s="304">
        <v>8</v>
      </c>
      <c r="DA65" s="304">
        <v>2</v>
      </c>
      <c r="DB65" s="296">
        <v>24</v>
      </c>
      <c r="DC65" s="296">
        <v>54.599999999999994</v>
      </c>
      <c r="DD65" s="296">
        <v>39</v>
      </c>
      <c r="DE65" s="313">
        <v>6.67</v>
      </c>
      <c r="DF65" s="312">
        <v>83.6</v>
      </c>
      <c r="DH65" s="164">
        <v>160</v>
      </c>
      <c r="DI65" s="168">
        <v>4</v>
      </c>
      <c r="DJ65" s="211">
        <v>2.5</v>
      </c>
      <c r="DK65" s="178" t="s">
        <v>215</v>
      </c>
      <c r="DL65" s="208" t="s">
        <v>212</v>
      </c>
      <c r="DM65" s="254">
        <v>4</v>
      </c>
      <c r="DN65" s="221">
        <v>2.5</v>
      </c>
      <c r="DO65" s="181">
        <v>5</v>
      </c>
      <c r="DP65" s="221">
        <v>3.1</v>
      </c>
      <c r="DQ65" s="186">
        <v>6</v>
      </c>
      <c r="DR65" s="232">
        <v>3.8</v>
      </c>
      <c r="DS65" s="166">
        <v>28</v>
      </c>
      <c r="DT65" s="232">
        <v>17.5</v>
      </c>
      <c r="DU65" s="168">
        <v>15</v>
      </c>
      <c r="DV65" s="221">
        <v>9.4</v>
      </c>
      <c r="DW65" s="181">
        <v>17</v>
      </c>
      <c r="DX65" s="221">
        <v>10.6</v>
      </c>
      <c r="DY65" s="181">
        <v>30</v>
      </c>
      <c r="DZ65" s="221">
        <v>18.8</v>
      </c>
      <c r="EA65" s="181">
        <v>6</v>
      </c>
      <c r="EB65" s="221">
        <v>3.8</v>
      </c>
      <c r="EC65" s="181">
        <v>23</v>
      </c>
      <c r="ED65" s="221">
        <v>14.4</v>
      </c>
      <c r="EE65" s="181">
        <v>22</v>
      </c>
      <c r="EF65" s="228">
        <v>13.8</v>
      </c>
      <c r="EG65" s="198">
        <v>6.67</v>
      </c>
    </row>
    <row r="66" spans="1:137" ht="13.5" customHeight="1">
      <c r="A66" s="53">
        <v>20448</v>
      </c>
      <c r="B66">
        <v>60</v>
      </c>
      <c r="C66" s="1" t="s">
        <v>59</v>
      </c>
      <c r="D66" s="1">
        <v>2007</v>
      </c>
      <c r="E66" s="1" t="s">
        <v>128</v>
      </c>
      <c r="F66" s="1">
        <v>20448</v>
      </c>
      <c r="G66" s="324">
        <v>1822</v>
      </c>
      <c r="H66" s="324">
        <v>889</v>
      </c>
      <c r="I66" s="324">
        <v>933</v>
      </c>
      <c r="J66" s="358">
        <v>760</v>
      </c>
      <c r="K66" s="358">
        <v>332</v>
      </c>
      <c r="L66" s="358">
        <v>428</v>
      </c>
      <c r="M66" s="354">
        <f t="shared" si="0"/>
        <v>0.41712403951701427</v>
      </c>
      <c r="N66" s="358">
        <v>477</v>
      </c>
      <c r="O66" s="358">
        <v>184</v>
      </c>
      <c r="P66" s="358">
        <v>293</v>
      </c>
      <c r="Q66" s="354">
        <f t="shared" si="1"/>
        <v>0.26180021953896815</v>
      </c>
      <c r="R66" s="323">
        <v>1503</v>
      </c>
      <c r="S66" s="297">
        <v>633</v>
      </c>
      <c r="T66" s="297">
        <v>390</v>
      </c>
      <c r="U66" s="359">
        <v>0.42115768463073855</v>
      </c>
      <c r="V66" s="359">
        <f t="shared" si="2"/>
        <v>0.25948103792415167</v>
      </c>
      <c r="W66" s="359">
        <v>-0.17508232711306257</v>
      </c>
      <c r="X66" s="323">
        <v>1007</v>
      </c>
      <c r="Y66" s="297">
        <v>459</v>
      </c>
      <c r="Z66" s="297">
        <v>275</v>
      </c>
      <c r="AA66" s="359">
        <v>0.4558093346573982</v>
      </c>
      <c r="AB66" s="359">
        <f t="shared" si="3"/>
        <v>0.27308838133068519</v>
      </c>
      <c r="AC66" s="359">
        <v>-0.44731064763995609</v>
      </c>
      <c r="AD66" s="297">
        <v>0</v>
      </c>
      <c r="AE66" s="297">
        <v>0</v>
      </c>
      <c r="AF66" s="297">
        <v>0</v>
      </c>
      <c r="AG66" s="297">
        <v>0</v>
      </c>
      <c r="AH66" s="3">
        <v>0</v>
      </c>
      <c r="AI66" s="3">
        <v>0</v>
      </c>
      <c r="AJ66" s="3">
        <v>0</v>
      </c>
      <c r="AK66" s="3">
        <v>0</v>
      </c>
      <c r="AL66" s="4">
        <v>0</v>
      </c>
      <c r="AM66" s="4">
        <v>0</v>
      </c>
      <c r="AN66" s="4">
        <v>0</v>
      </c>
      <c r="AO66" s="4">
        <v>0</v>
      </c>
      <c r="AP66" s="36">
        <v>0</v>
      </c>
      <c r="AQ66" s="35">
        <v>0</v>
      </c>
      <c r="AR66" s="36">
        <v>0</v>
      </c>
      <c r="AS66" s="36">
        <v>0</v>
      </c>
      <c r="AT66" s="36">
        <v>0</v>
      </c>
      <c r="AU66" s="36">
        <v>0</v>
      </c>
      <c r="AV66" s="36">
        <v>0</v>
      </c>
      <c r="AW66" s="36">
        <v>0</v>
      </c>
      <c r="AX66" s="36">
        <v>0</v>
      </c>
      <c r="AY66" s="36">
        <v>0</v>
      </c>
      <c r="AZ66" s="36">
        <v>0</v>
      </c>
      <c r="BA66" s="36">
        <v>0</v>
      </c>
      <c r="BB66" s="36">
        <v>0</v>
      </c>
      <c r="BC66" s="36">
        <v>0</v>
      </c>
      <c r="BD66" s="36" t="s">
        <v>61</v>
      </c>
      <c r="BE66" s="36">
        <v>0</v>
      </c>
      <c r="BF66" s="36">
        <v>0</v>
      </c>
      <c r="BG66" s="36">
        <v>0</v>
      </c>
      <c r="BH66" s="36">
        <v>0</v>
      </c>
      <c r="BI66" s="36">
        <v>0</v>
      </c>
      <c r="BJ66" s="36">
        <v>0</v>
      </c>
      <c r="BK66" s="36">
        <v>0</v>
      </c>
      <c r="BL66" s="36">
        <v>0</v>
      </c>
      <c r="BM66" s="36">
        <v>0</v>
      </c>
      <c r="BN66" s="36">
        <v>0</v>
      </c>
      <c r="BO66" s="36">
        <v>0</v>
      </c>
      <c r="BP66" s="36">
        <v>0</v>
      </c>
      <c r="BQ66" s="2">
        <v>0</v>
      </c>
      <c r="BR66" s="2">
        <v>0</v>
      </c>
      <c r="BS66" s="2">
        <v>0</v>
      </c>
      <c r="BT66" s="2">
        <v>0</v>
      </c>
      <c r="BU66" s="2">
        <v>0</v>
      </c>
      <c r="BV66" s="2">
        <v>0</v>
      </c>
      <c r="BW66" s="2">
        <v>0</v>
      </c>
      <c r="BX66" s="2">
        <v>0</v>
      </c>
      <c r="BY66" s="2">
        <v>0</v>
      </c>
      <c r="BZ66" s="2">
        <v>0</v>
      </c>
      <c r="CA66" s="2">
        <v>0</v>
      </c>
      <c r="CB66" s="2">
        <v>0</v>
      </c>
      <c r="CC66" s="2">
        <v>0</v>
      </c>
      <c r="CD66" s="2">
        <v>0</v>
      </c>
      <c r="CE66" s="2">
        <v>0</v>
      </c>
      <c r="CF66" s="2">
        <v>0</v>
      </c>
      <c r="CG66" s="2">
        <v>0</v>
      </c>
      <c r="CH66" s="2">
        <v>0</v>
      </c>
      <c r="CI66" s="2">
        <v>0</v>
      </c>
      <c r="CJ66" s="2">
        <v>0</v>
      </c>
      <c r="CK66" s="2" t="s">
        <v>61</v>
      </c>
      <c r="CL66" s="2" t="s">
        <v>61</v>
      </c>
      <c r="CM66" s="2">
        <v>0</v>
      </c>
      <c r="CN66" s="2">
        <v>0</v>
      </c>
      <c r="CO66" s="2">
        <v>0</v>
      </c>
      <c r="CP66" s="2">
        <v>0</v>
      </c>
      <c r="CQ66" s="2">
        <v>0</v>
      </c>
      <c r="CR66" s="2">
        <v>0</v>
      </c>
      <c r="CS66" s="2">
        <v>0</v>
      </c>
      <c r="CT66" s="2">
        <v>0</v>
      </c>
      <c r="CU66" s="2">
        <v>0</v>
      </c>
      <c r="CV66" s="2">
        <v>0</v>
      </c>
      <c r="CW66" s="2">
        <v>0</v>
      </c>
      <c r="CX66" s="304">
        <v>23</v>
      </c>
      <c r="CY66" s="304">
        <v>1</v>
      </c>
      <c r="CZ66" s="304">
        <v>5</v>
      </c>
      <c r="DA66" s="304">
        <v>1</v>
      </c>
      <c r="DB66" s="296">
        <v>4</v>
      </c>
      <c r="DC66" s="296">
        <v>33.4</v>
      </c>
      <c r="DD66" s="296">
        <v>25.6</v>
      </c>
      <c r="DE66" s="313">
        <v>7.21</v>
      </c>
      <c r="DF66" s="312">
        <v>78.472222222222229</v>
      </c>
      <c r="DH66" s="164">
        <v>81</v>
      </c>
      <c r="DI66" s="178" t="s">
        <v>212</v>
      </c>
      <c r="DJ66" s="212" t="s">
        <v>212</v>
      </c>
      <c r="DK66" s="178" t="s">
        <v>212</v>
      </c>
      <c r="DL66" s="208" t="s">
        <v>212</v>
      </c>
      <c r="DM66" s="254">
        <v>1</v>
      </c>
      <c r="DN66" s="221">
        <v>1.2</v>
      </c>
      <c r="DO66" s="181" t="s">
        <v>212</v>
      </c>
      <c r="DP66" s="221" t="s">
        <v>212</v>
      </c>
      <c r="DQ66" s="186">
        <v>4</v>
      </c>
      <c r="DR66" s="232">
        <v>4.9000000000000004</v>
      </c>
      <c r="DS66" s="166">
        <v>14</v>
      </c>
      <c r="DT66" s="232">
        <v>17.3</v>
      </c>
      <c r="DU66" s="168">
        <v>7</v>
      </c>
      <c r="DV66" s="221">
        <v>8.6</v>
      </c>
      <c r="DW66" s="181">
        <v>12</v>
      </c>
      <c r="DX66" s="221">
        <v>14.8</v>
      </c>
      <c r="DY66" s="181">
        <v>16</v>
      </c>
      <c r="DZ66" s="221">
        <v>19.8</v>
      </c>
      <c r="EA66" s="181">
        <v>3</v>
      </c>
      <c r="EB66" s="221">
        <v>3.7</v>
      </c>
      <c r="EC66" s="181">
        <v>15</v>
      </c>
      <c r="ED66" s="221">
        <v>18.5</v>
      </c>
      <c r="EE66" s="181">
        <v>9</v>
      </c>
      <c r="EF66" s="225">
        <v>11.1</v>
      </c>
      <c r="EG66" s="201">
        <v>7.21</v>
      </c>
    </row>
    <row r="67" spans="1:137" ht="13.5" customHeight="1">
      <c r="A67" s="53">
        <v>20450</v>
      </c>
      <c r="B67">
        <v>61</v>
      </c>
      <c r="C67" s="1" t="s">
        <v>59</v>
      </c>
      <c r="D67" s="1">
        <v>2007</v>
      </c>
      <c r="E67" s="1" t="s">
        <v>129</v>
      </c>
      <c r="F67" s="1">
        <v>20450</v>
      </c>
      <c r="G67" s="324">
        <v>8799</v>
      </c>
      <c r="H67" s="357">
        <v>4352</v>
      </c>
      <c r="I67" s="357">
        <v>4447</v>
      </c>
      <c r="J67" s="358">
        <v>2394</v>
      </c>
      <c r="K67" s="358">
        <v>1055</v>
      </c>
      <c r="L67" s="358">
        <v>1339</v>
      </c>
      <c r="M67" s="354">
        <f t="shared" si="0"/>
        <v>0.27207637231503579</v>
      </c>
      <c r="N67" s="358">
        <v>1113</v>
      </c>
      <c r="O67" s="358">
        <v>437</v>
      </c>
      <c r="P67" s="358">
        <v>676</v>
      </c>
      <c r="Q67" s="354">
        <f t="shared" si="1"/>
        <v>0.12649164677804295</v>
      </c>
      <c r="R67" s="323">
        <v>8209</v>
      </c>
      <c r="S67" s="297">
        <v>2454</v>
      </c>
      <c r="T67" s="297">
        <v>1446</v>
      </c>
      <c r="U67" s="359">
        <v>0.29894018759897673</v>
      </c>
      <c r="V67" s="359">
        <f t="shared" si="2"/>
        <v>0.17614813010110855</v>
      </c>
      <c r="W67" s="359">
        <v>-6.705307421297875E-2</v>
      </c>
      <c r="X67" s="323">
        <v>7439</v>
      </c>
      <c r="Y67" s="297">
        <v>2766</v>
      </c>
      <c r="Z67" s="297">
        <v>1555</v>
      </c>
      <c r="AA67" s="359">
        <v>0.3718241699153112</v>
      </c>
      <c r="AB67" s="359">
        <f t="shared" si="3"/>
        <v>0.20903347224089258</v>
      </c>
      <c r="AC67" s="359">
        <v>-0.15456301852483237</v>
      </c>
      <c r="AD67" s="297">
        <v>110</v>
      </c>
      <c r="AE67" s="297">
        <v>0</v>
      </c>
      <c r="AF67" s="297">
        <v>0</v>
      </c>
      <c r="AG67" s="297">
        <v>0</v>
      </c>
      <c r="AH67" s="3">
        <v>0</v>
      </c>
      <c r="AI67" s="3">
        <v>0</v>
      </c>
      <c r="AJ67" s="3">
        <v>0</v>
      </c>
      <c r="AK67" s="3">
        <v>0</v>
      </c>
      <c r="AL67" s="4">
        <v>3</v>
      </c>
      <c r="AM67" s="4">
        <v>0</v>
      </c>
      <c r="AN67" s="4">
        <v>2</v>
      </c>
      <c r="AO67" s="4">
        <v>1</v>
      </c>
      <c r="AP67" s="36">
        <v>0</v>
      </c>
      <c r="AQ67" s="35">
        <v>0</v>
      </c>
      <c r="AR67" s="36">
        <v>0</v>
      </c>
      <c r="AS67" s="36">
        <v>0</v>
      </c>
      <c r="AT67" s="36">
        <v>0</v>
      </c>
      <c r="AU67" s="36">
        <v>0</v>
      </c>
      <c r="AV67" s="36">
        <v>0</v>
      </c>
      <c r="AW67" s="36">
        <v>0</v>
      </c>
      <c r="AX67" s="36">
        <v>0</v>
      </c>
      <c r="AY67" s="36">
        <v>0</v>
      </c>
      <c r="AZ67" s="36">
        <v>0</v>
      </c>
      <c r="BA67" s="36">
        <v>3</v>
      </c>
      <c r="BB67" s="36">
        <v>1</v>
      </c>
      <c r="BC67" s="36">
        <v>0</v>
      </c>
      <c r="BD67" s="36" t="s">
        <v>61</v>
      </c>
      <c r="BE67" s="36">
        <v>0</v>
      </c>
      <c r="BF67" s="36">
        <v>3</v>
      </c>
      <c r="BG67" s="36">
        <v>1</v>
      </c>
      <c r="BH67" s="36">
        <v>0</v>
      </c>
      <c r="BI67" s="36">
        <v>3</v>
      </c>
      <c r="BJ67" s="36">
        <v>0</v>
      </c>
      <c r="BK67" s="36">
        <v>1</v>
      </c>
      <c r="BL67" s="36">
        <v>0</v>
      </c>
      <c r="BM67" s="36" t="s">
        <v>61</v>
      </c>
      <c r="BN67" s="36">
        <v>0</v>
      </c>
      <c r="BO67" s="36" t="s">
        <v>61</v>
      </c>
      <c r="BP67" s="36">
        <v>1</v>
      </c>
      <c r="BQ67" s="2">
        <v>0</v>
      </c>
      <c r="BR67" s="2">
        <v>0</v>
      </c>
      <c r="BS67" s="2">
        <v>0</v>
      </c>
      <c r="BT67" s="2">
        <v>0</v>
      </c>
      <c r="BU67" s="2">
        <v>0</v>
      </c>
      <c r="BV67" s="2">
        <v>0</v>
      </c>
      <c r="BW67" s="2">
        <v>0</v>
      </c>
      <c r="BX67" s="2">
        <v>0</v>
      </c>
      <c r="BY67" s="2">
        <v>2118</v>
      </c>
      <c r="BZ67" s="2">
        <v>1614</v>
      </c>
      <c r="CA67" s="2">
        <v>208</v>
      </c>
      <c r="CB67" s="2">
        <v>176</v>
      </c>
      <c r="CC67" s="2">
        <v>0</v>
      </c>
      <c r="CD67" s="2">
        <v>0</v>
      </c>
      <c r="CE67" s="2">
        <v>38</v>
      </c>
      <c r="CF67" s="2" t="s">
        <v>61</v>
      </c>
      <c r="CG67" s="2">
        <v>0</v>
      </c>
      <c r="CH67" s="2">
        <v>0</v>
      </c>
      <c r="CI67" s="2">
        <v>1881</v>
      </c>
      <c r="CJ67" s="2">
        <v>173</v>
      </c>
      <c r="CK67" s="2" t="s">
        <v>61</v>
      </c>
      <c r="CL67" s="2" t="s">
        <v>61</v>
      </c>
      <c r="CM67" s="2">
        <v>0</v>
      </c>
      <c r="CN67" s="2">
        <v>0</v>
      </c>
      <c r="CO67" s="2">
        <v>0</v>
      </c>
      <c r="CP67" s="2">
        <v>0</v>
      </c>
      <c r="CQ67" s="2">
        <v>0</v>
      </c>
      <c r="CR67" s="2">
        <v>0</v>
      </c>
      <c r="CS67" s="2">
        <v>0</v>
      </c>
      <c r="CT67" s="2">
        <v>0</v>
      </c>
      <c r="CU67" s="2" t="s">
        <v>61</v>
      </c>
      <c r="CV67" s="2" t="s">
        <v>61</v>
      </c>
      <c r="CW67" s="2">
        <v>69</v>
      </c>
      <c r="CX67" s="304">
        <v>107</v>
      </c>
      <c r="CY67" s="304">
        <v>23</v>
      </c>
      <c r="CZ67" s="304">
        <v>18</v>
      </c>
      <c r="DA67" s="304">
        <v>1</v>
      </c>
      <c r="DB67" s="296">
        <v>12</v>
      </c>
      <c r="DC67" s="296">
        <v>90.199999999999989</v>
      </c>
      <c r="DD67" s="296">
        <v>110.19999999999999</v>
      </c>
      <c r="DE67" s="313">
        <v>6.28</v>
      </c>
      <c r="DF67" s="312">
        <v>82.122905027932958</v>
      </c>
      <c r="DH67" s="164">
        <v>127</v>
      </c>
      <c r="DI67" s="178">
        <v>3</v>
      </c>
      <c r="DJ67" s="212">
        <v>2.4</v>
      </c>
      <c r="DK67" s="178">
        <v>3</v>
      </c>
      <c r="DL67" s="208">
        <v>2.4</v>
      </c>
      <c r="DM67" s="254">
        <v>3</v>
      </c>
      <c r="DN67" s="221">
        <v>2.4</v>
      </c>
      <c r="DO67" s="181">
        <v>4</v>
      </c>
      <c r="DP67" s="221">
        <v>3.1</v>
      </c>
      <c r="DQ67" s="186">
        <v>1</v>
      </c>
      <c r="DR67" s="232">
        <v>0.8</v>
      </c>
      <c r="DS67" s="166">
        <v>41</v>
      </c>
      <c r="DT67" s="232">
        <v>32.299999999999997</v>
      </c>
      <c r="DU67" s="168">
        <v>6</v>
      </c>
      <c r="DV67" s="221">
        <v>4.7</v>
      </c>
      <c r="DW67" s="181">
        <v>10</v>
      </c>
      <c r="DX67" s="221">
        <v>7.9</v>
      </c>
      <c r="DY67" s="181">
        <v>20</v>
      </c>
      <c r="DZ67" s="221">
        <v>15.7</v>
      </c>
      <c r="EA67" s="181">
        <v>3</v>
      </c>
      <c r="EB67" s="221">
        <v>2.4</v>
      </c>
      <c r="EC67" s="181">
        <v>18</v>
      </c>
      <c r="ED67" s="221">
        <v>14.2</v>
      </c>
      <c r="EE67" s="181">
        <v>15</v>
      </c>
      <c r="EF67" s="244">
        <v>11.8</v>
      </c>
      <c r="EG67" s="202">
        <v>6.28</v>
      </c>
    </row>
    <row r="68" spans="1:137" ht="13.5" customHeight="1">
      <c r="A68" s="53">
        <v>20451</v>
      </c>
      <c r="B68">
        <v>62</v>
      </c>
      <c r="C68" s="1" t="s">
        <v>59</v>
      </c>
      <c r="D68" s="1">
        <v>2007</v>
      </c>
      <c r="E68" s="1" t="s">
        <v>130</v>
      </c>
      <c r="F68" s="1">
        <v>20451</v>
      </c>
      <c r="G68" s="324">
        <v>4617</v>
      </c>
      <c r="H68" s="357">
        <v>2286</v>
      </c>
      <c r="I68" s="357">
        <v>2331</v>
      </c>
      <c r="J68" s="358">
        <v>1377</v>
      </c>
      <c r="K68" s="358">
        <v>612</v>
      </c>
      <c r="L68" s="358">
        <v>765</v>
      </c>
      <c r="M68" s="354">
        <f t="shared" si="0"/>
        <v>0.2982456140350877</v>
      </c>
      <c r="N68" s="358">
        <v>785</v>
      </c>
      <c r="O68" s="358">
        <v>319</v>
      </c>
      <c r="P68" s="358">
        <v>466</v>
      </c>
      <c r="Q68" s="354">
        <f t="shared" si="1"/>
        <v>0.17002382499458524</v>
      </c>
      <c r="R68" s="323">
        <v>3903</v>
      </c>
      <c r="S68" s="297">
        <v>1439</v>
      </c>
      <c r="T68" s="297">
        <v>810</v>
      </c>
      <c r="U68" s="359">
        <v>0.36869075070458623</v>
      </c>
      <c r="V68" s="359">
        <f t="shared" si="2"/>
        <v>0.20753266717909299</v>
      </c>
      <c r="W68" s="359">
        <v>-0.15464587394411955</v>
      </c>
      <c r="X68" s="323">
        <v>2775</v>
      </c>
      <c r="Y68" s="297">
        <v>1417</v>
      </c>
      <c r="Z68" s="297">
        <v>904</v>
      </c>
      <c r="AA68" s="359">
        <v>0.51063063063063063</v>
      </c>
      <c r="AB68" s="359">
        <f t="shared" si="3"/>
        <v>0.32576576576576577</v>
      </c>
      <c r="AC68" s="359">
        <v>-0.39896036387264455</v>
      </c>
      <c r="AD68" s="297">
        <v>0</v>
      </c>
      <c r="AE68" s="297">
        <v>0</v>
      </c>
      <c r="AF68" s="297">
        <v>0</v>
      </c>
      <c r="AG68" s="297">
        <v>0</v>
      </c>
      <c r="AH68" s="3">
        <v>0</v>
      </c>
      <c r="AI68" s="3">
        <v>0</v>
      </c>
      <c r="AJ68" s="3">
        <v>0</v>
      </c>
      <c r="AK68" s="3">
        <v>0</v>
      </c>
      <c r="AL68" s="4">
        <v>0</v>
      </c>
      <c r="AM68" s="4">
        <v>0</v>
      </c>
      <c r="AN68" s="4">
        <v>0</v>
      </c>
      <c r="AO68" s="4">
        <v>0</v>
      </c>
      <c r="AP68" s="36">
        <v>0</v>
      </c>
      <c r="AQ68" s="35">
        <v>0</v>
      </c>
      <c r="AR68" s="36">
        <v>0</v>
      </c>
      <c r="AS68" s="36">
        <v>0</v>
      </c>
      <c r="AT68" s="36">
        <v>0</v>
      </c>
      <c r="AU68" s="36">
        <v>0</v>
      </c>
      <c r="AV68" s="36">
        <v>0</v>
      </c>
      <c r="AW68" s="36">
        <v>0</v>
      </c>
      <c r="AX68" s="36">
        <v>0</v>
      </c>
      <c r="AY68" s="36">
        <v>0</v>
      </c>
      <c r="AZ68" s="36">
        <v>0</v>
      </c>
      <c r="BA68" s="36" t="s">
        <v>61</v>
      </c>
      <c r="BB68" s="36">
        <v>0</v>
      </c>
      <c r="BC68" s="36">
        <v>0</v>
      </c>
      <c r="BD68" s="36" t="s">
        <v>61</v>
      </c>
      <c r="BE68" s="36">
        <v>0</v>
      </c>
      <c r="BF68" s="36" t="s">
        <v>61</v>
      </c>
      <c r="BG68" s="36">
        <v>0</v>
      </c>
      <c r="BH68" s="36">
        <v>0</v>
      </c>
      <c r="BI68" s="36">
        <v>0</v>
      </c>
      <c r="BJ68" s="36">
        <v>0</v>
      </c>
      <c r="BK68" s="36">
        <v>0</v>
      </c>
      <c r="BL68" s="36">
        <v>0</v>
      </c>
      <c r="BM68" s="36">
        <v>0</v>
      </c>
      <c r="BN68" s="36">
        <v>0</v>
      </c>
      <c r="BO68" s="36" t="s">
        <v>61</v>
      </c>
      <c r="BP68" s="36">
        <v>0</v>
      </c>
      <c r="BQ68" s="2">
        <v>0</v>
      </c>
      <c r="BR68" s="2">
        <v>0</v>
      </c>
      <c r="BS68" s="2">
        <v>0</v>
      </c>
      <c r="BT68" s="2">
        <v>0</v>
      </c>
      <c r="BU68" s="2">
        <v>0</v>
      </c>
      <c r="BV68" s="2">
        <v>0</v>
      </c>
      <c r="BW68" s="2">
        <v>0</v>
      </c>
      <c r="BX68" s="2">
        <v>0</v>
      </c>
      <c r="BY68" s="2">
        <v>370</v>
      </c>
      <c r="BZ68" s="2">
        <v>356</v>
      </c>
      <c r="CA68" s="2">
        <v>34</v>
      </c>
      <c r="CB68" s="2">
        <v>31</v>
      </c>
      <c r="CC68" s="2">
        <v>0</v>
      </c>
      <c r="CD68" s="2">
        <v>0</v>
      </c>
      <c r="CE68" s="2">
        <v>0</v>
      </c>
      <c r="CF68" s="2">
        <v>0</v>
      </c>
      <c r="CG68" s="2">
        <v>0</v>
      </c>
      <c r="CH68" s="2">
        <v>0</v>
      </c>
      <c r="CI68" s="2">
        <v>0</v>
      </c>
      <c r="CJ68" s="2">
        <v>0</v>
      </c>
      <c r="CK68" s="2">
        <v>27</v>
      </c>
      <c r="CL68" s="2">
        <v>25</v>
      </c>
      <c r="CM68" s="2">
        <v>0</v>
      </c>
      <c r="CN68" s="2">
        <v>0</v>
      </c>
      <c r="CO68" s="2">
        <v>0</v>
      </c>
      <c r="CP68" s="2">
        <v>0</v>
      </c>
      <c r="CQ68" s="2">
        <v>0</v>
      </c>
      <c r="CR68" s="2">
        <v>0</v>
      </c>
      <c r="CS68" s="2">
        <v>0</v>
      </c>
      <c r="CT68" s="2">
        <v>0</v>
      </c>
      <c r="CU68" s="2" t="s">
        <v>61</v>
      </c>
      <c r="CV68" s="2" t="s">
        <v>61</v>
      </c>
      <c r="CW68" s="2" t="s">
        <v>61</v>
      </c>
      <c r="CX68" s="304">
        <v>53</v>
      </c>
      <c r="CY68" s="304">
        <v>6</v>
      </c>
      <c r="CZ68" s="304">
        <v>7</v>
      </c>
      <c r="DA68" s="304">
        <v>1</v>
      </c>
      <c r="DB68" s="296">
        <v>6</v>
      </c>
      <c r="DC68" s="296">
        <v>58.8</v>
      </c>
      <c r="DD68" s="296">
        <v>61</v>
      </c>
      <c r="DE68" s="313">
        <v>6.34</v>
      </c>
      <c r="DF68" s="312">
        <v>89.075630252100837</v>
      </c>
      <c r="DH68" s="164">
        <v>103</v>
      </c>
      <c r="DI68" s="178">
        <v>2</v>
      </c>
      <c r="DJ68" s="212">
        <v>1.9</v>
      </c>
      <c r="DK68" s="178" t="s">
        <v>212</v>
      </c>
      <c r="DL68" s="208" t="s">
        <v>212</v>
      </c>
      <c r="DM68" s="254">
        <v>3</v>
      </c>
      <c r="DN68" s="221">
        <v>2.9</v>
      </c>
      <c r="DO68" s="181">
        <v>3</v>
      </c>
      <c r="DP68" s="221">
        <v>2.9</v>
      </c>
      <c r="DQ68" s="186">
        <v>3</v>
      </c>
      <c r="DR68" s="232">
        <v>2.9</v>
      </c>
      <c r="DS68" s="166">
        <v>26</v>
      </c>
      <c r="DT68" s="232">
        <v>25.2</v>
      </c>
      <c r="DU68" s="168">
        <v>9</v>
      </c>
      <c r="DV68" s="221">
        <v>8.6999999999999993</v>
      </c>
      <c r="DW68" s="181">
        <v>6</v>
      </c>
      <c r="DX68" s="221">
        <v>5.8</v>
      </c>
      <c r="DY68" s="181">
        <v>15</v>
      </c>
      <c r="DZ68" s="221">
        <v>14.6</v>
      </c>
      <c r="EA68" s="181">
        <v>3</v>
      </c>
      <c r="EB68" s="221">
        <v>2.9</v>
      </c>
      <c r="EC68" s="181">
        <v>12</v>
      </c>
      <c r="ED68" s="221">
        <v>11.7</v>
      </c>
      <c r="EE68" s="181">
        <v>21</v>
      </c>
      <c r="EF68" s="244">
        <v>20.399999999999999</v>
      </c>
      <c r="EG68" s="201">
        <v>6.34</v>
      </c>
    </row>
    <row r="69" spans="1:137" ht="13.5" customHeight="1">
      <c r="A69" s="53">
        <v>20452</v>
      </c>
      <c r="B69">
        <v>63</v>
      </c>
      <c r="C69" s="1" t="s">
        <v>59</v>
      </c>
      <c r="D69" s="1">
        <v>2007</v>
      </c>
      <c r="E69" s="1" t="s">
        <v>131</v>
      </c>
      <c r="F69" s="1">
        <v>20452</v>
      </c>
      <c r="G69" s="324">
        <v>4708</v>
      </c>
      <c r="H69" s="357">
        <v>2332</v>
      </c>
      <c r="I69" s="357">
        <v>2376</v>
      </c>
      <c r="J69" s="358">
        <v>2045</v>
      </c>
      <c r="K69" s="358">
        <v>892</v>
      </c>
      <c r="L69" s="358">
        <v>1153</v>
      </c>
      <c r="M69" s="354">
        <f t="shared" si="0"/>
        <v>0.43436703483432454</v>
      </c>
      <c r="N69" s="358">
        <v>1134</v>
      </c>
      <c r="O69" s="358">
        <v>439</v>
      </c>
      <c r="P69" s="358">
        <v>695</v>
      </c>
      <c r="Q69" s="354">
        <f t="shared" si="1"/>
        <v>0.24086661002548854</v>
      </c>
      <c r="R69" s="323">
        <v>3832</v>
      </c>
      <c r="S69" s="297">
        <v>1820</v>
      </c>
      <c r="T69" s="297">
        <v>1142</v>
      </c>
      <c r="U69" s="359">
        <v>0.47494780793319413</v>
      </c>
      <c r="V69" s="359">
        <f t="shared" si="2"/>
        <v>0.29801670146137788</v>
      </c>
      <c r="W69" s="359">
        <v>-0.1860662701784197</v>
      </c>
      <c r="X69" s="323">
        <v>2219</v>
      </c>
      <c r="Y69" s="297">
        <v>1293</v>
      </c>
      <c r="Z69" s="297">
        <v>823</v>
      </c>
      <c r="AA69" s="359">
        <v>0.58269490761604326</v>
      </c>
      <c r="AB69" s="359">
        <f t="shared" si="3"/>
        <v>0.37088778729157279</v>
      </c>
      <c r="AC69" s="359">
        <v>-0.52867459643160575</v>
      </c>
      <c r="AD69" s="297">
        <v>0</v>
      </c>
      <c r="AE69" s="297">
        <v>29</v>
      </c>
      <c r="AF69" s="297">
        <v>0</v>
      </c>
      <c r="AG69" s="297">
        <v>0</v>
      </c>
      <c r="AH69" s="3">
        <v>0</v>
      </c>
      <c r="AI69" s="3">
        <v>0</v>
      </c>
      <c r="AJ69" s="3">
        <v>0</v>
      </c>
      <c r="AK69" s="3">
        <v>0</v>
      </c>
      <c r="AL69" s="4">
        <v>0</v>
      </c>
      <c r="AM69" s="4">
        <v>0</v>
      </c>
      <c r="AN69" s="4">
        <v>0</v>
      </c>
      <c r="AO69" s="4">
        <v>0</v>
      </c>
      <c r="AP69" s="36">
        <v>0</v>
      </c>
      <c r="AQ69" s="35">
        <v>0</v>
      </c>
      <c r="AR69" s="36">
        <v>0</v>
      </c>
      <c r="AS69" s="36">
        <v>0</v>
      </c>
      <c r="AT69" s="36">
        <v>0</v>
      </c>
      <c r="AU69" s="36">
        <v>0</v>
      </c>
      <c r="AV69" s="36">
        <v>0</v>
      </c>
      <c r="AW69" s="36">
        <v>0</v>
      </c>
      <c r="AX69" s="36">
        <v>0</v>
      </c>
      <c r="AY69" s="36">
        <v>0</v>
      </c>
      <c r="AZ69" s="36">
        <v>0</v>
      </c>
      <c r="BA69" s="36" t="s">
        <v>61</v>
      </c>
      <c r="BB69" s="36">
        <v>0</v>
      </c>
      <c r="BC69" s="36">
        <v>0</v>
      </c>
      <c r="BD69" s="36">
        <v>0</v>
      </c>
      <c r="BE69" s="36">
        <v>0</v>
      </c>
      <c r="BF69" s="36">
        <v>3</v>
      </c>
      <c r="BG69" s="36">
        <v>0</v>
      </c>
      <c r="BH69" s="36">
        <v>0</v>
      </c>
      <c r="BI69" s="36">
        <v>0</v>
      </c>
      <c r="BJ69" s="36">
        <v>0</v>
      </c>
      <c r="BK69" s="36">
        <v>0</v>
      </c>
      <c r="BL69" s="36">
        <v>0</v>
      </c>
      <c r="BM69" s="36" t="s">
        <v>61</v>
      </c>
      <c r="BN69" s="36">
        <v>0</v>
      </c>
      <c r="BO69" s="36">
        <v>0</v>
      </c>
      <c r="BP69" s="36">
        <v>0</v>
      </c>
      <c r="BQ69" s="2">
        <v>0</v>
      </c>
      <c r="BR69" s="2">
        <v>0</v>
      </c>
      <c r="BS69" s="2">
        <v>0</v>
      </c>
      <c r="BT69" s="2">
        <v>0</v>
      </c>
      <c r="BU69" s="2">
        <v>0</v>
      </c>
      <c r="BV69" s="2">
        <v>0</v>
      </c>
      <c r="BW69" s="2">
        <v>0</v>
      </c>
      <c r="BX69" s="2">
        <v>0</v>
      </c>
      <c r="BY69" s="2">
        <v>21</v>
      </c>
      <c r="BZ69" s="2">
        <v>20</v>
      </c>
      <c r="CA69" s="2">
        <v>51</v>
      </c>
      <c r="CB69" s="2">
        <v>44</v>
      </c>
      <c r="CC69" s="2">
        <v>0</v>
      </c>
      <c r="CD69" s="2">
        <v>0</v>
      </c>
      <c r="CE69" s="2" t="s">
        <v>61</v>
      </c>
      <c r="CF69" s="2" t="s">
        <v>61</v>
      </c>
      <c r="CG69" s="2">
        <v>0</v>
      </c>
      <c r="CH69" s="2">
        <v>0</v>
      </c>
      <c r="CI69" s="2">
        <v>0</v>
      </c>
      <c r="CJ69" s="2">
        <v>0</v>
      </c>
      <c r="CK69" s="2">
        <v>0</v>
      </c>
      <c r="CL69" s="2">
        <v>0</v>
      </c>
      <c r="CM69" s="2">
        <v>0</v>
      </c>
      <c r="CN69" s="2">
        <v>0</v>
      </c>
      <c r="CO69" s="2">
        <v>0</v>
      </c>
      <c r="CP69" s="2">
        <v>0</v>
      </c>
      <c r="CQ69" s="2" t="s">
        <v>61</v>
      </c>
      <c r="CR69" s="2" t="s">
        <v>61</v>
      </c>
      <c r="CS69" s="2">
        <v>0</v>
      </c>
      <c r="CT69" s="2">
        <v>0</v>
      </c>
      <c r="CU69" s="2">
        <v>0</v>
      </c>
      <c r="CV69" s="2">
        <v>0</v>
      </c>
      <c r="CW69" s="2" t="s">
        <v>61</v>
      </c>
      <c r="CX69" s="304">
        <v>79</v>
      </c>
      <c r="CY69" s="304">
        <v>2</v>
      </c>
      <c r="CZ69" s="304">
        <v>12</v>
      </c>
      <c r="DA69" s="304">
        <v>7</v>
      </c>
      <c r="DB69" s="296">
        <v>11</v>
      </c>
      <c r="DC69" s="296">
        <v>80.2</v>
      </c>
      <c r="DD69" s="296">
        <v>72.800000000000011</v>
      </c>
      <c r="DE69" s="313">
        <v>6.34</v>
      </c>
      <c r="DF69" s="312">
        <v>76.80412371134021</v>
      </c>
      <c r="DH69" s="164">
        <v>180</v>
      </c>
      <c r="DI69" s="178">
        <v>3</v>
      </c>
      <c r="DJ69" s="212">
        <v>1.7</v>
      </c>
      <c r="DK69" s="168">
        <v>2</v>
      </c>
      <c r="DL69" s="208">
        <v>1.1000000000000001</v>
      </c>
      <c r="DM69" s="254">
        <v>3</v>
      </c>
      <c r="DN69" s="221">
        <v>1.7</v>
      </c>
      <c r="DO69" s="181">
        <v>9</v>
      </c>
      <c r="DP69" s="221">
        <v>5</v>
      </c>
      <c r="DQ69" s="186">
        <v>11</v>
      </c>
      <c r="DR69" s="232">
        <v>6.1</v>
      </c>
      <c r="DS69" s="166">
        <v>32</v>
      </c>
      <c r="DT69" s="232">
        <v>17.8</v>
      </c>
      <c r="DU69" s="168">
        <v>19</v>
      </c>
      <c r="DV69" s="221">
        <v>10.6</v>
      </c>
      <c r="DW69" s="181">
        <v>18</v>
      </c>
      <c r="DX69" s="221">
        <v>10</v>
      </c>
      <c r="DY69" s="181">
        <v>26</v>
      </c>
      <c r="DZ69" s="221">
        <v>14.4</v>
      </c>
      <c r="EA69" s="181">
        <v>13</v>
      </c>
      <c r="EB69" s="221">
        <v>7.2</v>
      </c>
      <c r="EC69" s="181">
        <v>16</v>
      </c>
      <c r="ED69" s="221">
        <v>8.9</v>
      </c>
      <c r="EE69" s="181">
        <v>28</v>
      </c>
      <c r="EF69" s="244">
        <v>15.6</v>
      </c>
      <c r="EG69" s="201">
        <v>6.34</v>
      </c>
    </row>
    <row r="70" spans="1:137" ht="13.5" customHeight="1">
      <c r="A70" s="53">
        <v>20481</v>
      </c>
      <c r="B70">
        <v>64</v>
      </c>
      <c r="C70" s="1" t="s">
        <v>77</v>
      </c>
      <c r="D70" s="1">
        <v>2008</v>
      </c>
      <c r="E70" s="1" t="s">
        <v>132</v>
      </c>
      <c r="F70" s="1">
        <v>20481</v>
      </c>
      <c r="G70" s="324">
        <v>10034</v>
      </c>
      <c r="H70" s="357">
        <v>4825</v>
      </c>
      <c r="I70" s="357">
        <v>5209</v>
      </c>
      <c r="J70" s="358">
        <v>3798</v>
      </c>
      <c r="K70" s="358">
        <v>1654</v>
      </c>
      <c r="L70" s="358">
        <v>2144</v>
      </c>
      <c r="M70" s="354">
        <f t="shared" si="0"/>
        <v>0.37851305561092286</v>
      </c>
      <c r="N70" s="358">
        <v>1982</v>
      </c>
      <c r="O70" s="358">
        <v>770</v>
      </c>
      <c r="P70" s="358">
        <v>1212</v>
      </c>
      <c r="Q70" s="354">
        <f t="shared" si="1"/>
        <v>0.19752840342834363</v>
      </c>
      <c r="R70" s="323">
        <v>8848</v>
      </c>
      <c r="S70" s="297">
        <v>3676</v>
      </c>
      <c r="T70" s="297">
        <v>2312</v>
      </c>
      <c r="U70" s="359">
        <v>0.4154611211573237</v>
      </c>
      <c r="V70" s="359">
        <f t="shared" si="2"/>
        <v>0.2613019891500904</v>
      </c>
      <c r="W70" s="359">
        <v>-0.11819812637034084</v>
      </c>
      <c r="X70" s="323">
        <v>6480</v>
      </c>
      <c r="Y70" s="297">
        <v>3307</v>
      </c>
      <c r="Z70" s="297">
        <v>2037</v>
      </c>
      <c r="AA70" s="359">
        <v>0.51033950617283952</v>
      </c>
      <c r="AB70" s="359">
        <f t="shared" si="3"/>
        <v>0.31435185185185183</v>
      </c>
      <c r="AC70" s="359">
        <v>-0.35419573450269087</v>
      </c>
      <c r="AD70" s="297">
        <v>169</v>
      </c>
      <c r="AE70" s="297">
        <v>0</v>
      </c>
      <c r="AF70" s="297">
        <v>0</v>
      </c>
      <c r="AG70" s="297">
        <v>0</v>
      </c>
      <c r="AH70" s="3">
        <v>0</v>
      </c>
      <c r="AI70" s="3">
        <v>0</v>
      </c>
      <c r="AJ70" s="3">
        <v>0</v>
      </c>
      <c r="AK70" s="3">
        <v>0</v>
      </c>
      <c r="AL70" s="4">
        <v>2</v>
      </c>
      <c r="AM70" s="4">
        <v>0</v>
      </c>
      <c r="AN70" s="4">
        <v>0</v>
      </c>
      <c r="AO70" s="4">
        <v>2</v>
      </c>
      <c r="AP70" s="36">
        <v>1</v>
      </c>
      <c r="AQ70" s="35">
        <v>0</v>
      </c>
      <c r="AR70" s="36" t="s">
        <v>61</v>
      </c>
      <c r="AS70" s="36">
        <v>0</v>
      </c>
      <c r="AT70" s="36">
        <v>0</v>
      </c>
      <c r="AU70" s="36" t="s">
        <v>61</v>
      </c>
      <c r="AV70" s="36">
        <v>0</v>
      </c>
      <c r="AW70" s="36">
        <v>0</v>
      </c>
      <c r="AX70" s="36">
        <v>0</v>
      </c>
      <c r="AY70" s="36" t="s">
        <v>61</v>
      </c>
      <c r="AZ70" s="36" t="s">
        <v>61</v>
      </c>
      <c r="BA70" s="36">
        <v>3</v>
      </c>
      <c r="BB70" s="36">
        <v>4</v>
      </c>
      <c r="BC70" s="36">
        <v>0</v>
      </c>
      <c r="BD70" s="36" t="s">
        <v>61</v>
      </c>
      <c r="BE70" s="36" t="s">
        <v>61</v>
      </c>
      <c r="BF70" s="36">
        <v>3</v>
      </c>
      <c r="BG70" s="36">
        <v>4</v>
      </c>
      <c r="BH70" s="36">
        <v>1</v>
      </c>
      <c r="BI70" s="36">
        <v>19</v>
      </c>
      <c r="BJ70" s="36">
        <v>0</v>
      </c>
      <c r="BK70" s="36">
        <v>2</v>
      </c>
      <c r="BL70" s="36" t="s">
        <v>61</v>
      </c>
      <c r="BM70" s="36">
        <v>0</v>
      </c>
      <c r="BN70" s="36" t="s">
        <v>61</v>
      </c>
      <c r="BO70" s="36" t="s">
        <v>61</v>
      </c>
      <c r="BP70" s="36">
        <v>4</v>
      </c>
      <c r="BQ70" s="2">
        <v>536</v>
      </c>
      <c r="BR70" s="2">
        <v>535</v>
      </c>
      <c r="BS70" s="2">
        <v>293</v>
      </c>
      <c r="BT70" s="2">
        <v>269</v>
      </c>
      <c r="BU70" s="2">
        <v>0</v>
      </c>
      <c r="BV70" s="2">
        <v>0</v>
      </c>
      <c r="BW70" s="2" t="s">
        <v>61</v>
      </c>
      <c r="BX70" s="2" t="s">
        <v>61</v>
      </c>
      <c r="BY70" s="2">
        <v>1713</v>
      </c>
      <c r="BZ70" s="2">
        <v>1406</v>
      </c>
      <c r="CA70" s="2">
        <v>148</v>
      </c>
      <c r="CB70" s="2">
        <v>127</v>
      </c>
      <c r="CC70" s="2">
        <v>0</v>
      </c>
      <c r="CD70" s="2">
        <v>0</v>
      </c>
      <c r="CE70" s="2">
        <v>0</v>
      </c>
      <c r="CF70" s="2">
        <v>0</v>
      </c>
      <c r="CG70" s="2">
        <v>138</v>
      </c>
      <c r="CH70" s="2">
        <v>74</v>
      </c>
      <c r="CI70" s="2">
        <v>3977</v>
      </c>
      <c r="CJ70" s="2">
        <v>356</v>
      </c>
      <c r="CK70" s="2">
        <v>124</v>
      </c>
      <c r="CL70" s="2">
        <v>83</v>
      </c>
      <c r="CM70" s="2">
        <v>0</v>
      </c>
      <c r="CN70" s="2">
        <v>0</v>
      </c>
      <c r="CO70" s="2">
        <v>0</v>
      </c>
      <c r="CP70" s="2">
        <v>0</v>
      </c>
      <c r="CQ70" s="2">
        <v>48</v>
      </c>
      <c r="CR70" s="2" t="s">
        <v>61</v>
      </c>
      <c r="CS70" s="2">
        <v>90</v>
      </c>
      <c r="CT70" s="2">
        <v>12</v>
      </c>
      <c r="CU70" s="2" t="s">
        <v>61</v>
      </c>
      <c r="CV70" s="2" t="s">
        <v>61</v>
      </c>
      <c r="CW70" s="2">
        <v>46</v>
      </c>
      <c r="CX70" s="304">
        <v>154</v>
      </c>
      <c r="CY70" s="304">
        <v>47</v>
      </c>
      <c r="CZ70" s="304">
        <v>21</v>
      </c>
      <c r="DA70" s="304">
        <v>8</v>
      </c>
      <c r="DB70" s="296">
        <v>22</v>
      </c>
      <c r="DC70" s="296">
        <v>146.4</v>
      </c>
      <c r="DD70" s="296">
        <v>141.4</v>
      </c>
      <c r="DE70" s="313">
        <v>6.39</v>
      </c>
      <c r="DF70" s="312">
        <v>77.407300948548425</v>
      </c>
      <c r="DH70" s="166">
        <v>429</v>
      </c>
      <c r="DI70" s="178">
        <v>5</v>
      </c>
      <c r="DJ70" s="213">
        <v>1.2</v>
      </c>
      <c r="DK70" s="190">
        <v>3</v>
      </c>
      <c r="DL70" s="208">
        <v>0.7</v>
      </c>
      <c r="DM70" s="254">
        <v>11</v>
      </c>
      <c r="DN70" s="221">
        <v>2.6</v>
      </c>
      <c r="DO70" s="181">
        <v>16</v>
      </c>
      <c r="DP70" s="221">
        <v>3.7</v>
      </c>
      <c r="DQ70" s="186">
        <v>21</v>
      </c>
      <c r="DR70" s="232">
        <v>4.9000000000000004</v>
      </c>
      <c r="DS70" s="166">
        <v>115</v>
      </c>
      <c r="DT70" s="232">
        <v>26.8</v>
      </c>
      <c r="DU70" s="168">
        <v>36</v>
      </c>
      <c r="DV70" s="221">
        <v>8.4</v>
      </c>
      <c r="DW70" s="181">
        <v>44</v>
      </c>
      <c r="DX70" s="221">
        <v>10.3</v>
      </c>
      <c r="DY70" s="181">
        <v>60</v>
      </c>
      <c r="DZ70" s="221">
        <v>14</v>
      </c>
      <c r="EA70" s="181">
        <v>21</v>
      </c>
      <c r="EB70" s="221">
        <v>4.9000000000000004</v>
      </c>
      <c r="EC70" s="181">
        <v>54</v>
      </c>
      <c r="ED70" s="221">
        <v>12.6</v>
      </c>
      <c r="EE70" s="181">
        <v>43</v>
      </c>
      <c r="EF70" s="244">
        <v>10</v>
      </c>
      <c r="EG70" s="201">
        <v>6.39</v>
      </c>
    </row>
    <row r="71" spans="1:137" ht="13.5" customHeight="1">
      <c r="A71" s="53">
        <v>20482</v>
      </c>
      <c r="B71">
        <v>65</v>
      </c>
      <c r="C71" s="1" t="s">
        <v>77</v>
      </c>
      <c r="D71" s="1">
        <v>2008</v>
      </c>
      <c r="E71" s="1" t="s">
        <v>133</v>
      </c>
      <c r="F71" s="1">
        <v>20482</v>
      </c>
      <c r="G71" s="324">
        <v>9846</v>
      </c>
      <c r="H71" s="357">
        <v>4764</v>
      </c>
      <c r="I71" s="357">
        <v>5082</v>
      </c>
      <c r="J71" s="358">
        <v>3114</v>
      </c>
      <c r="K71" s="358">
        <v>1378</v>
      </c>
      <c r="L71" s="358">
        <v>1736</v>
      </c>
      <c r="M71" s="354">
        <f t="shared" si="0"/>
        <v>0.31627056672760512</v>
      </c>
      <c r="N71" s="358">
        <v>1575</v>
      </c>
      <c r="O71" s="358">
        <v>624</v>
      </c>
      <c r="P71" s="358">
        <v>951</v>
      </c>
      <c r="Q71" s="354">
        <f t="shared" si="1"/>
        <v>0.15996343692870202</v>
      </c>
      <c r="R71" s="323">
        <v>9416</v>
      </c>
      <c r="S71" s="297">
        <v>3436</v>
      </c>
      <c r="T71" s="297">
        <v>2172</v>
      </c>
      <c r="U71" s="359">
        <v>0.364910790144435</v>
      </c>
      <c r="V71" s="359">
        <f t="shared" si="2"/>
        <v>0.23067119796091759</v>
      </c>
      <c r="W71" s="359">
        <v>-4.3672557383709121E-2</v>
      </c>
      <c r="X71" s="323">
        <v>8006</v>
      </c>
      <c r="Y71" s="297">
        <v>3639</v>
      </c>
      <c r="Z71" s="297">
        <v>2265</v>
      </c>
      <c r="AA71" s="359">
        <v>0.45453409942543094</v>
      </c>
      <c r="AB71" s="359">
        <f t="shared" si="3"/>
        <v>0.28291281538845864</v>
      </c>
      <c r="AC71" s="359">
        <v>-0.1868779199674995</v>
      </c>
      <c r="AD71" s="297">
        <v>60</v>
      </c>
      <c r="AE71" s="297">
        <v>160</v>
      </c>
      <c r="AF71" s="297">
        <v>0</v>
      </c>
      <c r="AG71" s="297">
        <v>0</v>
      </c>
      <c r="AH71" s="3">
        <v>0</v>
      </c>
      <c r="AI71" s="3">
        <v>0</v>
      </c>
      <c r="AJ71" s="3">
        <v>0</v>
      </c>
      <c r="AK71" s="3">
        <v>0</v>
      </c>
      <c r="AL71" s="4">
        <v>0</v>
      </c>
      <c r="AM71" s="4">
        <v>0</v>
      </c>
      <c r="AN71" s="4">
        <v>0</v>
      </c>
      <c r="AO71" s="4">
        <v>0</v>
      </c>
      <c r="AP71" s="36">
        <v>0</v>
      </c>
      <c r="AQ71" s="35">
        <v>0</v>
      </c>
      <c r="AR71" s="36">
        <v>0</v>
      </c>
      <c r="AS71" s="36">
        <v>0</v>
      </c>
      <c r="AT71" s="36">
        <v>0</v>
      </c>
      <c r="AU71" s="36">
        <v>0</v>
      </c>
      <c r="AV71" s="36">
        <v>0</v>
      </c>
      <c r="AW71" s="36">
        <v>0</v>
      </c>
      <c r="AX71" s="36">
        <v>0</v>
      </c>
      <c r="AY71" s="36">
        <v>0</v>
      </c>
      <c r="AZ71" s="36">
        <v>0</v>
      </c>
      <c r="BA71" s="36">
        <v>4</v>
      </c>
      <c r="BB71" s="36">
        <v>0</v>
      </c>
      <c r="BC71" s="36">
        <v>0</v>
      </c>
      <c r="BD71" s="36">
        <v>4</v>
      </c>
      <c r="BE71" s="36">
        <v>0</v>
      </c>
      <c r="BF71" s="36">
        <v>5</v>
      </c>
      <c r="BG71" s="36">
        <v>0</v>
      </c>
      <c r="BH71" s="36">
        <v>0</v>
      </c>
      <c r="BI71" s="36">
        <v>0</v>
      </c>
      <c r="BJ71" s="36">
        <v>0</v>
      </c>
      <c r="BK71" s="36">
        <v>0</v>
      </c>
      <c r="BL71" s="36">
        <v>0</v>
      </c>
      <c r="BM71" s="36">
        <v>0</v>
      </c>
      <c r="BN71" s="36">
        <v>0</v>
      </c>
      <c r="BO71" s="36" t="s">
        <v>61</v>
      </c>
      <c r="BP71" s="36">
        <v>0</v>
      </c>
      <c r="BQ71" s="2">
        <v>0</v>
      </c>
      <c r="BR71" s="2">
        <v>0</v>
      </c>
      <c r="BS71" s="2">
        <v>0</v>
      </c>
      <c r="BT71" s="2">
        <v>0</v>
      </c>
      <c r="BU71" s="2">
        <v>0</v>
      </c>
      <c r="BV71" s="2">
        <v>0</v>
      </c>
      <c r="BW71" s="2">
        <v>0</v>
      </c>
      <c r="BX71" s="2">
        <v>0</v>
      </c>
      <c r="BY71" s="2">
        <v>209</v>
      </c>
      <c r="BZ71" s="2">
        <v>193</v>
      </c>
      <c r="CA71" s="2">
        <v>940</v>
      </c>
      <c r="CB71" s="2">
        <v>804</v>
      </c>
      <c r="CC71" s="2">
        <v>0</v>
      </c>
      <c r="CD71" s="2">
        <v>0</v>
      </c>
      <c r="CE71" s="2">
        <v>0</v>
      </c>
      <c r="CF71" s="2">
        <v>0</v>
      </c>
      <c r="CG71" s="2">
        <v>0</v>
      </c>
      <c r="CH71" s="2">
        <v>0</v>
      </c>
      <c r="CI71" s="2">
        <v>0</v>
      </c>
      <c r="CJ71" s="2">
        <v>0</v>
      </c>
      <c r="CK71" s="2">
        <v>158</v>
      </c>
      <c r="CL71" s="2">
        <v>99</v>
      </c>
      <c r="CM71" s="2">
        <v>0</v>
      </c>
      <c r="CN71" s="2">
        <v>0</v>
      </c>
      <c r="CO71" s="2">
        <v>0</v>
      </c>
      <c r="CP71" s="2">
        <v>0</v>
      </c>
      <c r="CQ71" s="2">
        <v>20</v>
      </c>
      <c r="CR71" s="2">
        <v>20</v>
      </c>
      <c r="CS71" s="2">
        <v>113</v>
      </c>
      <c r="CT71" s="2">
        <v>12</v>
      </c>
      <c r="CU71" s="2">
        <v>0</v>
      </c>
      <c r="CV71" s="2">
        <v>0</v>
      </c>
      <c r="CW71" s="2" t="s">
        <v>61</v>
      </c>
      <c r="CX71" s="304">
        <v>110</v>
      </c>
      <c r="CY71" s="304">
        <v>9</v>
      </c>
      <c r="CZ71" s="304">
        <v>16</v>
      </c>
      <c r="DA71" s="304">
        <v>13</v>
      </c>
      <c r="DB71" s="296">
        <v>22</v>
      </c>
      <c r="DC71" s="296">
        <v>129.19999999999999</v>
      </c>
      <c r="DD71" s="296">
        <v>131.60000000000002</v>
      </c>
      <c r="DE71" s="313">
        <v>6.56</v>
      </c>
      <c r="DF71" s="312">
        <v>77.407300948548425</v>
      </c>
      <c r="DH71" s="166">
        <v>355</v>
      </c>
      <c r="DI71" s="168">
        <v>7</v>
      </c>
      <c r="DJ71" s="214">
        <v>2</v>
      </c>
      <c r="DK71" s="168">
        <v>3</v>
      </c>
      <c r="DL71" s="208">
        <v>0.8</v>
      </c>
      <c r="DM71" s="254">
        <v>6</v>
      </c>
      <c r="DN71" s="221">
        <v>1.7</v>
      </c>
      <c r="DO71" s="181">
        <v>18</v>
      </c>
      <c r="DP71" s="221">
        <v>5.0999999999999996</v>
      </c>
      <c r="DQ71" s="186">
        <v>13</v>
      </c>
      <c r="DR71" s="232">
        <v>3.7</v>
      </c>
      <c r="DS71" s="166">
        <v>95</v>
      </c>
      <c r="DT71" s="232">
        <v>26.8</v>
      </c>
      <c r="DU71" s="168">
        <v>26</v>
      </c>
      <c r="DV71" s="221">
        <v>7.3</v>
      </c>
      <c r="DW71" s="181">
        <v>31</v>
      </c>
      <c r="DX71" s="221">
        <v>8.6999999999999993</v>
      </c>
      <c r="DY71" s="181">
        <v>69</v>
      </c>
      <c r="DZ71" s="221">
        <v>19.399999999999999</v>
      </c>
      <c r="EA71" s="181">
        <v>18</v>
      </c>
      <c r="EB71" s="221">
        <v>5.0999999999999996</v>
      </c>
      <c r="EC71" s="181">
        <v>56</v>
      </c>
      <c r="ED71" s="221">
        <v>15.8</v>
      </c>
      <c r="EE71" s="181">
        <v>13</v>
      </c>
      <c r="EF71" s="244">
        <v>3.7</v>
      </c>
      <c r="EG71" s="201">
        <v>6.56</v>
      </c>
    </row>
    <row r="72" spans="1:137" ht="13.5" customHeight="1">
      <c r="A72" s="53">
        <v>20485</v>
      </c>
      <c r="B72">
        <v>66</v>
      </c>
      <c r="C72" s="1" t="s">
        <v>77</v>
      </c>
      <c r="D72" s="1">
        <v>2008</v>
      </c>
      <c r="E72" s="1" t="s">
        <v>134</v>
      </c>
      <c r="F72" s="1">
        <v>20485</v>
      </c>
      <c r="G72" s="324">
        <v>9244</v>
      </c>
      <c r="H72" s="357">
        <v>4651</v>
      </c>
      <c r="I72" s="357">
        <v>4593</v>
      </c>
      <c r="J72" s="358">
        <v>2654</v>
      </c>
      <c r="K72" s="358">
        <v>1239</v>
      </c>
      <c r="L72" s="358">
        <v>1415</v>
      </c>
      <c r="M72" s="354">
        <f t="shared" ref="M72:M84" si="4">+J72/G72</f>
        <v>0.28710514928602338</v>
      </c>
      <c r="N72" s="358">
        <v>1242</v>
      </c>
      <c r="O72" s="358">
        <v>517</v>
      </c>
      <c r="P72" s="358">
        <v>725</v>
      </c>
      <c r="Q72" s="354">
        <f t="shared" ref="Q72:Q84" si="5">+N72/G72</f>
        <v>0.1343574210298572</v>
      </c>
      <c r="R72" s="323">
        <v>8056</v>
      </c>
      <c r="S72" s="297">
        <v>2759</v>
      </c>
      <c r="T72" s="297">
        <v>1593</v>
      </c>
      <c r="U72" s="359">
        <v>0.34247765640516387</v>
      </c>
      <c r="V72" s="359">
        <f t="shared" ref="V72:V84" si="6">+T72/R72</f>
        <v>0.1977408142999007</v>
      </c>
      <c r="W72" s="359">
        <v>-0.12851579402855906</v>
      </c>
      <c r="X72" s="323">
        <v>6315</v>
      </c>
      <c r="Y72" s="297">
        <v>2620</v>
      </c>
      <c r="Z72" s="297">
        <v>1585</v>
      </c>
      <c r="AA72" s="359">
        <v>0.41488519398258117</v>
      </c>
      <c r="AB72" s="359">
        <f t="shared" ref="AB72:AB84" si="7">+Z72/X72</f>
        <v>0.25098970704671419</v>
      </c>
      <c r="AC72" s="359">
        <v>-0.31685417568152313</v>
      </c>
      <c r="AD72" s="297">
        <v>80</v>
      </c>
      <c r="AE72" s="297">
        <v>80</v>
      </c>
      <c r="AF72" s="297">
        <v>6</v>
      </c>
      <c r="AG72" s="297">
        <v>4</v>
      </c>
      <c r="AH72" s="3">
        <v>0</v>
      </c>
      <c r="AI72" s="3">
        <v>0</v>
      </c>
      <c r="AJ72" s="3">
        <v>0</v>
      </c>
      <c r="AK72" s="3">
        <v>0</v>
      </c>
      <c r="AL72" s="4">
        <v>1</v>
      </c>
      <c r="AM72" s="4">
        <v>0</v>
      </c>
      <c r="AN72" s="4">
        <v>0</v>
      </c>
      <c r="AO72" s="4">
        <v>1</v>
      </c>
      <c r="AP72" s="36">
        <v>0</v>
      </c>
      <c r="AQ72" s="35">
        <v>0</v>
      </c>
      <c r="AR72" s="36">
        <v>0</v>
      </c>
      <c r="AS72" s="36">
        <v>0</v>
      </c>
      <c r="AT72" s="36">
        <v>0</v>
      </c>
      <c r="AU72" s="36">
        <v>0</v>
      </c>
      <c r="AV72" s="36">
        <v>0</v>
      </c>
      <c r="AW72" s="36">
        <v>0</v>
      </c>
      <c r="AX72" s="36">
        <v>0</v>
      </c>
      <c r="AY72" s="36">
        <v>0</v>
      </c>
      <c r="AZ72" s="36">
        <v>0</v>
      </c>
      <c r="BA72" s="36" t="s">
        <v>61</v>
      </c>
      <c r="BB72" s="36">
        <v>2</v>
      </c>
      <c r="BC72" s="36">
        <v>0</v>
      </c>
      <c r="BD72" s="36" t="s">
        <v>61</v>
      </c>
      <c r="BE72" s="36">
        <v>0</v>
      </c>
      <c r="BF72" s="36">
        <v>5</v>
      </c>
      <c r="BG72" s="36">
        <v>2</v>
      </c>
      <c r="BH72" s="36">
        <v>0</v>
      </c>
      <c r="BI72" s="36">
        <v>7</v>
      </c>
      <c r="BJ72" s="36">
        <v>0</v>
      </c>
      <c r="BK72" s="36">
        <v>1</v>
      </c>
      <c r="BL72" s="36">
        <v>0</v>
      </c>
      <c r="BM72" s="36">
        <v>0</v>
      </c>
      <c r="BN72" s="36">
        <v>0</v>
      </c>
      <c r="BO72" s="36">
        <v>0</v>
      </c>
      <c r="BP72" s="36">
        <v>2</v>
      </c>
      <c r="BQ72" s="2">
        <v>0</v>
      </c>
      <c r="BR72" s="2">
        <v>0</v>
      </c>
      <c r="BS72" s="2">
        <v>0</v>
      </c>
      <c r="BT72" s="2">
        <v>0</v>
      </c>
      <c r="BU72" s="2">
        <v>0</v>
      </c>
      <c r="BV72" s="2">
        <v>0</v>
      </c>
      <c r="BW72" s="2">
        <v>0</v>
      </c>
      <c r="BX72" s="2">
        <v>0</v>
      </c>
      <c r="BY72" s="2">
        <v>51</v>
      </c>
      <c r="BZ72" s="2">
        <v>40</v>
      </c>
      <c r="CA72" s="2">
        <v>61</v>
      </c>
      <c r="CB72" s="2">
        <v>49</v>
      </c>
      <c r="CC72" s="2">
        <v>0</v>
      </c>
      <c r="CD72" s="2">
        <v>0</v>
      </c>
      <c r="CE72" s="2">
        <v>0</v>
      </c>
      <c r="CF72" s="2">
        <v>0</v>
      </c>
      <c r="CG72" s="2">
        <v>0</v>
      </c>
      <c r="CH72" s="2">
        <v>0</v>
      </c>
      <c r="CI72" s="2">
        <v>1536</v>
      </c>
      <c r="CJ72" s="2">
        <v>171</v>
      </c>
      <c r="CK72" s="2" t="s">
        <v>61</v>
      </c>
      <c r="CL72" s="2" t="s">
        <v>61</v>
      </c>
      <c r="CM72" s="2">
        <v>0</v>
      </c>
      <c r="CN72" s="2">
        <v>0</v>
      </c>
      <c r="CO72" s="2">
        <v>0</v>
      </c>
      <c r="CP72" s="2">
        <v>0</v>
      </c>
      <c r="CQ72" s="2">
        <v>23</v>
      </c>
      <c r="CR72" s="2">
        <v>21</v>
      </c>
      <c r="CS72" s="2">
        <v>27</v>
      </c>
      <c r="CT72" s="2">
        <v>3</v>
      </c>
      <c r="CU72" s="2">
        <v>0</v>
      </c>
      <c r="CV72" s="2">
        <v>0</v>
      </c>
      <c r="CW72" s="2">
        <v>28</v>
      </c>
      <c r="CX72" s="304">
        <v>108</v>
      </c>
      <c r="CY72" s="304">
        <v>30</v>
      </c>
      <c r="CZ72" s="304">
        <v>15</v>
      </c>
      <c r="DA72" s="304">
        <v>7</v>
      </c>
      <c r="DB72" s="296">
        <v>24</v>
      </c>
      <c r="DC72" s="296">
        <v>106.8</v>
      </c>
      <c r="DD72" s="296">
        <v>129.19999999999999</v>
      </c>
      <c r="DE72" s="313">
        <v>6.11</v>
      </c>
      <c r="DF72" s="312">
        <v>77.407300948548425</v>
      </c>
      <c r="DH72" s="260">
        <v>251</v>
      </c>
      <c r="DI72" s="168">
        <v>2</v>
      </c>
      <c r="DJ72" s="211">
        <v>0.8</v>
      </c>
      <c r="DK72" s="190">
        <v>4</v>
      </c>
      <c r="DL72" s="208">
        <v>1.6</v>
      </c>
      <c r="DM72" s="254">
        <v>5</v>
      </c>
      <c r="DN72" s="221">
        <v>2</v>
      </c>
      <c r="DO72" s="181">
        <v>9</v>
      </c>
      <c r="DP72" s="221">
        <v>3.6</v>
      </c>
      <c r="DQ72" s="186">
        <v>10</v>
      </c>
      <c r="DR72" s="232">
        <v>4</v>
      </c>
      <c r="DS72" s="166">
        <v>86</v>
      </c>
      <c r="DT72" s="232">
        <v>34.299999999999997</v>
      </c>
      <c r="DU72" s="168">
        <v>18</v>
      </c>
      <c r="DV72" s="221">
        <v>7.2</v>
      </c>
      <c r="DW72" s="181">
        <v>32</v>
      </c>
      <c r="DX72" s="221">
        <v>12.7</v>
      </c>
      <c r="DY72" s="181">
        <v>29</v>
      </c>
      <c r="DZ72" s="221">
        <v>11.6</v>
      </c>
      <c r="EA72" s="181">
        <v>7</v>
      </c>
      <c r="EB72" s="221">
        <v>2.8</v>
      </c>
      <c r="EC72" s="181">
        <v>25</v>
      </c>
      <c r="ED72" s="221">
        <v>10</v>
      </c>
      <c r="EE72" s="181">
        <v>24</v>
      </c>
      <c r="EF72" s="244">
        <v>9.6</v>
      </c>
      <c r="EG72" s="203">
        <v>6.11</v>
      </c>
    </row>
    <row r="73" spans="1:137" ht="13.5" customHeight="1">
      <c r="A73" s="53">
        <v>20486</v>
      </c>
      <c r="B73">
        <v>67</v>
      </c>
      <c r="C73" s="1" t="s">
        <v>77</v>
      </c>
      <c r="D73" s="1">
        <v>2008</v>
      </c>
      <c r="E73" s="1" t="s">
        <v>135</v>
      </c>
      <c r="F73" s="1">
        <v>20486</v>
      </c>
      <c r="G73" s="324">
        <v>2985</v>
      </c>
      <c r="H73" s="357">
        <v>1505</v>
      </c>
      <c r="I73" s="357">
        <v>1480</v>
      </c>
      <c r="J73" s="358">
        <v>1116</v>
      </c>
      <c r="K73" s="358">
        <v>521</v>
      </c>
      <c r="L73" s="358">
        <v>595</v>
      </c>
      <c r="M73" s="354">
        <f t="shared" si="4"/>
        <v>0.37386934673366834</v>
      </c>
      <c r="N73" s="358">
        <v>661</v>
      </c>
      <c r="O73" s="358">
        <v>277</v>
      </c>
      <c r="P73" s="358">
        <v>384</v>
      </c>
      <c r="Q73" s="354">
        <f t="shared" si="5"/>
        <v>0.22144053601340033</v>
      </c>
      <c r="R73" s="323">
        <v>2245</v>
      </c>
      <c r="S73" s="297">
        <v>902</v>
      </c>
      <c r="T73" s="297">
        <v>569</v>
      </c>
      <c r="U73" s="359">
        <v>0.40178173719376392</v>
      </c>
      <c r="V73" s="359">
        <f t="shared" si="6"/>
        <v>0.2534521158129176</v>
      </c>
      <c r="W73" s="359">
        <v>-0.24790619765494137</v>
      </c>
      <c r="X73" s="323">
        <v>1302</v>
      </c>
      <c r="Y73" s="297">
        <v>648</v>
      </c>
      <c r="Z73" s="297">
        <v>388</v>
      </c>
      <c r="AA73" s="359">
        <v>0.49769585253456222</v>
      </c>
      <c r="AB73" s="359">
        <f t="shared" si="7"/>
        <v>0.29800307219662059</v>
      </c>
      <c r="AC73" s="359">
        <v>-0.56381909547738696</v>
      </c>
      <c r="AD73" s="297">
        <v>0</v>
      </c>
      <c r="AE73" s="297">
        <v>0</v>
      </c>
      <c r="AF73" s="297">
        <v>0</v>
      </c>
      <c r="AG73" s="297">
        <v>0</v>
      </c>
      <c r="AH73" s="3">
        <v>0</v>
      </c>
      <c r="AI73" s="3">
        <v>0</v>
      </c>
      <c r="AJ73" s="3">
        <v>0</v>
      </c>
      <c r="AK73" s="3">
        <v>0</v>
      </c>
      <c r="AL73" s="4">
        <v>0</v>
      </c>
      <c r="AM73" s="4">
        <v>0</v>
      </c>
      <c r="AN73" s="4">
        <v>0</v>
      </c>
      <c r="AO73" s="4">
        <v>0</v>
      </c>
      <c r="AP73" s="36">
        <v>0</v>
      </c>
      <c r="AQ73" s="35">
        <v>0</v>
      </c>
      <c r="AR73" s="36">
        <v>0</v>
      </c>
      <c r="AS73" s="36">
        <v>0</v>
      </c>
      <c r="AT73" s="36">
        <v>0</v>
      </c>
      <c r="AU73" s="36">
        <v>0</v>
      </c>
      <c r="AV73" s="36">
        <v>0</v>
      </c>
      <c r="AW73" s="36">
        <v>0</v>
      </c>
      <c r="AX73" s="36">
        <v>0</v>
      </c>
      <c r="AY73" s="36">
        <v>0</v>
      </c>
      <c r="AZ73" s="36">
        <v>0</v>
      </c>
      <c r="BA73" s="36">
        <v>0</v>
      </c>
      <c r="BB73" s="36">
        <v>0</v>
      </c>
      <c r="BC73" s="36">
        <v>0</v>
      </c>
      <c r="BD73" s="36">
        <v>0</v>
      </c>
      <c r="BE73" s="36">
        <v>0</v>
      </c>
      <c r="BF73" s="36" t="s">
        <v>61</v>
      </c>
      <c r="BG73" s="36">
        <v>0</v>
      </c>
      <c r="BH73" s="36">
        <v>0</v>
      </c>
      <c r="BI73" s="36">
        <v>0</v>
      </c>
      <c r="BJ73" s="36">
        <v>0</v>
      </c>
      <c r="BK73" s="36">
        <v>0</v>
      </c>
      <c r="BL73" s="36">
        <v>0</v>
      </c>
      <c r="BM73" s="36">
        <v>0</v>
      </c>
      <c r="BN73" s="36">
        <v>0</v>
      </c>
      <c r="BO73" s="36">
        <v>0</v>
      </c>
      <c r="BP73" s="36">
        <v>0</v>
      </c>
      <c r="BQ73" s="2">
        <v>0</v>
      </c>
      <c r="BR73" s="2">
        <v>0</v>
      </c>
      <c r="BS73" s="2">
        <v>0</v>
      </c>
      <c r="BT73" s="2">
        <v>0</v>
      </c>
      <c r="BU73" s="2">
        <v>0</v>
      </c>
      <c r="BV73" s="2">
        <v>0</v>
      </c>
      <c r="BW73" s="2">
        <v>0</v>
      </c>
      <c r="BX73" s="2">
        <v>0</v>
      </c>
      <c r="BY73" s="2">
        <v>0</v>
      </c>
      <c r="BZ73" s="2">
        <v>0</v>
      </c>
      <c r="CA73" s="2">
        <v>53</v>
      </c>
      <c r="CB73" s="2">
        <v>36</v>
      </c>
      <c r="CC73" s="2">
        <v>0</v>
      </c>
      <c r="CD73" s="2">
        <v>0</v>
      </c>
      <c r="CE73" s="2">
        <v>0</v>
      </c>
      <c r="CF73" s="2">
        <v>0</v>
      </c>
      <c r="CG73" s="2">
        <v>0</v>
      </c>
      <c r="CH73" s="2">
        <v>0</v>
      </c>
      <c r="CI73" s="2">
        <v>0</v>
      </c>
      <c r="CJ73" s="2">
        <v>0</v>
      </c>
      <c r="CK73" s="2">
        <v>0</v>
      </c>
      <c r="CL73" s="2">
        <v>0</v>
      </c>
      <c r="CM73" s="2">
        <v>0</v>
      </c>
      <c r="CN73" s="2">
        <v>0</v>
      </c>
      <c r="CO73" s="2">
        <v>0</v>
      </c>
      <c r="CP73" s="2">
        <v>0</v>
      </c>
      <c r="CQ73" s="2">
        <v>0</v>
      </c>
      <c r="CR73" s="2">
        <v>0</v>
      </c>
      <c r="CS73" s="2">
        <v>0</v>
      </c>
      <c r="CT73" s="2">
        <v>0</v>
      </c>
      <c r="CU73" s="2">
        <v>0</v>
      </c>
      <c r="CV73" s="2">
        <v>0</v>
      </c>
      <c r="CW73" s="2" t="s">
        <v>61</v>
      </c>
      <c r="CX73" s="304">
        <v>40</v>
      </c>
      <c r="CY73" s="304">
        <v>1</v>
      </c>
      <c r="CZ73" s="304">
        <v>8</v>
      </c>
      <c r="DA73" s="304">
        <v>1</v>
      </c>
      <c r="DB73" s="296">
        <v>6</v>
      </c>
      <c r="DC73" s="296">
        <v>46.8</v>
      </c>
      <c r="DD73" s="296">
        <v>41.2</v>
      </c>
      <c r="DE73" s="313">
        <v>6.43</v>
      </c>
      <c r="DF73" s="312">
        <v>77.407300948548425</v>
      </c>
      <c r="DH73" s="163">
        <v>117</v>
      </c>
      <c r="DI73" s="190">
        <v>1</v>
      </c>
      <c r="DJ73" s="212">
        <v>0.9</v>
      </c>
      <c r="DK73" s="168">
        <v>2</v>
      </c>
      <c r="DL73" s="208">
        <v>1.7</v>
      </c>
      <c r="DM73" s="254" t="s">
        <v>212</v>
      </c>
      <c r="DN73" s="221" t="s">
        <v>212</v>
      </c>
      <c r="DO73" s="181">
        <v>7</v>
      </c>
      <c r="DP73" s="221">
        <v>6</v>
      </c>
      <c r="DQ73" s="186">
        <v>7</v>
      </c>
      <c r="DR73" s="232">
        <v>6</v>
      </c>
      <c r="DS73" s="166">
        <v>32</v>
      </c>
      <c r="DT73" s="232">
        <v>27.4</v>
      </c>
      <c r="DU73" s="168">
        <v>7</v>
      </c>
      <c r="DV73" s="221">
        <v>6</v>
      </c>
      <c r="DW73" s="181">
        <v>16</v>
      </c>
      <c r="DX73" s="221">
        <v>13.7</v>
      </c>
      <c r="DY73" s="181">
        <v>17</v>
      </c>
      <c r="DZ73" s="221">
        <v>14.5</v>
      </c>
      <c r="EA73" s="181">
        <v>4</v>
      </c>
      <c r="EB73" s="221">
        <v>3.4</v>
      </c>
      <c r="EC73" s="181">
        <v>17</v>
      </c>
      <c r="ED73" s="221">
        <v>14.5</v>
      </c>
      <c r="EE73" s="181">
        <v>7</v>
      </c>
      <c r="EF73" s="244">
        <v>6</v>
      </c>
      <c r="EG73" s="203">
        <v>6.43</v>
      </c>
    </row>
    <row r="74" spans="1:137" ht="13.5" customHeight="1">
      <c r="A74" s="53">
        <v>20521</v>
      </c>
      <c r="B74">
        <v>68</v>
      </c>
      <c r="C74" s="1" t="s">
        <v>57</v>
      </c>
      <c r="D74" s="1">
        <v>2009</v>
      </c>
      <c r="E74" s="1" t="s">
        <v>136</v>
      </c>
      <c r="F74" s="1">
        <v>20521</v>
      </c>
      <c r="G74" s="324">
        <v>15188</v>
      </c>
      <c r="H74" s="357">
        <v>7487</v>
      </c>
      <c r="I74" s="357">
        <v>7701</v>
      </c>
      <c r="J74" s="358">
        <v>5167</v>
      </c>
      <c r="K74" s="358">
        <v>2325</v>
      </c>
      <c r="L74" s="358">
        <v>2842</v>
      </c>
      <c r="M74" s="354">
        <f t="shared" si="4"/>
        <v>0.34020279167764023</v>
      </c>
      <c r="N74" s="358">
        <v>2703</v>
      </c>
      <c r="O74" s="358">
        <v>1114</v>
      </c>
      <c r="P74" s="358">
        <v>1589</v>
      </c>
      <c r="Q74" s="354">
        <f t="shared" si="5"/>
        <v>0.17796944956544641</v>
      </c>
      <c r="R74" s="323">
        <v>12953</v>
      </c>
      <c r="S74" s="297">
        <v>4809</v>
      </c>
      <c r="T74" s="297">
        <v>2987</v>
      </c>
      <c r="U74" s="359">
        <v>0.37126534393576777</v>
      </c>
      <c r="V74" s="359">
        <f t="shared" si="6"/>
        <v>0.23060294912375512</v>
      </c>
      <c r="W74" s="359">
        <v>-0.14715564919673427</v>
      </c>
      <c r="X74" s="323">
        <v>9023</v>
      </c>
      <c r="Y74" s="297">
        <v>4045</v>
      </c>
      <c r="Z74" s="297">
        <v>2400</v>
      </c>
      <c r="AA74" s="359">
        <v>0.44829879197606115</v>
      </c>
      <c r="AB74" s="359">
        <f t="shared" si="7"/>
        <v>0.2659869223096531</v>
      </c>
      <c r="AC74" s="359">
        <v>-0.40591256254938107</v>
      </c>
      <c r="AD74" s="297">
        <v>100</v>
      </c>
      <c r="AE74" s="297">
        <v>0</v>
      </c>
      <c r="AF74" s="297">
        <v>0</v>
      </c>
      <c r="AG74" s="297">
        <v>0</v>
      </c>
      <c r="AH74" s="3">
        <v>0</v>
      </c>
      <c r="AI74" s="3">
        <v>0</v>
      </c>
      <c r="AJ74" s="3">
        <v>0</v>
      </c>
      <c r="AK74" s="3">
        <v>0</v>
      </c>
      <c r="AL74" s="4">
        <v>4</v>
      </c>
      <c r="AM74" s="4">
        <v>0</v>
      </c>
      <c r="AN74" s="4">
        <v>0</v>
      </c>
      <c r="AO74" s="4">
        <v>4</v>
      </c>
      <c r="AP74" s="36">
        <v>0</v>
      </c>
      <c r="AQ74" s="35">
        <v>0</v>
      </c>
      <c r="AR74" s="36">
        <v>0</v>
      </c>
      <c r="AS74" s="36">
        <v>0</v>
      </c>
      <c r="AT74" s="36">
        <v>0</v>
      </c>
      <c r="AU74" s="36">
        <v>0</v>
      </c>
      <c r="AV74" s="36">
        <v>0</v>
      </c>
      <c r="AW74" s="36">
        <v>0</v>
      </c>
      <c r="AX74" s="36">
        <v>0</v>
      </c>
      <c r="AY74" s="36">
        <v>0</v>
      </c>
      <c r="AZ74" s="36">
        <v>0</v>
      </c>
      <c r="BA74" s="36">
        <v>5</v>
      </c>
      <c r="BB74" s="36">
        <v>0</v>
      </c>
      <c r="BC74" s="36">
        <v>0</v>
      </c>
      <c r="BD74" s="36">
        <v>0</v>
      </c>
      <c r="BE74" s="36">
        <v>0</v>
      </c>
      <c r="BF74" s="36">
        <v>5</v>
      </c>
      <c r="BG74" s="36">
        <v>0</v>
      </c>
      <c r="BH74" s="36">
        <v>0</v>
      </c>
      <c r="BI74" s="36">
        <v>0</v>
      </c>
      <c r="BJ74" s="36">
        <v>0</v>
      </c>
      <c r="BK74" s="36">
        <v>0</v>
      </c>
      <c r="BL74" s="36">
        <v>0</v>
      </c>
      <c r="BM74" s="36" t="s">
        <v>61</v>
      </c>
      <c r="BN74" s="36">
        <v>0</v>
      </c>
      <c r="BO74" s="36" t="s">
        <v>61</v>
      </c>
      <c r="BP74" s="36">
        <v>0</v>
      </c>
      <c r="BQ74" s="2">
        <v>0</v>
      </c>
      <c r="BR74" s="2">
        <v>0</v>
      </c>
      <c r="BS74" s="2">
        <v>0</v>
      </c>
      <c r="BT74" s="2">
        <v>0</v>
      </c>
      <c r="BU74" s="2">
        <v>0</v>
      </c>
      <c r="BV74" s="2">
        <v>0</v>
      </c>
      <c r="BW74" s="2">
        <v>0</v>
      </c>
      <c r="BX74" s="2">
        <v>0</v>
      </c>
      <c r="BY74" s="2">
        <v>1847</v>
      </c>
      <c r="BZ74" s="2">
        <v>1131</v>
      </c>
      <c r="CA74" s="2">
        <v>152</v>
      </c>
      <c r="CB74" s="2">
        <v>113</v>
      </c>
      <c r="CC74" s="2">
        <v>0</v>
      </c>
      <c r="CD74" s="2">
        <v>0</v>
      </c>
      <c r="CE74" s="2" t="s">
        <v>61</v>
      </c>
      <c r="CF74" s="2" t="s">
        <v>61</v>
      </c>
      <c r="CG74" s="2">
        <v>0</v>
      </c>
      <c r="CH74" s="2">
        <v>0</v>
      </c>
      <c r="CI74" s="2">
        <v>0</v>
      </c>
      <c r="CJ74" s="2">
        <v>0</v>
      </c>
      <c r="CK74" s="2">
        <v>0</v>
      </c>
      <c r="CL74" s="2">
        <v>0</v>
      </c>
      <c r="CM74" s="2">
        <v>0</v>
      </c>
      <c r="CN74" s="2">
        <v>0</v>
      </c>
      <c r="CO74" s="2">
        <v>0</v>
      </c>
      <c r="CP74" s="2">
        <v>0</v>
      </c>
      <c r="CQ74" s="2">
        <v>25</v>
      </c>
      <c r="CR74" s="2">
        <v>25</v>
      </c>
      <c r="CS74" s="2">
        <v>58</v>
      </c>
      <c r="CT74" s="2">
        <v>7</v>
      </c>
      <c r="CU74" s="2" t="s">
        <v>61</v>
      </c>
      <c r="CV74" s="2" t="s">
        <v>61</v>
      </c>
      <c r="CW74" s="2">
        <v>21</v>
      </c>
      <c r="CX74" s="304">
        <v>184</v>
      </c>
      <c r="CY74" s="304">
        <v>19</v>
      </c>
      <c r="CZ74" s="304">
        <v>15</v>
      </c>
      <c r="DA74" s="304">
        <v>5</v>
      </c>
      <c r="DB74" s="296">
        <v>11</v>
      </c>
      <c r="DC74" s="296">
        <v>199.4</v>
      </c>
      <c r="DD74" s="296">
        <v>203.8</v>
      </c>
      <c r="DE74" s="313">
        <v>6.15</v>
      </c>
      <c r="DF74" s="312">
        <v>79.869281045751634</v>
      </c>
      <c r="DH74" s="164">
        <v>447</v>
      </c>
      <c r="DI74" s="178">
        <v>10</v>
      </c>
      <c r="DJ74" s="212">
        <v>2.2000000000000002</v>
      </c>
      <c r="DK74" s="178">
        <v>9</v>
      </c>
      <c r="DL74" s="208">
        <v>2</v>
      </c>
      <c r="DM74" s="254">
        <v>8</v>
      </c>
      <c r="DN74" s="221">
        <v>1.8</v>
      </c>
      <c r="DO74" s="181">
        <v>27</v>
      </c>
      <c r="DP74" s="221">
        <v>6</v>
      </c>
      <c r="DQ74" s="186">
        <v>20</v>
      </c>
      <c r="DR74" s="232">
        <v>4.5</v>
      </c>
      <c r="DS74" s="166">
        <v>114</v>
      </c>
      <c r="DT74" s="232">
        <v>25.5</v>
      </c>
      <c r="DU74" s="168">
        <v>37</v>
      </c>
      <c r="DV74" s="221">
        <v>8.3000000000000007</v>
      </c>
      <c r="DW74" s="181">
        <v>50</v>
      </c>
      <c r="DX74" s="221">
        <v>11.2</v>
      </c>
      <c r="DY74" s="181">
        <v>58</v>
      </c>
      <c r="DZ74" s="221">
        <v>13</v>
      </c>
      <c r="EA74" s="181">
        <v>27</v>
      </c>
      <c r="EB74" s="221">
        <v>6</v>
      </c>
      <c r="EC74" s="181">
        <v>47</v>
      </c>
      <c r="ED74" s="221">
        <v>10.5</v>
      </c>
      <c r="EE74" s="181">
        <v>40</v>
      </c>
      <c r="EF74" s="244">
        <v>8.9</v>
      </c>
      <c r="EG74" s="202">
        <v>6.15</v>
      </c>
    </row>
    <row r="75" spans="1:137" ht="13.5" customHeight="1">
      <c r="A75" s="53">
        <v>20541</v>
      </c>
      <c r="B75">
        <v>69</v>
      </c>
      <c r="C75" s="1" t="s">
        <v>57</v>
      </c>
      <c r="D75" s="1">
        <v>2009</v>
      </c>
      <c r="E75" s="1" t="s">
        <v>137</v>
      </c>
      <c r="F75" s="1">
        <v>20541</v>
      </c>
      <c r="G75" s="324">
        <v>11063</v>
      </c>
      <c r="H75" s="357">
        <v>5348</v>
      </c>
      <c r="I75" s="357">
        <v>5715</v>
      </c>
      <c r="J75" s="358">
        <v>3670</v>
      </c>
      <c r="K75" s="358">
        <v>1653</v>
      </c>
      <c r="L75" s="358">
        <v>2017</v>
      </c>
      <c r="M75" s="354">
        <f t="shared" si="4"/>
        <v>0.3317364186929404</v>
      </c>
      <c r="N75" s="358">
        <v>1817</v>
      </c>
      <c r="O75" s="358">
        <v>745</v>
      </c>
      <c r="P75" s="358">
        <v>1072</v>
      </c>
      <c r="Q75" s="354">
        <f t="shared" si="5"/>
        <v>0.16424116424116425</v>
      </c>
      <c r="R75" s="323">
        <v>9682</v>
      </c>
      <c r="S75" s="297">
        <v>3647</v>
      </c>
      <c r="T75" s="297">
        <v>2266</v>
      </c>
      <c r="U75" s="359">
        <v>0.37667837223714107</v>
      </c>
      <c r="V75" s="359">
        <f t="shared" si="6"/>
        <v>0.23404255319148937</v>
      </c>
      <c r="W75" s="359">
        <v>-0.12483051613486396</v>
      </c>
      <c r="X75" s="323">
        <v>7119</v>
      </c>
      <c r="Y75" s="297">
        <v>3386</v>
      </c>
      <c r="Z75" s="297">
        <v>1993</v>
      </c>
      <c r="AA75" s="359">
        <v>0.47562859952240483</v>
      </c>
      <c r="AB75" s="359">
        <f t="shared" si="7"/>
        <v>0.27995504986655428</v>
      </c>
      <c r="AC75" s="359">
        <v>-0.35650366085148694</v>
      </c>
      <c r="AD75" s="297">
        <v>70</v>
      </c>
      <c r="AE75" s="297">
        <v>0</v>
      </c>
      <c r="AF75" s="297">
        <v>0</v>
      </c>
      <c r="AG75" s="297">
        <v>59</v>
      </c>
      <c r="AH75" s="3">
        <v>1</v>
      </c>
      <c r="AI75" s="3">
        <v>1</v>
      </c>
      <c r="AJ75" s="3">
        <v>0</v>
      </c>
      <c r="AK75" s="3">
        <v>0</v>
      </c>
      <c r="AL75" s="4">
        <v>4</v>
      </c>
      <c r="AM75" s="4">
        <v>0</v>
      </c>
      <c r="AN75" s="4">
        <v>0</v>
      </c>
      <c r="AO75" s="4">
        <v>4</v>
      </c>
      <c r="AP75" s="36">
        <v>1</v>
      </c>
      <c r="AQ75" s="35">
        <v>0</v>
      </c>
      <c r="AR75" s="36" t="s">
        <v>61</v>
      </c>
      <c r="AS75" s="36">
        <v>0</v>
      </c>
      <c r="AT75" s="36">
        <v>0</v>
      </c>
      <c r="AU75" s="36" t="s">
        <v>61</v>
      </c>
      <c r="AV75" s="36">
        <v>0</v>
      </c>
      <c r="AW75" s="36">
        <v>0</v>
      </c>
      <c r="AX75" s="36">
        <v>0</v>
      </c>
      <c r="AY75" s="36">
        <v>0</v>
      </c>
      <c r="AZ75" s="36" t="s">
        <v>61</v>
      </c>
      <c r="BA75" s="36">
        <v>4</v>
      </c>
      <c r="BB75" s="36">
        <v>1</v>
      </c>
      <c r="BC75" s="36" t="s">
        <v>61</v>
      </c>
      <c r="BD75" s="36">
        <v>3</v>
      </c>
      <c r="BE75" s="36" t="s">
        <v>61</v>
      </c>
      <c r="BF75" s="36">
        <v>5</v>
      </c>
      <c r="BG75" s="36">
        <v>1</v>
      </c>
      <c r="BH75" s="36">
        <v>0</v>
      </c>
      <c r="BI75" s="36">
        <v>11</v>
      </c>
      <c r="BJ75" s="36">
        <v>0</v>
      </c>
      <c r="BK75" s="36">
        <v>0</v>
      </c>
      <c r="BL75" s="36">
        <v>0</v>
      </c>
      <c r="BM75" s="36" t="s">
        <v>61</v>
      </c>
      <c r="BN75" s="36" t="s">
        <v>61</v>
      </c>
      <c r="BO75" s="36">
        <v>3</v>
      </c>
      <c r="BP75" s="36">
        <v>1</v>
      </c>
      <c r="BQ75" s="2">
        <v>275</v>
      </c>
      <c r="BR75" s="2">
        <v>191</v>
      </c>
      <c r="BS75" s="2">
        <v>24</v>
      </c>
      <c r="BT75" s="2">
        <v>22</v>
      </c>
      <c r="BU75" s="2">
        <v>0</v>
      </c>
      <c r="BV75" s="2">
        <v>0</v>
      </c>
      <c r="BW75" s="2">
        <v>0</v>
      </c>
      <c r="BX75" s="2">
        <v>0</v>
      </c>
      <c r="BY75" s="2">
        <v>3241</v>
      </c>
      <c r="BZ75" s="2">
        <v>2078</v>
      </c>
      <c r="CA75" s="2">
        <v>570</v>
      </c>
      <c r="CB75" s="2">
        <v>356</v>
      </c>
      <c r="CC75" s="2">
        <v>0</v>
      </c>
      <c r="CD75" s="2">
        <v>0</v>
      </c>
      <c r="CE75" s="2" t="s">
        <v>61</v>
      </c>
      <c r="CF75" s="2" t="s">
        <v>61</v>
      </c>
      <c r="CG75" s="2">
        <v>0</v>
      </c>
      <c r="CH75" s="2">
        <v>0</v>
      </c>
      <c r="CI75" s="2">
        <v>1539</v>
      </c>
      <c r="CJ75" s="2">
        <v>178</v>
      </c>
      <c r="CK75" s="2">
        <v>165</v>
      </c>
      <c r="CL75" s="2">
        <v>102</v>
      </c>
      <c r="CM75" s="2">
        <v>0</v>
      </c>
      <c r="CN75" s="2">
        <v>0</v>
      </c>
      <c r="CO75" s="2">
        <v>0</v>
      </c>
      <c r="CP75" s="2">
        <v>0</v>
      </c>
      <c r="CQ75" s="2">
        <v>38</v>
      </c>
      <c r="CR75" s="2">
        <v>34</v>
      </c>
      <c r="CS75" s="2">
        <v>29</v>
      </c>
      <c r="CT75" s="2">
        <v>7</v>
      </c>
      <c r="CU75" s="2">
        <v>49</v>
      </c>
      <c r="CV75" s="2">
        <v>49</v>
      </c>
      <c r="CW75" s="2">
        <v>106</v>
      </c>
      <c r="CX75" s="304">
        <v>139</v>
      </c>
      <c r="CY75" s="304">
        <v>24</v>
      </c>
      <c r="CZ75" s="304">
        <v>21</v>
      </c>
      <c r="DA75" s="304">
        <v>1</v>
      </c>
      <c r="DB75" s="296">
        <v>34</v>
      </c>
      <c r="DC75" s="296">
        <v>135</v>
      </c>
      <c r="DD75" s="296">
        <v>147.4</v>
      </c>
      <c r="DE75" s="313">
        <v>6.47</v>
      </c>
      <c r="DF75" s="312">
        <v>85.214007782101163</v>
      </c>
      <c r="DH75" s="164">
        <v>321</v>
      </c>
      <c r="DI75" s="178">
        <v>3</v>
      </c>
      <c r="DJ75" s="212">
        <v>0.9</v>
      </c>
      <c r="DK75" s="178">
        <v>4</v>
      </c>
      <c r="DL75" s="208">
        <v>1.2</v>
      </c>
      <c r="DM75" s="254">
        <v>8</v>
      </c>
      <c r="DN75" s="221">
        <v>2.5</v>
      </c>
      <c r="DO75" s="181">
        <v>11</v>
      </c>
      <c r="DP75" s="221">
        <v>3.4</v>
      </c>
      <c r="DQ75" s="186">
        <v>9</v>
      </c>
      <c r="DR75" s="232">
        <v>2.8</v>
      </c>
      <c r="DS75" s="166">
        <v>86</v>
      </c>
      <c r="DT75" s="232">
        <v>26.8</v>
      </c>
      <c r="DU75" s="168">
        <v>34</v>
      </c>
      <c r="DV75" s="221">
        <v>10.6</v>
      </c>
      <c r="DW75" s="181">
        <v>21</v>
      </c>
      <c r="DX75" s="221">
        <v>6.5</v>
      </c>
      <c r="DY75" s="181">
        <v>41</v>
      </c>
      <c r="DZ75" s="221">
        <v>12.8</v>
      </c>
      <c r="EA75" s="181">
        <v>21</v>
      </c>
      <c r="EB75" s="221">
        <v>6.5</v>
      </c>
      <c r="EC75" s="181">
        <v>43</v>
      </c>
      <c r="ED75" s="221">
        <v>13.4</v>
      </c>
      <c r="EE75" s="181">
        <v>40</v>
      </c>
      <c r="EF75" s="244">
        <v>12.5</v>
      </c>
      <c r="EG75" s="201">
        <v>6.47</v>
      </c>
    </row>
    <row r="76" spans="1:137" ht="13.5" customHeight="1">
      <c r="A76" s="53">
        <v>20543</v>
      </c>
      <c r="B76">
        <v>70</v>
      </c>
      <c r="C76" s="1" t="s">
        <v>57</v>
      </c>
      <c r="D76" s="1">
        <v>2009</v>
      </c>
      <c r="E76" s="1" t="s">
        <v>138</v>
      </c>
      <c r="F76" s="1">
        <v>20543</v>
      </c>
      <c r="G76" s="324">
        <v>7182</v>
      </c>
      <c r="H76" s="357">
        <v>3568</v>
      </c>
      <c r="I76" s="357">
        <v>3614</v>
      </c>
      <c r="J76" s="358">
        <v>2373</v>
      </c>
      <c r="K76" s="358">
        <v>1072</v>
      </c>
      <c r="L76" s="358">
        <v>1301</v>
      </c>
      <c r="M76" s="354">
        <f t="shared" si="4"/>
        <v>0.33040935672514621</v>
      </c>
      <c r="N76" s="358">
        <v>1179</v>
      </c>
      <c r="O76" s="358">
        <v>472</v>
      </c>
      <c r="P76" s="358">
        <v>707</v>
      </c>
      <c r="Q76" s="354">
        <f t="shared" si="5"/>
        <v>0.16416040100250626</v>
      </c>
      <c r="R76" s="323">
        <v>6407</v>
      </c>
      <c r="S76" s="297">
        <v>2441</v>
      </c>
      <c r="T76" s="297">
        <v>1433</v>
      </c>
      <c r="U76" s="359">
        <v>0.38098954268768537</v>
      </c>
      <c r="V76" s="359">
        <f t="shared" si="6"/>
        <v>0.22366162010301233</v>
      </c>
      <c r="W76" s="359">
        <v>-0.10790866054023948</v>
      </c>
      <c r="X76" s="323">
        <v>4895</v>
      </c>
      <c r="Y76" s="297">
        <v>2144</v>
      </c>
      <c r="Z76" s="297">
        <v>1359</v>
      </c>
      <c r="AA76" s="359">
        <v>0.43799795709908068</v>
      </c>
      <c r="AB76" s="359">
        <f t="shared" si="7"/>
        <v>0.27763023493360572</v>
      </c>
      <c r="AC76" s="359">
        <v>-0.31843497632971318</v>
      </c>
      <c r="AD76" s="297">
        <v>50</v>
      </c>
      <c r="AE76" s="297">
        <v>70</v>
      </c>
      <c r="AF76" s="297">
        <v>0</v>
      </c>
      <c r="AG76" s="297">
        <v>0</v>
      </c>
      <c r="AH76" s="3">
        <v>0</v>
      </c>
      <c r="AI76" s="3">
        <v>0</v>
      </c>
      <c r="AJ76" s="3">
        <v>0</v>
      </c>
      <c r="AK76" s="3">
        <v>0</v>
      </c>
      <c r="AL76" s="4">
        <v>0</v>
      </c>
      <c r="AM76" s="4">
        <v>0</v>
      </c>
      <c r="AN76" s="4">
        <v>0</v>
      </c>
      <c r="AO76" s="4">
        <v>0</v>
      </c>
      <c r="AP76" s="36">
        <v>0</v>
      </c>
      <c r="AQ76" s="35">
        <v>0</v>
      </c>
      <c r="AR76" s="36">
        <v>0</v>
      </c>
      <c r="AS76" s="36">
        <v>0</v>
      </c>
      <c r="AT76" s="36">
        <v>0</v>
      </c>
      <c r="AU76" s="36">
        <v>0</v>
      </c>
      <c r="AV76" s="36">
        <v>0</v>
      </c>
      <c r="AW76" s="36">
        <v>0</v>
      </c>
      <c r="AX76" s="36">
        <v>0</v>
      </c>
      <c r="AY76" s="36">
        <v>0</v>
      </c>
      <c r="AZ76" s="36">
        <v>0</v>
      </c>
      <c r="BA76" s="36" t="s">
        <v>61</v>
      </c>
      <c r="BB76" s="36">
        <v>1</v>
      </c>
      <c r="BC76" s="36">
        <v>0</v>
      </c>
      <c r="BD76" s="36">
        <v>0</v>
      </c>
      <c r="BE76" s="36">
        <v>0</v>
      </c>
      <c r="BF76" s="36" t="s">
        <v>61</v>
      </c>
      <c r="BG76" s="36">
        <v>1</v>
      </c>
      <c r="BH76" s="36">
        <v>0</v>
      </c>
      <c r="BI76" s="36">
        <v>2</v>
      </c>
      <c r="BJ76" s="36">
        <v>0</v>
      </c>
      <c r="BK76" s="36">
        <v>1</v>
      </c>
      <c r="BL76" s="36">
        <v>0</v>
      </c>
      <c r="BM76" s="36">
        <v>0</v>
      </c>
      <c r="BN76" s="36">
        <v>0</v>
      </c>
      <c r="BO76" s="36">
        <v>0</v>
      </c>
      <c r="BP76" s="36">
        <v>1</v>
      </c>
      <c r="BQ76" s="2">
        <v>0</v>
      </c>
      <c r="BR76" s="2">
        <v>0</v>
      </c>
      <c r="BS76" s="2">
        <v>0</v>
      </c>
      <c r="BT76" s="2">
        <v>0</v>
      </c>
      <c r="BU76" s="2">
        <v>0</v>
      </c>
      <c r="BV76" s="2">
        <v>0</v>
      </c>
      <c r="BW76" s="2">
        <v>0</v>
      </c>
      <c r="BX76" s="2">
        <v>0</v>
      </c>
      <c r="BY76" s="2">
        <v>551</v>
      </c>
      <c r="BZ76" s="2">
        <v>363</v>
      </c>
      <c r="CA76" s="2">
        <v>198</v>
      </c>
      <c r="CB76" s="2">
        <v>93</v>
      </c>
      <c r="CC76" s="2">
        <v>0</v>
      </c>
      <c r="CD76" s="2">
        <v>0</v>
      </c>
      <c r="CE76" s="2">
        <v>0</v>
      </c>
      <c r="CF76" s="2">
        <v>0</v>
      </c>
      <c r="CG76" s="2">
        <v>0</v>
      </c>
      <c r="CH76" s="2">
        <v>0</v>
      </c>
      <c r="CI76" s="2">
        <v>436</v>
      </c>
      <c r="CJ76" s="2">
        <v>36</v>
      </c>
      <c r="CK76" s="2">
        <v>0</v>
      </c>
      <c r="CL76" s="2">
        <v>0</v>
      </c>
      <c r="CM76" s="2">
        <v>0</v>
      </c>
      <c r="CN76" s="2">
        <v>0</v>
      </c>
      <c r="CO76" s="2">
        <v>0</v>
      </c>
      <c r="CP76" s="2">
        <v>0</v>
      </c>
      <c r="CQ76" s="2">
        <v>0</v>
      </c>
      <c r="CR76" s="2">
        <v>0</v>
      </c>
      <c r="CS76" s="2">
        <v>0</v>
      </c>
      <c r="CT76" s="2">
        <v>0</v>
      </c>
      <c r="CU76" s="2">
        <v>0</v>
      </c>
      <c r="CV76" s="2">
        <v>0</v>
      </c>
      <c r="CW76" s="2" t="s">
        <v>61</v>
      </c>
      <c r="CX76" s="304">
        <v>94</v>
      </c>
      <c r="CY76" s="304">
        <v>1</v>
      </c>
      <c r="CZ76" s="304">
        <v>14</v>
      </c>
      <c r="DA76" s="304">
        <v>1</v>
      </c>
      <c r="DB76" s="296">
        <v>11</v>
      </c>
      <c r="DC76" s="296">
        <v>93.4</v>
      </c>
      <c r="DD76" s="296">
        <v>103.4</v>
      </c>
      <c r="DE76" s="313">
        <v>5.91</v>
      </c>
      <c r="DF76" s="312">
        <v>82.24543080939948</v>
      </c>
      <c r="DH76" s="164">
        <v>152</v>
      </c>
      <c r="DI76" s="178">
        <v>4</v>
      </c>
      <c r="DJ76" s="212">
        <v>2.6</v>
      </c>
      <c r="DK76" s="178">
        <v>4</v>
      </c>
      <c r="DL76" s="208">
        <v>2.6</v>
      </c>
      <c r="DM76" s="254">
        <v>1</v>
      </c>
      <c r="DN76" s="221">
        <v>0.7</v>
      </c>
      <c r="DO76" s="181">
        <v>9</v>
      </c>
      <c r="DP76" s="221">
        <v>5.9</v>
      </c>
      <c r="DQ76" s="186">
        <v>10</v>
      </c>
      <c r="DR76" s="232">
        <v>6.6</v>
      </c>
      <c r="DS76" s="166">
        <v>49</v>
      </c>
      <c r="DT76" s="232">
        <v>32.200000000000003</v>
      </c>
      <c r="DU76" s="168">
        <v>11</v>
      </c>
      <c r="DV76" s="221">
        <v>7.2</v>
      </c>
      <c r="DW76" s="181">
        <v>19</v>
      </c>
      <c r="DX76" s="221">
        <v>12.5</v>
      </c>
      <c r="DY76" s="181">
        <v>21</v>
      </c>
      <c r="DZ76" s="221">
        <v>13.8</v>
      </c>
      <c r="EA76" s="181">
        <v>11</v>
      </c>
      <c r="EB76" s="221">
        <v>7.2</v>
      </c>
      <c r="EC76" s="181">
        <v>9</v>
      </c>
      <c r="ED76" s="221">
        <v>5.9</v>
      </c>
      <c r="EE76" s="181">
        <v>4</v>
      </c>
      <c r="EF76" s="244">
        <v>2.6</v>
      </c>
      <c r="EG76" s="201">
        <v>5.91</v>
      </c>
    </row>
    <row r="77" spans="1:137" ht="13.5" customHeight="1">
      <c r="A77" s="53">
        <v>20561</v>
      </c>
      <c r="B77">
        <v>71</v>
      </c>
      <c r="C77" s="1" t="s">
        <v>75</v>
      </c>
      <c r="D77" s="1">
        <v>2010</v>
      </c>
      <c r="E77" s="1" t="s">
        <v>139</v>
      </c>
      <c r="F77" s="1">
        <v>20561</v>
      </c>
      <c r="G77" s="324">
        <v>12826</v>
      </c>
      <c r="H77" s="357">
        <v>6241</v>
      </c>
      <c r="I77" s="357">
        <v>6585</v>
      </c>
      <c r="J77" s="358">
        <v>4943</v>
      </c>
      <c r="K77" s="358">
        <v>2148</v>
      </c>
      <c r="L77" s="358">
        <v>2795</v>
      </c>
      <c r="M77" s="354">
        <f t="shared" si="4"/>
        <v>0.38538905348510838</v>
      </c>
      <c r="N77" s="358">
        <v>2795</v>
      </c>
      <c r="O77" s="358">
        <v>1085</v>
      </c>
      <c r="P77" s="358">
        <v>1710</v>
      </c>
      <c r="Q77" s="354">
        <f t="shared" si="5"/>
        <v>0.21791673163885858</v>
      </c>
      <c r="R77" s="323">
        <v>10068</v>
      </c>
      <c r="S77" s="297">
        <v>4379</v>
      </c>
      <c r="T77" s="297">
        <v>2682</v>
      </c>
      <c r="U77" s="359">
        <v>0.43494239173619387</v>
      </c>
      <c r="V77" s="359">
        <f t="shared" si="6"/>
        <v>0.26638855780691301</v>
      </c>
      <c r="W77" s="359">
        <v>-0.21503196631841573</v>
      </c>
      <c r="X77" s="323">
        <v>6064</v>
      </c>
      <c r="Y77" s="297">
        <v>3120</v>
      </c>
      <c r="Z77" s="297">
        <v>1999</v>
      </c>
      <c r="AA77" s="359">
        <v>0.51451187335092352</v>
      </c>
      <c r="AB77" s="359">
        <f t="shared" si="7"/>
        <v>0.32965039577836414</v>
      </c>
      <c r="AC77" s="359">
        <v>-0.52721035396850147</v>
      </c>
      <c r="AD77" s="297">
        <v>70</v>
      </c>
      <c r="AE77" s="297">
        <v>0</v>
      </c>
      <c r="AF77" s="297">
        <v>0</v>
      </c>
      <c r="AG77" s="297">
        <v>0</v>
      </c>
      <c r="AH77" s="3">
        <v>0</v>
      </c>
      <c r="AI77" s="3">
        <v>0</v>
      </c>
      <c r="AJ77" s="3">
        <v>0</v>
      </c>
      <c r="AK77" s="3">
        <v>0</v>
      </c>
      <c r="AL77" s="4">
        <v>0</v>
      </c>
      <c r="AM77" s="4">
        <v>0</v>
      </c>
      <c r="AN77" s="4">
        <v>0</v>
      </c>
      <c r="AO77" s="4">
        <v>0</v>
      </c>
      <c r="AP77" s="36">
        <v>0</v>
      </c>
      <c r="AQ77" s="35">
        <v>0</v>
      </c>
      <c r="AR77" s="36">
        <v>0</v>
      </c>
      <c r="AS77" s="36">
        <v>0</v>
      </c>
      <c r="AT77" s="36">
        <v>0</v>
      </c>
      <c r="AU77" s="36">
        <v>0</v>
      </c>
      <c r="AV77" s="36">
        <v>0</v>
      </c>
      <c r="AW77" s="36">
        <v>0</v>
      </c>
      <c r="AX77" s="36">
        <v>0</v>
      </c>
      <c r="AY77" s="36">
        <v>0</v>
      </c>
      <c r="AZ77" s="36">
        <v>0</v>
      </c>
      <c r="BA77" s="36">
        <v>0</v>
      </c>
      <c r="BB77" s="36">
        <v>1</v>
      </c>
      <c r="BC77" s="36">
        <v>0</v>
      </c>
      <c r="BD77" s="36" t="s">
        <v>61</v>
      </c>
      <c r="BE77" s="36">
        <v>0</v>
      </c>
      <c r="BF77" s="36">
        <v>3</v>
      </c>
      <c r="BG77" s="36">
        <v>1</v>
      </c>
      <c r="BH77" s="36">
        <v>0</v>
      </c>
      <c r="BI77" s="36">
        <v>1</v>
      </c>
      <c r="BJ77" s="36">
        <v>0</v>
      </c>
      <c r="BK77" s="36">
        <v>1</v>
      </c>
      <c r="BL77" s="36">
        <v>0</v>
      </c>
      <c r="BM77" s="36">
        <v>0</v>
      </c>
      <c r="BN77" s="36">
        <v>0</v>
      </c>
      <c r="BO77" s="36">
        <v>0</v>
      </c>
      <c r="BP77" s="36">
        <v>1</v>
      </c>
      <c r="BQ77" s="2">
        <v>0</v>
      </c>
      <c r="BR77" s="2">
        <v>0</v>
      </c>
      <c r="BS77" s="2">
        <v>0</v>
      </c>
      <c r="BT77" s="2">
        <v>0</v>
      </c>
      <c r="BU77" s="2">
        <v>0</v>
      </c>
      <c r="BV77" s="2">
        <v>0</v>
      </c>
      <c r="BW77" s="2">
        <v>0</v>
      </c>
      <c r="BX77" s="2">
        <v>0</v>
      </c>
      <c r="BY77" s="2">
        <v>0</v>
      </c>
      <c r="BZ77" s="2">
        <v>0</v>
      </c>
      <c r="CA77" s="2">
        <v>91</v>
      </c>
      <c r="CB77" s="2">
        <v>77</v>
      </c>
      <c r="CC77" s="2">
        <v>0</v>
      </c>
      <c r="CD77" s="2">
        <v>0</v>
      </c>
      <c r="CE77" s="2">
        <v>0</v>
      </c>
      <c r="CF77" s="2">
        <v>0</v>
      </c>
      <c r="CG77" s="2">
        <v>0</v>
      </c>
      <c r="CH77" s="2">
        <v>0</v>
      </c>
      <c r="CI77" s="2">
        <v>823</v>
      </c>
      <c r="CJ77" s="2">
        <v>75</v>
      </c>
      <c r="CK77" s="2" t="s">
        <v>61</v>
      </c>
      <c r="CL77" s="2" t="s">
        <v>61</v>
      </c>
      <c r="CM77" s="2">
        <v>0</v>
      </c>
      <c r="CN77" s="2">
        <v>0</v>
      </c>
      <c r="CO77" s="2">
        <v>0</v>
      </c>
      <c r="CP77" s="2">
        <v>0</v>
      </c>
      <c r="CQ77" s="2">
        <v>0</v>
      </c>
      <c r="CR77" s="2">
        <v>0</v>
      </c>
      <c r="CS77" s="2">
        <v>25</v>
      </c>
      <c r="CT77" s="2">
        <v>5</v>
      </c>
      <c r="CU77" s="2">
        <v>0</v>
      </c>
      <c r="CV77" s="2">
        <v>0</v>
      </c>
      <c r="CW77" s="2" t="s">
        <v>61</v>
      </c>
      <c r="CX77" s="304">
        <v>189</v>
      </c>
      <c r="CY77" s="304">
        <v>24</v>
      </c>
      <c r="CZ77" s="304">
        <v>28</v>
      </c>
      <c r="DA77" s="304">
        <v>3</v>
      </c>
      <c r="DB77" s="296">
        <v>8</v>
      </c>
      <c r="DC77" s="296">
        <v>199</v>
      </c>
      <c r="DD77" s="296">
        <v>186.2</v>
      </c>
      <c r="DE77" s="313">
        <v>6.38</v>
      </c>
      <c r="DF77" s="312">
        <v>81.200453001132502</v>
      </c>
      <c r="DH77" s="164">
        <v>533</v>
      </c>
      <c r="DI77" s="178">
        <v>6</v>
      </c>
      <c r="DJ77" s="212">
        <v>1.1000000000000001</v>
      </c>
      <c r="DK77" s="178">
        <v>10</v>
      </c>
      <c r="DL77" s="208">
        <v>1.9</v>
      </c>
      <c r="DM77" s="254">
        <v>4</v>
      </c>
      <c r="DN77" s="221">
        <v>0.8</v>
      </c>
      <c r="DO77" s="181">
        <v>19</v>
      </c>
      <c r="DP77" s="221">
        <v>3.6</v>
      </c>
      <c r="DQ77" s="186">
        <v>27</v>
      </c>
      <c r="DR77" s="232">
        <v>5.0999999999999996</v>
      </c>
      <c r="DS77" s="166">
        <v>140</v>
      </c>
      <c r="DT77" s="232">
        <v>26.3</v>
      </c>
      <c r="DU77" s="168">
        <v>39</v>
      </c>
      <c r="DV77" s="221">
        <v>7.3</v>
      </c>
      <c r="DW77" s="181">
        <v>35</v>
      </c>
      <c r="DX77" s="221">
        <v>6.6</v>
      </c>
      <c r="DY77" s="181">
        <v>65</v>
      </c>
      <c r="DZ77" s="221">
        <v>12.2</v>
      </c>
      <c r="EA77" s="181">
        <v>26</v>
      </c>
      <c r="EB77" s="221">
        <v>4.9000000000000004</v>
      </c>
      <c r="EC77" s="181">
        <v>69</v>
      </c>
      <c r="ED77" s="221">
        <v>12.9</v>
      </c>
      <c r="EE77" s="181">
        <v>93</v>
      </c>
      <c r="EF77" s="244">
        <v>17.399999999999999</v>
      </c>
      <c r="EG77" s="201">
        <v>6.38</v>
      </c>
    </row>
    <row r="78" spans="1:137" ht="13.5" customHeight="1">
      <c r="A78" s="53">
        <v>20562</v>
      </c>
      <c r="B78">
        <v>72</v>
      </c>
      <c r="C78" s="1" t="s">
        <v>75</v>
      </c>
      <c r="D78" s="1">
        <v>2010</v>
      </c>
      <c r="E78" s="1" t="s">
        <v>140</v>
      </c>
      <c r="F78" s="1">
        <v>20562</v>
      </c>
      <c r="G78" s="324">
        <v>4807</v>
      </c>
      <c r="H78" s="357">
        <v>2336</v>
      </c>
      <c r="I78" s="357">
        <v>2471</v>
      </c>
      <c r="J78" s="358">
        <v>1737</v>
      </c>
      <c r="K78" s="358">
        <v>770</v>
      </c>
      <c r="L78" s="358">
        <v>967</v>
      </c>
      <c r="M78" s="354">
        <f t="shared" si="4"/>
        <v>0.36134803411691285</v>
      </c>
      <c r="N78" s="358">
        <v>972</v>
      </c>
      <c r="O78" s="358">
        <v>359</v>
      </c>
      <c r="P78" s="358">
        <v>613</v>
      </c>
      <c r="Q78" s="354">
        <f t="shared" si="5"/>
        <v>0.20220511753692533</v>
      </c>
      <c r="R78" s="323">
        <v>3995</v>
      </c>
      <c r="S78" s="297">
        <v>1659</v>
      </c>
      <c r="T78" s="297">
        <v>933</v>
      </c>
      <c r="U78" s="359">
        <v>0.41526908635794746</v>
      </c>
      <c r="V78" s="359">
        <f t="shared" si="6"/>
        <v>0.23354192740926158</v>
      </c>
      <c r="W78" s="359">
        <v>-0.16892032452673186</v>
      </c>
      <c r="X78" s="323">
        <v>2703</v>
      </c>
      <c r="Y78" s="297">
        <v>1294</v>
      </c>
      <c r="Z78" s="297">
        <v>794</v>
      </c>
      <c r="AA78" s="359">
        <v>0.47872733999260081</v>
      </c>
      <c r="AB78" s="359">
        <f t="shared" si="7"/>
        <v>0.29374768775434701</v>
      </c>
      <c r="AC78" s="359">
        <v>-0.43769502808404409</v>
      </c>
      <c r="AD78" s="297">
        <v>90</v>
      </c>
      <c r="AE78" s="297">
        <v>0</v>
      </c>
      <c r="AF78" s="297">
        <v>0</v>
      </c>
      <c r="AG78" s="297">
        <v>0</v>
      </c>
      <c r="AH78" s="3">
        <v>0</v>
      </c>
      <c r="AI78" s="3">
        <v>0</v>
      </c>
      <c r="AJ78" s="3">
        <v>0</v>
      </c>
      <c r="AK78" s="3">
        <v>0</v>
      </c>
      <c r="AL78" s="4">
        <v>2</v>
      </c>
      <c r="AM78" s="4">
        <v>0</v>
      </c>
      <c r="AN78" s="4">
        <v>0</v>
      </c>
      <c r="AO78" s="4">
        <v>2</v>
      </c>
      <c r="AP78" s="36">
        <v>0</v>
      </c>
      <c r="AQ78" s="35">
        <v>0</v>
      </c>
      <c r="AR78" s="36">
        <v>0</v>
      </c>
      <c r="AS78" s="36">
        <v>0</v>
      </c>
      <c r="AT78" s="36">
        <v>0</v>
      </c>
      <c r="AU78" s="36">
        <v>0</v>
      </c>
      <c r="AV78" s="36">
        <v>0</v>
      </c>
      <c r="AW78" s="36">
        <v>0</v>
      </c>
      <c r="AX78" s="36">
        <v>0</v>
      </c>
      <c r="AY78" s="36">
        <v>0</v>
      </c>
      <c r="AZ78" s="36">
        <v>0</v>
      </c>
      <c r="BA78" s="36" t="s">
        <v>61</v>
      </c>
      <c r="BB78" s="36">
        <v>0</v>
      </c>
      <c r="BC78" s="36">
        <v>0</v>
      </c>
      <c r="BD78" s="36" t="s">
        <v>61</v>
      </c>
      <c r="BE78" s="36">
        <v>0</v>
      </c>
      <c r="BF78" s="36" t="s">
        <v>61</v>
      </c>
      <c r="BG78" s="36">
        <v>0</v>
      </c>
      <c r="BH78" s="36">
        <v>0</v>
      </c>
      <c r="BI78" s="36">
        <v>0</v>
      </c>
      <c r="BJ78" s="36">
        <v>0</v>
      </c>
      <c r="BK78" s="36">
        <v>0</v>
      </c>
      <c r="BL78" s="36">
        <v>0</v>
      </c>
      <c r="BM78" s="36">
        <v>0</v>
      </c>
      <c r="BN78" s="36">
        <v>0</v>
      </c>
      <c r="BO78" s="36" t="s">
        <v>61</v>
      </c>
      <c r="BP78" s="36">
        <v>0</v>
      </c>
      <c r="BQ78" s="2">
        <v>0</v>
      </c>
      <c r="BR78" s="2">
        <v>0</v>
      </c>
      <c r="BS78" s="2">
        <v>0</v>
      </c>
      <c r="BT78" s="2">
        <v>0</v>
      </c>
      <c r="BU78" s="2">
        <v>0</v>
      </c>
      <c r="BV78" s="2">
        <v>0</v>
      </c>
      <c r="BW78" s="2">
        <v>0</v>
      </c>
      <c r="BX78" s="2">
        <v>0</v>
      </c>
      <c r="BY78" s="2">
        <v>374</v>
      </c>
      <c r="BZ78" s="2">
        <v>219</v>
      </c>
      <c r="CA78" s="2">
        <v>58</v>
      </c>
      <c r="CB78" s="2">
        <v>48</v>
      </c>
      <c r="CC78" s="2">
        <v>0</v>
      </c>
      <c r="CD78" s="2">
        <v>0</v>
      </c>
      <c r="CE78" s="2">
        <v>0</v>
      </c>
      <c r="CF78" s="2">
        <v>0</v>
      </c>
      <c r="CG78" s="2">
        <v>0</v>
      </c>
      <c r="CH78" s="2">
        <v>0</v>
      </c>
      <c r="CI78" s="2">
        <v>0</v>
      </c>
      <c r="CJ78" s="2">
        <v>0</v>
      </c>
      <c r="CK78" s="2">
        <v>34</v>
      </c>
      <c r="CL78" s="2">
        <v>23</v>
      </c>
      <c r="CM78" s="2">
        <v>0</v>
      </c>
      <c r="CN78" s="2">
        <v>0</v>
      </c>
      <c r="CO78" s="2">
        <v>0</v>
      </c>
      <c r="CP78" s="2">
        <v>0</v>
      </c>
      <c r="CQ78" s="2">
        <v>68</v>
      </c>
      <c r="CR78" s="2">
        <v>36</v>
      </c>
      <c r="CS78" s="2">
        <v>77</v>
      </c>
      <c r="CT78" s="2">
        <v>9</v>
      </c>
      <c r="CU78" s="2" t="s">
        <v>61</v>
      </c>
      <c r="CV78" s="2" t="s">
        <v>61</v>
      </c>
      <c r="CW78" s="2" t="s">
        <v>61</v>
      </c>
      <c r="CX78" s="304">
        <v>99</v>
      </c>
      <c r="CY78" s="304">
        <v>30</v>
      </c>
      <c r="CZ78" s="304">
        <v>12</v>
      </c>
      <c r="DA78" s="304">
        <v>0</v>
      </c>
      <c r="DB78" s="296">
        <v>35</v>
      </c>
      <c r="DC78" s="296">
        <v>74.8</v>
      </c>
      <c r="DD78" s="296">
        <v>68.2</v>
      </c>
      <c r="DE78" s="313">
        <v>6.27</v>
      </c>
      <c r="DF78" s="312">
        <v>83.904109589041099</v>
      </c>
      <c r="DH78" s="164">
        <v>106</v>
      </c>
      <c r="DI78" s="178" t="s">
        <v>212</v>
      </c>
      <c r="DJ78" s="212" t="s">
        <v>212</v>
      </c>
      <c r="DK78" s="178" t="s">
        <v>212</v>
      </c>
      <c r="DL78" s="208" t="s">
        <v>212</v>
      </c>
      <c r="DM78" s="254">
        <v>3</v>
      </c>
      <c r="DN78" s="221">
        <v>2.8</v>
      </c>
      <c r="DO78" s="181">
        <v>4</v>
      </c>
      <c r="DP78" s="221">
        <v>3.8</v>
      </c>
      <c r="DQ78" s="186">
        <v>6</v>
      </c>
      <c r="DR78" s="232">
        <v>5.7</v>
      </c>
      <c r="DS78" s="166">
        <v>28</v>
      </c>
      <c r="DT78" s="232">
        <v>26.4</v>
      </c>
      <c r="DU78" s="168">
        <v>19</v>
      </c>
      <c r="DV78" s="221">
        <v>17.899999999999999</v>
      </c>
      <c r="DW78" s="181">
        <v>5</v>
      </c>
      <c r="DX78" s="221">
        <v>4.7</v>
      </c>
      <c r="DY78" s="181">
        <v>15</v>
      </c>
      <c r="DZ78" s="221">
        <v>14.2</v>
      </c>
      <c r="EA78" s="181">
        <v>5</v>
      </c>
      <c r="EB78" s="221">
        <v>4.7</v>
      </c>
      <c r="EC78" s="181">
        <v>10</v>
      </c>
      <c r="ED78" s="221">
        <v>9.4</v>
      </c>
      <c r="EE78" s="181">
        <v>11</v>
      </c>
      <c r="EF78" s="244">
        <v>10.4</v>
      </c>
      <c r="EG78" s="201">
        <v>6.27</v>
      </c>
    </row>
    <row r="79" spans="1:137" ht="13.5" customHeight="1">
      <c r="A79" s="53">
        <v>20563</v>
      </c>
      <c r="B79">
        <v>73</v>
      </c>
      <c r="C79" s="1" t="s">
        <v>75</v>
      </c>
      <c r="D79" s="1">
        <v>2010</v>
      </c>
      <c r="E79" s="1" t="s">
        <v>141</v>
      </c>
      <c r="F79" s="1">
        <v>20563</v>
      </c>
      <c r="G79" s="324">
        <v>3720</v>
      </c>
      <c r="H79" s="357">
        <v>1780</v>
      </c>
      <c r="I79" s="357">
        <v>1940</v>
      </c>
      <c r="J79" s="358">
        <v>1277</v>
      </c>
      <c r="K79" s="358">
        <v>541</v>
      </c>
      <c r="L79" s="358">
        <v>736</v>
      </c>
      <c r="M79" s="354">
        <f t="shared" si="4"/>
        <v>0.3432795698924731</v>
      </c>
      <c r="N79" s="358">
        <v>730</v>
      </c>
      <c r="O79" s="358">
        <v>254</v>
      </c>
      <c r="P79" s="358">
        <v>476</v>
      </c>
      <c r="Q79" s="354">
        <f t="shared" si="5"/>
        <v>0.19623655913978494</v>
      </c>
      <c r="R79" s="323">
        <v>2778</v>
      </c>
      <c r="S79" s="297">
        <v>1192</v>
      </c>
      <c r="T79" s="297">
        <v>652</v>
      </c>
      <c r="U79" s="359">
        <v>0.42908567314614832</v>
      </c>
      <c r="V79" s="359">
        <f t="shared" si="6"/>
        <v>0.23470122390208784</v>
      </c>
      <c r="W79" s="359">
        <v>-0.25322580645161291</v>
      </c>
      <c r="X79" s="323">
        <v>1665</v>
      </c>
      <c r="Y79" s="297">
        <v>881</v>
      </c>
      <c r="Z79" s="297">
        <v>571</v>
      </c>
      <c r="AA79" s="359">
        <v>0.52912912912912913</v>
      </c>
      <c r="AB79" s="359">
        <f t="shared" si="7"/>
        <v>0.34294294294294292</v>
      </c>
      <c r="AC79" s="359">
        <v>-0.55241935483870963</v>
      </c>
      <c r="AD79" s="297">
        <v>60</v>
      </c>
      <c r="AE79" s="297">
        <v>0</v>
      </c>
      <c r="AF79" s="297">
        <v>0</v>
      </c>
      <c r="AG79" s="297">
        <v>0</v>
      </c>
      <c r="AH79" s="3">
        <v>0</v>
      </c>
      <c r="AI79" s="3">
        <v>0</v>
      </c>
      <c r="AJ79" s="3">
        <v>0</v>
      </c>
      <c r="AK79" s="3">
        <v>0</v>
      </c>
      <c r="AL79" s="4">
        <v>0</v>
      </c>
      <c r="AM79" s="4">
        <v>0</v>
      </c>
      <c r="AN79" s="4">
        <v>0</v>
      </c>
      <c r="AO79" s="4">
        <v>0</v>
      </c>
      <c r="AP79" s="36">
        <v>0</v>
      </c>
      <c r="AQ79" s="35">
        <v>0</v>
      </c>
      <c r="AR79" s="36">
        <v>0</v>
      </c>
      <c r="AS79" s="36">
        <v>0</v>
      </c>
      <c r="AT79" s="36">
        <v>0</v>
      </c>
      <c r="AU79" s="36">
        <v>0</v>
      </c>
      <c r="AV79" s="36">
        <v>0</v>
      </c>
      <c r="AW79" s="36">
        <v>0</v>
      </c>
      <c r="AX79" s="36">
        <v>0</v>
      </c>
      <c r="AY79" s="36">
        <v>0</v>
      </c>
      <c r="AZ79" s="36">
        <v>0</v>
      </c>
      <c r="BA79" s="36" t="s">
        <v>61</v>
      </c>
      <c r="BB79" s="36">
        <v>0</v>
      </c>
      <c r="BC79" s="36">
        <v>0</v>
      </c>
      <c r="BD79" s="36" t="s">
        <v>61</v>
      </c>
      <c r="BE79" s="36">
        <v>0</v>
      </c>
      <c r="BF79" s="36" t="s">
        <v>61</v>
      </c>
      <c r="BG79" s="36">
        <v>0</v>
      </c>
      <c r="BH79" s="36">
        <v>0</v>
      </c>
      <c r="BI79" s="36">
        <v>0</v>
      </c>
      <c r="BJ79" s="36">
        <v>0</v>
      </c>
      <c r="BK79" s="36">
        <v>0</v>
      </c>
      <c r="BL79" s="36">
        <v>0</v>
      </c>
      <c r="BM79" s="36">
        <v>0</v>
      </c>
      <c r="BN79" s="36">
        <v>0</v>
      </c>
      <c r="BO79" s="36" t="s">
        <v>61</v>
      </c>
      <c r="BP79" s="36">
        <v>0</v>
      </c>
      <c r="BQ79" s="2">
        <v>0</v>
      </c>
      <c r="BR79" s="2">
        <v>0</v>
      </c>
      <c r="BS79" s="2">
        <v>0</v>
      </c>
      <c r="BT79" s="2">
        <v>0</v>
      </c>
      <c r="BU79" s="2">
        <v>0</v>
      </c>
      <c r="BV79" s="2">
        <v>0</v>
      </c>
      <c r="BW79" s="2">
        <v>0</v>
      </c>
      <c r="BX79" s="2">
        <v>0</v>
      </c>
      <c r="BY79" s="2">
        <v>82</v>
      </c>
      <c r="BZ79" s="2">
        <v>82</v>
      </c>
      <c r="CA79" s="2">
        <v>24</v>
      </c>
      <c r="CB79" s="2" t="s">
        <v>61</v>
      </c>
      <c r="CC79" s="2">
        <v>0</v>
      </c>
      <c r="CD79" s="2">
        <v>0</v>
      </c>
      <c r="CE79" s="2">
        <v>0</v>
      </c>
      <c r="CF79" s="2">
        <v>0</v>
      </c>
      <c r="CG79" s="2">
        <v>0</v>
      </c>
      <c r="CH79" s="2">
        <v>0</v>
      </c>
      <c r="CI79" s="2">
        <v>0</v>
      </c>
      <c r="CJ79" s="2">
        <v>0</v>
      </c>
      <c r="CK79" s="2" t="s">
        <v>61</v>
      </c>
      <c r="CL79" s="2" t="s">
        <v>61</v>
      </c>
      <c r="CM79" s="2">
        <v>0</v>
      </c>
      <c r="CN79" s="2">
        <v>0</v>
      </c>
      <c r="CO79" s="2">
        <v>0</v>
      </c>
      <c r="CP79" s="2">
        <v>0</v>
      </c>
      <c r="CQ79" s="2">
        <v>0</v>
      </c>
      <c r="CR79" s="2">
        <v>0</v>
      </c>
      <c r="CS79" s="2">
        <v>0</v>
      </c>
      <c r="CT79" s="2">
        <v>0</v>
      </c>
      <c r="CU79" s="2">
        <v>0</v>
      </c>
      <c r="CV79" s="2">
        <v>0</v>
      </c>
      <c r="CW79" s="2">
        <v>22</v>
      </c>
      <c r="CX79" s="304">
        <v>61</v>
      </c>
      <c r="CY79" s="304">
        <v>19</v>
      </c>
      <c r="CZ79" s="304">
        <v>6</v>
      </c>
      <c r="DA79" s="304">
        <v>1</v>
      </c>
      <c r="DB79" s="296">
        <v>10</v>
      </c>
      <c r="DC79" s="296">
        <v>55.8</v>
      </c>
      <c r="DD79" s="296">
        <v>53.4</v>
      </c>
      <c r="DE79" s="313">
        <v>6.69</v>
      </c>
      <c r="DF79" s="312">
        <v>76.732673267326732</v>
      </c>
      <c r="DH79" s="164">
        <v>137</v>
      </c>
      <c r="DI79" s="168">
        <v>2</v>
      </c>
      <c r="DJ79" s="212">
        <v>1.5</v>
      </c>
      <c r="DK79" s="178">
        <v>2</v>
      </c>
      <c r="DL79" s="208">
        <v>1.5</v>
      </c>
      <c r="DM79" s="254">
        <v>1</v>
      </c>
      <c r="DN79" s="221">
        <v>0.7</v>
      </c>
      <c r="DO79" s="181">
        <v>9</v>
      </c>
      <c r="DP79" s="221">
        <v>6.6</v>
      </c>
      <c r="DQ79" s="186">
        <v>6</v>
      </c>
      <c r="DR79" s="232">
        <v>4.4000000000000004</v>
      </c>
      <c r="DS79" s="166">
        <v>30</v>
      </c>
      <c r="DT79" s="232">
        <v>21.9</v>
      </c>
      <c r="DU79" s="168">
        <v>6</v>
      </c>
      <c r="DV79" s="221">
        <v>4.4000000000000004</v>
      </c>
      <c r="DW79" s="181">
        <v>10</v>
      </c>
      <c r="DX79" s="221">
        <v>7.3</v>
      </c>
      <c r="DY79" s="181">
        <v>18</v>
      </c>
      <c r="DZ79" s="221">
        <v>13.1</v>
      </c>
      <c r="EA79" s="181">
        <v>5</v>
      </c>
      <c r="EB79" s="221">
        <v>3.6</v>
      </c>
      <c r="EC79" s="181">
        <v>29</v>
      </c>
      <c r="ED79" s="221">
        <v>21.2</v>
      </c>
      <c r="EE79" s="181">
        <v>19</v>
      </c>
      <c r="EF79" s="228">
        <v>13.9</v>
      </c>
      <c r="EG79" s="201">
        <v>6.69</v>
      </c>
    </row>
    <row r="80" spans="1:137" ht="13.5" customHeight="1">
      <c r="A80" s="53">
        <v>20583</v>
      </c>
      <c r="B80">
        <v>74</v>
      </c>
      <c r="C80" s="1" t="s">
        <v>57</v>
      </c>
      <c r="D80" s="1">
        <v>2009</v>
      </c>
      <c r="E80" s="1" t="s">
        <v>142</v>
      </c>
      <c r="F80" s="1">
        <v>20583</v>
      </c>
      <c r="G80" s="324">
        <v>8597</v>
      </c>
      <c r="H80" s="357">
        <v>4237</v>
      </c>
      <c r="I80" s="357">
        <v>4360</v>
      </c>
      <c r="J80" s="358">
        <v>3421</v>
      </c>
      <c r="K80" s="358">
        <v>1548</v>
      </c>
      <c r="L80" s="358">
        <v>1873</v>
      </c>
      <c r="M80" s="354">
        <f t="shared" si="4"/>
        <v>0.39792951029428869</v>
      </c>
      <c r="N80" s="358">
        <v>1789</v>
      </c>
      <c r="O80" s="358">
        <v>705</v>
      </c>
      <c r="P80" s="358">
        <v>1084</v>
      </c>
      <c r="Q80" s="354">
        <f t="shared" si="5"/>
        <v>0.20809584738862394</v>
      </c>
      <c r="R80" s="323">
        <v>6837</v>
      </c>
      <c r="S80" s="297">
        <v>3252</v>
      </c>
      <c r="T80" s="297">
        <v>1919</v>
      </c>
      <c r="U80" s="359">
        <v>0.47564721369021501</v>
      </c>
      <c r="V80" s="359">
        <f t="shared" si="6"/>
        <v>0.2806786602310955</v>
      </c>
      <c r="W80" s="359">
        <v>-0.20472257764336396</v>
      </c>
      <c r="X80" s="323">
        <v>3877</v>
      </c>
      <c r="Y80" s="297">
        <v>2311</v>
      </c>
      <c r="Z80" s="297">
        <v>1464</v>
      </c>
      <c r="AA80" s="359">
        <v>0.59607944286819703</v>
      </c>
      <c r="AB80" s="359">
        <f t="shared" si="7"/>
        <v>0.37761155532628321</v>
      </c>
      <c r="AC80" s="359">
        <v>-0.54902873095265792</v>
      </c>
      <c r="AD80" s="297">
        <v>50</v>
      </c>
      <c r="AE80" s="297">
        <v>0</v>
      </c>
      <c r="AF80" s="297">
        <v>25</v>
      </c>
      <c r="AG80" s="297">
        <v>25</v>
      </c>
      <c r="AH80" s="3">
        <v>0</v>
      </c>
      <c r="AI80" s="3">
        <v>0</v>
      </c>
      <c r="AJ80" s="3">
        <v>0</v>
      </c>
      <c r="AK80" s="3">
        <v>0</v>
      </c>
      <c r="AL80" s="4">
        <v>0</v>
      </c>
      <c r="AM80" s="4">
        <v>0</v>
      </c>
      <c r="AN80" s="4">
        <v>0</v>
      </c>
      <c r="AO80" s="4">
        <v>0</v>
      </c>
      <c r="AP80" s="36">
        <v>1</v>
      </c>
      <c r="AQ80" s="35">
        <v>0</v>
      </c>
      <c r="AR80" s="36">
        <v>0</v>
      </c>
      <c r="AS80" s="36">
        <v>0</v>
      </c>
      <c r="AT80" s="36">
        <v>0</v>
      </c>
      <c r="AU80" s="36" t="s">
        <v>61</v>
      </c>
      <c r="AV80" s="36">
        <v>0</v>
      </c>
      <c r="AW80" s="36">
        <v>0</v>
      </c>
      <c r="AX80" s="36">
        <v>0</v>
      </c>
      <c r="AY80" s="36">
        <v>0</v>
      </c>
      <c r="AZ80" s="36" t="s">
        <v>61</v>
      </c>
      <c r="BA80" s="36">
        <v>0</v>
      </c>
      <c r="BB80" s="36">
        <v>0</v>
      </c>
      <c r="BC80" s="36">
        <v>0</v>
      </c>
      <c r="BD80" s="36">
        <v>3</v>
      </c>
      <c r="BE80" s="36" t="s">
        <v>61</v>
      </c>
      <c r="BF80" s="36">
        <v>0</v>
      </c>
      <c r="BG80" s="36">
        <v>0</v>
      </c>
      <c r="BH80" s="36">
        <v>0</v>
      </c>
      <c r="BI80" s="36">
        <v>0</v>
      </c>
      <c r="BJ80" s="36">
        <v>0</v>
      </c>
      <c r="BK80" s="36">
        <v>0</v>
      </c>
      <c r="BL80" s="36" t="s">
        <v>61</v>
      </c>
      <c r="BM80" s="36">
        <v>0</v>
      </c>
      <c r="BN80" s="36" t="s">
        <v>61</v>
      </c>
      <c r="BO80" s="36">
        <v>0</v>
      </c>
      <c r="BP80" s="36">
        <v>0</v>
      </c>
      <c r="BQ80" s="2">
        <v>0</v>
      </c>
      <c r="BR80" s="2">
        <v>0</v>
      </c>
      <c r="BS80" s="2">
        <v>31</v>
      </c>
      <c r="BT80" s="2">
        <v>31</v>
      </c>
      <c r="BU80" s="2">
        <v>0</v>
      </c>
      <c r="BV80" s="2">
        <v>0</v>
      </c>
      <c r="BW80" s="2">
        <v>0</v>
      </c>
      <c r="BX80" s="2">
        <v>0</v>
      </c>
      <c r="BY80" s="2">
        <v>441</v>
      </c>
      <c r="BZ80" s="2">
        <v>390</v>
      </c>
      <c r="CA80" s="2" t="s">
        <v>61</v>
      </c>
      <c r="CB80" s="2" t="s">
        <v>61</v>
      </c>
      <c r="CC80" s="2">
        <v>0</v>
      </c>
      <c r="CD80" s="2">
        <v>0</v>
      </c>
      <c r="CE80" s="2">
        <v>231</v>
      </c>
      <c r="CF80" s="2">
        <v>81</v>
      </c>
      <c r="CG80" s="2">
        <v>0</v>
      </c>
      <c r="CH80" s="2">
        <v>0</v>
      </c>
      <c r="CI80" s="2">
        <v>471</v>
      </c>
      <c r="CJ80" s="2">
        <v>69</v>
      </c>
      <c r="CK80" s="2">
        <v>92</v>
      </c>
      <c r="CL80" s="2">
        <v>66</v>
      </c>
      <c r="CM80" s="2">
        <v>0</v>
      </c>
      <c r="CN80" s="2">
        <v>0</v>
      </c>
      <c r="CO80" s="2">
        <v>33</v>
      </c>
      <c r="CP80" s="2">
        <v>30</v>
      </c>
      <c r="CQ80" s="2">
        <v>0</v>
      </c>
      <c r="CR80" s="2">
        <v>0</v>
      </c>
      <c r="CS80" s="2">
        <v>94</v>
      </c>
      <c r="CT80" s="2">
        <v>15</v>
      </c>
      <c r="CU80" s="2" t="s">
        <v>61</v>
      </c>
      <c r="CV80" s="2" t="s">
        <v>61</v>
      </c>
      <c r="CW80" s="2" t="s">
        <v>61</v>
      </c>
      <c r="CX80" s="304">
        <v>142</v>
      </c>
      <c r="CY80" s="304">
        <v>4</v>
      </c>
      <c r="CZ80" s="304">
        <v>17</v>
      </c>
      <c r="DA80" s="304">
        <v>1</v>
      </c>
      <c r="DB80" s="296">
        <v>17</v>
      </c>
      <c r="DC80" s="296">
        <v>136.6</v>
      </c>
      <c r="DD80" s="296">
        <v>135.19999999999999</v>
      </c>
      <c r="DE80" s="313">
        <v>6.26</v>
      </c>
      <c r="DF80" s="312">
        <v>79.724409448818903</v>
      </c>
      <c r="DH80" s="164">
        <v>241</v>
      </c>
      <c r="DI80" s="178">
        <v>1</v>
      </c>
      <c r="DJ80" s="212">
        <v>0.4</v>
      </c>
      <c r="DK80" s="168">
        <v>1</v>
      </c>
      <c r="DL80" s="208">
        <v>0.4</v>
      </c>
      <c r="DM80" s="254">
        <v>6</v>
      </c>
      <c r="DN80" s="221">
        <v>2.5</v>
      </c>
      <c r="DO80" s="181">
        <v>17</v>
      </c>
      <c r="DP80" s="221">
        <v>7.1</v>
      </c>
      <c r="DQ80" s="186">
        <v>9</v>
      </c>
      <c r="DR80" s="232">
        <v>3.7</v>
      </c>
      <c r="DS80" s="166">
        <v>65</v>
      </c>
      <c r="DT80" s="232">
        <v>27</v>
      </c>
      <c r="DU80" s="168">
        <v>30</v>
      </c>
      <c r="DV80" s="221">
        <v>12.4</v>
      </c>
      <c r="DW80" s="181">
        <v>15</v>
      </c>
      <c r="DX80" s="221">
        <v>6.2</v>
      </c>
      <c r="DY80" s="181">
        <v>35</v>
      </c>
      <c r="DZ80" s="221">
        <v>14.5</v>
      </c>
      <c r="EA80" s="181">
        <v>8</v>
      </c>
      <c r="EB80" s="221">
        <v>3.3</v>
      </c>
      <c r="EC80" s="181">
        <v>29</v>
      </c>
      <c r="ED80" s="221">
        <v>12</v>
      </c>
      <c r="EE80" s="181">
        <v>25</v>
      </c>
      <c r="EF80" s="231">
        <v>10.4</v>
      </c>
      <c r="EG80" s="201">
        <v>6.26</v>
      </c>
    </row>
    <row r="81" spans="1:137" ht="13.5" customHeight="1">
      <c r="A81" s="53">
        <v>20588</v>
      </c>
      <c r="B81">
        <v>75</v>
      </c>
      <c r="C81" s="1" t="s">
        <v>57</v>
      </c>
      <c r="D81" s="1">
        <v>2009</v>
      </c>
      <c r="E81" s="1" t="s">
        <v>143</v>
      </c>
      <c r="F81" s="1">
        <v>20588</v>
      </c>
      <c r="G81" s="324">
        <v>2607</v>
      </c>
      <c r="H81" s="357">
        <v>1281</v>
      </c>
      <c r="I81" s="357">
        <v>1326</v>
      </c>
      <c r="J81" s="358">
        <v>1176</v>
      </c>
      <c r="K81" s="358">
        <v>496</v>
      </c>
      <c r="L81" s="358">
        <v>680</v>
      </c>
      <c r="M81" s="354">
        <f t="shared" si="4"/>
        <v>0.45109321058688145</v>
      </c>
      <c r="N81" s="358">
        <v>735</v>
      </c>
      <c r="O81" s="358">
        <v>268</v>
      </c>
      <c r="P81" s="358">
        <v>467</v>
      </c>
      <c r="Q81" s="354">
        <f t="shared" si="5"/>
        <v>0.28193325661680091</v>
      </c>
      <c r="R81" s="323">
        <v>2096</v>
      </c>
      <c r="S81" s="297">
        <v>1006</v>
      </c>
      <c r="T81" s="297">
        <v>653</v>
      </c>
      <c r="U81" s="359">
        <v>0.47996183206106868</v>
      </c>
      <c r="V81" s="359">
        <f t="shared" si="6"/>
        <v>0.31154580152671757</v>
      </c>
      <c r="W81" s="359">
        <v>-0.19601074031453777</v>
      </c>
      <c r="X81" s="323">
        <v>1266</v>
      </c>
      <c r="Y81" s="297">
        <v>668</v>
      </c>
      <c r="Z81" s="297">
        <v>430</v>
      </c>
      <c r="AA81" s="359">
        <v>0.52764612954186418</v>
      </c>
      <c r="AB81" s="359">
        <f t="shared" si="7"/>
        <v>0.33965244865718797</v>
      </c>
      <c r="AC81" s="359">
        <v>-0.51438434982738779</v>
      </c>
      <c r="AD81" s="297">
        <v>0</v>
      </c>
      <c r="AE81" s="297">
        <v>0</v>
      </c>
      <c r="AF81" s="297">
        <v>0</v>
      </c>
      <c r="AG81" s="297">
        <v>0</v>
      </c>
      <c r="AH81" s="3">
        <v>0</v>
      </c>
      <c r="AI81" s="3">
        <v>0</v>
      </c>
      <c r="AJ81" s="3">
        <v>0</v>
      </c>
      <c r="AK81" s="3">
        <v>0</v>
      </c>
      <c r="AL81" s="4">
        <v>1</v>
      </c>
      <c r="AM81" s="4">
        <v>0</v>
      </c>
      <c r="AN81" s="4">
        <v>0</v>
      </c>
      <c r="AO81" s="4">
        <v>1</v>
      </c>
      <c r="AP81" s="36">
        <v>0</v>
      </c>
      <c r="AQ81" s="35">
        <v>0</v>
      </c>
      <c r="AR81" s="36">
        <v>0</v>
      </c>
      <c r="AS81" s="36">
        <v>0</v>
      </c>
      <c r="AT81" s="36">
        <v>0</v>
      </c>
      <c r="AU81" s="36">
        <v>0</v>
      </c>
      <c r="AV81" s="36">
        <v>0</v>
      </c>
      <c r="AW81" s="36">
        <v>0</v>
      </c>
      <c r="AX81" s="36">
        <v>0</v>
      </c>
      <c r="AY81" s="36">
        <v>0</v>
      </c>
      <c r="AZ81" s="36">
        <v>0</v>
      </c>
      <c r="BA81" s="36" t="s">
        <v>61</v>
      </c>
      <c r="BB81" s="36">
        <v>0</v>
      </c>
      <c r="BC81" s="36">
        <v>0</v>
      </c>
      <c r="BD81" s="36">
        <v>0</v>
      </c>
      <c r="BE81" s="36">
        <v>0</v>
      </c>
      <c r="BF81" s="36" t="s">
        <v>61</v>
      </c>
      <c r="BG81" s="36">
        <v>0</v>
      </c>
      <c r="BH81" s="36">
        <v>0</v>
      </c>
      <c r="BI81" s="36">
        <v>0</v>
      </c>
      <c r="BJ81" s="36">
        <v>0</v>
      </c>
      <c r="BK81" s="36">
        <v>0</v>
      </c>
      <c r="BL81" s="36">
        <v>0</v>
      </c>
      <c r="BM81" s="36" t="s">
        <v>61</v>
      </c>
      <c r="BN81" s="36">
        <v>0</v>
      </c>
      <c r="BO81" s="36" t="s">
        <v>61</v>
      </c>
      <c r="BP81" s="36">
        <v>0</v>
      </c>
      <c r="BQ81" s="2">
        <v>0</v>
      </c>
      <c r="BR81" s="2">
        <v>0</v>
      </c>
      <c r="BS81" s="2">
        <v>0</v>
      </c>
      <c r="BT81" s="2">
        <v>0</v>
      </c>
      <c r="BU81" s="2">
        <v>0</v>
      </c>
      <c r="BV81" s="2">
        <v>0</v>
      </c>
      <c r="BW81" s="2">
        <v>0</v>
      </c>
      <c r="BX81" s="2">
        <v>0</v>
      </c>
      <c r="BY81" s="2">
        <v>296</v>
      </c>
      <c r="BZ81" s="2">
        <v>274</v>
      </c>
      <c r="CA81" s="2">
        <v>103</v>
      </c>
      <c r="CB81" s="2">
        <v>89</v>
      </c>
      <c r="CC81" s="2">
        <v>0</v>
      </c>
      <c r="CD81" s="2">
        <v>0</v>
      </c>
      <c r="CE81" s="2">
        <v>37</v>
      </c>
      <c r="CF81" s="2" t="s">
        <v>61</v>
      </c>
      <c r="CG81" s="2">
        <v>0</v>
      </c>
      <c r="CH81" s="2">
        <v>0</v>
      </c>
      <c r="CI81" s="2">
        <v>26</v>
      </c>
      <c r="CJ81" s="2">
        <v>4</v>
      </c>
      <c r="CK81" s="2">
        <v>0</v>
      </c>
      <c r="CL81" s="2">
        <v>0</v>
      </c>
      <c r="CM81" s="2">
        <v>0</v>
      </c>
      <c r="CN81" s="2">
        <v>0</v>
      </c>
      <c r="CO81" s="2">
        <v>0</v>
      </c>
      <c r="CP81" s="2">
        <v>0</v>
      </c>
      <c r="CQ81" s="2">
        <v>0</v>
      </c>
      <c r="CR81" s="2">
        <v>0</v>
      </c>
      <c r="CS81" s="2">
        <v>0</v>
      </c>
      <c r="CT81" s="2">
        <v>0</v>
      </c>
      <c r="CU81" s="2" t="s">
        <v>61</v>
      </c>
      <c r="CV81" s="2" t="s">
        <v>61</v>
      </c>
      <c r="CW81" s="2" t="s">
        <v>61</v>
      </c>
      <c r="CX81" s="304">
        <v>49</v>
      </c>
      <c r="CY81" s="304">
        <v>1</v>
      </c>
      <c r="CZ81" s="304">
        <v>4</v>
      </c>
      <c r="DA81" s="304">
        <v>11</v>
      </c>
      <c r="DB81" s="296">
        <v>3</v>
      </c>
      <c r="DC81" s="296">
        <v>54</v>
      </c>
      <c r="DD81" s="296">
        <v>37.400000000000006</v>
      </c>
      <c r="DE81" s="313">
        <v>6.37</v>
      </c>
      <c r="DF81" s="312">
        <v>69.067796610169495</v>
      </c>
      <c r="DH81" s="164">
        <v>117</v>
      </c>
      <c r="DI81" s="178">
        <v>1</v>
      </c>
      <c r="DJ81" s="212">
        <v>0.9</v>
      </c>
      <c r="DK81" s="168">
        <v>1</v>
      </c>
      <c r="DL81" s="208">
        <v>0.9</v>
      </c>
      <c r="DM81" s="254">
        <v>4</v>
      </c>
      <c r="DN81" s="221">
        <v>3.4</v>
      </c>
      <c r="DO81" s="181">
        <v>3</v>
      </c>
      <c r="DP81" s="221">
        <v>2.6</v>
      </c>
      <c r="DQ81" s="186">
        <v>5</v>
      </c>
      <c r="DR81" s="232">
        <v>4.3</v>
      </c>
      <c r="DS81" s="166">
        <v>29</v>
      </c>
      <c r="DT81" s="232">
        <v>24.8</v>
      </c>
      <c r="DU81" s="168">
        <v>15</v>
      </c>
      <c r="DV81" s="221">
        <v>12.8</v>
      </c>
      <c r="DW81" s="181">
        <v>8</v>
      </c>
      <c r="DX81" s="221">
        <v>6.8</v>
      </c>
      <c r="DY81" s="181">
        <v>15</v>
      </c>
      <c r="DZ81" s="221">
        <v>12.8</v>
      </c>
      <c r="EA81" s="181">
        <v>9</v>
      </c>
      <c r="EB81" s="221">
        <v>7.7</v>
      </c>
      <c r="EC81" s="181">
        <v>12</v>
      </c>
      <c r="ED81" s="221">
        <v>10.3</v>
      </c>
      <c r="EE81" s="181">
        <v>15</v>
      </c>
      <c r="EF81" s="228">
        <v>12.8</v>
      </c>
      <c r="EG81" s="201">
        <v>6.37</v>
      </c>
    </row>
    <row r="82" spans="1:137" ht="13.5" customHeight="1">
      <c r="A82" s="53">
        <v>20590</v>
      </c>
      <c r="B82">
        <v>76</v>
      </c>
      <c r="C82" s="1" t="s">
        <v>57</v>
      </c>
      <c r="D82" s="1">
        <v>2009</v>
      </c>
      <c r="E82" s="1" t="s">
        <v>144</v>
      </c>
      <c r="F82" s="1">
        <v>20590</v>
      </c>
      <c r="G82" s="324">
        <v>11326</v>
      </c>
      <c r="H82" s="357">
        <v>5549</v>
      </c>
      <c r="I82" s="357">
        <v>5777</v>
      </c>
      <c r="J82" s="358">
        <v>4136</v>
      </c>
      <c r="K82" s="358">
        <v>1862</v>
      </c>
      <c r="L82" s="358">
        <v>2274</v>
      </c>
      <c r="M82" s="354">
        <f t="shared" si="4"/>
        <v>0.36517746777326504</v>
      </c>
      <c r="N82" s="358">
        <v>2117</v>
      </c>
      <c r="O82" s="358">
        <v>833</v>
      </c>
      <c r="P82" s="358">
        <v>1284</v>
      </c>
      <c r="Q82" s="354">
        <f t="shared" si="5"/>
        <v>0.1869150626876214</v>
      </c>
      <c r="R82" s="323">
        <v>9307</v>
      </c>
      <c r="S82" s="297">
        <v>4062</v>
      </c>
      <c r="T82" s="297">
        <v>2354</v>
      </c>
      <c r="U82" s="359">
        <v>0.43644568604276351</v>
      </c>
      <c r="V82" s="359">
        <f t="shared" si="6"/>
        <v>0.25292790372837648</v>
      </c>
      <c r="W82" s="359">
        <v>-0.17826240508564364</v>
      </c>
      <c r="X82" s="323">
        <v>5800</v>
      </c>
      <c r="Y82" s="297">
        <v>3077</v>
      </c>
      <c r="Z82" s="297">
        <v>1967</v>
      </c>
      <c r="AA82" s="359">
        <v>0.53051724137931033</v>
      </c>
      <c r="AB82" s="359">
        <f t="shared" si="7"/>
        <v>0.33913793103448275</v>
      </c>
      <c r="AC82" s="359">
        <v>-0.48790393784213315</v>
      </c>
      <c r="AD82" s="297">
        <v>72</v>
      </c>
      <c r="AE82" s="297">
        <v>0</v>
      </c>
      <c r="AF82" s="297">
        <v>21</v>
      </c>
      <c r="AG82" s="297">
        <v>30</v>
      </c>
      <c r="AH82" s="3">
        <v>0</v>
      </c>
      <c r="AI82" s="3">
        <v>0</v>
      </c>
      <c r="AJ82" s="3">
        <v>0</v>
      </c>
      <c r="AK82" s="3">
        <v>0</v>
      </c>
      <c r="AL82" s="4">
        <v>1</v>
      </c>
      <c r="AM82" s="4">
        <v>0</v>
      </c>
      <c r="AN82" s="4">
        <v>0</v>
      </c>
      <c r="AO82" s="4">
        <v>1</v>
      </c>
      <c r="AP82" s="36">
        <v>0</v>
      </c>
      <c r="AQ82" s="35">
        <v>0</v>
      </c>
      <c r="AR82" s="36">
        <v>0</v>
      </c>
      <c r="AS82" s="36">
        <v>0</v>
      </c>
      <c r="AT82" s="36">
        <v>0</v>
      </c>
      <c r="AU82" s="36" t="s">
        <v>61</v>
      </c>
      <c r="AV82" s="36">
        <v>0</v>
      </c>
      <c r="AW82" s="36">
        <v>0</v>
      </c>
      <c r="AX82" s="36">
        <v>0</v>
      </c>
      <c r="AY82" s="36">
        <v>0</v>
      </c>
      <c r="AZ82" s="36" t="s">
        <v>61</v>
      </c>
      <c r="BA82" s="36" t="s">
        <v>61</v>
      </c>
      <c r="BB82" s="36">
        <v>1</v>
      </c>
      <c r="BC82" s="36" t="s">
        <v>61</v>
      </c>
      <c r="BD82" s="36" t="s">
        <v>61</v>
      </c>
      <c r="BE82" s="36" t="s">
        <v>61</v>
      </c>
      <c r="BF82" s="36">
        <v>0</v>
      </c>
      <c r="BG82" s="36">
        <v>1</v>
      </c>
      <c r="BH82" s="36">
        <v>0</v>
      </c>
      <c r="BI82" s="36">
        <v>3</v>
      </c>
      <c r="BJ82" s="36">
        <v>0</v>
      </c>
      <c r="BK82" s="36">
        <v>0</v>
      </c>
      <c r="BL82" s="36">
        <v>0</v>
      </c>
      <c r="BM82" s="36">
        <v>0</v>
      </c>
      <c r="BN82" s="36" t="s">
        <v>61</v>
      </c>
      <c r="BO82" s="36">
        <v>0</v>
      </c>
      <c r="BP82" s="36">
        <v>1</v>
      </c>
      <c r="BQ82" s="2">
        <v>0</v>
      </c>
      <c r="BR82" s="2">
        <v>0</v>
      </c>
      <c r="BS82" s="2">
        <v>42</v>
      </c>
      <c r="BT82" s="2">
        <v>38</v>
      </c>
      <c r="BU82" s="2">
        <v>0</v>
      </c>
      <c r="BV82" s="2">
        <v>0</v>
      </c>
      <c r="BW82" s="2">
        <v>0</v>
      </c>
      <c r="BX82" s="2">
        <v>0</v>
      </c>
      <c r="BY82" s="2">
        <v>368</v>
      </c>
      <c r="BZ82" s="2">
        <v>304</v>
      </c>
      <c r="CA82" s="2" t="s">
        <v>61</v>
      </c>
      <c r="CB82" s="2" t="s">
        <v>61</v>
      </c>
      <c r="CC82" s="2">
        <v>0</v>
      </c>
      <c r="CD82" s="2">
        <v>0</v>
      </c>
      <c r="CE82" s="2">
        <v>0</v>
      </c>
      <c r="CF82" s="2">
        <v>0</v>
      </c>
      <c r="CG82" s="2">
        <v>0</v>
      </c>
      <c r="CH82" s="2">
        <v>0</v>
      </c>
      <c r="CI82" s="2">
        <v>605</v>
      </c>
      <c r="CJ82" s="2">
        <v>72</v>
      </c>
      <c r="CK82" s="2">
        <v>22</v>
      </c>
      <c r="CL82" s="2" t="s">
        <v>61</v>
      </c>
      <c r="CM82" s="2">
        <v>0</v>
      </c>
      <c r="CN82" s="2">
        <v>0</v>
      </c>
      <c r="CO82" s="2">
        <v>0</v>
      </c>
      <c r="CP82" s="2">
        <v>0</v>
      </c>
      <c r="CQ82" s="2" t="s">
        <v>61</v>
      </c>
      <c r="CR82" s="2" t="s">
        <v>61</v>
      </c>
      <c r="CS82" s="2">
        <v>44</v>
      </c>
      <c r="CT82" s="2">
        <v>5</v>
      </c>
      <c r="CU82" s="2" t="s">
        <v>61</v>
      </c>
      <c r="CV82" s="2" t="s">
        <v>61</v>
      </c>
      <c r="CW82" s="2" t="s">
        <v>61</v>
      </c>
      <c r="CX82" s="304">
        <v>196</v>
      </c>
      <c r="CY82" s="304">
        <v>16</v>
      </c>
      <c r="CZ82" s="304">
        <v>17</v>
      </c>
      <c r="DA82" s="304">
        <v>2</v>
      </c>
      <c r="DB82" s="296">
        <v>18</v>
      </c>
      <c r="DC82" s="296">
        <v>163.80000000000001</v>
      </c>
      <c r="DD82" s="296">
        <v>169.39999999999998</v>
      </c>
      <c r="DE82" s="313">
        <v>6.15</v>
      </c>
      <c r="DF82" s="312">
        <v>80.676328502415458</v>
      </c>
      <c r="DH82" s="166">
        <v>340</v>
      </c>
      <c r="DI82" s="168">
        <v>8</v>
      </c>
      <c r="DJ82" s="212">
        <v>2.4</v>
      </c>
      <c r="DK82" s="180">
        <v>5</v>
      </c>
      <c r="DL82" s="212">
        <v>1.5</v>
      </c>
      <c r="DM82" s="255">
        <v>8</v>
      </c>
      <c r="DN82" s="171">
        <v>2.4</v>
      </c>
      <c r="DO82" s="181">
        <v>24</v>
      </c>
      <c r="DP82" s="221">
        <v>7.1</v>
      </c>
      <c r="DQ82" s="186">
        <v>13</v>
      </c>
      <c r="DR82" s="171">
        <v>3.8</v>
      </c>
      <c r="DS82" s="240">
        <v>79</v>
      </c>
      <c r="DT82" s="232">
        <v>23.2</v>
      </c>
      <c r="DU82" s="168">
        <v>30</v>
      </c>
      <c r="DV82" s="221">
        <v>8.8000000000000007</v>
      </c>
      <c r="DW82" s="181">
        <v>35</v>
      </c>
      <c r="DX82" s="221">
        <v>10.3</v>
      </c>
      <c r="DY82" s="181">
        <v>41</v>
      </c>
      <c r="DZ82" s="221">
        <v>12.1</v>
      </c>
      <c r="EA82" s="181">
        <v>15</v>
      </c>
      <c r="EB82" s="221">
        <v>4.4000000000000004</v>
      </c>
      <c r="EC82" s="181">
        <v>41</v>
      </c>
      <c r="ED82" s="221">
        <v>12.1</v>
      </c>
      <c r="EE82" s="181">
        <v>41</v>
      </c>
      <c r="EF82" s="228">
        <v>12.1</v>
      </c>
      <c r="EG82" s="201">
        <v>6.15</v>
      </c>
    </row>
    <row r="83" spans="1:137" ht="13.5" customHeight="1">
      <c r="A83" s="53">
        <v>20602</v>
      </c>
      <c r="B83">
        <v>77</v>
      </c>
      <c r="C83" s="1" t="s">
        <v>75</v>
      </c>
      <c r="D83" s="1">
        <v>2010</v>
      </c>
      <c r="E83" s="1" t="s">
        <v>145</v>
      </c>
      <c r="F83" s="1">
        <v>20602</v>
      </c>
      <c r="G83" s="324">
        <v>1931</v>
      </c>
      <c r="H83" s="324">
        <v>933</v>
      </c>
      <c r="I83" s="324">
        <v>998</v>
      </c>
      <c r="J83" s="358">
        <v>947</v>
      </c>
      <c r="K83" s="358">
        <v>410</v>
      </c>
      <c r="L83" s="358">
        <v>537</v>
      </c>
      <c r="M83" s="354">
        <f t="shared" si="4"/>
        <v>0.4904194717762817</v>
      </c>
      <c r="N83" s="358">
        <v>619</v>
      </c>
      <c r="O83" s="358">
        <v>228</v>
      </c>
      <c r="P83" s="358">
        <v>391</v>
      </c>
      <c r="Q83" s="354">
        <f t="shared" si="5"/>
        <v>0.32055929570170894</v>
      </c>
      <c r="R83" s="323">
        <v>1485</v>
      </c>
      <c r="S83" s="297">
        <v>833</v>
      </c>
      <c r="T83" s="297">
        <v>547</v>
      </c>
      <c r="U83" s="359">
        <v>0.56094276094276097</v>
      </c>
      <c r="V83" s="359">
        <f t="shared" si="6"/>
        <v>0.36835016835016837</v>
      </c>
      <c r="W83" s="359">
        <v>-0.23096841015018124</v>
      </c>
      <c r="X83" s="323">
        <v>833</v>
      </c>
      <c r="Y83" s="297">
        <v>476</v>
      </c>
      <c r="Z83" s="297">
        <v>343</v>
      </c>
      <c r="AA83" s="359">
        <v>0.5714285714285714</v>
      </c>
      <c r="AB83" s="359">
        <f t="shared" si="7"/>
        <v>0.41176470588235292</v>
      </c>
      <c r="AC83" s="359">
        <v>-0.56861729673744177</v>
      </c>
      <c r="AD83" s="297">
        <v>90</v>
      </c>
      <c r="AE83" s="297">
        <v>0</v>
      </c>
      <c r="AF83" s="297">
        <v>0</v>
      </c>
      <c r="AG83" s="297">
        <v>0</v>
      </c>
      <c r="AH83" s="3">
        <v>0</v>
      </c>
      <c r="AI83" s="3">
        <v>0</v>
      </c>
      <c r="AJ83" s="3">
        <v>0</v>
      </c>
      <c r="AK83" s="3">
        <v>0</v>
      </c>
      <c r="AL83" s="4">
        <v>0</v>
      </c>
      <c r="AM83" s="4">
        <v>0</v>
      </c>
      <c r="AN83" s="4">
        <v>0</v>
      </c>
      <c r="AO83" s="4">
        <v>0</v>
      </c>
      <c r="AP83" s="36">
        <v>0</v>
      </c>
      <c r="AQ83" s="35">
        <v>0</v>
      </c>
      <c r="AR83" s="36">
        <v>0</v>
      </c>
      <c r="AS83" s="36">
        <v>0</v>
      </c>
      <c r="AT83" s="36">
        <v>0</v>
      </c>
      <c r="AU83" s="36">
        <v>0</v>
      </c>
      <c r="AV83" s="36">
        <v>0</v>
      </c>
      <c r="AW83" s="36">
        <v>0</v>
      </c>
      <c r="AX83" s="36">
        <v>0</v>
      </c>
      <c r="AY83" s="36">
        <v>0</v>
      </c>
      <c r="AZ83" s="36">
        <v>0</v>
      </c>
      <c r="BA83" s="36" t="s">
        <v>61</v>
      </c>
      <c r="BB83" s="36">
        <v>0</v>
      </c>
      <c r="BC83" s="36">
        <v>0</v>
      </c>
      <c r="BD83" s="36">
        <v>0</v>
      </c>
      <c r="BE83" s="36">
        <v>0</v>
      </c>
      <c r="BF83" s="36" t="s">
        <v>61</v>
      </c>
      <c r="BG83" s="36">
        <v>0</v>
      </c>
      <c r="BH83" s="36">
        <v>0</v>
      </c>
      <c r="BI83" s="36">
        <v>0</v>
      </c>
      <c r="BJ83" s="36">
        <v>0</v>
      </c>
      <c r="BK83" s="36">
        <v>0</v>
      </c>
      <c r="BL83" s="36">
        <v>0</v>
      </c>
      <c r="BM83" s="36">
        <v>0</v>
      </c>
      <c r="BN83" s="36">
        <v>0</v>
      </c>
      <c r="BO83" s="36">
        <v>0</v>
      </c>
      <c r="BP83" s="36">
        <v>0</v>
      </c>
      <c r="BQ83" s="2">
        <v>0</v>
      </c>
      <c r="BR83" s="2">
        <v>0</v>
      </c>
      <c r="BS83" s="2">
        <v>0</v>
      </c>
      <c r="BT83" s="2">
        <v>0</v>
      </c>
      <c r="BU83" s="2">
        <v>0</v>
      </c>
      <c r="BV83" s="2">
        <v>0</v>
      </c>
      <c r="BW83" s="2">
        <v>0</v>
      </c>
      <c r="BX83" s="2">
        <v>0</v>
      </c>
      <c r="BY83" s="2" t="s">
        <v>61</v>
      </c>
      <c r="BZ83" s="2" t="s">
        <v>61</v>
      </c>
      <c r="CA83" s="2" t="s">
        <v>61</v>
      </c>
      <c r="CB83" s="2" t="s">
        <v>61</v>
      </c>
      <c r="CC83" s="2">
        <v>0</v>
      </c>
      <c r="CD83" s="2">
        <v>0</v>
      </c>
      <c r="CE83" s="2">
        <v>0</v>
      </c>
      <c r="CF83" s="2">
        <v>0</v>
      </c>
      <c r="CG83" s="2">
        <v>0</v>
      </c>
      <c r="CH83" s="2">
        <v>0</v>
      </c>
      <c r="CI83" s="2">
        <v>0</v>
      </c>
      <c r="CJ83" s="2">
        <v>0</v>
      </c>
      <c r="CK83" s="2">
        <v>0</v>
      </c>
      <c r="CL83" s="2">
        <v>0</v>
      </c>
      <c r="CM83" s="2">
        <v>0</v>
      </c>
      <c r="CN83" s="2">
        <v>0</v>
      </c>
      <c r="CO83" s="2">
        <v>0</v>
      </c>
      <c r="CP83" s="2">
        <v>0</v>
      </c>
      <c r="CQ83" s="2">
        <v>0</v>
      </c>
      <c r="CR83" s="2">
        <v>0</v>
      </c>
      <c r="CS83" s="2">
        <v>0</v>
      </c>
      <c r="CT83" s="2">
        <v>0</v>
      </c>
      <c r="CU83" s="2">
        <v>0</v>
      </c>
      <c r="CV83" s="2">
        <v>0</v>
      </c>
      <c r="CW83" s="2">
        <v>0</v>
      </c>
      <c r="CX83" s="304">
        <v>56</v>
      </c>
      <c r="CY83" s="304">
        <v>13</v>
      </c>
      <c r="CZ83" s="304">
        <v>2</v>
      </c>
      <c r="DA83" s="304">
        <v>6</v>
      </c>
      <c r="DB83" s="296">
        <v>9</v>
      </c>
      <c r="DC83" s="296">
        <v>43.4</v>
      </c>
      <c r="DD83" s="296">
        <v>28.6</v>
      </c>
      <c r="DE83" s="313">
        <v>6.72</v>
      </c>
      <c r="DF83" s="312">
        <v>67.79661016949153</v>
      </c>
      <c r="DH83" s="163">
        <v>60</v>
      </c>
      <c r="DI83" s="167">
        <v>1</v>
      </c>
      <c r="DJ83" s="212">
        <v>1.7</v>
      </c>
      <c r="DK83" s="167" t="s">
        <v>212</v>
      </c>
      <c r="DL83" s="212" t="s">
        <v>212</v>
      </c>
      <c r="DM83" s="255">
        <v>2</v>
      </c>
      <c r="DN83" s="171">
        <v>3.3</v>
      </c>
      <c r="DO83" s="181" t="s">
        <v>212</v>
      </c>
      <c r="DP83" s="221" t="s">
        <v>212</v>
      </c>
      <c r="DQ83" s="186">
        <v>3</v>
      </c>
      <c r="DR83" s="171">
        <v>5</v>
      </c>
      <c r="DS83" s="241">
        <v>15</v>
      </c>
      <c r="DT83" s="232">
        <v>25</v>
      </c>
      <c r="DU83" s="168">
        <v>4</v>
      </c>
      <c r="DV83" s="221">
        <v>6.7</v>
      </c>
      <c r="DW83" s="181">
        <v>6</v>
      </c>
      <c r="DX83" s="221">
        <v>10</v>
      </c>
      <c r="DY83" s="181">
        <v>11</v>
      </c>
      <c r="DZ83" s="221">
        <v>18.3</v>
      </c>
      <c r="EA83" s="181">
        <v>2</v>
      </c>
      <c r="EB83" s="221">
        <v>3.3</v>
      </c>
      <c r="EC83" s="181">
        <v>10</v>
      </c>
      <c r="ED83" s="221">
        <v>16.7</v>
      </c>
      <c r="EE83" s="181">
        <v>6</v>
      </c>
      <c r="EF83" s="225">
        <v>10</v>
      </c>
      <c r="EG83" s="203">
        <v>6.72</v>
      </c>
    </row>
    <row r="84" spans="1:137" ht="13.5" customHeight="1">
      <c r="A84" s="53">
        <v>20000</v>
      </c>
      <c r="C84" s="1"/>
      <c r="D84" s="1"/>
      <c r="E84" s="1" t="s">
        <v>146</v>
      </c>
      <c r="F84" s="1"/>
      <c r="G84" s="324">
        <v>2114140</v>
      </c>
      <c r="H84" s="324">
        <v>1031539</v>
      </c>
      <c r="I84" s="324">
        <v>1082601</v>
      </c>
      <c r="J84" s="358">
        <v>643988</v>
      </c>
      <c r="K84" s="358">
        <v>281501</v>
      </c>
      <c r="L84" s="358">
        <v>362487</v>
      </c>
      <c r="M84" s="354">
        <f t="shared" si="4"/>
        <v>0.30460991230476697</v>
      </c>
      <c r="N84" s="358">
        <v>341317</v>
      </c>
      <c r="O84" s="358">
        <v>134878</v>
      </c>
      <c r="P84" s="358">
        <v>206439</v>
      </c>
      <c r="Q84" s="354">
        <f t="shared" si="5"/>
        <v>0.16144484282024843</v>
      </c>
      <c r="R84" s="323">
        <v>1957953</v>
      </c>
      <c r="S84" s="297">
        <v>663289</v>
      </c>
      <c r="T84" s="297">
        <v>404133</v>
      </c>
      <c r="U84" s="359">
        <v>0.33876655874783512</v>
      </c>
      <c r="V84" s="359">
        <f t="shared" si="6"/>
        <v>0.20640587388972054</v>
      </c>
      <c r="W84" s="359">
        <v>-7.3877321274844615E-2</v>
      </c>
      <c r="X84" s="323">
        <v>1614511</v>
      </c>
      <c r="Y84" s="297">
        <v>673277</v>
      </c>
      <c r="Z84" s="297">
        <v>407244</v>
      </c>
      <c r="AA84" s="359">
        <v>0.41701605006097819</v>
      </c>
      <c r="AB84" s="359">
        <f t="shared" si="7"/>
        <v>0.25223984228041801</v>
      </c>
      <c r="AC84" s="359">
        <v>-0.23632730093560503</v>
      </c>
      <c r="AD84" s="297">
        <v>11051</v>
      </c>
      <c r="AE84" s="297">
        <v>7774</v>
      </c>
      <c r="AF84" s="297">
        <v>1243</v>
      </c>
      <c r="AG84" s="297">
        <v>3006</v>
      </c>
      <c r="AH84" s="3">
        <v>25</v>
      </c>
      <c r="AI84" s="3">
        <v>5</v>
      </c>
      <c r="AJ84" s="3">
        <v>10</v>
      </c>
      <c r="AK84" s="3">
        <v>10</v>
      </c>
      <c r="AL84" s="4">
        <v>254</v>
      </c>
      <c r="AM84" s="4">
        <v>2</v>
      </c>
      <c r="AN84" s="4">
        <v>56</v>
      </c>
      <c r="AO84" s="4">
        <v>196</v>
      </c>
      <c r="AP84" s="36">
        <v>61</v>
      </c>
      <c r="AQ84" s="35">
        <v>4</v>
      </c>
      <c r="AR84" s="36" t="s">
        <v>61</v>
      </c>
      <c r="AS84" s="36" t="s">
        <v>61</v>
      </c>
      <c r="AT84" s="36">
        <v>4</v>
      </c>
      <c r="AU84" s="36" t="s">
        <v>61</v>
      </c>
      <c r="AV84" s="36">
        <v>0</v>
      </c>
      <c r="AW84" s="36" t="s">
        <v>61</v>
      </c>
      <c r="AX84" s="36">
        <v>0</v>
      </c>
      <c r="AY84" s="36" t="s">
        <v>61</v>
      </c>
      <c r="AZ84" s="36" t="s">
        <v>61</v>
      </c>
      <c r="BA84" s="36" t="s">
        <v>61</v>
      </c>
      <c r="BB84" s="36">
        <v>147</v>
      </c>
      <c r="BC84" s="36" t="s">
        <v>61</v>
      </c>
      <c r="BD84" s="36" t="s">
        <v>61</v>
      </c>
      <c r="BE84" s="36" t="s">
        <v>61</v>
      </c>
      <c r="BF84" s="36" t="s">
        <v>61</v>
      </c>
      <c r="BG84" s="36">
        <v>142</v>
      </c>
      <c r="BH84" s="36">
        <v>15</v>
      </c>
      <c r="BI84" s="36">
        <v>647</v>
      </c>
      <c r="BJ84" s="36">
        <v>1</v>
      </c>
      <c r="BK84" s="36">
        <v>22</v>
      </c>
      <c r="BL84" s="36" t="s">
        <v>61</v>
      </c>
      <c r="BM84" s="36" t="s">
        <v>61</v>
      </c>
      <c r="BN84" s="36" t="s">
        <v>61</v>
      </c>
      <c r="BO84" s="36" t="s">
        <v>61</v>
      </c>
      <c r="BP84" s="36">
        <v>142</v>
      </c>
      <c r="BQ84" s="2">
        <v>38722</v>
      </c>
      <c r="BR84" s="2">
        <v>36744</v>
      </c>
      <c r="BS84" s="2" t="s">
        <v>61</v>
      </c>
      <c r="BT84" s="2" t="s">
        <v>61</v>
      </c>
      <c r="BU84" s="2" t="s">
        <v>61</v>
      </c>
      <c r="BV84" s="2" t="s">
        <v>61</v>
      </c>
      <c r="BW84" s="2" t="s">
        <v>61</v>
      </c>
      <c r="BX84" s="2" t="s">
        <v>61</v>
      </c>
      <c r="BY84" s="2" t="s">
        <v>61</v>
      </c>
      <c r="BZ84" s="2" t="s">
        <v>61</v>
      </c>
      <c r="CA84" s="2" t="s">
        <v>61</v>
      </c>
      <c r="CB84" s="2" t="s">
        <v>61</v>
      </c>
      <c r="CC84" s="2" t="s">
        <v>61</v>
      </c>
      <c r="CD84" s="2" t="s">
        <v>61</v>
      </c>
      <c r="CE84" s="2" t="s">
        <v>61</v>
      </c>
      <c r="CF84" s="2" t="s">
        <v>61</v>
      </c>
      <c r="CG84" s="2" t="s">
        <v>61</v>
      </c>
      <c r="CH84" s="2" t="s">
        <v>61</v>
      </c>
      <c r="CI84" s="2">
        <f>+SUM(CI7:CI83)</f>
        <v>160797</v>
      </c>
      <c r="CJ84" s="2">
        <f>+SUM(CJ7:CJ83)</f>
        <v>15955</v>
      </c>
      <c r="CK84" s="2" t="s">
        <v>61</v>
      </c>
      <c r="CL84" s="2" t="s">
        <v>61</v>
      </c>
      <c r="CM84" s="2" t="s">
        <v>61</v>
      </c>
      <c r="CN84" s="2" t="s">
        <v>61</v>
      </c>
      <c r="CO84" s="2" t="s">
        <v>61</v>
      </c>
      <c r="CP84" s="2" t="s">
        <v>61</v>
      </c>
      <c r="CQ84" s="2" t="s">
        <v>61</v>
      </c>
      <c r="CR84" s="2" t="s">
        <v>61</v>
      </c>
      <c r="CS84" s="2">
        <v>19561</v>
      </c>
      <c r="CT84" s="2">
        <v>2609</v>
      </c>
      <c r="CU84" s="2" t="s">
        <v>61</v>
      </c>
      <c r="CV84" s="2" t="s">
        <v>61</v>
      </c>
      <c r="CW84" s="2" t="s">
        <v>61</v>
      </c>
      <c r="CX84" s="304">
        <v>25665</v>
      </c>
      <c r="CY84" s="304">
        <v>2938</v>
      </c>
      <c r="CZ84" s="304">
        <v>3169</v>
      </c>
      <c r="DA84" s="304">
        <v>800</v>
      </c>
      <c r="DB84" s="296">
        <v>2660</v>
      </c>
      <c r="DC84" s="296">
        <v>25781.799999999996</v>
      </c>
      <c r="DD84" s="296">
        <v>27380.199999999997</v>
      </c>
      <c r="DE84" s="313">
        <v>6.13</v>
      </c>
      <c r="DF84" s="312">
        <v>83</v>
      </c>
      <c r="DH84" s="166">
        <v>36648</v>
      </c>
      <c r="DI84" s="187">
        <v>634</v>
      </c>
      <c r="DJ84" s="218">
        <v>1.7</v>
      </c>
      <c r="DK84" s="182">
        <v>588</v>
      </c>
      <c r="DL84" s="172">
        <v>1.6</v>
      </c>
      <c r="DM84" s="162">
        <v>756</v>
      </c>
      <c r="DN84" s="171">
        <v>2.1</v>
      </c>
      <c r="DO84" s="181">
        <v>1922</v>
      </c>
      <c r="DP84" s="221">
        <v>5.2</v>
      </c>
      <c r="DQ84" s="186">
        <v>1748</v>
      </c>
      <c r="DR84" s="171">
        <v>4.8</v>
      </c>
      <c r="DS84" s="183">
        <v>10061</v>
      </c>
      <c r="DT84" s="172">
        <v>27.5</v>
      </c>
      <c r="DU84" s="162">
        <v>3145</v>
      </c>
      <c r="DV84" s="171">
        <v>8.6</v>
      </c>
      <c r="DW84" s="162">
        <v>3823</v>
      </c>
      <c r="DX84" s="171">
        <v>10.4</v>
      </c>
      <c r="DY84" s="162">
        <v>4797</v>
      </c>
      <c r="DZ84" s="171">
        <v>13.1</v>
      </c>
      <c r="EA84" s="162">
        <v>1793</v>
      </c>
      <c r="EB84" s="171">
        <v>4.9000000000000004</v>
      </c>
      <c r="EC84" s="162">
        <v>3678</v>
      </c>
      <c r="ED84" s="171">
        <v>10</v>
      </c>
      <c r="EE84" s="162">
        <v>3703</v>
      </c>
      <c r="EF84" s="225">
        <v>10.1</v>
      </c>
      <c r="EG84" s="203">
        <v>6.13</v>
      </c>
    </row>
    <row r="86" spans="1:137" ht="13.5" customHeight="1">
      <c r="C86" s="444" t="s">
        <v>492</v>
      </c>
      <c r="DF86" s="314"/>
    </row>
    <row r="87" spans="1:137" ht="13.5" customHeight="1">
      <c r="DF87" s="314"/>
    </row>
    <row r="88" spans="1:137" ht="13.5" customHeight="1">
      <c r="DF88" s="314"/>
    </row>
  </sheetData>
  <autoFilter ref="A6:EJ84"/>
  <mergeCells count="10">
    <mergeCell ref="A4:A6"/>
    <mergeCell ref="AH4:AH6"/>
    <mergeCell ref="AL4:AL6"/>
    <mergeCell ref="G4:G6"/>
    <mergeCell ref="C4:C6"/>
    <mergeCell ref="D4:D6"/>
    <mergeCell ref="E4:E6"/>
    <mergeCell ref="F4:F6"/>
    <mergeCell ref="R4:R6"/>
    <mergeCell ref="X4:X6"/>
  </mergeCells>
  <phoneticPr fontId="79"/>
  <pageMargins left="0.7" right="0.7" top="0.75" bottom="0.75" header="0.3" footer="0.3"/>
  <pageSetup paperSize="9" scale="43" fitToWidth="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86"/>
  <sheetViews>
    <sheetView view="pageBreakPreview" topLeftCell="A21" zoomScale="60" zoomScaleNormal="40" workbookViewId="0">
      <pane xSplit="5" topLeftCell="F1" activePane="topRight" state="frozen"/>
      <selection sqref="A1:CY1"/>
      <selection pane="topRight" activeCell="C86" sqref="C86"/>
    </sheetView>
  </sheetViews>
  <sheetFormatPr defaultRowHeight="13.5" customHeight="1"/>
  <cols>
    <col min="1" max="1" width="9" style="352" customWidth="1"/>
    <col min="3" max="83" width="9" customWidth="1"/>
  </cols>
  <sheetData>
    <row r="1" spans="1:83" ht="13.5" customHeight="1">
      <c r="A1" s="352">
        <v>1</v>
      </c>
      <c r="B1">
        <v>2</v>
      </c>
      <c r="C1" s="352">
        <v>3</v>
      </c>
      <c r="D1" s="352">
        <v>4</v>
      </c>
      <c r="E1">
        <v>5</v>
      </c>
      <c r="F1" s="352">
        <v>6</v>
      </c>
      <c r="G1" s="352">
        <v>7</v>
      </c>
      <c r="H1">
        <v>8</v>
      </c>
      <c r="I1" s="352">
        <v>9</v>
      </c>
      <c r="J1" s="352">
        <v>10</v>
      </c>
      <c r="K1">
        <v>11</v>
      </c>
      <c r="L1" s="352">
        <v>12</v>
      </c>
      <c r="M1" s="352">
        <v>13</v>
      </c>
      <c r="N1">
        <v>14</v>
      </c>
      <c r="O1" s="352">
        <v>15</v>
      </c>
      <c r="P1" s="352">
        <v>16</v>
      </c>
      <c r="Q1">
        <v>17</v>
      </c>
      <c r="R1" s="352">
        <v>18</v>
      </c>
      <c r="S1" s="352">
        <v>19</v>
      </c>
      <c r="T1">
        <v>20</v>
      </c>
      <c r="U1" s="352">
        <v>21</v>
      </c>
      <c r="V1" s="352">
        <v>22</v>
      </c>
      <c r="W1">
        <v>23</v>
      </c>
      <c r="X1" s="352">
        <v>24</v>
      </c>
      <c r="Y1" s="352">
        <v>25</v>
      </c>
      <c r="Z1">
        <v>26</v>
      </c>
      <c r="AA1" s="352">
        <v>27</v>
      </c>
      <c r="AB1" s="352">
        <v>28</v>
      </c>
      <c r="AC1">
        <v>29</v>
      </c>
      <c r="AD1" s="352">
        <v>30</v>
      </c>
      <c r="AE1" s="352">
        <v>31</v>
      </c>
      <c r="AF1">
        <v>32</v>
      </c>
      <c r="AG1" s="352">
        <v>33</v>
      </c>
      <c r="AH1" s="352">
        <v>34</v>
      </c>
      <c r="AI1">
        <v>35</v>
      </c>
      <c r="AJ1" s="352">
        <v>36</v>
      </c>
      <c r="AK1" s="352">
        <v>37</v>
      </c>
      <c r="AL1">
        <v>38</v>
      </c>
      <c r="AM1" s="352">
        <v>39</v>
      </c>
      <c r="AN1" s="352">
        <v>40</v>
      </c>
      <c r="AO1">
        <v>41</v>
      </c>
      <c r="AP1" s="352">
        <v>42</v>
      </c>
      <c r="AQ1" s="352">
        <v>43</v>
      </c>
      <c r="AR1">
        <v>44</v>
      </c>
      <c r="AS1" s="352">
        <v>45</v>
      </c>
      <c r="AT1">
        <v>46</v>
      </c>
      <c r="AU1" s="352">
        <v>47</v>
      </c>
      <c r="AV1">
        <v>48</v>
      </c>
      <c r="AW1" s="352">
        <v>49</v>
      </c>
      <c r="AX1">
        <v>50</v>
      </c>
      <c r="AY1" s="352">
        <v>51</v>
      </c>
      <c r="AZ1">
        <v>52</v>
      </c>
      <c r="BA1" s="352">
        <v>53</v>
      </c>
      <c r="BB1">
        <v>54</v>
      </c>
      <c r="BC1" s="352">
        <v>55</v>
      </c>
      <c r="BD1">
        <v>56</v>
      </c>
      <c r="BE1" s="352">
        <v>57</v>
      </c>
      <c r="BF1">
        <v>58</v>
      </c>
      <c r="BG1" s="352">
        <v>59</v>
      </c>
      <c r="BH1">
        <v>60</v>
      </c>
      <c r="BI1" s="352">
        <v>61</v>
      </c>
      <c r="BJ1">
        <v>62</v>
      </c>
      <c r="BK1" s="352">
        <v>63</v>
      </c>
      <c r="BL1">
        <v>64</v>
      </c>
      <c r="BM1" s="352">
        <v>65</v>
      </c>
      <c r="BN1">
        <v>66</v>
      </c>
      <c r="BO1" s="352">
        <v>67</v>
      </c>
      <c r="BP1">
        <v>68</v>
      </c>
      <c r="BQ1" s="352">
        <v>69</v>
      </c>
      <c r="BR1">
        <v>70</v>
      </c>
      <c r="BS1" s="352">
        <v>71</v>
      </c>
      <c r="BT1">
        <v>72</v>
      </c>
      <c r="BU1" s="352">
        <v>73</v>
      </c>
      <c r="BV1">
        <v>74</v>
      </c>
      <c r="BW1" s="352">
        <v>75</v>
      </c>
      <c r="BX1">
        <v>76</v>
      </c>
      <c r="BY1" s="352">
        <v>77</v>
      </c>
      <c r="BZ1">
        <v>78</v>
      </c>
      <c r="CA1" s="352">
        <v>79</v>
      </c>
      <c r="CB1">
        <v>80</v>
      </c>
      <c r="CC1" s="352">
        <v>81</v>
      </c>
      <c r="CD1">
        <v>82</v>
      </c>
      <c r="CE1" s="352">
        <v>83</v>
      </c>
    </row>
    <row r="2" spans="1:83" ht="13.5" customHeight="1">
      <c r="C2" s="8" t="s">
        <v>0</v>
      </c>
      <c r="S2" s="25" t="s">
        <v>1</v>
      </c>
      <c r="T2" s="25"/>
      <c r="U2" s="26"/>
      <c r="V2" s="26"/>
      <c r="W2" s="277"/>
      <c r="X2" s="277"/>
      <c r="Y2" s="277"/>
      <c r="Z2" s="277"/>
      <c r="AA2" s="277"/>
      <c r="AB2" s="277"/>
      <c r="AC2" s="26"/>
      <c r="AD2" s="26"/>
      <c r="AE2" s="26"/>
      <c r="AF2" s="25"/>
      <c r="AG2" s="25"/>
      <c r="AH2" s="25"/>
      <c r="AI2" s="25"/>
      <c r="AJ2" s="25"/>
      <c r="AK2" s="25"/>
      <c r="AL2" s="25"/>
      <c r="AM2" s="25"/>
      <c r="AN2" s="25"/>
      <c r="AO2" s="25"/>
      <c r="AP2" s="25"/>
      <c r="AQ2" s="25"/>
      <c r="AR2" s="25"/>
      <c r="AS2" s="278"/>
      <c r="AT2" s="37" t="s">
        <v>249</v>
      </c>
      <c r="AU2" s="279"/>
      <c r="AV2" s="279"/>
      <c r="AW2" s="279"/>
      <c r="AX2" s="279"/>
      <c r="AY2" s="279"/>
      <c r="AZ2" s="279"/>
      <c r="BA2" s="279"/>
      <c r="BB2" s="279"/>
      <c r="BC2" s="37"/>
      <c r="BD2" s="37"/>
      <c r="BE2" s="38"/>
      <c r="BF2" s="38"/>
      <c r="BG2" s="38"/>
      <c r="BH2" s="38"/>
      <c r="BI2" s="38"/>
      <c r="BJ2" s="38"/>
      <c r="BK2" s="38"/>
      <c r="BL2" s="283"/>
      <c r="BM2" s="283"/>
      <c r="BN2" s="283"/>
      <c r="BO2" s="283"/>
      <c r="BP2" s="283"/>
      <c r="BQ2" s="283"/>
      <c r="BR2" s="283"/>
      <c r="BS2" s="283"/>
      <c r="BT2" s="283"/>
      <c r="BU2" s="283"/>
      <c r="BV2" s="283"/>
      <c r="BW2" s="283"/>
      <c r="BX2" s="38"/>
      <c r="BY2" s="38"/>
      <c r="BZ2" s="38"/>
    </row>
    <row r="3" spans="1:83" ht="13.5" customHeight="1">
      <c r="C3" s="9" t="s">
        <v>3</v>
      </c>
      <c r="G3" s="287" t="s">
        <v>256</v>
      </c>
      <c r="H3" s="287" t="s">
        <v>256</v>
      </c>
      <c r="I3" s="287" t="s">
        <v>256</v>
      </c>
      <c r="J3" s="287" t="s">
        <v>256</v>
      </c>
      <c r="K3" s="50">
        <v>43555</v>
      </c>
      <c r="L3" s="50">
        <v>43555</v>
      </c>
      <c r="M3" s="50">
        <v>43555</v>
      </c>
      <c r="N3" s="50">
        <v>43555</v>
      </c>
      <c r="O3" s="50">
        <v>43555</v>
      </c>
      <c r="P3" s="50">
        <v>43555</v>
      </c>
      <c r="Q3" s="50">
        <v>43555</v>
      </c>
      <c r="R3" s="50">
        <v>43555</v>
      </c>
      <c r="S3" s="26" t="s">
        <v>4</v>
      </c>
      <c r="T3" s="26" t="s">
        <v>4</v>
      </c>
      <c r="U3" s="26" t="s">
        <v>5</v>
      </c>
      <c r="V3" s="26" t="s">
        <v>5</v>
      </c>
      <c r="W3" s="26" t="s">
        <v>5</v>
      </c>
      <c r="X3" s="26" t="s">
        <v>5</v>
      </c>
      <c r="Y3" s="26" t="s">
        <v>5</v>
      </c>
      <c r="Z3" s="26" t="s">
        <v>5</v>
      </c>
      <c r="AA3" s="26" t="s">
        <v>5</v>
      </c>
      <c r="AB3" s="26" t="s">
        <v>5</v>
      </c>
      <c r="AC3" s="26" t="s">
        <v>5</v>
      </c>
      <c r="AD3" s="26" t="s">
        <v>5</v>
      </c>
      <c r="AE3" s="26" t="s">
        <v>6</v>
      </c>
      <c r="AF3" s="26" t="s">
        <v>5</v>
      </c>
      <c r="AG3" s="26" t="s">
        <v>5</v>
      </c>
      <c r="AH3" s="26" t="s">
        <v>5</v>
      </c>
      <c r="AI3" s="26" t="s">
        <v>5</v>
      </c>
      <c r="AJ3" s="26" t="s">
        <v>6</v>
      </c>
      <c r="AK3" s="26" t="s">
        <v>6</v>
      </c>
      <c r="AL3" s="26" t="s">
        <v>6</v>
      </c>
      <c r="AM3" s="26" t="s">
        <v>6</v>
      </c>
      <c r="AN3" s="26" t="s">
        <v>6</v>
      </c>
      <c r="AO3" s="26" t="s">
        <v>5</v>
      </c>
      <c r="AP3" s="26" t="s">
        <v>5</v>
      </c>
      <c r="AQ3" s="26" t="s">
        <v>5</v>
      </c>
      <c r="AR3" s="26" t="s">
        <v>5</v>
      </c>
      <c r="AS3" s="390" t="s">
        <v>489</v>
      </c>
      <c r="AT3" s="279" t="s">
        <v>250</v>
      </c>
      <c r="AU3" s="279" t="s">
        <v>250</v>
      </c>
      <c r="AV3" s="279" t="s">
        <v>250</v>
      </c>
      <c r="AW3" s="279" t="s">
        <v>250</v>
      </c>
      <c r="AX3" s="279" t="s">
        <v>250</v>
      </c>
      <c r="AY3" s="279" t="s">
        <v>250</v>
      </c>
      <c r="AZ3" s="279" t="s">
        <v>250</v>
      </c>
      <c r="BA3" s="279" t="s">
        <v>250</v>
      </c>
      <c r="BB3" s="279" t="s">
        <v>250</v>
      </c>
      <c r="BC3" s="37" t="s">
        <v>5</v>
      </c>
      <c r="BD3" s="37" t="s">
        <v>5</v>
      </c>
      <c r="BE3" s="37" t="s">
        <v>5</v>
      </c>
      <c r="BF3" s="37" t="s">
        <v>5</v>
      </c>
      <c r="BG3" s="37" t="s">
        <v>5</v>
      </c>
      <c r="BH3" s="37" t="s">
        <v>5</v>
      </c>
      <c r="BI3" s="37" t="s">
        <v>5</v>
      </c>
      <c r="BJ3" s="37" t="s">
        <v>5</v>
      </c>
      <c r="BK3" s="37" t="s">
        <v>5</v>
      </c>
      <c r="BL3" s="37" t="s">
        <v>5</v>
      </c>
      <c r="BM3" s="37" t="s">
        <v>5</v>
      </c>
      <c r="BN3" s="37" t="s">
        <v>5</v>
      </c>
      <c r="BO3" s="37" t="s">
        <v>5</v>
      </c>
      <c r="BP3" s="37" t="s">
        <v>5</v>
      </c>
      <c r="BQ3" s="37" t="s">
        <v>5</v>
      </c>
      <c r="BR3" s="37" t="s">
        <v>5</v>
      </c>
      <c r="BS3" s="37" t="s">
        <v>5</v>
      </c>
      <c r="BT3" s="37" t="s">
        <v>5</v>
      </c>
      <c r="BU3" s="37" t="s">
        <v>5</v>
      </c>
      <c r="BV3" s="37" t="s">
        <v>5</v>
      </c>
      <c r="BW3" s="37" t="s">
        <v>5</v>
      </c>
      <c r="BX3" s="37" t="s">
        <v>5</v>
      </c>
      <c r="BY3" s="37" t="s">
        <v>5</v>
      </c>
      <c r="BZ3" s="37" t="s">
        <v>5</v>
      </c>
      <c r="CA3" s="9" t="s">
        <v>5</v>
      </c>
      <c r="CB3" s="9" t="s">
        <v>5</v>
      </c>
      <c r="CC3" s="9" t="s">
        <v>5</v>
      </c>
      <c r="CD3" s="9" t="s">
        <v>5</v>
      </c>
      <c r="CE3" s="9" t="s">
        <v>5</v>
      </c>
    </row>
    <row r="4" spans="1:83" ht="63" customHeight="1">
      <c r="A4" s="427" t="s">
        <v>308</v>
      </c>
      <c r="C4" s="421" t="s">
        <v>7</v>
      </c>
      <c r="D4" s="421" t="s">
        <v>8</v>
      </c>
      <c r="E4" s="421" t="s">
        <v>9</v>
      </c>
      <c r="F4" s="421" t="s">
        <v>10</v>
      </c>
      <c r="G4" s="286" t="s">
        <v>259</v>
      </c>
      <c r="H4" s="286" t="s">
        <v>260</v>
      </c>
      <c r="I4" s="286" t="s">
        <v>261</v>
      </c>
      <c r="J4" s="289" t="s">
        <v>262</v>
      </c>
      <c r="K4" s="414" t="s">
        <v>12</v>
      </c>
      <c r="L4" s="46"/>
      <c r="M4" s="46"/>
      <c r="N4" s="47"/>
      <c r="O4" s="416" t="s">
        <v>13</v>
      </c>
      <c r="P4" s="48"/>
      <c r="Q4" s="48"/>
      <c r="R4" s="49"/>
      <c r="S4" s="27" t="s">
        <v>14</v>
      </c>
      <c r="T4" s="27" t="s">
        <v>15</v>
      </c>
      <c r="U4" s="28" t="s">
        <v>16</v>
      </c>
      <c r="V4" s="28" t="s">
        <v>17</v>
      </c>
      <c r="W4" s="28" t="s">
        <v>241</v>
      </c>
      <c r="X4" s="28" t="s">
        <v>242</v>
      </c>
      <c r="Y4" s="28" t="s">
        <v>243</v>
      </c>
      <c r="Z4" s="28" t="s">
        <v>244</v>
      </c>
      <c r="AA4" s="28" t="s">
        <v>245</v>
      </c>
      <c r="AB4" s="28" t="s">
        <v>246</v>
      </c>
      <c r="AC4" s="28" t="s">
        <v>18</v>
      </c>
      <c r="AD4" s="28" t="s">
        <v>19</v>
      </c>
      <c r="AE4" s="27" t="s">
        <v>20</v>
      </c>
      <c r="AF4" s="29" t="s">
        <v>21</v>
      </c>
      <c r="AG4" s="28" t="s">
        <v>22</v>
      </c>
      <c r="AH4" s="28" t="s">
        <v>23</v>
      </c>
      <c r="AI4" s="28" t="s">
        <v>24</v>
      </c>
      <c r="AJ4" s="28" t="s">
        <v>25</v>
      </c>
      <c r="AK4" s="28" t="s">
        <v>26</v>
      </c>
      <c r="AL4" s="28" t="s">
        <v>27</v>
      </c>
      <c r="AM4" s="28" t="s">
        <v>28</v>
      </c>
      <c r="AN4" s="28" t="s">
        <v>29</v>
      </c>
      <c r="AO4" s="28" t="s">
        <v>30</v>
      </c>
      <c r="AP4" s="28" t="s">
        <v>31</v>
      </c>
      <c r="AQ4" s="28" t="s">
        <v>32</v>
      </c>
      <c r="AR4" s="28" t="s">
        <v>33</v>
      </c>
      <c r="AS4" s="28" t="s">
        <v>315</v>
      </c>
      <c r="AT4" s="39" t="s">
        <v>225</v>
      </c>
      <c r="AU4" s="280" t="s">
        <v>226</v>
      </c>
      <c r="AV4" s="280" t="s">
        <v>227</v>
      </c>
      <c r="AW4" s="280" t="s">
        <v>228</v>
      </c>
      <c r="AX4" s="280" t="s">
        <v>229</v>
      </c>
      <c r="AY4" s="280" t="s">
        <v>230</v>
      </c>
      <c r="AZ4" s="280" t="s">
        <v>231</v>
      </c>
      <c r="BA4" s="280" t="s">
        <v>232</v>
      </c>
      <c r="BB4" s="280" t="s">
        <v>34</v>
      </c>
      <c r="BC4" s="40" t="s">
        <v>35</v>
      </c>
      <c r="BD4" s="13" t="s">
        <v>36</v>
      </c>
      <c r="BE4" s="13" t="s">
        <v>37</v>
      </c>
      <c r="BF4" s="13" t="s">
        <v>38</v>
      </c>
      <c r="BG4" s="13" t="s">
        <v>39</v>
      </c>
      <c r="BH4" s="13" t="s">
        <v>40</v>
      </c>
      <c r="BI4" s="13" t="s">
        <v>41</v>
      </c>
      <c r="BJ4" s="13" t="s">
        <v>42</v>
      </c>
      <c r="BK4" s="13" t="s">
        <v>43</v>
      </c>
      <c r="BL4" s="13" t="s">
        <v>247</v>
      </c>
      <c r="BM4" s="13" t="s">
        <v>248</v>
      </c>
      <c r="BN4" s="13" t="s">
        <v>233</v>
      </c>
      <c r="BO4" s="13" t="s">
        <v>234</v>
      </c>
      <c r="BP4" s="13" t="s">
        <v>235</v>
      </c>
      <c r="BQ4" s="13" t="s">
        <v>236</v>
      </c>
      <c r="BR4" s="13" t="s">
        <v>237</v>
      </c>
      <c r="BS4" s="13" t="s">
        <v>238</v>
      </c>
      <c r="BT4" s="13" t="s">
        <v>239</v>
      </c>
      <c r="BU4" s="13" t="s">
        <v>240</v>
      </c>
      <c r="BV4" s="13" t="s">
        <v>251</v>
      </c>
      <c r="BW4" s="13" t="s">
        <v>252</v>
      </c>
      <c r="BX4" s="13" t="s">
        <v>44</v>
      </c>
      <c r="BY4" s="13" t="s">
        <v>45</v>
      </c>
      <c r="BZ4" s="13" t="s">
        <v>46</v>
      </c>
      <c r="CA4" s="298" t="s">
        <v>47</v>
      </c>
      <c r="CB4" s="299"/>
      <c r="CC4" s="299"/>
      <c r="CD4" s="300"/>
      <c r="CE4" s="288" t="s">
        <v>257</v>
      </c>
    </row>
    <row r="5" spans="1:83" ht="31.5" customHeight="1">
      <c r="A5" s="412"/>
      <c r="C5" s="422"/>
      <c r="D5" s="422"/>
      <c r="E5" s="422"/>
      <c r="F5" s="422"/>
      <c r="G5" s="291"/>
      <c r="H5" s="291"/>
      <c r="I5" s="291"/>
      <c r="J5" s="292"/>
      <c r="K5" s="414"/>
      <c r="L5" s="17"/>
      <c r="M5" s="17"/>
      <c r="N5" s="18"/>
      <c r="O5" s="416"/>
      <c r="P5" s="19"/>
      <c r="Q5" s="19"/>
      <c r="R5" s="20"/>
      <c r="S5" s="31"/>
      <c r="T5" s="30"/>
      <c r="U5" s="30"/>
      <c r="V5" s="30"/>
      <c r="W5" s="30"/>
      <c r="X5" s="30"/>
      <c r="Y5" s="30"/>
      <c r="Z5" s="30"/>
      <c r="AA5" s="30"/>
      <c r="AB5" s="30"/>
      <c r="AC5" s="30"/>
      <c r="AD5" s="30"/>
      <c r="AE5" s="30"/>
      <c r="AF5" s="31"/>
      <c r="AG5" s="30"/>
      <c r="AH5" s="30"/>
      <c r="AI5" s="30"/>
      <c r="AJ5" s="30"/>
      <c r="AK5" s="30"/>
      <c r="AL5" s="30"/>
      <c r="AM5" s="30"/>
      <c r="AN5" s="30"/>
      <c r="AO5" s="30"/>
      <c r="AP5" s="30"/>
      <c r="AQ5" s="30"/>
      <c r="AR5" s="30"/>
      <c r="AS5" s="30"/>
      <c r="AT5" s="41"/>
      <c r="AU5" s="281"/>
      <c r="AV5" s="281"/>
      <c r="AW5" s="281"/>
      <c r="AX5" s="281"/>
      <c r="AY5" s="281"/>
      <c r="AZ5" s="281"/>
      <c r="BA5" s="281"/>
      <c r="BB5" s="281"/>
      <c r="BC5" s="23"/>
      <c r="BD5" s="44"/>
      <c r="BE5" s="41"/>
      <c r="BF5" s="41"/>
      <c r="BG5" s="41"/>
      <c r="BH5" s="41"/>
      <c r="BI5" s="41"/>
      <c r="BJ5" s="41"/>
      <c r="BK5" s="41"/>
      <c r="BL5" s="41"/>
      <c r="BM5" s="41"/>
      <c r="BN5" s="41"/>
      <c r="BO5" s="41"/>
      <c r="BP5" s="41"/>
      <c r="BQ5" s="41"/>
      <c r="BR5" s="41"/>
      <c r="BS5" s="41"/>
      <c r="BT5" s="41"/>
      <c r="BU5" s="41"/>
      <c r="BV5" s="41"/>
      <c r="BW5" s="41"/>
      <c r="BX5" s="41"/>
      <c r="BY5" s="41"/>
      <c r="BZ5" s="41"/>
      <c r="CA5" s="301"/>
      <c r="CB5" s="302" t="s">
        <v>49</v>
      </c>
      <c r="CC5" s="302" t="s">
        <v>50</v>
      </c>
      <c r="CD5" s="302" t="s">
        <v>51</v>
      </c>
      <c r="CE5" s="290"/>
    </row>
    <row r="6" spans="1:83" ht="21" customHeight="1">
      <c r="A6" s="413"/>
      <c r="C6" s="423"/>
      <c r="D6" s="423"/>
      <c r="E6" s="423"/>
      <c r="F6" s="423"/>
      <c r="G6" s="294"/>
      <c r="H6" s="294"/>
      <c r="I6" s="294"/>
      <c r="J6" s="295"/>
      <c r="K6" s="415"/>
      <c r="L6" s="5" t="s">
        <v>54</v>
      </c>
      <c r="M6" s="5" t="s">
        <v>55</v>
      </c>
      <c r="N6" s="5" t="s">
        <v>56</v>
      </c>
      <c r="O6" s="417"/>
      <c r="P6" s="6" t="s">
        <v>54</v>
      </c>
      <c r="Q6" s="6" t="s">
        <v>55</v>
      </c>
      <c r="R6" s="6" t="s">
        <v>56</v>
      </c>
      <c r="S6" s="33"/>
      <c r="T6" s="32"/>
      <c r="U6" s="32"/>
      <c r="V6" s="32"/>
      <c r="W6" s="32"/>
      <c r="X6" s="32"/>
      <c r="Y6" s="32"/>
      <c r="Z6" s="32"/>
      <c r="AA6" s="32"/>
      <c r="AB6" s="32"/>
      <c r="AC6" s="32"/>
      <c r="AD6" s="32"/>
      <c r="AE6" s="34"/>
      <c r="AF6" s="33"/>
      <c r="AG6" s="32"/>
      <c r="AH6" s="32"/>
      <c r="AI6" s="32"/>
      <c r="AJ6" s="32"/>
      <c r="AK6" s="32"/>
      <c r="AL6" s="32"/>
      <c r="AM6" s="32"/>
      <c r="AN6" s="32"/>
      <c r="AO6" s="32"/>
      <c r="AP6" s="32"/>
      <c r="AQ6" s="32"/>
      <c r="AR6" s="32"/>
      <c r="AS6" s="32"/>
      <c r="AT6" s="42"/>
      <c r="AU6" s="282"/>
      <c r="AV6" s="282"/>
      <c r="AW6" s="282"/>
      <c r="AX6" s="282"/>
      <c r="AY6" s="282"/>
      <c r="AZ6" s="282"/>
      <c r="BA6" s="282"/>
      <c r="BB6" s="282"/>
      <c r="BC6" s="43"/>
      <c r="BD6" s="43"/>
      <c r="BE6" s="24"/>
      <c r="BF6" s="45"/>
      <c r="BG6" s="24"/>
      <c r="BH6" s="45"/>
      <c r="BI6" s="24"/>
      <c r="BJ6" s="45"/>
      <c r="BK6" s="24"/>
      <c r="BL6" s="24"/>
      <c r="BM6" s="24"/>
      <c r="BN6" s="24"/>
      <c r="BO6" s="24"/>
      <c r="BP6" s="24"/>
      <c r="BQ6" s="24"/>
      <c r="BR6" s="24"/>
      <c r="BS6" s="24"/>
      <c r="BT6" s="24"/>
      <c r="BU6" s="24"/>
      <c r="BV6" s="24"/>
      <c r="BW6" s="24"/>
      <c r="BX6" s="45"/>
      <c r="BY6" s="24"/>
      <c r="BZ6" s="24"/>
      <c r="CA6" s="303"/>
      <c r="CB6" s="303"/>
      <c r="CC6" s="303"/>
      <c r="CD6" s="303"/>
      <c r="CE6" s="293"/>
    </row>
    <row r="7" spans="1:83" ht="13.5" customHeight="1">
      <c r="A7" s="53">
        <v>20201</v>
      </c>
      <c r="B7">
        <v>1</v>
      </c>
      <c r="C7" s="1" t="s">
        <v>57</v>
      </c>
      <c r="D7" s="1">
        <v>2009</v>
      </c>
      <c r="E7" s="1" t="s">
        <v>58</v>
      </c>
      <c r="F7" s="1">
        <v>20201</v>
      </c>
      <c r="G7" s="325">
        <f>IFERROR('データ集（実数）'!AD7/'データ集（実数）'!$J7*10000,"-")</f>
        <v>152.38007971778072</v>
      </c>
      <c r="H7" s="325">
        <f>IFERROR('データ集（実数）'!AE7/'データ集（実数）'!$J7*10000,"-")</f>
        <v>118.11059696705914</v>
      </c>
      <c r="I7" s="325">
        <f>IFERROR('データ集（実数）'!AF7/'データ集（実数）'!$J7*10000,"-")</f>
        <v>26.480963943739408</v>
      </c>
      <c r="J7" s="325">
        <f>IFERROR('データ集（実数）'!AG7/'データ集（実数）'!$J7*10000,"-")</f>
        <v>50.304668529802541</v>
      </c>
      <c r="K7" s="326">
        <f>IFERROR('データ集（実数）'!AH7/'データ集（実数）'!$J7*10000,"-")</f>
        <v>0.18325926604663947</v>
      </c>
      <c r="L7" s="326">
        <f>IFERROR('データ集（実数）'!AI7/'データ集（実数）'!$J7*10000,"-")</f>
        <v>0</v>
      </c>
      <c r="M7" s="326">
        <f>IFERROR('データ集（実数）'!AJ7/'データ集（実数）'!$J7*10000,"-")</f>
        <v>9.1629633023319737E-2</v>
      </c>
      <c r="N7" s="326">
        <f>IFERROR('データ集（実数）'!AK7/'データ集（実数）'!$J7*10000,"-")</f>
        <v>9.1629633023319737E-2</v>
      </c>
      <c r="O7" s="327">
        <f>IFERROR('データ集（実数）'!AL7/'データ集（実数）'!$J7*10000,"-")</f>
        <v>2.474000091629633</v>
      </c>
      <c r="P7" s="327">
        <f>IFERROR('データ集（実数）'!AM7/'データ集（実数）'!$J7*10000,"-")</f>
        <v>0</v>
      </c>
      <c r="Q7" s="327">
        <f>IFERROR('データ集（実数）'!AN7/'データ集（実数）'!$J7*10000,"-")</f>
        <v>0.91629633023319745</v>
      </c>
      <c r="R7" s="327">
        <f>IFERROR('データ集（実数）'!AO7/'データ集（実数）'!$J7*10000,"-")</f>
        <v>1.5577037613964355</v>
      </c>
      <c r="S7" s="328">
        <f>IFERROR('データ集（実数）'!AP7/'データ集（実数）'!$J7*10000,"-")</f>
        <v>0.82466669720987762</v>
      </c>
      <c r="T7" s="329">
        <f>IFERROR('データ集（実数）'!AQ7/'データ集（実数）'!$J7*10000,"-")</f>
        <v>9.1629633023319737E-2</v>
      </c>
      <c r="U7" s="328">
        <f>IFERROR('データ集（実数）'!AR7/'データ集（実数）'!$J7*10000,"-")</f>
        <v>0.91629633023319745</v>
      </c>
      <c r="V7" s="328">
        <f>IFERROR('データ集（実数）'!AS7/'データ集（実数）'!$J7*10000,"-")</f>
        <v>0</v>
      </c>
      <c r="W7" s="328">
        <f>IFERROR('データ集（実数）'!AT7/'データ集（実数）'!$J7*10000,"-")</f>
        <v>0</v>
      </c>
      <c r="X7" s="328">
        <f>IFERROR('データ集（実数）'!AU7/'データ集（実数）'!$J7*10000,"-")</f>
        <v>1.3744444953497961</v>
      </c>
      <c r="Y7" s="328">
        <f>IFERROR('データ集（実数）'!AV7/'データ集（実数）'!$J7*10000,"-")</f>
        <v>0</v>
      </c>
      <c r="Z7" s="328">
        <f>IFERROR('データ集（実数）'!AW7/'データ集（実数）'!$J7*10000,"-")</f>
        <v>0.54977779813991845</v>
      </c>
      <c r="AA7" s="328">
        <f>IFERROR('データ集（実数）'!AX7/'データ集（実数）'!$J7*10000,"-")</f>
        <v>0</v>
      </c>
      <c r="AB7" s="328">
        <f>IFERROR('データ集（実数）'!AY7/'データ集（実数）'!$J7*10000,"-")</f>
        <v>0.27488889906995922</v>
      </c>
      <c r="AC7" s="328">
        <f>IFERROR('データ集（実数）'!AZ7/'データ集（実数）'!$J7*10000,"-")</f>
        <v>1.0079259632565172</v>
      </c>
      <c r="AD7" s="328">
        <f>IFERROR('データ集（実数）'!BA7/'データ集（実数）'!$J7*10000,"-")</f>
        <v>6.4140743116323824</v>
      </c>
      <c r="AE7" s="330">
        <f>IFERROR('データ集（実数）'!BB7/'データ集（実数）'!$J7*10000,"-")</f>
        <v>1.4660741283731158</v>
      </c>
      <c r="AF7" s="328">
        <f>IFERROR('データ集（実数）'!BC7/'データ集（実数）'!$J7*10000,"-")</f>
        <v>0</v>
      </c>
      <c r="AG7" s="328">
        <f>IFERROR('データ集（実数）'!BD7/'データ集（実数）'!$J7*10000,"-")</f>
        <v>8.8880744032620154</v>
      </c>
      <c r="AH7" s="328">
        <f>IFERROR('データ集（実数）'!BE7/'データ集（実数）'!$J7*10000,"-")</f>
        <v>1.2828148623264766</v>
      </c>
      <c r="AI7" s="328">
        <f>IFERROR('データ集（実数）'!BF7/'データ集（実数）'!$J7*10000,"-")</f>
        <v>9.1629633023319741</v>
      </c>
      <c r="AJ7" s="328">
        <f>IFERROR('データ集（実数）'!BG7/'データ集（実数）'!$J7*10000,"-")</f>
        <v>1.2828148623264766</v>
      </c>
      <c r="AK7" s="328">
        <f>IFERROR('データ集（実数）'!BH7/'データ集（実数）'!$J7*10000,"-")</f>
        <v>0.18325926604663947</v>
      </c>
      <c r="AL7" s="328">
        <f>IFERROR('データ集（実数）'!BI7/'データ集（実数）'!$J7*10000,"-")</f>
        <v>6.9638521097723007</v>
      </c>
      <c r="AM7" s="328">
        <f>IFERROR('データ集（実数）'!BJ7/'データ集（実数）'!$J7*10000,"-")</f>
        <v>9.1629633023319737E-2</v>
      </c>
      <c r="AN7" s="328">
        <f>IFERROR('データ集（実数）'!BK7/'データ集（実数）'!$J7*10000,"-")</f>
        <v>9.1629633023319737E-2</v>
      </c>
      <c r="AO7" s="328">
        <f>IFERROR('データ集（実数）'!BL7/'データ集（実数）'!$J7*10000,"-")</f>
        <v>0.45814816511659873</v>
      </c>
      <c r="AP7" s="328">
        <f>IFERROR('データ集（実数）'!BM7/'データ集（実数）'!$J7*10000,"-")</f>
        <v>0.7330370641865579</v>
      </c>
      <c r="AQ7" s="328">
        <f>IFERROR('データ集（実数）'!BN7/'データ集（実数）'!$J7*10000,"-")</f>
        <v>0.27488889906995922</v>
      </c>
      <c r="AR7" s="328">
        <f>IFERROR('データ集（実数）'!BO7/'データ集（実数）'!$J7*10000,"-")</f>
        <v>2.3823704586063132</v>
      </c>
      <c r="AS7" s="328">
        <f>IFERROR('データ集（実数）'!BP7/'データ集（実数）'!$J7*10000,"-")</f>
        <v>1.2828148623264766</v>
      </c>
      <c r="AT7" s="331">
        <f>IFERROR('データ集（実数）'!BQ7/'データ集（実数）'!$J7*10000,"-")</f>
        <v>632.15283822788297</v>
      </c>
      <c r="AU7" s="331">
        <f>IFERROR('データ集（実数）'!BR7/'データ集（実数）'!$J7*10000,"-")</f>
        <v>594.12654052320522</v>
      </c>
      <c r="AV7" s="331">
        <f>IFERROR('データ集（実数）'!BS7/'データ集（実数）'!$J7*10000,"-")</f>
        <v>165.39148760709213</v>
      </c>
      <c r="AW7" s="331">
        <f>IFERROR('データ集（実数）'!BT7/'データ集（実数）'!$J7*10000,"-")</f>
        <v>156.50341320383012</v>
      </c>
      <c r="AX7" s="331">
        <f>IFERROR('データ集（実数）'!BU7/'データ集（実数）'!$J7*10000,"-")</f>
        <v>7.05548174279562</v>
      </c>
      <c r="AY7" s="331">
        <f>IFERROR('データ集（実数）'!BV7/'データ集（実数）'!$J7*10000,"-")</f>
        <v>6.8722224767489806</v>
      </c>
      <c r="AZ7" s="331">
        <f>IFERROR('データ集（実数）'!BW7/'データ集（実数）'!$J7*10000,"-")</f>
        <v>2.1074815595363541</v>
      </c>
      <c r="BA7" s="331">
        <f>IFERROR('データ集（実数）'!BX7/'データ集（実数）'!$J7*10000,"-")</f>
        <v>1.5577037613964355</v>
      </c>
      <c r="BB7" s="331">
        <f>IFERROR('データ集（実数）'!BY7/'データ集（実数）'!$J7*10000,"-")</f>
        <v>3629.3581344206714</v>
      </c>
      <c r="BC7" s="331">
        <f>IFERROR('データ集（実数）'!BZ7/'データ集（実数）'!$J7*10000,"-")</f>
        <v>1945.5719979841483</v>
      </c>
      <c r="BD7" s="331">
        <f>IFERROR('データ集（実数）'!CA7/'データ集（実数）'!$J7*10000,"-")</f>
        <v>532.82631603060429</v>
      </c>
      <c r="BE7" s="331">
        <f>IFERROR('データ集（実数）'!CB7/'データ集（実数）'!$J7*10000,"-")</f>
        <v>416.73157099005817</v>
      </c>
      <c r="BF7" s="331">
        <f>IFERROR('データ集（実数）'!CC7/'データ集（実数）'!$J7*10000,"-")</f>
        <v>0</v>
      </c>
      <c r="BG7" s="331">
        <f>IFERROR('データ集（実数）'!CD7/'データ集（実数）'!$J7*10000,"-")</f>
        <v>0</v>
      </c>
      <c r="BH7" s="331">
        <f>IFERROR('データ集（実数）'!CE7/'データ集（実数）'!$J7*10000,"-")</f>
        <v>60.017409630274429</v>
      </c>
      <c r="BI7" s="331">
        <f>IFERROR('データ集（実数）'!CF7/'データ集（実数）'!$J7*10000,"-")</f>
        <v>21.166445228386859</v>
      </c>
      <c r="BJ7" s="331">
        <f>IFERROR('データ集（実数）'!CG7/'データ集（実数）'!$J7*10000,"-")</f>
        <v>350.39171668117473</v>
      </c>
      <c r="BK7" s="331">
        <f>IFERROR('データ集（実数）'!CH7/'データ集（実数）'!$J7*10000,"-")</f>
        <v>113.52911531589316</v>
      </c>
      <c r="BL7" s="331">
        <f>IFERROR('データ集（実数）'!CI7/'データ集（実数）'!$J7*10000,"-")</f>
        <v>1742.6123608374949</v>
      </c>
      <c r="BM7" s="331">
        <f>IFERROR('データ集（実数）'!CJ7/'データ集（実数）'!$J7*10000,"-")</f>
        <v>172.90511751500435</v>
      </c>
      <c r="BN7" s="331">
        <f>IFERROR('データ集（実数）'!CK7/'データ集（実数）'!$J7*10000,"-")</f>
        <v>720.94195262747974</v>
      </c>
      <c r="BO7" s="331">
        <f>IFERROR('データ集（実数）'!CL7/'データ集（実数）'!$J7*10000,"-")</f>
        <v>484.7207586933614</v>
      </c>
      <c r="BP7" s="331">
        <f>IFERROR('データ集（実数）'!CM7/'データ集（実数）'!$J7*10000,"-")</f>
        <v>0</v>
      </c>
      <c r="BQ7" s="331">
        <f>IFERROR('データ集（実数）'!CN7/'データ集（実数）'!$J7*10000,"-")</f>
        <v>0</v>
      </c>
      <c r="BR7" s="331" t="str">
        <f>IFERROR('データ集（実数）'!CO7/'データ集（実数）'!$J7*10000,"-")</f>
        <v>-</v>
      </c>
      <c r="BS7" s="331" t="str">
        <f>IFERROR('データ集（実数）'!CP7/'データ集（実数）'!$J7*10000,"-")</f>
        <v>-</v>
      </c>
      <c r="BT7" s="331">
        <f>IFERROR('データ集（実数）'!CQ7/'データ集（実数）'!$J7*10000,"-")</f>
        <v>30.421038163742157</v>
      </c>
      <c r="BU7" s="331">
        <f>IFERROR('データ集（実数）'!CR7/'データ集（実数）'!$J7*10000,"-")</f>
        <v>22.266000824666698</v>
      </c>
      <c r="BV7" s="331">
        <f>IFERROR('データ集（実数）'!CS7/'データ集（実数）'!$J7*10000,"-")</f>
        <v>615.38461538461547</v>
      </c>
      <c r="BW7" s="331">
        <f>IFERROR('データ集（実数）'!CT7/'データ集（実数）'!$J7*10000,"-")</f>
        <v>77.793558436798463</v>
      </c>
      <c r="BX7" s="331">
        <f>IFERROR('データ集（実数）'!CU7/'データ集（実数）'!$J7*10000,"-")</f>
        <v>21.258074861410179</v>
      </c>
      <c r="BY7" s="331">
        <f>IFERROR('データ集（実数）'!CV7/'データ集（実数）'!$J7*10000,"-")</f>
        <v>21.258074861410179</v>
      </c>
      <c r="BZ7" s="331">
        <f>IFERROR('データ集（実数）'!CW7/'データ集（実数）'!$J7*10000,"-")</f>
        <v>52.412150089338887</v>
      </c>
      <c r="CA7" s="332">
        <f>IFERROR('データ集（実数）'!CX7/'データ集（実数）'!$J7*10000,"-")</f>
        <v>390.61712557841207</v>
      </c>
      <c r="CB7" s="332">
        <f>IFERROR('データ集（実数）'!CY7/'データ集（実数）'!$J7*10000,"-")</f>
        <v>38.484445869794293</v>
      </c>
      <c r="CC7" s="332">
        <f>IFERROR('データ集（実数）'!CZ7/'データ集（実数）'!$J7*10000,"-")</f>
        <v>41.599853392587164</v>
      </c>
      <c r="CD7" s="332">
        <f>IFERROR('データ集（実数）'!DA7/'データ集（実数）'!$J7*10000,"-")</f>
        <v>16.951482109314153</v>
      </c>
      <c r="CE7" s="333">
        <f>IFERROR('データ集（実数）'!DB7/'データ集（実数）'!$J7*10000,"-")</f>
        <v>28.863334402345718</v>
      </c>
    </row>
    <row r="8" spans="1:83" ht="13.5" customHeight="1">
      <c r="A8" s="53">
        <v>20202</v>
      </c>
      <c r="B8">
        <v>2</v>
      </c>
      <c r="C8" s="1" t="s">
        <v>59</v>
      </c>
      <c r="D8" s="1">
        <v>2007</v>
      </c>
      <c r="E8" s="1" t="s">
        <v>60</v>
      </c>
      <c r="F8" s="1">
        <v>20202</v>
      </c>
      <c r="G8" s="325">
        <f>IFERROR('データ集（実数）'!AD8/'データ集（実数）'!$J8*10000,"-")</f>
        <v>109.23399471301389</v>
      </c>
      <c r="H8" s="325">
        <f>IFERROR('データ集（実数）'!AE8/'データ集（実数）'!$J8*10000,"-")</f>
        <v>104.82817295129287</v>
      </c>
      <c r="I8" s="325">
        <f>IFERROR('データ集（実数）'!AF8/'データ集（実数）'!$J8*10000,"-")</f>
        <v>18.686761265230469</v>
      </c>
      <c r="J8" s="325">
        <f>IFERROR('データ集（実数）'!AG8/'データ集（実数）'!$J8*10000,"-")</f>
        <v>18.838686153565678</v>
      </c>
      <c r="K8" s="326">
        <f>IFERROR('データ集（実数）'!AH8/'データ集（実数）'!$J8*10000,"-")</f>
        <v>0.75962444167603538</v>
      </c>
      <c r="L8" s="326">
        <f>IFERROR('データ集（実数）'!AI8/'データ集（実数）'!$J8*10000,"-")</f>
        <v>0.15192488833520709</v>
      </c>
      <c r="M8" s="326">
        <f>IFERROR('データ集（実数）'!AJ8/'データ集（実数）'!$J8*10000,"-")</f>
        <v>0.15192488833520709</v>
      </c>
      <c r="N8" s="326">
        <f>IFERROR('データ集（実数）'!AK8/'データ集（実数）'!$J8*10000,"-")</f>
        <v>0.45577466500562125</v>
      </c>
      <c r="O8" s="327">
        <f>IFERROR('データ集（実数）'!AL8/'データ集（実数）'!$J8*10000,"-")</f>
        <v>4.5577466500562123</v>
      </c>
      <c r="P8" s="327">
        <f>IFERROR('データ集（実数）'!AM8/'データ集（実数）'!$J8*10000,"-")</f>
        <v>0</v>
      </c>
      <c r="Q8" s="327">
        <f>IFERROR('データ集（実数）'!AN8/'データ集（実数）'!$J8*10000,"-")</f>
        <v>0.45577466500562125</v>
      </c>
      <c r="R8" s="327">
        <f>IFERROR('データ集（実数）'!AO8/'データ集（実数）'!$J8*10000,"-")</f>
        <v>4.1019719850505911</v>
      </c>
      <c r="S8" s="328">
        <f>IFERROR('データ集（実数）'!AP8/'データ集（実数）'!$J8*10000,"-")</f>
        <v>1.5192488833520708</v>
      </c>
      <c r="T8" s="329">
        <f>IFERROR('データ集（実数）'!AQ8/'データ集（実数）'!$J8*10000,"-")</f>
        <v>0</v>
      </c>
      <c r="U8" s="328">
        <f>IFERROR('データ集（実数）'!AR8/'データ集（実数）'!$J8*10000,"-")</f>
        <v>1.5192488833520708</v>
      </c>
      <c r="V8" s="328">
        <f>IFERROR('データ集（実数）'!AS8/'データ集（実数）'!$J8*10000,"-")</f>
        <v>0</v>
      </c>
      <c r="W8" s="328">
        <f>IFERROR('データ集（実数）'!AT8/'データ集（実数）'!$J8*10000,"-")</f>
        <v>0</v>
      </c>
      <c r="X8" s="328">
        <f>IFERROR('データ集（実数）'!AU8/'データ集（実数）'!$J8*10000,"-")</f>
        <v>1.823098660022485</v>
      </c>
      <c r="Y8" s="328">
        <f>IFERROR('データ集（実数）'!AV8/'データ集（実数）'!$J8*10000,"-")</f>
        <v>0</v>
      </c>
      <c r="Z8" s="328">
        <f>IFERROR('データ集（実数）'!AW8/'データ集（実数）'!$J8*10000,"-")</f>
        <v>1.0634742183464494</v>
      </c>
      <c r="AA8" s="328">
        <f>IFERROR('データ集（実数）'!AX8/'データ集（実数）'!$J8*10000,"-")</f>
        <v>0</v>
      </c>
      <c r="AB8" s="328">
        <f>IFERROR('データ集（実数）'!AY8/'データ集（実数）'!$J8*10000,"-")</f>
        <v>0.9115493300112425</v>
      </c>
      <c r="AC8" s="328">
        <f>IFERROR('データ集（実数）'!AZ8/'データ集（実数）'!$J8*10000,"-")</f>
        <v>1.6711737716872777</v>
      </c>
      <c r="AD8" s="328">
        <f>IFERROR('データ集（実数）'!BA8/'データ集（実数）'!$J8*10000,"-")</f>
        <v>12.153991066816566</v>
      </c>
      <c r="AE8" s="328">
        <f>IFERROR('データ集（実数）'!BB8/'データ集（実数）'!$J8*10000,"-")</f>
        <v>2.8865728783689342</v>
      </c>
      <c r="AF8" s="328" t="str">
        <f>IFERROR('データ集（実数）'!BC8/'データ集（実数）'!$J8*10000,"-")</f>
        <v>-</v>
      </c>
      <c r="AG8" s="328">
        <f>IFERROR('データ集（実数）'!BD8/'データ集（実数）'!$J8*10000,"-")</f>
        <v>8.6597186351068025</v>
      </c>
      <c r="AH8" s="328">
        <f>IFERROR('データ集（実数）'!BE8/'データ集（実数）'!$J8*10000,"-")</f>
        <v>2.4307982133633135</v>
      </c>
      <c r="AI8" s="328">
        <f>IFERROR('データ集（実数）'!BF8/'データ集（実数）'!$J8*10000,"-")</f>
        <v>17.62328704688402</v>
      </c>
      <c r="AJ8" s="328">
        <f>IFERROR('データ集（実数）'!BG8/'データ集（実数）'!$J8*10000,"-")</f>
        <v>2.7346479900337277</v>
      </c>
      <c r="AK8" s="328">
        <f>IFERROR('データ集（実数）'!BH8/'データ集（実数）'!$J8*10000,"-")</f>
        <v>0</v>
      </c>
      <c r="AL8" s="328">
        <f>IFERROR('データ集（実数）'!BI8/'データ集（実数）'!$J8*10000,"-")</f>
        <v>12.153991066816566</v>
      </c>
      <c r="AM8" s="328">
        <f>IFERROR('データ集（実数）'!BJ8/'データ集（実数）'!$J8*10000,"-")</f>
        <v>0</v>
      </c>
      <c r="AN8" s="328">
        <f>IFERROR('データ集（実数）'!BK8/'データ集（実数）'!$J8*10000,"-")</f>
        <v>0.30384977667041418</v>
      </c>
      <c r="AO8" s="328">
        <f>IFERROR('データ集（実数）'!BL8/'データ集（実数）'!$J8*10000,"-")</f>
        <v>0.9115493300112425</v>
      </c>
      <c r="AP8" s="328">
        <f>IFERROR('データ集（実数）'!BM8/'データ集（実数）'!$J8*10000,"-")</f>
        <v>0.9115493300112425</v>
      </c>
      <c r="AQ8" s="328">
        <f>IFERROR('データ集（実数）'!BN8/'データ集（実数）'!$J8*10000,"-")</f>
        <v>0.75962444167603538</v>
      </c>
      <c r="AR8" s="328">
        <f>IFERROR('データ集（実数）'!BO8/'データ集（実数）'!$J8*10000,"-")</f>
        <v>4.861596426726627</v>
      </c>
      <c r="AS8" s="328">
        <f>IFERROR('データ集（実数）'!BP8/'データ集（実数）'!$J8*10000,"-")</f>
        <v>2.8865728783689342</v>
      </c>
      <c r="AT8" s="331">
        <f>IFERROR('データ集（実数）'!BQ8/'データ集（実数）'!$J8*10000,"-")</f>
        <v>1174.2274619428154</v>
      </c>
      <c r="AU8" s="331">
        <f>IFERROR('データ集（実数）'!BR8/'データ集（実数）'!$J8*10000,"-")</f>
        <v>1151.5906535808697</v>
      </c>
      <c r="AV8" s="331">
        <f>IFERROR('データ集（実数）'!BS8/'データ集（実数）'!$J8*10000,"-")</f>
        <v>182.15794111391327</v>
      </c>
      <c r="AW8" s="331">
        <f>IFERROR('データ集（実数）'!BT8/'データ集（実数）'!$J8*10000,"-")</f>
        <v>174.86554647382334</v>
      </c>
      <c r="AX8" s="331">
        <f>IFERROR('データ集（実数）'!BU8/'データ集（実数）'!$J8*10000,"-")</f>
        <v>22.029108808605024</v>
      </c>
      <c r="AY8" s="331">
        <f>IFERROR('データ集（実数）'!BV8/'データ集（実数）'!$J8*10000,"-")</f>
        <v>21.877183920269822</v>
      </c>
      <c r="AZ8" s="331">
        <f>IFERROR('データ集（実数）'!BW8/'データ集（実数）'!$J8*10000,"-")</f>
        <v>7.1404697517547326</v>
      </c>
      <c r="BA8" s="331">
        <f>IFERROR('データ集（実数）'!BX8/'データ集（実数）'!$J8*10000,"-")</f>
        <v>5.9250706450730766</v>
      </c>
      <c r="BB8" s="331">
        <f>IFERROR('データ集（実数）'!BY8/'データ集（実数）'!$J8*10000,"-")</f>
        <v>4784.2666585640063</v>
      </c>
      <c r="BC8" s="331">
        <f>IFERROR('データ集（実数）'!BZ8/'データ集（実数）'!$J8*10000,"-")</f>
        <v>2823.2201999331528</v>
      </c>
      <c r="BD8" s="331">
        <f>IFERROR('データ集（実数）'!CA8/'データ集（実数）'!$J8*10000,"-")</f>
        <v>968.06538847193951</v>
      </c>
      <c r="BE8" s="331">
        <f>IFERROR('データ集（実数）'!CB8/'データ集（実数）'!$J8*10000,"-")</f>
        <v>738.35495730910634</v>
      </c>
      <c r="BF8" s="331">
        <f>IFERROR('データ集（実数）'!CC8/'データ集（実数）'!$J8*10000,"-")</f>
        <v>0</v>
      </c>
      <c r="BG8" s="331">
        <f>IFERROR('データ集（実数）'!CD8/'データ集（実数）'!$J8*10000,"-")</f>
        <v>0</v>
      </c>
      <c r="BH8" s="331">
        <f>IFERROR('データ集（実数）'!CE8/'データ集（実数）'!$J8*10000,"-")</f>
        <v>364.31588222782653</v>
      </c>
      <c r="BI8" s="331">
        <f>IFERROR('データ集（実数）'!CF8/'データ集（実数）'!$J8*10000,"-")</f>
        <v>37.069672753790528</v>
      </c>
      <c r="BJ8" s="331">
        <f>IFERROR('データ集（実数）'!CG8/'データ集（実数）'!$J8*10000,"-")</f>
        <v>410.95682294673514</v>
      </c>
      <c r="BK8" s="331">
        <f>IFERROR('データ集（実数）'!CH8/'データ集（実数）'!$J8*10000,"-")</f>
        <v>249.91644131141564</v>
      </c>
      <c r="BL8" s="331">
        <f>IFERROR('データ集（実数）'!CI8/'データ集（実数）'!$J8*10000,"-")</f>
        <v>3751.025492996263</v>
      </c>
      <c r="BM8" s="331">
        <f>IFERROR('データ集（実数）'!CJ8/'データ集（実数）'!$J8*10000,"-")</f>
        <v>348.05991917595941</v>
      </c>
      <c r="BN8" s="331">
        <f>IFERROR('データ集（実数）'!CK8/'データ集（実数）'!$J8*10000,"-")</f>
        <v>978.85205554373908</v>
      </c>
      <c r="BO8" s="331">
        <f>IFERROR('データ集（実数）'!CL8/'データ集（実数）'!$J8*10000,"-")</f>
        <v>635.95758257117677</v>
      </c>
      <c r="BP8" s="331" t="str">
        <f>IFERROR('データ集（実数）'!CM8/'データ集（実数）'!$J8*10000,"-")</f>
        <v>-</v>
      </c>
      <c r="BQ8" s="331" t="str">
        <f>IFERROR('データ集（実数）'!CN8/'データ集（実数）'!$J8*10000,"-")</f>
        <v>-</v>
      </c>
      <c r="BR8" s="331">
        <f>IFERROR('データ集（実数）'!CO8/'データ集（実数）'!$J8*10000,"-")</f>
        <v>0</v>
      </c>
      <c r="BS8" s="331">
        <f>IFERROR('データ集（実数）'!CP8/'データ集（実数）'!$J8*10000,"-")</f>
        <v>0</v>
      </c>
      <c r="BT8" s="331">
        <f>IFERROR('データ集（実数）'!CQ8/'データ集（実数）'!$J8*10000,"-")</f>
        <v>78.089392604296435</v>
      </c>
      <c r="BU8" s="331">
        <f>IFERROR('データ集（実数）'!CR8/'データ集（実数）'!$J8*10000,"-")</f>
        <v>56.971833125702652</v>
      </c>
      <c r="BV8" s="331">
        <f>IFERROR('データ集（実数）'!CS8/'データ集（実数）'!$J8*10000,"-")</f>
        <v>307.1921242137887</v>
      </c>
      <c r="BW8" s="331">
        <f>IFERROR('データ集（実数）'!CT8/'データ集（実数）'!$J8*10000,"-")</f>
        <v>41.475494515511528</v>
      </c>
      <c r="BX8" s="331">
        <f>IFERROR('データ集（実数）'!CU8/'データ集（実数）'!$J8*10000,"-")</f>
        <v>24.307982133633132</v>
      </c>
      <c r="BY8" s="331">
        <f>IFERROR('データ集（実数）'!CV8/'データ集（実数）'!$J8*10000,"-")</f>
        <v>24.156057245297923</v>
      </c>
      <c r="BZ8" s="331">
        <f>IFERROR('データ集（実数）'!CW8/'データ集（実数）'!$J8*10000,"-")</f>
        <v>60.466105557412412</v>
      </c>
      <c r="CA8" s="332">
        <f>IFERROR('データ集（実数）'!CX8/'データ集（実数）'!$J8*10000,"-")</f>
        <v>393.63738567652149</v>
      </c>
      <c r="CB8" s="332">
        <f>IFERROR('データ集（実数）'!CY8/'データ集（実数）'!$J8*10000,"-")</f>
        <v>47.552490048919815</v>
      </c>
      <c r="CC8" s="332">
        <f>IFERROR('データ集（実数）'!CZ8/'データ集（実数）'!$J8*10000,"-")</f>
        <v>59.25070645073076</v>
      </c>
      <c r="CD8" s="332">
        <f>IFERROR('データ集（実数）'!DA8/'データ集（実数）'!$J8*10000,"-")</f>
        <v>10.938591960134911</v>
      </c>
      <c r="CE8" s="333">
        <f>IFERROR('データ集（実数）'!DB8/'データ集（実数）'!$J8*10000,"-")</f>
        <v>40.71587007383549</v>
      </c>
    </row>
    <row r="9" spans="1:83" ht="13.5" customHeight="1">
      <c r="A9" s="53">
        <v>20203</v>
      </c>
      <c r="B9">
        <v>3</v>
      </c>
      <c r="C9" s="1" t="s">
        <v>62</v>
      </c>
      <c r="D9" s="1">
        <v>2002</v>
      </c>
      <c r="E9" s="1" t="s">
        <v>63</v>
      </c>
      <c r="F9" s="1">
        <v>20203</v>
      </c>
      <c r="G9" s="325">
        <f>IFERROR('データ集（実数）'!AD9/'データ集（実数）'!$J9*10000,"-")</f>
        <v>152.68968757340849</v>
      </c>
      <c r="H9" s="325">
        <f>IFERROR('データ集（実数）'!AE9/'データ集（実数）'!$J9*10000,"-")</f>
        <v>136.45973476840285</v>
      </c>
      <c r="I9" s="325">
        <f>IFERROR('データ集（実数）'!AF9/'データ集（実数）'!$J9*10000,"-")</f>
        <v>32.032801588826956</v>
      </c>
      <c r="J9" s="325">
        <f>IFERROR('データ集（実数）'!AG9/'データ集（実数）'!$J9*10000,"-")</f>
        <v>143.0798470967604</v>
      </c>
      <c r="K9" s="326">
        <f>IFERROR('データ集（実数）'!AH9/'データ集（実数）'!$J9*10000,"-")</f>
        <v>0.21355201059217971</v>
      </c>
      <c r="L9" s="326">
        <f>IFERROR('データ集（実数）'!AI9/'データ集（実数）'!$J9*10000,"-")</f>
        <v>0</v>
      </c>
      <c r="M9" s="326">
        <f>IFERROR('データ集（実数）'!AJ9/'データ集（実数）'!$J9*10000,"-")</f>
        <v>0</v>
      </c>
      <c r="N9" s="326">
        <f>IFERROR('データ集（実数）'!AK9/'データ集（実数）'!$J9*10000,"-")</f>
        <v>0.21355201059217971</v>
      </c>
      <c r="O9" s="327">
        <f>IFERROR('データ集（実数）'!AL9/'データ集（実数）'!$J9*10000,"-")</f>
        <v>3.2032801588826958</v>
      </c>
      <c r="P9" s="327">
        <f>IFERROR('データ集（実数）'!AM9/'データ集（実数）'!$J9*10000,"-")</f>
        <v>0.21355201059217971</v>
      </c>
      <c r="Q9" s="327">
        <f>IFERROR('データ集（実数）'!AN9/'データ集（実数）'!$J9*10000,"-")</f>
        <v>0.42710402118435942</v>
      </c>
      <c r="R9" s="327">
        <f>IFERROR('データ集（実数）'!AO9/'データ集（実数）'!$J9*10000,"-")</f>
        <v>2.5626241271061567</v>
      </c>
      <c r="S9" s="328">
        <f>IFERROR('データ集（実数）'!AP9/'データ集（実数）'!$J9*10000,"-")</f>
        <v>1.0677600529608986</v>
      </c>
      <c r="T9" s="329">
        <f>IFERROR('データ集（実数）'!AQ9/'データ集（実数）'!$J9*10000,"-")</f>
        <v>0.42710402118435942</v>
      </c>
      <c r="U9" s="328">
        <f>IFERROR('データ集（実数）'!AR9/'データ集（実数）'!$J9*10000,"-")</f>
        <v>1.0677600529608986</v>
      </c>
      <c r="V9" s="328" t="str">
        <f>IFERROR('データ集（実数）'!AS9/'データ集（実数）'!$J9*10000,"-")</f>
        <v>-</v>
      </c>
      <c r="W9" s="328">
        <f>IFERROR('データ集（実数）'!AT9/'データ集（実数）'!$J9*10000,"-")</f>
        <v>0.85420804236871883</v>
      </c>
      <c r="X9" s="328">
        <f>IFERROR('データ集（実数）'!AU9/'データ集（実数）'!$J9*10000,"-")</f>
        <v>1.7084160847374377</v>
      </c>
      <c r="Y9" s="328">
        <f>IFERROR('データ集（実数）'!AV9/'データ集（実数）'!$J9*10000,"-")</f>
        <v>0</v>
      </c>
      <c r="Z9" s="328">
        <f>IFERROR('データ集（実数）'!AW9/'データ集（実数）'!$J9*10000,"-")</f>
        <v>0.64065603177653918</v>
      </c>
      <c r="AA9" s="328">
        <f>IFERROR('データ集（実数）'!AX9/'データ集（実数）'!$J9*10000,"-")</f>
        <v>0</v>
      </c>
      <c r="AB9" s="328" t="str">
        <f>IFERROR('データ集（実数）'!AY9/'データ集（実数）'!$J9*10000,"-")</f>
        <v>-</v>
      </c>
      <c r="AC9" s="328">
        <f>IFERROR('データ集（実数）'!AZ9/'データ集（実数）'!$J9*10000,"-")</f>
        <v>1.4948640741452581</v>
      </c>
      <c r="AD9" s="328">
        <f>IFERROR('データ集（実数）'!BA9/'データ集（実数）'!$J9*10000,"-")</f>
        <v>5.765904285988853</v>
      </c>
      <c r="AE9" s="328">
        <f>IFERROR('データ集（実数）'!BB9/'データ集（実数）'!$J9*10000,"-")</f>
        <v>3.2032801588826958</v>
      </c>
      <c r="AF9" s="328" t="str">
        <f>IFERROR('データ集（実数）'!BC9/'データ集（実数）'!$J9*10000,"-")</f>
        <v>-</v>
      </c>
      <c r="AG9" s="328">
        <f>IFERROR('データ集（実数）'!BD9/'データ集（実数）'!$J9*10000,"-")</f>
        <v>6.1930083071732129</v>
      </c>
      <c r="AH9" s="328">
        <f>IFERROR('データ集（実数）'!BE9/'データ集（実数）'!$J9*10000,"-")</f>
        <v>1.0677600529608986</v>
      </c>
      <c r="AI9" s="328">
        <f>IFERROR('データ集（実数）'!BF9/'データ集（実数）'!$J9*10000,"-")</f>
        <v>8.9691844448715496</v>
      </c>
      <c r="AJ9" s="328">
        <f>IFERROR('データ集（実数）'!BG9/'データ集（実数）'!$J9*10000,"-")</f>
        <v>2.9897281482905163</v>
      </c>
      <c r="AK9" s="328">
        <f>IFERROR('データ集（実数）'!BH9/'データ集（実数）'!$J9*10000,"-")</f>
        <v>0</v>
      </c>
      <c r="AL9" s="328">
        <f>IFERROR('データ集（実数）'!BI9/'データ集（実数）'!$J9*10000,"-")</f>
        <v>14.307984709676042</v>
      </c>
      <c r="AM9" s="328">
        <f>IFERROR('データ集（実数）'!BJ9/'データ集（実数）'!$J9*10000,"-")</f>
        <v>0</v>
      </c>
      <c r="AN9" s="328">
        <f>IFERROR('データ集（実数）'!BK9/'データ集（実数）'!$J9*10000,"-")</f>
        <v>0.42710402118435942</v>
      </c>
      <c r="AO9" s="328">
        <f>IFERROR('データ集（実数）'!BL9/'データ集（実数）'!$J9*10000,"-")</f>
        <v>0.85420804236871883</v>
      </c>
      <c r="AP9" s="328">
        <f>IFERROR('データ集（実数）'!BM9/'データ集（実数）'!$J9*10000,"-")</f>
        <v>0.85420804236871883</v>
      </c>
      <c r="AQ9" s="328" t="str">
        <f>IFERROR('データ集（実数）'!BN9/'データ集（実数）'!$J9*10000,"-")</f>
        <v>-</v>
      </c>
      <c r="AR9" s="328">
        <f>IFERROR('データ集（実数）'!BO9/'データ集（実数）'!$J9*10000,"-")</f>
        <v>2.9897281482905163</v>
      </c>
      <c r="AS9" s="328">
        <f>IFERROR('データ集（実数）'!BP9/'データ集（実数）'!$J9*10000,"-")</f>
        <v>2.9897281482905163</v>
      </c>
      <c r="AT9" s="331">
        <f>IFERROR('データ集（実数）'!BQ9/'データ集（実数）'!$J9*10000,"-")</f>
        <v>474.72611954641553</v>
      </c>
      <c r="AU9" s="331">
        <f>IFERROR('データ集（実数）'!BR9/'データ集（実数）'!$J9*10000,"-")</f>
        <v>418.56194076067226</v>
      </c>
      <c r="AV9" s="331">
        <f>IFERROR('データ集（実数）'!BS9/'データ集（実数）'!$J9*10000,"-")</f>
        <v>113.82322164563179</v>
      </c>
      <c r="AW9" s="331">
        <f>IFERROR('データ集（実数）'!BT9/'データ集（実数）'!$J9*10000,"-")</f>
        <v>105.49469323253678</v>
      </c>
      <c r="AX9" s="331">
        <f>IFERROR('データ集（実数）'!BU9/'データ集（実数）'!$J9*10000,"-")</f>
        <v>2.7761761376983363</v>
      </c>
      <c r="AY9" s="331">
        <f>IFERROR('データ集（実数）'!BV9/'データ集（実数）'!$J9*10000,"-")</f>
        <v>2.5626241271061567</v>
      </c>
      <c r="AZ9" s="331">
        <f>IFERROR('データ集（実数）'!BW9/'データ集（実数）'!$J9*10000,"-")</f>
        <v>7.6878723813184697</v>
      </c>
      <c r="BA9" s="331">
        <f>IFERROR('データ集（実数）'!BX9/'データ集（実数）'!$J9*10000,"-")</f>
        <v>7.0472163495419311</v>
      </c>
      <c r="BB9" s="331">
        <f>IFERROR('データ集（実数）'!BY9/'データ集（実数）'!$J9*10000,"-")</f>
        <v>2523.7576611783802</v>
      </c>
      <c r="BC9" s="331">
        <f>IFERROR('データ集（実数）'!BZ9/'データ集（実数）'!$J9*10000,"-")</f>
        <v>1711.6193648963203</v>
      </c>
      <c r="BD9" s="331">
        <f>IFERROR('データ集（実数）'!CA9/'データ集（実数）'!$J9*10000,"-")</f>
        <v>365.38749012321949</v>
      </c>
      <c r="BE9" s="331">
        <f>IFERROR('データ集（実数）'!CB9/'データ集（実数）'!$J9*10000,"-")</f>
        <v>272.06526149443698</v>
      </c>
      <c r="BF9" s="331">
        <f>IFERROR('データ集（実数）'!CC9/'データ集（実数）'!$J9*10000,"-")</f>
        <v>0</v>
      </c>
      <c r="BG9" s="331">
        <f>IFERROR('データ集（実数）'!CD9/'データ集（実数）'!$J9*10000,"-")</f>
        <v>0</v>
      </c>
      <c r="BH9" s="331">
        <f>IFERROR('データ集（実数）'!CE9/'データ集（実数）'!$J9*10000,"-")</f>
        <v>25.199137249877207</v>
      </c>
      <c r="BI9" s="331">
        <f>IFERROR('データ集（実数）'!CF9/'データ集（実数）'!$J9*10000,"-")</f>
        <v>11.531808571977706</v>
      </c>
      <c r="BJ9" s="331">
        <f>IFERROR('データ集（実数）'!CG9/'データ集（実数）'!$J9*10000,"-")</f>
        <v>380.5496828752643</v>
      </c>
      <c r="BK9" s="331">
        <f>IFERROR('データ集（実数）'!CH9/'データ集（実数）'!$J9*10000,"-")</f>
        <v>148.63219937215709</v>
      </c>
      <c r="BL9" s="331">
        <f>IFERROR('データ集（実数）'!CI9/'データ集（実数）'!$J9*10000,"-")</f>
        <v>2687.9791573237662</v>
      </c>
      <c r="BM9" s="331">
        <f>IFERROR('データ集（実数）'!CJ9/'データ集（実数）'!$J9*10000,"-")</f>
        <v>258.39793281653743</v>
      </c>
      <c r="BN9" s="331">
        <f>IFERROR('データ集（実数）'!CK9/'データ集（実数）'!$J9*10000,"-")</f>
        <v>715.18568347320991</v>
      </c>
      <c r="BO9" s="331">
        <f>IFERROR('データ集（実数）'!CL9/'データ集（実数）'!$J9*10000,"-")</f>
        <v>497.14908065859436</v>
      </c>
      <c r="BP9" s="331">
        <f>IFERROR('データ集（実数）'!CM9/'データ集（実数）'!$J9*10000,"-")</f>
        <v>3.2032801588826958</v>
      </c>
      <c r="BQ9" s="331">
        <f>IFERROR('データ集（実数）'!CN9/'データ集（実数）'!$J9*10000,"-")</f>
        <v>2.9897281482905163</v>
      </c>
      <c r="BR9" s="331">
        <f>IFERROR('データ集（実数）'!CO9/'データ集（実数）'!$J9*10000,"-")</f>
        <v>0</v>
      </c>
      <c r="BS9" s="331">
        <f>IFERROR('データ集（実数）'!CP9/'データ集（実数）'!$J9*10000,"-")</f>
        <v>0</v>
      </c>
      <c r="BT9" s="331">
        <f>IFERROR('データ集（実数）'!CQ9/'データ集（実数）'!$J9*10000,"-")</f>
        <v>59.794562965810321</v>
      </c>
      <c r="BU9" s="331">
        <f>IFERROR('データ集（実数）'!CR9/'データ集（実数）'!$J9*10000,"-")</f>
        <v>45.486578256134287</v>
      </c>
      <c r="BV9" s="331">
        <f>IFERROR('データ集（実数）'!CS9/'データ集（実数）'!$J9*10000,"-")</f>
        <v>473.87191150404686</v>
      </c>
      <c r="BW9" s="331">
        <f>IFERROR('データ集（実数）'!CT9/'データ集（実数）'!$J9*10000,"-")</f>
        <v>62.143635082324295</v>
      </c>
      <c r="BX9" s="331">
        <f>IFERROR('データ集（実数）'!CU9/'データ集（実数）'!$J9*10000,"-")</f>
        <v>17.084160847374378</v>
      </c>
      <c r="BY9" s="331">
        <f>IFERROR('データ集（実数）'!CV9/'データ集（実数）'!$J9*10000,"-")</f>
        <v>17.084160847374378</v>
      </c>
      <c r="BZ9" s="331">
        <f>IFERROR('データ集（実数）'!CW9/'データ集（実数）'!$J9*10000,"-")</f>
        <v>60.862323018771221</v>
      </c>
      <c r="CA9" s="332">
        <f>IFERROR('データ集（実数）'!CX9/'データ集（実数）'!$J9*10000,"-")</f>
        <v>417.067076686527</v>
      </c>
      <c r="CB9" s="332">
        <f>IFERROR('データ集（実数）'!CY9/'データ集（実数）'!$J9*10000,"-")</f>
        <v>53.388002648044932</v>
      </c>
      <c r="CC9" s="332">
        <f>IFERROR('データ集（実数）'!CZ9/'データ集（実数）'!$J9*10000,"-")</f>
        <v>39.934225980737608</v>
      </c>
      <c r="CD9" s="332">
        <f>IFERROR('データ集（実数）'!DA9/'データ集（実数）'!$J9*10000,"-")</f>
        <v>18.151920900335277</v>
      </c>
      <c r="CE9" s="333">
        <f>IFERROR('データ集（実数）'!DB9/'データ集（実数）'!$J9*10000,"-")</f>
        <v>38.439361906592353</v>
      </c>
    </row>
    <row r="10" spans="1:83" s="52" customFormat="1" ht="13.5" customHeight="1">
      <c r="A10" s="137">
        <v>20204</v>
      </c>
      <c r="B10">
        <v>4</v>
      </c>
      <c r="C10" s="51" t="s">
        <v>64</v>
      </c>
      <c r="D10" s="51">
        <v>2003</v>
      </c>
      <c r="E10" s="51" t="s">
        <v>65</v>
      </c>
      <c r="F10" s="51">
        <v>20204</v>
      </c>
      <c r="G10" s="325">
        <f>IFERROR('データ集（実数）'!AD10/'データ集（実数）'!$J10*10000,"-")</f>
        <v>134.5562058770289</v>
      </c>
      <c r="H10" s="325">
        <f>IFERROR('データ集（実数）'!AE10/'データ集（実数）'!$J10*10000,"-")</f>
        <v>97.749351354612912</v>
      </c>
      <c r="I10" s="325">
        <f>IFERROR('データ集（実数）'!AF10/'データ集（実数）'!$J10*10000,"-")</f>
        <v>0</v>
      </c>
      <c r="J10" s="325">
        <f>IFERROR('データ集（実数）'!AG10/'データ集（実数）'!$J10*10000,"-")</f>
        <v>63.959452120919572</v>
      </c>
      <c r="K10" s="326">
        <f>IFERROR('データ集（実数）'!AH10/'データ集（実数）'!$J10*10000,"-")</f>
        <v>0</v>
      </c>
      <c r="L10" s="326">
        <f>IFERROR('データ集（実数）'!AI10/'データ集（実数）'!$J10*10000,"-")</f>
        <v>0</v>
      </c>
      <c r="M10" s="326">
        <f>IFERROR('データ集（実数）'!AJ10/'データ集（実数）'!$J10*10000,"-")</f>
        <v>0</v>
      </c>
      <c r="N10" s="326">
        <f>IFERROR('データ集（実数）'!AK10/'データ集（実数）'!$J10*10000,"-")</f>
        <v>0</v>
      </c>
      <c r="O10" s="327">
        <f>IFERROR('データ集（実数）'!AL10/'データ集（実数）'!$J10*10000,"-")</f>
        <v>4.8271284619561934</v>
      </c>
      <c r="P10" s="327">
        <f>IFERROR('データ集（実数）'!AM10/'データ集（実数）'!$J10*10000,"-")</f>
        <v>0</v>
      </c>
      <c r="Q10" s="327">
        <f>IFERROR('データ集（実数）'!AN10/'データ集（実数）'!$J10*10000,"-")</f>
        <v>0.60339105774452417</v>
      </c>
      <c r="R10" s="327">
        <f>IFERROR('データ集（実数）'!AO10/'データ集（実数）'!$J10*10000,"-")</f>
        <v>4.2237374042116693</v>
      </c>
      <c r="S10" s="328">
        <f>IFERROR('データ集（実数）'!AP10/'データ集（実数）'!$J10*10000,"-")</f>
        <v>1.2067821154890483</v>
      </c>
      <c r="T10" s="329">
        <f>IFERROR('データ集（実数）'!AQ10/'データ集（実数）'!$J10*10000,"-")</f>
        <v>0.60339105774452417</v>
      </c>
      <c r="U10" s="328" t="str">
        <f>IFERROR('データ集（実数）'!AR10/'データ集（実数）'!$J10*10000,"-")</f>
        <v>-</v>
      </c>
      <c r="V10" s="328">
        <f>IFERROR('データ集（実数）'!AS10/'データ集（実数）'!$J10*10000,"-")</f>
        <v>0</v>
      </c>
      <c r="W10" s="328">
        <f>IFERROR('データ集（実数）'!AT10/'データ集（実数）'!$J10*10000,"-")</f>
        <v>0</v>
      </c>
      <c r="X10" s="328" t="str">
        <f>IFERROR('データ集（実数）'!AU10/'データ集（実数）'!$J10*10000,"-")</f>
        <v>-</v>
      </c>
      <c r="Y10" s="328">
        <f>IFERROR('データ集（実数）'!AV10/'データ集（実数）'!$J10*10000,"-")</f>
        <v>0</v>
      </c>
      <c r="Z10" s="328" t="str">
        <f>IFERROR('データ集（実数）'!AW10/'データ集（実数）'!$J10*10000,"-")</f>
        <v>-</v>
      </c>
      <c r="AA10" s="328">
        <f>IFERROR('データ集（実数）'!AX10/'データ集（実数）'!$J10*10000,"-")</f>
        <v>0</v>
      </c>
      <c r="AB10" s="328">
        <f>IFERROR('データ集（実数）'!AY10/'データ集（実数）'!$J10*10000,"-")</f>
        <v>0</v>
      </c>
      <c r="AC10" s="328">
        <f>IFERROR('データ集（実数）'!AZ10/'データ集（実数）'!$J10*10000,"-")</f>
        <v>1.8101731732335726</v>
      </c>
      <c r="AD10" s="328">
        <f>IFERROR('データ集（実数）'!BA10/'データ集（実数）'!$J10*10000,"-")</f>
        <v>8.4474748084233386</v>
      </c>
      <c r="AE10" s="328">
        <f>IFERROR('データ集（実数）'!BB10/'データ集（実数）'!$J10*10000,"-")</f>
        <v>1.8101731732335726</v>
      </c>
      <c r="AF10" s="328">
        <f>IFERROR('データ集（実数）'!BC10/'データ集（実数）'!$J10*10000,"-")</f>
        <v>0</v>
      </c>
      <c r="AG10" s="328">
        <f>IFERROR('データ集（実数）'!BD10/'データ集（実数）'!$J10*10000,"-")</f>
        <v>8.4474748084233386</v>
      </c>
      <c r="AH10" s="328">
        <f>IFERROR('データ集（実数）'!BE10/'データ集（実数）'!$J10*10000,"-")</f>
        <v>1.8101731732335726</v>
      </c>
      <c r="AI10" s="328">
        <f>IFERROR('データ集（実数）'!BF10/'データ集（実数）'!$J10*10000,"-")</f>
        <v>8.4474748084233386</v>
      </c>
      <c r="AJ10" s="328">
        <f>IFERROR('データ集（実数）'!BG10/'データ集（実数）'!$J10*10000,"-")</f>
        <v>1.8101731732335726</v>
      </c>
      <c r="AK10" s="328">
        <f>IFERROR('データ集（実数）'!BH10/'データ集（実数）'!$J10*10000,"-")</f>
        <v>0</v>
      </c>
      <c r="AL10" s="328">
        <f>IFERROR('データ集（実数）'!BI10/'データ集（実数）'!$J10*10000,"-")</f>
        <v>6.6373016351897665</v>
      </c>
      <c r="AM10" s="328">
        <f>IFERROR('データ集（実数）'!BJ10/'データ集（実数）'!$J10*10000,"-")</f>
        <v>0</v>
      </c>
      <c r="AN10" s="328">
        <f>IFERROR('データ集（実数）'!BK10/'データ集（実数）'!$J10*10000,"-")</f>
        <v>0</v>
      </c>
      <c r="AO10" s="328" t="str">
        <f>IFERROR('データ集（実数）'!BL10/'データ集（実数）'!$J10*10000,"-")</f>
        <v>-</v>
      </c>
      <c r="AP10" s="328" t="str">
        <f>IFERROR('データ集（実数）'!BM10/'データ集（実数）'!$J10*10000,"-")</f>
        <v>-</v>
      </c>
      <c r="AQ10" s="328" t="str">
        <f>IFERROR('データ集（実数）'!BN10/'データ集（実数）'!$J10*10000,"-")</f>
        <v>-</v>
      </c>
      <c r="AR10" s="328">
        <f>IFERROR('データ集（実数）'!BO10/'データ集（実数）'!$J10*10000,"-")</f>
        <v>3.6203463464671453</v>
      </c>
      <c r="AS10" s="328">
        <f>IFERROR('データ集（実数）'!BP10/'データ集（実数）'!$J10*10000,"-")</f>
        <v>1.8101731732335726</v>
      </c>
      <c r="AT10" s="331">
        <f>IFERROR('データ集（実数）'!BQ10/'データ集（実数）'!$J10*10000,"-")</f>
        <v>200.32583117118205</v>
      </c>
      <c r="AU10" s="331">
        <f>IFERROR('データ集（実数）'!BR10/'データ集（実数）'!$J10*10000,"-")</f>
        <v>199.72244011343753</v>
      </c>
      <c r="AV10" s="331">
        <f>IFERROR('データ集（実数）'!BS10/'データ集（実数）'!$J10*10000,"-")</f>
        <v>115.85108308694865</v>
      </c>
      <c r="AW10" s="331">
        <f>IFERROR('データ集（実数）'!BT10/'データ集（実数）'!$J10*10000,"-")</f>
        <v>114.04090991371508</v>
      </c>
      <c r="AX10" s="331" t="str">
        <f>IFERROR('データ集（実数）'!BU10/'データ集（実数）'!$J10*10000,"-")</f>
        <v>-</v>
      </c>
      <c r="AY10" s="331" t="str">
        <f>IFERROR('データ集（実数）'!BV10/'データ集（実数）'!$J10*10000,"-")</f>
        <v>-</v>
      </c>
      <c r="AZ10" s="331">
        <f>IFERROR('データ集（実数）'!BW10/'データ集（実数）'!$J10*10000,"-")</f>
        <v>0</v>
      </c>
      <c r="BA10" s="331">
        <f>IFERROR('データ集（実数）'!BX10/'データ集（実数）'!$J10*10000,"-")</f>
        <v>0</v>
      </c>
      <c r="BB10" s="331">
        <f>IFERROR('データ集（実数）'!BY10/'データ集（実数）'!$J10*10000,"-")</f>
        <v>3468.2917999155256</v>
      </c>
      <c r="BC10" s="331">
        <f>IFERROR('データ集（実数）'!BZ10/'データ集（実数）'!$J10*10000,"-")</f>
        <v>2220.4790924998492</v>
      </c>
      <c r="BD10" s="331">
        <f>IFERROR('データ集（実数）'!CA10/'データ集（実数）'!$J10*10000,"-")</f>
        <v>679.41833102033434</v>
      </c>
      <c r="BE10" s="331">
        <f>IFERROR('データ集（実数）'!CB10/'データ集（実数）'!$J10*10000,"-")</f>
        <v>440.47547215350272</v>
      </c>
      <c r="BF10" s="331">
        <f>IFERROR('データ集（実数）'!CC10/'データ集（実数）'!$J10*10000,"-")</f>
        <v>0</v>
      </c>
      <c r="BG10" s="331">
        <f>IFERROR('データ集（実数）'!CD10/'データ集（実数）'!$J10*10000,"-")</f>
        <v>0</v>
      </c>
      <c r="BH10" s="331">
        <f>IFERROR('データ集（実数）'!CE10/'データ集（実数）'!$J10*10000,"-")</f>
        <v>33.789899233693355</v>
      </c>
      <c r="BI10" s="331">
        <f>IFERROR('データ集（実数）'!CF10/'データ集（実数）'!$J10*10000,"-")</f>
        <v>13.274603270379533</v>
      </c>
      <c r="BJ10" s="331">
        <f>IFERROR('データ集（実数）'!CG10/'データ集（実数）'!$J10*10000,"-")</f>
        <v>527.36378446871413</v>
      </c>
      <c r="BK10" s="331">
        <f>IFERROR('データ集（実数）'!CH10/'データ集（実数）'!$J10*10000,"-")</f>
        <v>287.81753454413803</v>
      </c>
      <c r="BL10" s="331">
        <f>IFERROR('データ集（実数）'!CI10/'データ集（実数）'!$J10*10000,"-")</f>
        <v>1574.8506607132081</v>
      </c>
      <c r="BM10" s="331">
        <f>IFERROR('データ集（実数）'!CJ10/'データ集（実数）'!$J10*10000,"-")</f>
        <v>150.24437337838654</v>
      </c>
      <c r="BN10" s="331">
        <f>IFERROR('データ集（実数）'!CK10/'データ集（実数）'!$J10*10000,"-")</f>
        <v>1087.9140771133773</v>
      </c>
      <c r="BO10" s="331">
        <f>IFERROR('データ集（実数）'!CL10/'データ集（実数）'!$J10*10000,"-")</f>
        <v>585.28932601218855</v>
      </c>
      <c r="BP10" s="331">
        <f>IFERROR('データ集（実数）'!CM10/'データ集（実数）'!$J10*10000,"-")</f>
        <v>0</v>
      </c>
      <c r="BQ10" s="331">
        <f>IFERROR('データ集（実数）'!CN10/'データ集（実数）'!$J10*10000,"-")</f>
        <v>0</v>
      </c>
      <c r="BR10" s="331">
        <f>IFERROR('データ集（実数）'!CO10/'データ集（実数）'!$J10*10000,"-")</f>
        <v>0</v>
      </c>
      <c r="BS10" s="331">
        <f>IFERROR('データ集（実数）'!CP10/'データ集（実数）'!$J10*10000,"-")</f>
        <v>0</v>
      </c>
      <c r="BT10" s="331">
        <f>IFERROR('データ集（実数）'!CQ10/'データ集（実数）'!$J10*10000,"-")</f>
        <v>13.877994328124059</v>
      </c>
      <c r="BU10" s="331">
        <f>IFERROR('データ集（実数）'!CR10/'データ集（実数）'!$J10*10000,"-")</f>
        <v>10.861039039401437</v>
      </c>
      <c r="BV10" s="331">
        <f>IFERROR('データ集（実数）'!CS10/'データ集（実数）'!$J10*10000,"-")</f>
        <v>129.72907741507271</v>
      </c>
      <c r="BW10" s="331">
        <f>IFERROR('データ集（実数）'!CT10/'データ集（実数）'!$J10*10000,"-")</f>
        <v>19.911904905569301</v>
      </c>
      <c r="BX10" s="331">
        <f>IFERROR('データ集（実数）'!CU10/'データ集（実数）'!$J10*10000,"-")</f>
        <v>14.481385385868581</v>
      </c>
      <c r="BY10" s="331">
        <f>IFERROR('データ集（実数）'!CV10/'データ集（実数）'!$J10*10000,"-")</f>
        <v>14.481385385868581</v>
      </c>
      <c r="BZ10" s="331">
        <f>IFERROR('データ集（実数）'!CW10/'データ集（実数）'!$J10*10000,"-")</f>
        <v>22.325469136547397</v>
      </c>
      <c r="CA10" s="332">
        <f>IFERROR('データ集（実数）'!CX10/'データ集（実数）'!$J10*10000,"-")</f>
        <v>390.39401436070716</v>
      </c>
      <c r="CB10" s="332">
        <f>IFERROR('データ集（実数）'!CY10/'データ集（実数）'!$J10*10000,"-")</f>
        <v>30.772943944970734</v>
      </c>
      <c r="CC10" s="332">
        <f>IFERROR('データ集（実数）'!CZ10/'データ集（実数）'!$J10*10000,"-")</f>
        <v>38.013636637905023</v>
      </c>
      <c r="CD10" s="332">
        <f>IFERROR('データ集（実数）'!DA10/'データ集（実数）'!$J10*10000,"-")</f>
        <v>6.0339105774452424</v>
      </c>
      <c r="CE10" s="333">
        <f>IFERROR('データ集（実数）'!DB10/'データ集（実数）'!$J10*10000,"-")</f>
        <v>21.118687021058346</v>
      </c>
    </row>
    <row r="11" spans="1:83" ht="13.5" customHeight="1">
      <c r="A11" s="53">
        <v>20205</v>
      </c>
      <c r="B11">
        <v>5</v>
      </c>
      <c r="C11" s="1" t="s">
        <v>66</v>
      </c>
      <c r="D11" s="1">
        <v>2005</v>
      </c>
      <c r="E11" s="1" t="s">
        <v>67</v>
      </c>
      <c r="F11" s="1">
        <v>20205</v>
      </c>
      <c r="G11" s="325">
        <f>IFERROR('データ集（実数）'!AD11/'データ集（実数）'!$J11*10000,"-")</f>
        <v>166.1730319563523</v>
      </c>
      <c r="H11" s="325">
        <f>IFERROR('データ集（実数）'!AE11/'データ集（実数）'!$J11*10000,"-")</f>
        <v>102.57209664848013</v>
      </c>
      <c r="I11" s="325">
        <f>IFERROR('データ集（実数）'!AF11/'データ集（実数）'!$J11*10000,"-")</f>
        <v>40.530007794232269</v>
      </c>
      <c r="J11" s="325">
        <f>IFERROR('データ集（実数）'!AG11/'データ集（実数）'!$J11*10000,"-")</f>
        <v>45.830085736554949</v>
      </c>
      <c r="K11" s="326">
        <f>IFERROR('データ集（実数）'!AH11/'データ集（実数）'!$J11*10000,"-")</f>
        <v>0.62353858144972718</v>
      </c>
      <c r="L11" s="326">
        <f>IFERROR('データ集（実数）'!AI11/'データ集（実数）'!$J11*10000,"-")</f>
        <v>0</v>
      </c>
      <c r="M11" s="326">
        <f>IFERROR('データ集（実数）'!AJ11/'データ集（実数）'!$J11*10000,"-")</f>
        <v>0.62353858144972718</v>
      </c>
      <c r="N11" s="326">
        <f>IFERROR('データ集（実数）'!AK11/'データ集（実数）'!$J11*10000,"-")</f>
        <v>0</v>
      </c>
      <c r="O11" s="327">
        <f>IFERROR('データ集（実数）'!AL11/'データ集（実数）'!$J11*10000,"-")</f>
        <v>6.5471551052221351</v>
      </c>
      <c r="P11" s="327">
        <f>IFERROR('データ集（実数）'!AM11/'データ集（実数）'!$J11*10000,"-")</f>
        <v>0</v>
      </c>
      <c r="Q11" s="327">
        <f>IFERROR('データ集（実数）'!AN11/'データ集（実数）'!$J11*10000,"-")</f>
        <v>3.7412314886983631</v>
      </c>
      <c r="R11" s="327">
        <f>IFERROR('データ集（実数）'!AO11/'データ集（実数）'!$J11*10000,"-")</f>
        <v>2.8059236165237724</v>
      </c>
      <c r="S11" s="328">
        <f>IFERROR('データ集（実数）'!AP11/'データ集（実数）'!$J11*10000,"-")</f>
        <v>1.5588464536243181</v>
      </c>
      <c r="T11" s="329">
        <f>IFERROR('データ集（実数）'!AQ11/'データ集（実数）'!$J11*10000,"-")</f>
        <v>0</v>
      </c>
      <c r="U11" s="328">
        <f>IFERROR('データ集（実数）'!AR11/'データ集（実数）'!$J11*10000,"-")</f>
        <v>1.5588464536243181</v>
      </c>
      <c r="V11" s="328">
        <f>IFERROR('データ集（実数）'!AS11/'データ集（実数）'!$J11*10000,"-")</f>
        <v>0</v>
      </c>
      <c r="W11" s="328">
        <f>IFERROR('データ集（実数）'!AT11/'データ集（実数）'!$J11*10000,"-")</f>
        <v>0</v>
      </c>
      <c r="X11" s="328">
        <f>IFERROR('データ集（実数）'!AU11/'データ集（実数）'!$J11*10000,"-")</f>
        <v>1.5588464536243181</v>
      </c>
      <c r="Y11" s="328">
        <f>IFERROR('データ集（実数）'!AV11/'データ集（実数）'!$J11*10000,"-")</f>
        <v>0</v>
      </c>
      <c r="Z11" s="328">
        <f>IFERROR('データ集（実数）'!AW11/'データ集（実数）'!$J11*10000,"-")</f>
        <v>0.93530787217459077</v>
      </c>
      <c r="AA11" s="328">
        <f>IFERROR('データ集（実数）'!AX11/'データ集（実数）'!$J11*10000,"-")</f>
        <v>0</v>
      </c>
      <c r="AB11" s="328">
        <f>IFERROR('データ集（実数）'!AY11/'データ集（実数）'!$J11*10000,"-")</f>
        <v>1.2470771628994544</v>
      </c>
      <c r="AC11" s="328">
        <f>IFERROR('データ集（実数）'!AZ11/'データ集（実数）'!$J11*10000,"-")</f>
        <v>1.2470771628994544</v>
      </c>
      <c r="AD11" s="328">
        <f>IFERROR('データ集（実数）'!BA11/'データ集（実数）'!$J11*10000,"-")</f>
        <v>9.6648480124707721</v>
      </c>
      <c r="AE11" s="328">
        <f>IFERROR('データ集（実数）'!BB11/'データ集（実数）'!$J11*10000,"-")</f>
        <v>2.182385035074045</v>
      </c>
      <c r="AF11" s="328">
        <f>IFERROR('データ集（実数）'!BC11/'データ集（実数）'!$J11*10000,"-")</f>
        <v>0</v>
      </c>
      <c r="AG11" s="328">
        <f>IFERROR('データ集（実数）'!BD11/'データ集（実数）'!$J11*10000,"-")</f>
        <v>10.911925175370225</v>
      </c>
      <c r="AH11" s="328">
        <f>IFERROR('データ集（実数）'!BE11/'データ集（実数）'!$J11*10000,"-")</f>
        <v>1.5588464536243181</v>
      </c>
      <c r="AI11" s="328">
        <f>IFERROR('データ集（実数）'!BF11/'データ集（実数）'!$J11*10000,"-")</f>
        <v>14.341387373343725</v>
      </c>
      <c r="AJ11" s="328">
        <f>IFERROR('データ集（実数）'!BG11/'データ集（実数）'!$J11*10000,"-")</f>
        <v>2.182385035074045</v>
      </c>
      <c r="AK11" s="328">
        <f>IFERROR('データ集（実数）'!BH11/'データ集（実数）'!$J11*10000,"-")</f>
        <v>0.31176929072486359</v>
      </c>
      <c r="AL11" s="328">
        <f>IFERROR('データ集（実数）'!BI11/'データ集（実数）'!$J11*10000,"-")</f>
        <v>9.0413094310210447</v>
      </c>
      <c r="AM11" s="328">
        <f>IFERROR('データ集（実数）'!BJ11/'データ集（実数）'!$J11*10000,"-")</f>
        <v>0</v>
      </c>
      <c r="AN11" s="328">
        <f>IFERROR('データ集（実数）'!BK11/'データ集（実数）'!$J11*10000,"-")</f>
        <v>0.93530787217459077</v>
      </c>
      <c r="AO11" s="328" t="str">
        <f>IFERROR('データ集（実数）'!BL11/'データ集（実数）'!$J11*10000,"-")</f>
        <v>-</v>
      </c>
      <c r="AP11" s="328">
        <f>IFERROR('データ集（実数）'!BM11/'データ集（実数）'!$J11*10000,"-")</f>
        <v>1.5588464536243181</v>
      </c>
      <c r="AQ11" s="328" t="str">
        <f>IFERROR('データ集（実数）'!BN11/'データ集（実数）'!$J11*10000,"-")</f>
        <v>-</v>
      </c>
      <c r="AR11" s="328">
        <f>IFERROR('データ集（実数）'!BO11/'データ集（実数）'!$J11*10000,"-")</f>
        <v>3.7412314886983631</v>
      </c>
      <c r="AS11" s="328">
        <f>IFERROR('データ集（実数）'!BP11/'データ集（実数）'!$J11*10000,"-")</f>
        <v>2.182385035074045</v>
      </c>
      <c r="AT11" s="331">
        <f>IFERROR('データ集（実数）'!BQ11/'データ集（実数）'!$J11*10000,"-")</f>
        <v>1009.8207326578332</v>
      </c>
      <c r="AU11" s="331">
        <f>IFERROR('データ集（実数）'!BR11/'データ集（実数）'!$J11*10000,"-")</f>
        <v>896.33671083398292</v>
      </c>
      <c r="AV11" s="331">
        <f>IFERROR('データ集（実数）'!BS11/'データ集（実数）'!$J11*10000,"-")</f>
        <v>563.05533904910362</v>
      </c>
      <c r="AW11" s="331">
        <f>IFERROR('データ集（実数）'!BT11/'データ集（実数）'!$J11*10000,"-")</f>
        <v>490.10132501948556</v>
      </c>
      <c r="AX11" s="331" t="str">
        <f>IFERROR('データ集（実数）'!BU11/'データ集（実数）'!$J11*10000,"-")</f>
        <v>-</v>
      </c>
      <c r="AY11" s="331" t="str">
        <f>IFERROR('データ集（実数）'!BV11/'データ集（実数）'!$J11*10000,"-")</f>
        <v>-</v>
      </c>
      <c r="AZ11" s="331">
        <f>IFERROR('データ集（実数）'!BW11/'データ集（実数）'!$J11*10000,"-")</f>
        <v>20.576773187840999</v>
      </c>
      <c r="BA11" s="331">
        <f>IFERROR('データ集（実数）'!BX11/'データ集（実数）'!$J11*10000,"-")</f>
        <v>15.900233826968044</v>
      </c>
      <c r="BB11" s="331">
        <f>IFERROR('データ集（実数）'!BY11/'データ集（実数）'!$J11*10000,"-")</f>
        <v>2774.7466874512861</v>
      </c>
      <c r="BC11" s="331">
        <f>IFERROR('データ集（実数）'!BZ11/'データ集（実数）'!$J11*10000,"-")</f>
        <v>2280.2805923616525</v>
      </c>
      <c r="BD11" s="331">
        <f>IFERROR('データ集（実数）'!CA11/'データ集（実数）'!$J11*10000,"-")</f>
        <v>983.00857365549496</v>
      </c>
      <c r="BE11" s="331">
        <f>IFERROR('データ集（実数）'!CB11/'データ集（実数）'!$J11*10000,"-")</f>
        <v>707.0927513639906</v>
      </c>
      <c r="BF11" s="331">
        <f>IFERROR('データ集（実数）'!CC11/'データ集（実数）'!$J11*10000,"-")</f>
        <v>0</v>
      </c>
      <c r="BG11" s="331">
        <f>IFERROR('データ集（実数）'!CD11/'データ集（実数）'!$J11*10000,"-")</f>
        <v>0</v>
      </c>
      <c r="BH11" s="331">
        <f>IFERROR('データ集（実数）'!CE11/'データ集（実数）'!$J11*10000,"-")</f>
        <v>11.535463756819954</v>
      </c>
      <c r="BI11" s="331">
        <f>IFERROR('データ集（実数）'!CF11/'データ集（実数）'!$J11*10000,"-")</f>
        <v>5.9236165237724085</v>
      </c>
      <c r="BJ11" s="331">
        <f>IFERROR('データ集（実数）'!CG11/'データ集（実数）'!$J11*10000,"-")</f>
        <v>258.76851130163675</v>
      </c>
      <c r="BK11" s="331">
        <f>IFERROR('データ集（実数）'!CH11/'データ集（実数）'!$J11*10000,"-")</f>
        <v>99.454403741231488</v>
      </c>
      <c r="BL11" s="331">
        <f>IFERROR('データ集（実数）'!CI11/'データ集（実数）'!$J11*10000,"-")</f>
        <v>2360.7170693686671</v>
      </c>
      <c r="BM11" s="331">
        <f>IFERROR('データ集（実数）'!CJ11/'データ集（実数）'!$J11*10000,"-")</f>
        <v>234.13873733437256</v>
      </c>
      <c r="BN11" s="331">
        <f>IFERROR('データ集（実数）'!CK11/'データ集（実数）'!$J11*10000,"-")</f>
        <v>3921.4341387373343</v>
      </c>
      <c r="BO11" s="331">
        <f>IFERROR('データ集（実数）'!CL11/'データ集（実数）'!$J11*10000,"-")</f>
        <v>2204.2088854247859</v>
      </c>
      <c r="BP11" s="331" t="str">
        <f>IFERROR('データ集（実数）'!CM11/'データ集（実数）'!$J11*10000,"-")</f>
        <v>-</v>
      </c>
      <c r="BQ11" s="331" t="str">
        <f>IFERROR('データ集（実数）'!CN11/'データ集（実数）'!$J11*10000,"-")</f>
        <v>-</v>
      </c>
      <c r="BR11" s="331">
        <f>IFERROR('データ集（実数）'!CO11/'データ集（実数）'!$J11*10000,"-")</f>
        <v>0</v>
      </c>
      <c r="BS11" s="331">
        <f>IFERROR('データ集（実数）'!CP11/'データ集（実数）'!$J11*10000,"-")</f>
        <v>0</v>
      </c>
      <c r="BT11" s="331">
        <f>IFERROR('データ集（実数）'!CQ11/'データ集（実数）'!$J11*10000,"-")</f>
        <v>93.219017926734224</v>
      </c>
      <c r="BU11" s="331">
        <f>IFERROR('データ集（実数）'!CR11/'データ集（実数）'!$J11*10000,"-")</f>
        <v>67.653936087295406</v>
      </c>
      <c r="BV11" s="331">
        <f>IFERROR('データ集（実数）'!CS11/'データ集（実数）'!$J11*10000,"-")</f>
        <v>297.11613406079499</v>
      </c>
      <c r="BW11" s="331">
        <f>IFERROR('データ集（実数）'!CT11/'データ集（実数）'!$J11*10000,"-")</f>
        <v>38.659392049883088</v>
      </c>
      <c r="BX11" s="331">
        <f>IFERROR('データ集（実数）'!CU11/'データ集（実数）'!$J11*10000,"-")</f>
        <v>21.512081060015589</v>
      </c>
      <c r="BY11" s="331">
        <f>IFERROR('データ集（実数）'!CV11/'データ集（実数）'!$J11*10000,"-")</f>
        <v>21.512081060015589</v>
      </c>
      <c r="BZ11" s="331">
        <f>IFERROR('データ集（実数）'!CW11/'データ集（実数）'!$J11*10000,"-")</f>
        <v>57.053780202650039</v>
      </c>
      <c r="CA11" s="332">
        <f>IFERROR('データ集（実数）'!CX11/'データ集（実数）'!$J11*10000,"-")</f>
        <v>413.71784879189397</v>
      </c>
      <c r="CB11" s="332">
        <f>IFERROR('データ集（実数）'!CY11/'データ集（実数）'!$J11*10000,"-")</f>
        <v>38.659392049883088</v>
      </c>
      <c r="CC11" s="332">
        <f>IFERROR('データ集（実数）'!CZ11/'データ集（実数）'!$J11*10000,"-")</f>
        <v>47.700701480904129</v>
      </c>
      <c r="CD11" s="332">
        <f>IFERROR('データ集（実数）'!DA11/'データ集（実数）'!$J11*10000,"-")</f>
        <v>10.911925175370225</v>
      </c>
      <c r="CE11" s="333">
        <f>IFERROR('データ集（実数）'!DB11/'データ集（実数）'!$J11*10000,"-")</f>
        <v>57.677318784099768</v>
      </c>
    </row>
    <row r="12" spans="1:83" s="52" customFormat="1" ht="13.5" customHeight="1">
      <c r="A12" s="137">
        <v>20206</v>
      </c>
      <c r="B12">
        <v>6</v>
      </c>
      <c r="C12" s="51" t="s">
        <v>64</v>
      </c>
      <c r="D12" s="51">
        <v>2003</v>
      </c>
      <c r="E12" s="51" t="s">
        <v>68</v>
      </c>
      <c r="F12" s="51">
        <v>20206</v>
      </c>
      <c r="G12" s="325">
        <f>IFERROR('データ集（実数）'!AD12/'データ集（実数）'!$J12*10000,"-")</f>
        <v>59.868155522669177</v>
      </c>
      <c r="H12" s="325">
        <f>IFERROR('データ集（実数）'!AE12/'データ集（実数）'!$J12*10000,"-")</f>
        <v>207.18417866272029</v>
      </c>
      <c r="I12" s="325">
        <f>IFERROR('データ集（実数）'!AF12/'データ集（実数）'!$J12*10000,"-")</f>
        <v>12.108166285483655</v>
      </c>
      <c r="J12" s="325">
        <f>IFERROR('データ集（実数）'!AG12/'データ集（実数）'!$J12*10000,"-")</f>
        <v>32.288443427956409</v>
      </c>
      <c r="K12" s="326">
        <f>IFERROR('データ集（実数）'!AH12/'データ集（実数）'!$J12*10000,"-")</f>
        <v>0</v>
      </c>
      <c r="L12" s="326">
        <f>IFERROR('データ集（実数）'!AI12/'データ集（実数）'!$J12*10000,"-")</f>
        <v>0</v>
      </c>
      <c r="M12" s="326">
        <f>IFERROR('データ集（実数）'!AJ12/'データ集（実数）'!$J12*10000,"-")</f>
        <v>0</v>
      </c>
      <c r="N12" s="326">
        <f>IFERROR('データ集（実数）'!AK12/'データ集（実数）'!$J12*10000,"-")</f>
        <v>0</v>
      </c>
      <c r="O12" s="327">
        <f>IFERROR('データ集（実数）'!AL12/'データ集（実数）'!$J12*10000,"-")</f>
        <v>8.0721108569891022</v>
      </c>
      <c r="P12" s="327">
        <f>IFERROR('データ集（実数）'!AM12/'データ集（実数）'!$J12*10000,"-")</f>
        <v>0</v>
      </c>
      <c r="Q12" s="327">
        <f>IFERROR('データ集（実数）'!AN12/'データ集（実数）'!$J12*10000,"-")</f>
        <v>6.0540831427418276</v>
      </c>
      <c r="R12" s="327">
        <f>IFERROR('データ集（実数）'!AO12/'データ集（実数）'!$J12*10000,"-")</f>
        <v>2.0180277142472756</v>
      </c>
      <c r="S12" s="328">
        <f>IFERROR('データ集（実数）'!AP12/'データ集（実数）'!$J12*10000,"-")</f>
        <v>0.67267590474909189</v>
      </c>
      <c r="T12" s="329">
        <f>IFERROR('データ集（実数）'!AQ12/'データ集（実数）'!$J12*10000,"-")</f>
        <v>0</v>
      </c>
      <c r="U12" s="328" t="str">
        <f>IFERROR('データ集（実数）'!AR12/'データ集（実数）'!$J12*10000,"-")</f>
        <v>-</v>
      </c>
      <c r="V12" s="328">
        <f>IFERROR('データ集（実数）'!AS12/'データ集（実数）'!$J12*10000,"-")</f>
        <v>0</v>
      </c>
      <c r="W12" s="328">
        <f>IFERROR('データ集（実数）'!AT12/'データ集（実数）'!$J12*10000,"-")</f>
        <v>0</v>
      </c>
      <c r="X12" s="328" t="str">
        <f>IFERROR('データ集（実数）'!AU12/'データ集（実数）'!$J12*10000,"-")</f>
        <v>-</v>
      </c>
      <c r="Y12" s="328">
        <f>IFERROR('データ集（実数）'!AV12/'データ集（実数）'!$J12*10000,"-")</f>
        <v>0</v>
      </c>
      <c r="Z12" s="328" t="str">
        <f>IFERROR('データ集（実数）'!AW12/'データ集（実数）'!$J12*10000,"-")</f>
        <v>-</v>
      </c>
      <c r="AA12" s="328">
        <f>IFERROR('データ集（実数）'!AX12/'データ集（実数）'!$J12*10000,"-")</f>
        <v>0</v>
      </c>
      <c r="AB12" s="328">
        <f>IFERROR('データ集（実数）'!AY12/'データ集（実数）'!$J12*10000,"-")</f>
        <v>0</v>
      </c>
      <c r="AC12" s="328" t="str">
        <f>IFERROR('データ集（実数）'!AZ12/'データ集（実数）'!$J12*10000,"-")</f>
        <v>-</v>
      </c>
      <c r="AD12" s="328">
        <f>IFERROR('データ集（実数）'!BA12/'データ集（実数）'!$J12*10000,"-")</f>
        <v>10.090138571236379</v>
      </c>
      <c r="AE12" s="328">
        <f>IFERROR('データ集（実数）'!BB12/'データ集（実数）'!$J12*10000,"-")</f>
        <v>1.3453518094981838</v>
      </c>
      <c r="AF12" s="328">
        <f>IFERROR('データ集（実数）'!BC12/'データ集（実数）'!$J12*10000,"-")</f>
        <v>0</v>
      </c>
      <c r="AG12" s="328">
        <f>IFERROR('データ集（実数）'!BD12/'データ集（実数）'!$J12*10000,"-")</f>
        <v>16.144221713978204</v>
      </c>
      <c r="AH12" s="328">
        <f>IFERROR('データ集（実数）'!BE12/'データ集（実数）'!$J12*10000,"-")</f>
        <v>2.0180277142472756</v>
      </c>
      <c r="AI12" s="328">
        <f>IFERROR('データ集（実数）'!BF12/'データ集（実数）'!$J12*10000,"-")</f>
        <v>14.12619399973093</v>
      </c>
      <c r="AJ12" s="328">
        <f>IFERROR('データ集（実数）'!BG12/'データ集（実数）'!$J12*10000,"-")</f>
        <v>1.3453518094981838</v>
      </c>
      <c r="AK12" s="328">
        <f>IFERROR('データ集（実数）'!BH12/'データ集（実数）'!$J12*10000,"-")</f>
        <v>2.0180277142472756</v>
      </c>
      <c r="AL12" s="328">
        <f>IFERROR('データ集（実数）'!BI12/'データ集（実数）'!$J12*10000,"-")</f>
        <v>8.7447867617381938</v>
      </c>
      <c r="AM12" s="328">
        <f>IFERROR('データ集（実数）'!BJ12/'データ集（実数）'!$J12*10000,"-")</f>
        <v>0</v>
      </c>
      <c r="AN12" s="328">
        <f>IFERROR('データ集（実数）'!BK12/'データ集（実数）'!$J12*10000,"-")</f>
        <v>0</v>
      </c>
      <c r="AO12" s="328" t="str">
        <f>IFERROR('データ集（実数）'!BL12/'データ集（実数）'!$J12*10000,"-")</f>
        <v>-</v>
      </c>
      <c r="AP12" s="328">
        <f>IFERROR('データ集（実数）'!BM12/'データ集（実数）'!$J12*10000,"-")</f>
        <v>3.3633795237454596</v>
      </c>
      <c r="AQ12" s="328">
        <f>IFERROR('データ集（実数）'!BN12/'データ集（実数）'!$J12*10000,"-")</f>
        <v>0</v>
      </c>
      <c r="AR12" s="328">
        <f>IFERROR('データ集（実数）'!BO12/'データ集（実数）'!$J12*10000,"-")</f>
        <v>8.7447867617381938</v>
      </c>
      <c r="AS12" s="328">
        <f>IFERROR('データ集（実数）'!BP12/'データ集（実数）'!$J12*10000,"-")</f>
        <v>1.3453518094981838</v>
      </c>
      <c r="AT12" s="331">
        <f>IFERROR('データ集（実数）'!BQ12/'データ集（実数）'!$J12*10000,"-")</f>
        <v>915.51190636351407</v>
      </c>
      <c r="AU12" s="331">
        <f>IFERROR('データ集（実数）'!BR12/'データ集（実数）'!$J12*10000,"-")</f>
        <v>795.77559531817565</v>
      </c>
      <c r="AV12" s="331">
        <f>IFERROR('データ集（実数）'!BS12/'データ集（実数）'!$J12*10000,"-")</f>
        <v>59.195479617920086</v>
      </c>
      <c r="AW12" s="331">
        <f>IFERROR('データ集（実数）'!BT12/'データ集（実数）'!$J12*10000,"-")</f>
        <v>58.522803713170994</v>
      </c>
      <c r="AX12" s="331" t="str">
        <f>IFERROR('データ集（実数）'!BU12/'データ集（実数）'!$J12*10000,"-")</f>
        <v>-</v>
      </c>
      <c r="AY12" s="331" t="str">
        <f>IFERROR('データ集（実数）'!BV12/'データ集（実数）'!$J12*10000,"-")</f>
        <v>-</v>
      </c>
      <c r="AZ12" s="331">
        <f>IFERROR('データ集（実数）'!BW12/'データ集（実数）'!$J12*10000,"-")</f>
        <v>0</v>
      </c>
      <c r="BA12" s="331">
        <f>IFERROR('データ集（実数）'!BX12/'データ集（実数）'!$J12*10000,"-")</f>
        <v>0</v>
      </c>
      <c r="BB12" s="331">
        <f>IFERROR('データ集（実数）'!BY12/'データ集（実数）'!$J12*10000,"-")</f>
        <v>3947.9348849724206</v>
      </c>
      <c r="BC12" s="331">
        <f>IFERROR('データ集（実数）'!BZ12/'データ集（実数）'!$J12*10000,"-")</f>
        <v>2943.6297591820257</v>
      </c>
      <c r="BD12" s="331">
        <f>IFERROR('データ集（実数）'!CA12/'データ集（実数）'!$J12*10000,"-")</f>
        <v>805.86573388941213</v>
      </c>
      <c r="BE12" s="331">
        <f>IFERROR('データ集（実数）'!CB12/'データ集（実数）'!$J12*10000,"-")</f>
        <v>641.73281313063364</v>
      </c>
      <c r="BF12" s="331">
        <f>IFERROR('データ集（実数）'!CC12/'データ集（実数）'!$J12*10000,"-")</f>
        <v>0</v>
      </c>
      <c r="BG12" s="331">
        <f>IFERROR('データ集（実数）'!CD12/'データ集（実数）'!$J12*10000,"-")</f>
        <v>0</v>
      </c>
      <c r="BH12" s="331">
        <f>IFERROR('データ集（実数）'!CE12/'データ集（実数）'!$J12*10000,"-")</f>
        <v>135.88053275931657</v>
      </c>
      <c r="BI12" s="331">
        <f>IFERROR('データ集（実数）'!CF12/'データ集（実数）'!$J12*10000,"-")</f>
        <v>70.630969998654649</v>
      </c>
      <c r="BJ12" s="331">
        <f>IFERROR('データ集（実数）'!CG12/'データ集（実数）'!$J12*10000,"-")</f>
        <v>327.59316561280775</v>
      </c>
      <c r="BK12" s="331">
        <f>IFERROR('データ集（実数）'!CH12/'データ集（実数）'!$J12*10000,"-")</f>
        <v>88.793219426880128</v>
      </c>
      <c r="BL12" s="331">
        <f>IFERROR('データ集（実数）'!CI12/'データ集（実数）'!$J12*10000,"-")</f>
        <v>1872.0570429167226</v>
      </c>
      <c r="BM12" s="331">
        <f>IFERROR('データ集（実数）'!CJ12/'データ集（実数）'!$J12*10000,"-")</f>
        <v>201.80277142472755</v>
      </c>
      <c r="BN12" s="331">
        <f>IFERROR('データ集（実数）'!CK12/'データ集（実数）'!$J12*10000,"-")</f>
        <v>3394.9952912686663</v>
      </c>
      <c r="BO12" s="331">
        <f>IFERROR('データ集（実数）'!CL12/'データ集（実数）'!$J12*10000,"-")</f>
        <v>1989.7753262478138</v>
      </c>
      <c r="BP12" s="331">
        <f>IFERROR('データ集（実数）'!CM12/'データ集（実数）'!$J12*10000,"-")</f>
        <v>0</v>
      </c>
      <c r="BQ12" s="331">
        <f>IFERROR('データ集（実数）'!CN12/'データ集（実数）'!$J12*10000,"-")</f>
        <v>0</v>
      </c>
      <c r="BR12" s="331">
        <f>IFERROR('データ集（実数）'!CO12/'データ集（実数）'!$J12*10000,"-")</f>
        <v>0</v>
      </c>
      <c r="BS12" s="331">
        <f>IFERROR('データ集（実数）'!CP12/'データ集（実数）'!$J12*10000,"-")</f>
        <v>0</v>
      </c>
      <c r="BT12" s="331">
        <f>IFERROR('データ集（実数）'!CQ12/'データ集（実数）'!$J12*10000,"-")</f>
        <v>67.940266379658283</v>
      </c>
      <c r="BU12" s="331">
        <f>IFERROR('データ集（実数）'!CR12/'データ集（実数）'!$J12*10000,"-")</f>
        <v>58.522803713170994</v>
      </c>
      <c r="BV12" s="331">
        <f>IFERROR('データ集（実数）'!CS12/'データ集（実数）'!$J12*10000,"-")</f>
        <v>170.85967980626936</v>
      </c>
      <c r="BW12" s="331">
        <f>IFERROR('データ集（実数）'!CT12/'データ集（実数）'!$J12*10000,"-")</f>
        <v>26.234360285214585</v>
      </c>
      <c r="BX12" s="331">
        <f>IFERROR('データ集（実数）'!CU12/'データ集（実数）'!$J12*10000,"-")</f>
        <v>36.99717476120005</v>
      </c>
      <c r="BY12" s="331">
        <f>IFERROR('データ集（実数）'!CV12/'データ集（実数）'!$J12*10000,"-")</f>
        <v>36.99717476120005</v>
      </c>
      <c r="BZ12" s="331">
        <f>IFERROR('データ集（実数）'!CW12/'データ集（実数）'!$J12*10000,"-")</f>
        <v>76.012377236647382</v>
      </c>
      <c r="CA12" s="332">
        <f>IFERROR('データ集（実数）'!CX12/'データ集（実数）'!$J12*10000,"-")</f>
        <v>354.50020180277141</v>
      </c>
      <c r="CB12" s="332">
        <f>IFERROR('データ集（実数）'!CY12/'データ集（実数）'!$J12*10000,"-")</f>
        <v>57.850127808421902</v>
      </c>
      <c r="CC12" s="332">
        <f>IFERROR('データ集（実数）'!CZ12/'データ集（実数）'!$J12*10000,"-")</f>
        <v>55.832100094174621</v>
      </c>
      <c r="CD12" s="332">
        <f>IFERROR('データ集（実数）'!DA12/'データ集（実数）'!$J12*10000,"-")</f>
        <v>6.0540831427418276</v>
      </c>
      <c r="CE12" s="333">
        <f>IFERROR('データ集（実数）'!DB12/'データ集（実数）'!$J12*10000,"-")</f>
        <v>37.669850665949149</v>
      </c>
    </row>
    <row r="13" spans="1:83" ht="13.5" customHeight="1">
      <c r="A13" s="53">
        <v>20207</v>
      </c>
      <c r="B13">
        <v>7</v>
      </c>
      <c r="C13" s="1" t="s">
        <v>57</v>
      </c>
      <c r="D13" s="1">
        <v>2009</v>
      </c>
      <c r="E13" s="1" t="s">
        <v>69</v>
      </c>
      <c r="F13" s="1">
        <v>20207</v>
      </c>
      <c r="G13" s="325">
        <f>IFERROR('データ集（実数）'!AD13/'データ集（実数）'!$J13*10000,"-")</f>
        <v>110.04905043390769</v>
      </c>
      <c r="H13" s="325">
        <f>IFERROR('データ集（実数）'!AE13/'データ集（実数）'!$J13*10000,"-")</f>
        <v>119.48182618538549</v>
      </c>
      <c r="I13" s="325">
        <f>IFERROR('データ集（実数）'!AF13/'データ集（実数）'!$J13*10000,"-")</f>
        <v>0</v>
      </c>
      <c r="J13" s="325">
        <f>IFERROR('データ集（実数）'!AG13/'データ集（実数）'!$J13*10000,"-")</f>
        <v>47.79273047415419</v>
      </c>
      <c r="K13" s="326">
        <f>IFERROR('データ集（実数）'!AH13/'データ集（実数）'!$J13*10000,"-")</f>
        <v>0.62885171676518681</v>
      </c>
      <c r="L13" s="326">
        <f>IFERROR('データ集（実数）'!AI13/'データ集（実数）'!$J13*10000,"-")</f>
        <v>0</v>
      </c>
      <c r="M13" s="326">
        <f>IFERROR('データ集（実数）'!AJ13/'データ集（実数）'!$J13*10000,"-")</f>
        <v>0</v>
      </c>
      <c r="N13" s="326">
        <f>IFERROR('データ集（実数）'!AK13/'データ集（実数）'!$J13*10000,"-")</f>
        <v>0.62885171676518681</v>
      </c>
      <c r="O13" s="327">
        <f>IFERROR('データ集（実数）'!AL13/'データ集（実数）'!$J13*10000,"-")</f>
        <v>3.1442585838259336</v>
      </c>
      <c r="P13" s="327">
        <f>IFERROR('データ集（実数）'!AM13/'データ集（実数）'!$J13*10000,"-")</f>
        <v>0</v>
      </c>
      <c r="Q13" s="327">
        <f>IFERROR('データ集（実数）'!AN13/'データ集（実数）'!$J13*10000,"-")</f>
        <v>0</v>
      </c>
      <c r="R13" s="327">
        <f>IFERROR('データ集（実数）'!AO13/'データ集（実数）'!$J13*10000,"-")</f>
        <v>3.1442585838259336</v>
      </c>
      <c r="S13" s="328">
        <f>IFERROR('データ集（実数）'!AP13/'データ集（実数）'!$J13*10000,"-")</f>
        <v>0.62885171676518681</v>
      </c>
      <c r="T13" s="329">
        <f>IFERROR('データ集（実数）'!AQ13/'データ集（実数）'!$J13*10000,"-")</f>
        <v>0</v>
      </c>
      <c r="U13" s="328" t="str">
        <f>IFERROR('データ集（実数）'!AR13/'データ集（実数）'!$J13*10000,"-")</f>
        <v>-</v>
      </c>
      <c r="V13" s="328">
        <f>IFERROR('データ集（実数）'!AS13/'データ集（実数）'!$J13*10000,"-")</f>
        <v>0</v>
      </c>
      <c r="W13" s="328">
        <f>IFERROR('データ集（実数）'!AT13/'データ集（実数）'!$J13*10000,"-")</f>
        <v>0</v>
      </c>
      <c r="X13" s="328" t="str">
        <f>IFERROR('データ集（実数）'!AU13/'データ集（実数）'!$J13*10000,"-")</f>
        <v>-</v>
      </c>
      <c r="Y13" s="328">
        <f>IFERROR('データ集（実数）'!AV13/'データ集（実数）'!$J13*10000,"-")</f>
        <v>0</v>
      </c>
      <c r="Z13" s="328">
        <f>IFERROR('データ集（実数）'!AW13/'データ集（実数）'!$J13*10000,"-")</f>
        <v>0</v>
      </c>
      <c r="AA13" s="328">
        <f>IFERROR('データ集（実数）'!AX13/'データ集（実数）'!$J13*10000,"-")</f>
        <v>0</v>
      </c>
      <c r="AB13" s="328">
        <f>IFERROR('データ集（実数）'!AY13/'データ集（実数）'!$J13*10000,"-")</f>
        <v>0</v>
      </c>
      <c r="AC13" s="328" t="str">
        <f>IFERROR('データ集（実数）'!AZ13/'データ集（実数）'!$J13*10000,"-")</f>
        <v>-</v>
      </c>
      <c r="AD13" s="328">
        <f>IFERROR('データ集（実数）'!BA13/'データ集（実数）'!$J13*10000,"-")</f>
        <v>7.5462206011822417</v>
      </c>
      <c r="AE13" s="328">
        <f>IFERROR('データ集（実数）'!BB13/'データ集（実数）'!$J13*10000,"-")</f>
        <v>1.2577034335303736</v>
      </c>
      <c r="AF13" s="328" t="str">
        <f>IFERROR('データ集（実数）'!BC13/'データ集（実数）'!$J13*10000,"-")</f>
        <v>-</v>
      </c>
      <c r="AG13" s="328">
        <f>IFERROR('データ集（実数）'!BD13/'データ集（実数）'!$J13*10000,"-")</f>
        <v>3.7731103005911208</v>
      </c>
      <c r="AH13" s="328" t="str">
        <f>IFERROR('データ集（実数）'!BE13/'データ集（実数）'!$J13*10000,"-")</f>
        <v>-</v>
      </c>
      <c r="AI13" s="328">
        <f>IFERROR('データ集（実数）'!BF13/'データ集（実数）'!$J13*10000,"-")</f>
        <v>11.319330901773363</v>
      </c>
      <c r="AJ13" s="328">
        <f>IFERROR('データ集（実数）'!BG13/'データ集（実数）'!$J13*10000,"-")</f>
        <v>1.2577034335303736</v>
      </c>
      <c r="AK13" s="328">
        <f>IFERROR('データ集（実数）'!BH13/'データ集（実数）'!$J13*10000,"-")</f>
        <v>0</v>
      </c>
      <c r="AL13" s="328">
        <f>IFERROR('データ集（実数）'!BI13/'データ集（実数）'!$J13*10000,"-")</f>
        <v>5.0308137341214945</v>
      </c>
      <c r="AM13" s="328">
        <f>IFERROR('データ集（実数）'!BJ13/'データ集（実数）'!$J13*10000,"-")</f>
        <v>0</v>
      </c>
      <c r="AN13" s="328">
        <f>IFERROR('データ集（実数）'!BK13/'データ集（実数）'!$J13*10000,"-")</f>
        <v>0</v>
      </c>
      <c r="AO13" s="328" t="str">
        <f>IFERROR('データ集（実数）'!BL13/'データ集（実数）'!$J13*10000,"-")</f>
        <v>-</v>
      </c>
      <c r="AP13" s="328" t="str">
        <f>IFERROR('データ集（実数）'!BM13/'データ集（実数）'!$J13*10000,"-")</f>
        <v>-</v>
      </c>
      <c r="AQ13" s="328" t="str">
        <f>IFERROR('データ集（実数）'!BN13/'データ集（実数）'!$J13*10000,"-")</f>
        <v>-</v>
      </c>
      <c r="AR13" s="328">
        <f>IFERROR('データ集（実数）'!BO13/'データ集（実数）'!$J13*10000,"-")</f>
        <v>3.1442585838259336</v>
      </c>
      <c r="AS13" s="328">
        <f>IFERROR('データ集（実数）'!BP13/'データ集（実数）'!$J13*10000,"-")</f>
        <v>1.2577034335303736</v>
      </c>
      <c r="AT13" s="331">
        <f>IFERROR('データ集（実数）'!BQ13/'データ集（実数）'!$J13*10000,"-")</f>
        <v>423.84605709973584</v>
      </c>
      <c r="AU13" s="331">
        <f>IFERROR('データ集（実数）'!BR13/'データ集（実数）'!$J13*10000,"-")</f>
        <v>422.58835366620548</v>
      </c>
      <c r="AV13" s="331">
        <f>IFERROR('データ集（実数）'!BS13/'データ集（実数）'!$J13*10000,"-")</f>
        <v>115.70871588479437</v>
      </c>
      <c r="AW13" s="331">
        <f>IFERROR('データ集（実数）'!BT13/'データ集（実数）'!$J13*10000,"-")</f>
        <v>105.64708841655137</v>
      </c>
      <c r="AX13" s="331">
        <f>IFERROR('データ集（実数）'!BU13/'データ集（実数）'!$J13*10000,"-")</f>
        <v>0</v>
      </c>
      <c r="AY13" s="331">
        <f>IFERROR('データ集（実数）'!BV13/'データ集（実数）'!$J13*10000,"-")</f>
        <v>0</v>
      </c>
      <c r="AZ13" s="331">
        <f>IFERROR('データ集（実数）'!BW13/'データ集（実数）'!$J13*10000,"-")</f>
        <v>0</v>
      </c>
      <c r="BA13" s="331">
        <f>IFERROR('データ集（実数）'!BX13/'データ集（実数）'!$J13*10000,"-")</f>
        <v>0</v>
      </c>
      <c r="BB13" s="331">
        <f>IFERROR('データ集（実数）'!BY13/'データ集（実数）'!$J13*10000,"-")</f>
        <v>2587.724814488744</v>
      </c>
      <c r="BC13" s="331">
        <f>IFERROR('データ集（実数）'!BZ13/'データ集（実数）'!$J13*10000,"-")</f>
        <v>1485.3477549993713</v>
      </c>
      <c r="BD13" s="331">
        <f>IFERROR('データ集（実数）'!CA13/'データ集（実数）'!$J13*10000,"-")</f>
        <v>533.26625581687836</v>
      </c>
      <c r="BE13" s="331">
        <f>IFERROR('データ集（実数）'!CB13/'データ集（実数）'!$J13*10000,"-")</f>
        <v>423.84605709973584</v>
      </c>
      <c r="BF13" s="331">
        <f>IFERROR('データ集（実数）'!CC13/'データ集（実数）'!$J13*10000,"-")</f>
        <v>0</v>
      </c>
      <c r="BG13" s="331">
        <f>IFERROR('データ集（実数）'!CD13/'データ集（実数）'!$J13*10000,"-")</f>
        <v>0</v>
      </c>
      <c r="BH13" s="331">
        <f>IFERROR('データ集（実数）'!CE13/'データ集（実数）'!$J13*10000,"-")</f>
        <v>1282.8575022009811</v>
      </c>
      <c r="BI13" s="331">
        <f>IFERROR('データ集（実数）'!CF13/'データ集（実数）'!$J13*10000,"-")</f>
        <v>190.54207017985158</v>
      </c>
      <c r="BJ13" s="331">
        <f>IFERROR('データ集（実数）'!CG13/'データ集（実数）'!$J13*10000,"-")</f>
        <v>0</v>
      </c>
      <c r="BK13" s="331">
        <f>IFERROR('データ集（実数）'!CH13/'データ集（実数）'!$J13*10000,"-")</f>
        <v>0</v>
      </c>
      <c r="BL13" s="331">
        <f>IFERROR('データ集（実数）'!CI13/'データ集（実数）'!$J13*10000,"-")</f>
        <v>1252.0437680794869</v>
      </c>
      <c r="BM13" s="331">
        <f>IFERROR('データ集（実数）'!CJ13/'データ集（実数）'!$J13*10000,"-")</f>
        <v>137.08967425481072</v>
      </c>
      <c r="BN13" s="331">
        <f>IFERROR('データ集（実数）'!CK13/'データ集（実数）'!$J13*10000,"-")</f>
        <v>834.48622814740293</v>
      </c>
      <c r="BO13" s="331">
        <f>IFERROR('データ集（実数）'!CL13/'データ集（実数）'!$J13*10000,"-")</f>
        <v>503.7102251289146</v>
      </c>
      <c r="BP13" s="331">
        <f>IFERROR('データ集（実数）'!CM13/'データ集（実数）'!$J13*10000,"-")</f>
        <v>0</v>
      </c>
      <c r="BQ13" s="331">
        <f>IFERROR('データ集（実数）'!CN13/'データ集（実数）'!$J13*10000,"-")</f>
        <v>0</v>
      </c>
      <c r="BR13" s="331">
        <f>IFERROR('データ集（実数）'!CO13/'データ集（実数）'!$J13*10000,"-")</f>
        <v>0</v>
      </c>
      <c r="BS13" s="331">
        <f>IFERROR('データ集（実数）'!CP13/'データ集（実数）'!$J13*10000,"-")</f>
        <v>0</v>
      </c>
      <c r="BT13" s="331">
        <f>IFERROR('データ集（実数）'!CQ13/'データ集（実数）'!$J13*10000,"-")</f>
        <v>90.5546472141869</v>
      </c>
      <c r="BU13" s="331">
        <f>IFERROR('データ集（実数）'!CR13/'データ集（実数）'!$J13*10000,"-")</f>
        <v>34.586844422085271</v>
      </c>
      <c r="BV13" s="331">
        <f>IFERROR('データ集（実数）'!CS13/'データ集（実数）'!$J13*10000,"-")</f>
        <v>501.82366997861902</v>
      </c>
      <c r="BW13" s="331">
        <f>IFERROR('データ集（実数）'!CT13/'データ集（実数）'!$J13*10000,"-")</f>
        <v>68.544837127405359</v>
      </c>
      <c r="BX13" s="331">
        <f>IFERROR('データ集（実数）'!CU13/'データ集（実数）'!$J13*10000,"-")</f>
        <v>22.009810086781535</v>
      </c>
      <c r="BY13" s="331">
        <f>IFERROR('データ集（実数）'!CV13/'データ集（実数）'!$J13*10000,"-")</f>
        <v>16.97899635266004</v>
      </c>
      <c r="BZ13" s="331">
        <f>IFERROR('データ集（実数）'!CW13/'データ集（実数）'!$J13*10000,"-")</f>
        <v>52.823544208275685</v>
      </c>
      <c r="CA13" s="332">
        <f>IFERROR('データ集（実数）'!CX13/'データ集（実数）'!$J13*10000,"-")</f>
        <v>404.98050559678029</v>
      </c>
      <c r="CB13" s="332">
        <f>IFERROR('データ集（実数）'!CY13/'データ集（実数）'!$J13*10000,"-")</f>
        <v>27.66947553766822</v>
      </c>
      <c r="CC13" s="332">
        <f>IFERROR('データ集（実数）'!CZ13/'データ集（実数）'!$J13*10000,"-")</f>
        <v>44.64847189032826</v>
      </c>
      <c r="CD13" s="332">
        <f>IFERROR('データ集（実数）'!DA13/'データ集（実数）'!$J13*10000,"-")</f>
        <v>9.4327757514778021</v>
      </c>
      <c r="CE13" s="333">
        <f>IFERROR('データ集（実数）'!DB13/'データ集（実数）'!$J13*10000,"-")</f>
        <v>44.019620173563069</v>
      </c>
    </row>
    <row r="14" spans="1:83" ht="13.5" customHeight="1">
      <c r="A14" s="53">
        <v>20208</v>
      </c>
      <c r="B14">
        <v>8</v>
      </c>
      <c r="C14" s="1" t="s">
        <v>70</v>
      </c>
      <c r="D14" s="1">
        <v>2001</v>
      </c>
      <c r="E14" s="1" t="s">
        <v>71</v>
      </c>
      <c r="F14" s="1">
        <v>20208</v>
      </c>
      <c r="G14" s="325">
        <f>IFERROR('データ集（実数）'!AD14/'データ集（実数）'!$J14*10000,"-")</f>
        <v>121.04705704342564</v>
      </c>
      <c r="H14" s="325">
        <f>IFERROR('データ集（実数）'!AE14/'データ集（実数）'!$J14*10000,"-")</f>
        <v>226.96323195642304</v>
      </c>
      <c r="I14" s="325">
        <f>IFERROR('データ集（実数）'!AF14/'データ集（実数）'!$J14*10000,"-")</f>
        <v>12.104705704342564</v>
      </c>
      <c r="J14" s="325">
        <f>IFERROR('データ集（実数）'!AG14/'データ集（実数）'!$J14*10000,"-")</f>
        <v>24.209411408685128</v>
      </c>
      <c r="K14" s="326">
        <f>IFERROR('データ集（実数）'!AH14/'データ集（実数）'!$J14*10000,"-")</f>
        <v>0</v>
      </c>
      <c r="L14" s="326">
        <f>IFERROR('データ集（実数）'!AI14/'データ集（実数）'!$J14*10000,"-")</f>
        <v>0</v>
      </c>
      <c r="M14" s="326">
        <f>IFERROR('データ集（実数）'!AJ14/'データ集（実数）'!$J14*10000,"-")</f>
        <v>0</v>
      </c>
      <c r="N14" s="326">
        <f>IFERROR('データ集（実数）'!AK14/'データ集（実数）'!$J14*10000,"-")</f>
        <v>0</v>
      </c>
      <c r="O14" s="327">
        <f>IFERROR('データ集（実数）'!AL14/'データ集（実数）'!$J14*10000,"-")</f>
        <v>3.026176426085641</v>
      </c>
      <c r="P14" s="327">
        <f>IFERROR('データ集（実数）'!AM14/'データ集（実数）'!$J14*10000,"-")</f>
        <v>0</v>
      </c>
      <c r="Q14" s="327">
        <f>IFERROR('データ集（実数）'!AN14/'データ集（実数）'!$J14*10000,"-")</f>
        <v>0</v>
      </c>
      <c r="R14" s="327">
        <f>IFERROR('データ集（実数）'!AO14/'データ集（実数）'!$J14*10000,"-")</f>
        <v>3.026176426085641</v>
      </c>
      <c r="S14" s="328">
        <f>IFERROR('データ集（実数）'!AP14/'データ集（実数）'!$J14*10000,"-")</f>
        <v>0.75654410652141024</v>
      </c>
      <c r="T14" s="329">
        <f>IFERROR('データ集（実数）'!AQ14/'データ集（実数）'!$J14*10000,"-")</f>
        <v>0</v>
      </c>
      <c r="U14" s="328" t="str">
        <f>IFERROR('データ集（実数）'!AR14/'データ集（実数）'!$J14*10000,"-")</f>
        <v>-</v>
      </c>
      <c r="V14" s="328">
        <f>IFERROR('データ集（実数）'!AS14/'データ集（実数）'!$J14*10000,"-")</f>
        <v>0</v>
      </c>
      <c r="W14" s="328">
        <f>IFERROR('データ集（実数）'!AT14/'データ集（実数）'!$J14*10000,"-")</f>
        <v>0</v>
      </c>
      <c r="X14" s="328" t="str">
        <f>IFERROR('データ集（実数）'!AU14/'データ集（実数）'!$J14*10000,"-")</f>
        <v>-</v>
      </c>
      <c r="Y14" s="328">
        <f>IFERROR('データ集（実数）'!AV14/'データ集（実数）'!$J14*10000,"-")</f>
        <v>0</v>
      </c>
      <c r="Z14" s="328">
        <f>IFERROR('データ集（実数）'!AW14/'データ集（実数）'!$J14*10000,"-")</f>
        <v>0</v>
      </c>
      <c r="AA14" s="328">
        <f>IFERROR('データ集（実数）'!AX14/'データ集（実数）'!$J14*10000,"-")</f>
        <v>0</v>
      </c>
      <c r="AB14" s="328" t="str">
        <f>IFERROR('データ集（実数）'!AY14/'データ集（実数）'!$J14*10000,"-")</f>
        <v>-</v>
      </c>
      <c r="AC14" s="328" t="str">
        <f>IFERROR('データ集（実数）'!AZ14/'データ集（実数）'!$J14*10000,"-")</f>
        <v>-</v>
      </c>
      <c r="AD14" s="328">
        <f>IFERROR('データ集（実数）'!BA14/'データ集（実数）'!$J14*10000,"-")</f>
        <v>6.8088969586926913</v>
      </c>
      <c r="AE14" s="328">
        <f>IFERROR('データ集（実数）'!BB14/'データ集（実数）'!$J14*10000,"-")</f>
        <v>3.026176426085641</v>
      </c>
      <c r="AF14" s="328">
        <f>IFERROR('データ集（実数）'!BC14/'データ集（実数）'!$J14*10000,"-")</f>
        <v>0</v>
      </c>
      <c r="AG14" s="328">
        <f>IFERROR('データ集（実数）'!BD14/'データ集（実数）'!$J14*10000,"-")</f>
        <v>4.5392646391284615</v>
      </c>
      <c r="AH14" s="328" t="str">
        <f>IFERROR('データ集（実数）'!BE14/'データ集（実数）'!$J14*10000,"-")</f>
        <v>-</v>
      </c>
      <c r="AI14" s="328">
        <f>IFERROR('データ集（実数）'!BF14/'データ集（実数）'!$J14*10000,"-")</f>
        <v>12.104705704342564</v>
      </c>
      <c r="AJ14" s="328">
        <f>IFERROR('データ集（実数）'!BG14/'データ集（実数）'!$J14*10000,"-")</f>
        <v>3.026176426085641</v>
      </c>
      <c r="AK14" s="328">
        <f>IFERROR('データ集（実数）'!BH14/'データ集（実数）'!$J14*10000,"-")</f>
        <v>0</v>
      </c>
      <c r="AL14" s="328">
        <f>IFERROR('データ集（実数）'!BI14/'データ集（実数）'!$J14*10000,"-")</f>
        <v>12.861249810863972</v>
      </c>
      <c r="AM14" s="328">
        <f>IFERROR('データ集（実数）'!BJ14/'データ集（実数）'!$J14*10000,"-")</f>
        <v>0</v>
      </c>
      <c r="AN14" s="328">
        <f>IFERROR('データ集（実数）'!BK14/'データ集（実数）'!$J14*10000,"-")</f>
        <v>0</v>
      </c>
      <c r="AO14" s="328" t="str">
        <f>IFERROR('データ集（実数）'!BL14/'データ集（実数）'!$J14*10000,"-")</f>
        <v>-</v>
      </c>
      <c r="AP14" s="328">
        <f>IFERROR('データ集（実数）'!BM14/'データ集（実数）'!$J14*10000,"-")</f>
        <v>0</v>
      </c>
      <c r="AQ14" s="328" t="str">
        <f>IFERROR('データ集（実数）'!BN14/'データ集（実数）'!$J14*10000,"-")</f>
        <v>-</v>
      </c>
      <c r="AR14" s="328">
        <f>IFERROR('データ集（実数）'!BO14/'データ集（実数）'!$J14*10000,"-")</f>
        <v>5.2958087456498717</v>
      </c>
      <c r="AS14" s="328">
        <f>IFERROR('データ集（実数）'!BP14/'データ集（実数）'!$J14*10000,"-")</f>
        <v>3.026176426085641</v>
      </c>
      <c r="AT14" s="331">
        <f>IFERROR('データ集（実数）'!BQ14/'データ集（実数）'!$J14*10000,"-")</f>
        <v>603.72219700408539</v>
      </c>
      <c r="AU14" s="331">
        <f>IFERROR('データ集（実数）'!BR14/'データ集（実数）'!$J14*10000,"-")</f>
        <v>587.83477076713575</v>
      </c>
      <c r="AV14" s="331">
        <f>IFERROR('データ集（実数）'!BS14/'データ集（実数）'!$J14*10000,"-")</f>
        <v>478.89241942805262</v>
      </c>
      <c r="AW14" s="331">
        <f>IFERROR('データ集（実数）'!BT14/'データ集（実数）'!$J14*10000,"-")</f>
        <v>435.0128612498109</v>
      </c>
      <c r="AX14" s="331">
        <f>IFERROR('データ集（実数）'!BU14/'データ集（実数）'!$J14*10000,"-")</f>
        <v>0</v>
      </c>
      <c r="AY14" s="331">
        <f>IFERROR('データ集（実数）'!BV14/'データ集（実数）'!$J14*10000,"-")</f>
        <v>0</v>
      </c>
      <c r="AZ14" s="331" t="str">
        <f>IFERROR('データ集（実数）'!BW14/'データ集（実数）'!$J14*10000,"-")</f>
        <v>-</v>
      </c>
      <c r="BA14" s="331" t="str">
        <f>IFERROR('データ集（実数）'!BX14/'データ集（実数）'!$J14*10000,"-")</f>
        <v>-</v>
      </c>
      <c r="BB14" s="331">
        <f>IFERROR('データ集（実数）'!BY14/'データ集（実数）'!$J14*10000,"-")</f>
        <v>4072.476925404751</v>
      </c>
      <c r="BC14" s="331">
        <f>IFERROR('データ集（実数）'!BZ14/'データ集（実数）'!$J14*10000,"-")</f>
        <v>2426.993493720684</v>
      </c>
      <c r="BD14" s="331">
        <f>IFERROR('データ集（実数）'!CA14/'データ集（実数）'!$J14*10000,"-")</f>
        <v>353.30609774549856</v>
      </c>
      <c r="BE14" s="331">
        <f>IFERROR('データ集（実数）'!CB14/'データ集（実数）'!$J14*10000,"-")</f>
        <v>307.15690724769257</v>
      </c>
      <c r="BF14" s="331">
        <f>IFERROR('データ集（実数）'!CC14/'データ集（実数）'!$J14*10000,"-")</f>
        <v>0</v>
      </c>
      <c r="BG14" s="331">
        <f>IFERROR('データ集（実数）'!CD14/'データ集（実数）'!$J14*10000,"-")</f>
        <v>0</v>
      </c>
      <c r="BH14" s="331">
        <f>IFERROR('データ集（実数）'!CE14/'データ集（実数）'!$J14*10000,"-")</f>
        <v>0</v>
      </c>
      <c r="BI14" s="331">
        <f>IFERROR('データ集（実数）'!CF14/'データ集（実数）'!$J14*10000,"-")</f>
        <v>0</v>
      </c>
      <c r="BJ14" s="331">
        <f>IFERROR('データ集（実数）'!CG14/'データ集（実数）'!$J14*10000,"-")</f>
        <v>357.84536238462698</v>
      </c>
      <c r="BK14" s="331">
        <f>IFERROR('データ集（実数）'!CH14/'データ集（実数）'!$J14*10000,"-")</f>
        <v>297.32183386291422</v>
      </c>
      <c r="BL14" s="331">
        <f>IFERROR('データ集（実数）'!CI14/'データ集（実数）'!$J14*10000,"-")</f>
        <v>2918.7471629596007</v>
      </c>
      <c r="BM14" s="331">
        <f>IFERROR('データ集（実数）'!CJ14/'データ集（実数）'!$J14*10000,"-")</f>
        <v>325.31396580420642</v>
      </c>
      <c r="BN14" s="331">
        <f>IFERROR('データ集（実数）'!CK14/'データ集（実数）'!$J14*10000,"-")</f>
        <v>236.7983053412014</v>
      </c>
      <c r="BO14" s="331">
        <f>IFERROR('データ集（実数）'!CL14/'データ集（実数）'!$J14*10000,"-")</f>
        <v>142.2302920260251</v>
      </c>
      <c r="BP14" s="331">
        <f>IFERROR('データ集（実数）'!CM14/'データ集（実数）'!$J14*10000,"-")</f>
        <v>0</v>
      </c>
      <c r="BQ14" s="331">
        <f>IFERROR('データ集（実数）'!CN14/'データ集（実数）'!$J14*10000,"-")</f>
        <v>0</v>
      </c>
      <c r="BR14" s="331">
        <f>IFERROR('データ集（実数）'!CO14/'データ集（実数）'!$J14*10000,"-")</f>
        <v>0</v>
      </c>
      <c r="BS14" s="331">
        <f>IFERROR('データ集（実数）'!CP14/'データ集（実数）'!$J14*10000,"-")</f>
        <v>0</v>
      </c>
      <c r="BT14" s="331">
        <f>IFERROR('データ集（実数）'!CQ14/'データ集（実数）'!$J14*10000,"-")</f>
        <v>95.324557421697691</v>
      </c>
      <c r="BU14" s="331">
        <f>IFERROR('データ集（実数）'!CR14/'データ集（実数）'!$J14*10000,"-")</f>
        <v>47.662278710848845</v>
      </c>
      <c r="BV14" s="331">
        <f>IFERROR('データ集（実数）'!CS14/'データ集（実数）'!$J14*10000,"-")</f>
        <v>239.06793766076564</v>
      </c>
      <c r="BW14" s="331">
        <f>IFERROR('データ集（実数）'!CT14/'データ集（実数）'!$J14*10000,"-")</f>
        <v>35.557573006506274</v>
      </c>
      <c r="BX14" s="331">
        <f>IFERROR('データ集（実数）'!CU14/'データ集（実数）'!$J14*10000,"-")</f>
        <v>18.913602663035256</v>
      </c>
      <c r="BY14" s="331">
        <f>IFERROR('データ集（実数）'!CV14/'データ集（実数）'!$J14*10000,"-")</f>
        <v>18.913602663035256</v>
      </c>
      <c r="BZ14" s="331">
        <f>IFERROR('データ集（実数）'!CW14/'データ集（実数）'!$J14*10000,"-")</f>
        <v>59.010440308669992</v>
      </c>
      <c r="CA14" s="332">
        <f>IFERROR('データ集（実数）'!CX14/'データ集（実数）'!$J14*10000,"-")</f>
        <v>386.59403843244058</v>
      </c>
      <c r="CB14" s="332">
        <f>IFERROR('データ集（実数）'!CY14/'データ集（実数）'!$J14*10000,"-")</f>
        <v>46.149190497806018</v>
      </c>
      <c r="CC14" s="332">
        <f>IFERROR('データ集（実数）'!CZ14/'データ集（実数）'!$J14*10000,"-")</f>
        <v>47.662278710848845</v>
      </c>
      <c r="CD14" s="332">
        <f>IFERROR('データ集（実数）'!DA14/'データ集（実数）'!$J14*10000,"-")</f>
        <v>11.348161597821154</v>
      </c>
      <c r="CE14" s="333">
        <f>IFERROR('データ集（実数）'!DB14/'データ集（実数）'!$J14*10000,"-")</f>
        <v>19.670146769556663</v>
      </c>
    </row>
    <row r="15" spans="1:83" ht="13.5" customHeight="1">
      <c r="A15" s="53">
        <v>20209</v>
      </c>
      <c r="B15">
        <v>9</v>
      </c>
      <c r="C15" s="1" t="s">
        <v>72</v>
      </c>
      <c r="D15" s="1">
        <v>2004</v>
      </c>
      <c r="E15" s="1" t="s">
        <v>73</v>
      </c>
      <c r="F15" s="1">
        <v>20209</v>
      </c>
      <c r="G15" s="325">
        <f>IFERROR('データ集（実数）'!AD15/'データ集（実数）'!$J15*10000,"-")</f>
        <v>236.92099410115074</v>
      </c>
      <c r="H15" s="325">
        <f>IFERROR('データ集（実数）'!AE15/'データ集（実数）'!$J15*10000,"-")</f>
        <v>156.1744512136157</v>
      </c>
      <c r="I15" s="325">
        <f>IFERROR('データ集（実数）'!AF15/'データ集（実数）'!$J15*10000,"-")</f>
        <v>55.120394545982009</v>
      </c>
      <c r="J15" s="325">
        <f>IFERROR('データ集（実数）'!AG15/'データ集（実数）'!$J15*10000,"-")</f>
        <v>46.417174354511168</v>
      </c>
      <c r="K15" s="326">
        <f>IFERROR('データ集（実数）'!AH15/'データ集（実数）'!$J15*10000,"-")</f>
        <v>0.48351223285949135</v>
      </c>
      <c r="L15" s="326">
        <f>IFERROR('データ集（実数）'!AI15/'データ集（実数）'!$J15*10000,"-")</f>
        <v>0</v>
      </c>
      <c r="M15" s="326">
        <f>IFERROR('データ集（実数）'!AJ15/'データ集（実数）'!$J15*10000,"-")</f>
        <v>0</v>
      </c>
      <c r="N15" s="326">
        <f>IFERROR('データ集（実数）'!AK15/'データ集（実数）'!$J15*10000,"-")</f>
        <v>0.48351223285949135</v>
      </c>
      <c r="O15" s="327">
        <f>IFERROR('データ集（実数）'!AL15/'データ集（実数）'!$J15*10000,"-")</f>
        <v>4.3516100957354222</v>
      </c>
      <c r="P15" s="327">
        <f>IFERROR('データ集（実数）'!AM15/'データ集（実数）'!$J15*10000,"-")</f>
        <v>0.48351223285949135</v>
      </c>
      <c r="Q15" s="327">
        <f>IFERROR('データ集（実数）'!AN15/'データ集（実数）'!$J15*10000,"-")</f>
        <v>0</v>
      </c>
      <c r="R15" s="327">
        <f>IFERROR('データ集（実数）'!AO15/'データ集（実数）'!$J15*10000,"-")</f>
        <v>3.8680978628759308</v>
      </c>
      <c r="S15" s="328">
        <f>IFERROR('データ集（実数）'!AP15/'データ集（実数）'!$J15*10000,"-")</f>
        <v>0.48351223285949135</v>
      </c>
      <c r="T15" s="329">
        <f>IFERROR('データ集（実数）'!AQ15/'データ集（実数）'!$J15*10000,"-")</f>
        <v>0</v>
      </c>
      <c r="U15" s="328" t="str">
        <f>IFERROR('データ集（実数）'!AR15/'データ集（実数）'!$J15*10000,"-")</f>
        <v>-</v>
      </c>
      <c r="V15" s="328">
        <f>IFERROR('データ集（実数）'!AS15/'データ集（実数）'!$J15*10000,"-")</f>
        <v>0</v>
      </c>
      <c r="W15" s="328">
        <f>IFERROR('データ集（実数）'!AT15/'データ集（実数）'!$J15*10000,"-")</f>
        <v>0</v>
      </c>
      <c r="X15" s="328">
        <f>IFERROR('データ集（実数）'!AU15/'データ集（実数）'!$J15*10000,"-")</f>
        <v>1.450536698578474</v>
      </c>
      <c r="Y15" s="328">
        <f>IFERROR('データ集（実数）'!AV15/'データ集（実数）'!$J15*10000,"-")</f>
        <v>0</v>
      </c>
      <c r="Z15" s="328" t="str">
        <f>IFERROR('データ集（実数）'!AW15/'データ集（実数）'!$J15*10000,"-")</f>
        <v>-</v>
      </c>
      <c r="AA15" s="328">
        <f>IFERROR('データ集（実数）'!AX15/'データ集（実数）'!$J15*10000,"-")</f>
        <v>0</v>
      </c>
      <c r="AB15" s="328">
        <f>IFERROR('データ集（実数）'!AY15/'データ集（実数）'!$J15*10000,"-")</f>
        <v>0</v>
      </c>
      <c r="AC15" s="328" t="str">
        <f>IFERROR('データ集（実数）'!AZ15/'データ集（実数）'!$J15*10000,"-")</f>
        <v>-</v>
      </c>
      <c r="AD15" s="328">
        <f>IFERROR('データ集（実数）'!BA15/'データ集（実数）'!$J15*10000,"-")</f>
        <v>11.120781355768299</v>
      </c>
      <c r="AE15" s="328">
        <f>IFERROR('データ集（実数）'!BB15/'データ集（実数）'!$J15*10000,"-")</f>
        <v>1.9340489314379654</v>
      </c>
      <c r="AF15" s="328">
        <f>IFERROR('データ集（実数）'!BC15/'データ集（実数）'!$J15*10000,"-")</f>
        <v>0</v>
      </c>
      <c r="AG15" s="328">
        <f>IFERROR('データ集（実数）'!BD15/'データ集（実数）'!$J15*10000,"-")</f>
        <v>12.087805821487283</v>
      </c>
      <c r="AH15" s="328" t="str">
        <f>IFERROR('データ集（実数）'!BE15/'データ集（実数）'!$J15*10000,"-")</f>
        <v>-</v>
      </c>
      <c r="AI15" s="328">
        <f>IFERROR('データ集（実数）'!BF15/'データ集（実数）'!$J15*10000,"-")</f>
        <v>11.604293588627792</v>
      </c>
      <c r="AJ15" s="328">
        <f>IFERROR('データ集（実数）'!BG15/'データ集（実数）'!$J15*10000,"-")</f>
        <v>1.450536698578474</v>
      </c>
      <c r="AK15" s="328">
        <f>IFERROR('データ集（実数）'!BH15/'データ集（実数）'!$J15*10000,"-")</f>
        <v>0</v>
      </c>
      <c r="AL15" s="328">
        <f>IFERROR('データ集（実数）'!BI15/'データ集（実数）'!$J15*10000,"-")</f>
        <v>5.802146794313896</v>
      </c>
      <c r="AM15" s="328">
        <f>IFERROR('データ集（実数）'!BJ15/'データ集（実数）'!$J15*10000,"-")</f>
        <v>0</v>
      </c>
      <c r="AN15" s="328">
        <f>IFERROR('データ集（実数）'!BK15/'データ集（実数）'!$J15*10000,"-")</f>
        <v>0</v>
      </c>
      <c r="AO15" s="328" t="str">
        <f>IFERROR('データ集（実数）'!BL15/'データ集（実数）'!$J15*10000,"-")</f>
        <v>-</v>
      </c>
      <c r="AP15" s="328">
        <f>IFERROR('データ集（実数）'!BM15/'データ集（実数）'!$J15*10000,"-")</f>
        <v>1.9340489314379654</v>
      </c>
      <c r="AQ15" s="328">
        <f>IFERROR('データ集（実数）'!BN15/'データ集（実数）'!$J15*10000,"-")</f>
        <v>0</v>
      </c>
      <c r="AR15" s="328">
        <f>IFERROR('データ集（実数）'!BO15/'データ集（実数）'!$J15*10000,"-")</f>
        <v>4.8351223285949132</v>
      </c>
      <c r="AS15" s="328">
        <f>IFERROR('データ集（実数）'!BP15/'データ集（実数）'!$J15*10000,"-")</f>
        <v>1.450536698578474</v>
      </c>
      <c r="AT15" s="331">
        <f>IFERROR('データ集（実数）'!BQ15/'データ集（実数）'!$J15*10000,"-")</f>
        <v>756.21313219224442</v>
      </c>
      <c r="AU15" s="331">
        <f>IFERROR('データ集（実数）'!BR15/'データ集（実数）'!$J15*10000,"-")</f>
        <v>685.13683396189924</v>
      </c>
      <c r="AV15" s="331">
        <f>IFERROR('データ集（実数）'!BS15/'データ集（実数）'!$J15*10000,"-")</f>
        <v>273.18441156561261</v>
      </c>
      <c r="AW15" s="331">
        <f>IFERROR('データ集（実数）'!BT15/'データ集（実数）'!$J15*10000,"-")</f>
        <v>252.87689778551399</v>
      </c>
      <c r="AX15" s="331">
        <f>IFERROR('データ集（実数）'!BU15/'データ集（実数）'!$J15*10000,"-")</f>
        <v>16.439415917222703</v>
      </c>
      <c r="AY15" s="331">
        <f>IFERROR('データ集（実数）'!BV15/'データ集（実数）'!$J15*10000,"-")</f>
        <v>16.439415917222703</v>
      </c>
      <c r="AZ15" s="331">
        <f>IFERROR('データ集（実数）'!BW15/'データ集（実数）'!$J15*10000,"-")</f>
        <v>0</v>
      </c>
      <c r="BA15" s="331">
        <f>IFERROR('データ集（実数）'!BX15/'データ集（実数）'!$J15*10000,"-")</f>
        <v>0</v>
      </c>
      <c r="BB15" s="331">
        <f>IFERROR('データ集（実数）'!BY15/'データ集（実数）'!$J15*10000,"-")</f>
        <v>1538.5359249589014</v>
      </c>
      <c r="BC15" s="331">
        <f>IFERROR('データ集（実数）'!BZ15/'データ集（実数）'!$J15*10000,"-")</f>
        <v>1125.6164780968959</v>
      </c>
      <c r="BD15" s="331">
        <f>IFERROR('データ集（実数）'!CA15/'データ集（実数）'!$J15*10000,"-")</f>
        <v>412.9194468620056</v>
      </c>
      <c r="BE15" s="331">
        <f>IFERROR('データ集（実数）'!CB15/'データ集（実数）'!$J15*10000,"-")</f>
        <v>321.0521226187023</v>
      </c>
      <c r="BF15" s="331">
        <f>IFERROR('データ集（実数）'!CC15/'データ集（実数）'!$J15*10000,"-")</f>
        <v>0</v>
      </c>
      <c r="BG15" s="331">
        <f>IFERROR('データ集（実数）'!CD15/'データ集（実数）'!$J15*10000,"-")</f>
        <v>0</v>
      </c>
      <c r="BH15" s="331">
        <f>IFERROR('データ集（実数）'!CE15/'データ集（実数）'!$J15*10000,"-")</f>
        <v>47.867711053089643</v>
      </c>
      <c r="BI15" s="331">
        <f>IFERROR('データ集（実数）'!CF15/'データ集（実数）'!$J15*10000,"-")</f>
        <v>11.120781355768299</v>
      </c>
      <c r="BJ15" s="331">
        <f>IFERROR('データ集（実数）'!CG15/'データ集（実数）'!$J15*10000,"-")</f>
        <v>130.06479063920315</v>
      </c>
      <c r="BK15" s="331">
        <f>IFERROR('データ集（実数）'!CH15/'データ集（実数）'!$J15*10000,"-")</f>
        <v>114.10888695483996</v>
      </c>
      <c r="BL15" s="331">
        <f>IFERROR('データ集（実数）'!CI15/'データ集（実数）'!$J15*10000,"-")</f>
        <v>1192.3411662315057</v>
      </c>
      <c r="BM15" s="331">
        <f>IFERROR('データ集（実数）'!CJ15/'データ集（実数）'!$J15*10000,"-")</f>
        <v>121.84508268059183</v>
      </c>
      <c r="BN15" s="331">
        <f>IFERROR('データ集（実数）'!CK15/'データ集（実数）'!$J15*10000,"-")</f>
        <v>1178.8028237114399</v>
      </c>
      <c r="BO15" s="331">
        <f>IFERROR('データ集（実数）'!CL15/'データ集（実数）'!$J15*10000,"-")</f>
        <v>566.6763369113238</v>
      </c>
      <c r="BP15" s="331">
        <f>IFERROR('データ集（実数）'!CM15/'データ集（実数）'!$J15*10000,"-")</f>
        <v>0</v>
      </c>
      <c r="BQ15" s="331">
        <f>IFERROR('データ集（実数）'!CN15/'データ集（実数）'!$J15*10000,"-")</f>
        <v>0</v>
      </c>
      <c r="BR15" s="331">
        <f>IFERROR('データ集（実数）'!CO15/'データ集（実数）'!$J15*10000,"-")</f>
        <v>25.142636108693551</v>
      </c>
      <c r="BS15" s="331">
        <f>IFERROR('データ集（実数）'!CP15/'データ集（実数）'!$J15*10000,"-")</f>
        <v>16.922928150082196</v>
      </c>
      <c r="BT15" s="331">
        <f>IFERROR('データ集（実数）'!CQ15/'データ集（実数）'!$J15*10000,"-")</f>
        <v>47.384198820230154</v>
      </c>
      <c r="BU15" s="331">
        <f>IFERROR('データ集（実数）'!CR15/'データ集（実数）'!$J15*10000,"-")</f>
        <v>29.977758437288461</v>
      </c>
      <c r="BV15" s="331">
        <f>IFERROR('データ集（実数）'!CS15/'データ集（実数）'!$J15*10000,"-")</f>
        <v>125.22966831060826</v>
      </c>
      <c r="BW15" s="331">
        <f>IFERROR('データ集（実数）'!CT15/'データ集（実数）'!$J15*10000,"-")</f>
        <v>19.824001547239146</v>
      </c>
      <c r="BX15" s="331">
        <f>IFERROR('データ集（実数）'!CU15/'データ集（実数）'!$J15*10000,"-")</f>
        <v>14.02185475292525</v>
      </c>
      <c r="BY15" s="331">
        <f>IFERROR('データ集（実数）'!CV15/'データ集（実数）'!$J15*10000,"-")</f>
        <v>13.538342520065758</v>
      </c>
      <c r="BZ15" s="331">
        <f>IFERROR('データ集（実数）'!CW15/'データ集（実数）'!$J15*10000,"-")</f>
        <v>62.856590271733879</v>
      </c>
      <c r="CA15" s="332">
        <f>IFERROR('データ集（実数）'!CX15/'データ集（実数）'!$J15*10000,"-")</f>
        <v>425.49076491635236</v>
      </c>
      <c r="CB15" s="332">
        <f>IFERROR('データ集（実数）'!CY15/'データ集（実数）'!$J15*10000,"-")</f>
        <v>43.999613190213708</v>
      </c>
      <c r="CC15" s="332">
        <f>IFERROR('データ集（実数）'!CZ15/'データ集（実数）'!$J15*10000,"-")</f>
        <v>47.867711053089643</v>
      </c>
      <c r="CD15" s="332">
        <f>IFERROR('データ集（実数）'!DA15/'データ集（実数）'!$J15*10000,"-")</f>
        <v>3.3845856300164394</v>
      </c>
      <c r="CE15" s="333">
        <f>IFERROR('データ集（実数）'!DB15/'データ集（実数）'!$J15*10000,"-")</f>
        <v>33.845856300164392</v>
      </c>
    </row>
    <row r="16" spans="1:83" ht="13.5" customHeight="1">
      <c r="A16" s="53">
        <v>20210</v>
      </c>
      <c r="B16">
        <v>10</v>
      </c>
      <c r="C16" s="1" t="s">
        <v>72</v>
      </c>
      <c r="D16" s="1">
        <v>2004</v>
      </c>
      <c r="E16" s="1" t="s">
        <v>74</v>
      </c>
      <c r="F16" s="1">
        <v>20210</v>
      </c>
      <c r="G16" s="325">
        <f>IFERROR('データ集（実数）'!AD16/'データ集（実数）'!$J16*10000,"-")</f>
        <v>279.62850797496463</v>
      </c>
      <c r="H16" s="325">
        <f>IFERROR('データ集（実数）'!AE16/'データ集（実数）'!$J16*10000,"-")</f>
        <v>166.56571774682013</v>
      </c>
      <c r="I16" s="325">
        <f>IFERROR('データ集（実数）'!AF16/'データ集（実数）'!$J16*10000,"-")</f>
        <v>0</v>
      </c>
      <c r="J16" s="325">
        <f>IFERROR('データ集（実数）'!AG16/'データ集（実数）'!$J16*10000,"-")</f>
        <v>0</v>
      </c>
      <c r="K16" s="326">
        <f>IFERROR('データ集（実数）'!AH16/'データ集（実数）'!$J16*10000,"-")</f>
        <v>1.0094891984655765</v>
      </c>
      <c r="L16" s="326">
        <f>IFERROR('データ集（実数）'!AI16/'データ集（実数）'!$J16*10000,"-")</f>
        <v>0</v>
      </c>
      <c r="M16" s="326">
        <f>IFERROR('データ集（実数）'!AJ16/'データ集（実数）'!$J16*10000,"-")</f>
        <v>1.0094891984655765</v>
      </c>
      <c r="N16" s="326">
        <f>IFERROR('データ集（実数）'!AK16/'データ集（実数）'!$J16*10000,"-")</f>
        <v>0</v>
      </c>
      <c r="O16" s="327">
        <f>IFERROR('データ集（実数）'!AL16/'データ集（実数）'!$J16*10000,"-")</f>
        <v>9.0854027861901887</v>
      </c>
      <c r="P16" s="327">
        <f>IFERROR('データ集（実数）'!AM16/'データ集（実数）'!$J16*10000,"-")</f>
        <v>0</v>
      </c>
      <c r="Q16" s="327">
        <f>IFERROR('データ集（実数）'!AN16/'データ集（実数）'!$J16*10000,"-")</f>
        <v>6.0569351907934585</v>
      </c>
      <c r="R16" s="327">
        <f>IFERROR('データ集（実数）'!AO16/'データ集（実数）'!$J16*10000,"-")</f>
        <v>3.0284675953967293</v>
      </c>
      <c r="S16" s="328">
        <f>IFERROR('データ集（実数）'!AP16/'データ集（実数）'!$J16*10000,"-")</f>
        <v>0</v>
      </c>
      <c r="T16" s="329">
        <f>IFERROR('データ集（実数）'!AQ16/'データ集（実数）'!$J16*10000,"-")</f>
        <v>0</v>
      </c>
      <c r="U16" s="328" t="str">
        <f>IFERROR('データ集（実数）'!AR16/'データ集（実数）'!$J16*10000,"-")</f>
        <v>-</v>
      </c>
      <c r="V16" s="328">
        <f>IFERROR('データ集（実数）'!AS16/'データ集（実数）'!$J16*10000,"-")</f>
        <v>0</v>
      </c>
      <c r="W16" s="328">
        <f>IFERROR('データ集（実数）'!AT16/'データ集（実数）'!$J16*10000,"-")</f>
        <v>0</v>
      </c>
      <c r="X16" s="328" t="str">
        <f>IFERROR('データ集（実数）'!AU16/'データ集（実数）'!$J16*10000,"-")</f>
        <v>-</v>
      </c>
      <c r="Y16" s="328">
        <f>IFERROR('データ集（実数）'!AV16/'データ集（実数）'!$J16*10000,"-")</f>
        <v>0</v>
      </c>
      <c r="Z16" s="328" t="str">
        <f>IFERROR('データ集（実数）'!AW16/'データ集（実数）'!$J16*10000,"-")</f>
        <v>-</v>
      </c>
      <c r="AA16" s="328">
        <f>IFERROR('データ集（実数）'!AX16/'データ集（実数）'!$J16*10000,"-")</f>
        <v>0</v>
      </c>
      <c r="AB16" s="328">
        <f>IFERROR('データ集（実数）'!AY16/'データ集（実数）'!$J16*10000,"-")</f>
        <v>0</v>
      </c>
      <c r="AC16" s="328" t="str">
        <f>IFERROR('データ集（実数）'!AZ16/'データ集（実数）'!$J16*10000,"-")</f>
        <v>-</v>
      </c>
      <c r="AD16" s="328">
        <f>IFERROR('データ集（実数）'!BA16/'データ集（実数）'!$J16*10000,"-")</f>
        <v>13.123359580052494</v>
      </c>
      <c r="AE16" s="328">
        <f>IFERROR('データ集（実数）'!BB16/'データ集（実数）'!$J16*10000,"-")</f>
        <v>1.0094891984655765</v>
      </c>
      <c r="AF16" s="328">
        <f>IFERROR('データ集（実数）'!BC16/'データ集（実数）'!$J16*10000,"-")</f>
        <v>0</v>
      </c>
      <c r="AG16" s="328">
        <f>IFERROR('データ集（実数）'!BD16/'データ集（実数）'!$J16*10000,"-")</f>
        <v>7.0664243892590353</v>
      </c>
      <c r="AH16" s="328">
        <f>IFERROR('データ集（実数）'!BE16/'データ集（実数）'!$J16*10000,"-")</f>
        <v>3.0284675953967293</v>
      </c>
      <c r="AI16" s="328">
        <f>IFERROR('データ集（実数）'!BF16/'データ集（実数）'!$J16*10000,"-")</f>
        <v>16.151827175449224</v>
      </c>
      <c r="AJ16" s="328">
        <f>IFERROR('データ集（実数）'!BG16/'データ集（実数）'!$J16*10000,"-")</f>
        <v>1.0094891984655765</v>
      </c>
      <c r="AK16" s="328">
        <f>IFERROR('データ集（実数）'!BH16/'データ集（実数）'!$J16*10000,"-")</f>
        <v>0</v>
      </c>
      <c r="AL16" s="328">
        <f>IFERROR('データ集（実数）'!BI16/'データ集（実数）'!$J16*10000,"-")</f>
        <v>9.0854027861901887</v>
      </c>
      <c r="AM16" s="328">
        <f>IFERROR('データ集（実数）'!BJ16/'データ集（実数）'!$J16*10000,"-")</f>
        <v>0</v>
      </c>
      <c r="AN16" s="328">
        <f>IFERROR('データ集（実数）'!BK16/'データ集（実数）'!$J16*10000,"-")</f>
        <v>0</v>
      </c>
      <c r="AO16" s="328">
        <f>IFERROR('データ集（実数）'!BL16/'データ集（実数）'!$J16*10000,"-")</f>
        <v>3.0284675953967293</v>
      </c>
      <c r="AP16" s="328" t="str">
        <f>IFERROR('データ集（実数）'!BM16/'データ集（実数）'!$J16*10000,"-")</f>
        <v>-</v>
      </c>
      <c r="AQ16" s="328" t="str">
        <f>IFERROR('データ集（実数）'!BN16/'データ集（実数）'!$J16*10000,"-")</f>
        <v>-</v>
      </c>
      <c r="AR16" s="328">
        <f>IFERROR('データ集（実数）'!BO16/'データ集（実数）'!$J16*10000,"-")</f>
        <v>7.0664243892590353</v>
      </c>
      <c r="AS16" s="328">
        <f>IFERROR('データ集（実数）'!BP16/'データ集（実数）'!$J16*10000,"-")</f>
        <v>1.0094891984655765</v>
      </c>
      <c r="AT16" s="331">
        <f>IFERROR('データ集（実数）'!BQ16/'データ集（実数）'!$J16*10000,"-")</f>
        <v>992.32788209166154</v>
      </c>
      <c r="AU16" s="331">
        <f>IFERROR('データ集（実数）'!BR16/'データ集（実数）'!$J16*10000,"-")</f>
        <v>939.83444377145156</v>
      </c>
      <c r="AV16" s="331">
        <f>IFERROR('データ集（実数）'!BS16/'データ集（実数）'!$J16*10000,"-")</f>
        <v>182.71754492226933</v>
      </c>
      <c r="AW16" s="331">
        <f>IFERROR('データ集（実数）'!BT16/'データ集（実数）'!$J16*10000,"-")</f>
        <v>175.6511205330103</v>
      </c>
      <c r="AX16" s="331">
        <f>IFERROR('データ集（実数）'!BU16/'データ集（実数）'!$J16*10000,"-")</f>
        <v>21.199273167777108</v>
      </c>
      <c r="AY16" s="331">
        <f>IFERROR('データ集（実数）'!BV16/'データ集（実数）'!$J16*10000,"-")</f>
        <v>20.189783969311527</v>
      </c>
      <c r="AZ16" s="331">
        <f>IFERROR('データ集（実数）'!BW16/'データ集（実数）'!$J16*10000,"-")</f>
        <v>0</v>
      </c>
      <c r="BA16" s="331">
        <f>IFERROR('データ集（実数）'!BX16/'データ集（実数）'!$J16*10000,"-")</f>
        <v>0</v>
      </c>
      <c r="BB16" s="331">
        <f>IFERROR('データ集（実数）'!BY16/'データ集（実数）'!$J16*10000,"-")</f>
        <v>5049.4649707248127</v>
      </c>
      <c r="BC16" s="331">
        <f>IFERROR('データ集（実数）'!BZ16/'データ集（実数）'!$J16*10000,"-")</f>
        <v>2855.8449424591158</v>
      </c>
      <c r="BD16" s="331">
        <f>IFERROR('データ集（実数）'!CA16/'データ集（実数）'!$J16*10000,"-")</f>
        <v>1282.051282051282</v>
      </c>
      <c r="BE16" s="331">
        <f>IFERROR('データ集（実数）'!CB16/'データ集（実数）'!$J16*10000,"-")</f>
        <v>960.02422774076319</v>
      </c>
      <c r="BF16" s="331">
        <f>IFERROR('データ集（実数）'!CC16/'データ集（実数）'!$J16*10000,"-")</f>
        <v>0</v>
      </c>
      <c r="BG16" s="331">
        <f>IFERROR('データ集（実数）'!CD16/'データ集（実数）'!$J16*10000,"-")</f>
        <v>0</v>
      </c>
      <c r="BH16" s="331">
        <f>IFERROR('データ集（実数）'!CE16/'データ集（実数）'!$J16*10000,"-")</f>
        <v>1890.7732687260245</v>
      </c>
      <c r="BI16" s="331">
        <f>IFERROR('データ集（実数）'!CF16/'データ集（実数）'!$J16*10000,"-")</f>
        <v>309.91318392893197</v>
      </c>
      <c r="BJ16" s="331">
        <f>IFERROR('データ集（実数）'!CG16/'データ集（実数）'!$J16*10000,"-")</f>
        <v>1539.471027660004</v>
      </c>
      <c r="BK16" s="331">
        <f>IFERROR('データ集（実数）'!CH16/'データ集（実数）'!$J16*10000,"-")</f>
        <v>1024.6315364425602</v>
      </c>
      <c r="BL16" s="331">
        <f>IFERROR('データ集（実数）'!CI16/'データ集（実数）'!$J16*10000,"-")</f>
        <v>1721.1790833838079</v>
      </c>
      <c r="BM16" s="331">
        <f>IFERROR('データ集（実数）'!CJ16/'データ集（実数）'!$J16*10000,"-")</f>
        <v>213.00222087623663</v>
      </c>
      <c r="BN16" s="331">
        <f>IFERROR('データ集（実数）'!CK16/'データ集（実数）'!$J16*10000,"-")</f>
        <v>5181.7080557238041</v>
      </c>
      <c r="BO16" s="331">
        <f>IFERROR('データ集（実数）'!CL16/'データ集（実数）'!$J16*10000,"-")</f>
        <v>2547.950736927115</v>
      </c>
      <c r="BP16" s="331">
        <f>IFERROR('データ集（実数）'!CM16/'データ集（実数）'!$J16*10000,"-")</f>
        <v>0</v>
      </c>
      <c r="BQ16" s="331">
        <f>IFERROR('データ集（実数）'!CN16/'データ集（実数）'!$J16*10000,"-")</f>
        <v>0</v>
      </c>
      <c r="BR16" s="331">
        <f>IFERROR('データ集（実数）'!CO16/'データ集（実数）'!$J16*10000,"-")</f>
        <v>0</v>
      </c>
      <c r="BS16" s="331">
        <f>IFERROR('データ集（実数）'!CP16/'データ集（実数）'!$J16*10000,"-")</f>
        <v>0</v>
      </c>
      <c r="BT16" s="331">
        <f>IFERROR('データ集（実数）'!CQ16/'データ集（実数）'!$J16*10000,"-")</f>
        <v>166.56571774682013</v>
      </c>
      <c r="BU16" s="331">
        <f>IFERROR('データ集（実数）'!CR16/'データ集（実数）'!$J16*10000,"-")</f>
        <v>103.97738744195436</v>
      </c>
      <c r="BV16" s="331">
        <f>IFERROR('データ集（実数）'!CS16/'データ集（実数）'!$J16*10000,"-")</f>
        <v>470.4219664849586</v>
      </c>
      <c r="BW16" s="331">
        <f>IFERROR('データ集（実数）'!CT16/'データ集（実数）'!$J16*10000,"-")</f>
        <v>55.521905915606702</v>
      </c>
      <c r="BX16" s="331">
        <f>IFERROR('データ集（実数）'!CU16/'データ集（実数）'!$J16*10000,"-")</f>
        <v>94.89198465576419</v>
      </c>
      <c r="BY16" s="331">
        <f>IFERROR('データ集（実数）'!CV16/'データ集（実数）'!$J16*10000,"-")</f>
        <v>93.882495457298603</v>
      </c>
      <c r="BZ16" s="331">
        <f>IFERROR('データ集（実数）'!CW16/'データ集（実数）'!$J16*10000,"-")</f>
        <v>139.30950938824955</v>
      </c>
      <c r="CA16" s="332">
        <f>IFERROR('データ集（実数）'!CX16/'データ集（実数）'!$J16*10000,"-")</f>
        <v>390.67231980617811</v>
      </c>
      <c r="CB16" s="332">
        <f>IFERROR('データ集（実数）'!CY16/'データ集（実数）'!$J16*10000,"-")</f>
        <v>77.73066828184939</v>
      </c>
      <c r="CC16" s="332">
        <f>IFERROR('データ集（実数）'!CZ16/'データ集（実数）'!$J16*10000,"-")</f>
        <v>62.588330304865735</v>
      </c>
      <c r="CD16" s="332">
        <f>IFERROR('データ集（実数）'!DA16/'データ集（実数）'!$J16*10000,"-")</f>
        <v>12.113870381586917</v>
      </c>
      <c r="CE16" s="333">
        <f>IFERROR('データ集（実数）'!DB16/'データ集（実数）'!$J16*10000,"-")</f>
        <v>47.445992327882095</v>
      </c>
    </row>
    <row r="17" spans="1:83" ht="13.5" customHeight="1">
      <c r="A17" s="53">
        <v>20211</v>
      </c>
      <c r="B17">
        <v>11</v>
      </c>
      <c r="C17" s="1" t="s">
        <v>75</v>
      </c>
      <c r="D17" s="1">
        <v>2010</v>
      </c>
      <c r="E17" s="1" t="s">
        <v>76</v>
      </c>
      <c r="F17" s="1">
        <v>20211</v>
      </c>
      <c r="G17" s="325">
        <f>IFERROR('データ集（実数）'!AD17/'データ集（実数）'!$J17*10000,"-")</f>
        <v>173.77684964200478</v>
      </c>
      <c r="H17" s="325">
        <f>IFERROR('データ集（実数）'!AE17/'データ集（実数）'!$J17*10000,"-")</f>
        <v>178.99761336515513</v>
      </c>
      <c r="I17" s="325">
        <f>IFERROR('データ集（実数）'!AF17/'データ集（実数）'!$J17*10000,"-")</f>
        <v>12.678997613365157</v>
      </c>
      <c r="J17" s="325">
        <f>IFERROR('データ集（実数）'!AG17/'データ集（実数）'!$J17*10000,"-")</f>
        <v>28.341288782816228</v>
      </c>
      <c r="K17" s="326">
        <f>IFERROR('データ集（実数）'!AH17/'データ集（実数）'!$J17*10000,"-")</f>
        <v>0</v>
      </c>
      <c r="L17" s="326">
        <f>IFERROR('データ集（実数）'!AI17/'データ集（実数）'!$J17*10000,"-")</f>
        <v>0</v>
      </c>
      <c r="M17" s="326">
        <f>IFERROR('データ集（実数）'!AJ17/'データ集（実数）'!$J17*10000,"-")</f>
        <v>0</v>
      </c>
      <c r="N17" s="326">
        <f>IFERROR('データ集（実数）'!AK17/'データ集（実数）'!$J17*10000,"-")</f>
        <v>0</v>
      </c>
      <c r="O17" s="327">
        <f>IFERROR('データ集（実数）'!AL17/'データ集（実数）'!$J17*10000,"-")</f>
        <v>0.74582338902147971</v>
      </c>
      <c r="P17" s="327">
        <f>IFERROR('データ集（実数）'!AM17/'データ集（実数）'!$J17*10000,"-")</f>
        <v>0</v>
      </c>
      <c r="Q17" s="327">
        <f>IFERROR('データ集（実数）'!AN17/'データ集（実数）'!$J17*10000,"-")</f>
        <v>0</v>
      </c>
      <c r="R17" s="327">
        <f>IFERROR('データ集（実数）'!AO17/'データ集（実数）'!$J17*10000,"-")</f>
        <v>0.74582338902147971</v>
      </c>
      <c r="S17" s="328">
        <f>IFERROR('データ集（実数）'!AP17/'データ集（実数）'!$J17*10000,"-")</f>
        <v>0.74582338902147971</v>
      </c>
      <c r="T17" s="329">
        <f>IFERROR('データ集（実数）'!AQ17/'データ集（実数）'!$J17*10000,"-")</f>
        <v>0</v>
      </c>
      <c r="U17" s="328" t="str">
        <f>IFERROR('データ集（実数）'!AR17/'データ集（実数）'!$J17*10000,"-")</f>
        <v>-</v>
      </c>
      <c r="V17" s="328">
        <f>IFERROR('データ集（実数）'!AS17/'データ集（実数）'!$J17*10000,"-")</f>
        <v>0</v>
      </c>
      <c r="W17" s="328">
        <f>IFERROR('データ集（実数）'!AT17/'データ集（実数）'!$J17*10000,"-")</f>
        <v>0</v>
      </c>
      <c r="X17" s="328" t="str">
        <f>IFERROR('データ集（実数）'!AU17/'データ集（実数）'!$J17*10000,"-")</f>
        <v>-</v>
      </c>
      <c r="Y17" s="328">
        <f>IFERROR('データ集（実数）'!AV17/'データ集（実数）'!$J17*10000,"-")</f>
        <v>0</v>
      </c>
      <c r="Z17" s="328">
        <f>IFERROR('データ集（実数）'!AW17/'データ集（実数）'!$J17*10000,"-")</f>
        <v>0</v>
      </c>
      <c r="AA17" s="328">
        <f>IFERROR('データ集（実数）'!AX17/'データ集（実数）'!$J17*10000,"-")</f>
        <v>0</v>
      </c>
      <c r="AB17" s="328" t="str">
        <f>IFERROR('データ集（実数）'!AY17/'データ集（実数）'!$J17*10000,"-")</f>
        <v>-</v>
      </c>
      <c r="AC17" s="328">
        <f>IFERROR('データ集（実数）'!AZ17/'データ集（実数）'!$J17*10000,"-")</f>
        <v>0</v>
      </c>
      <c r="AD17" s="328">
        <f>IFERROR('データ集（実数）'!BA17/'データ集（実数）'!$J17*10000,"-")</f>
        <v>5.9665871121718377</v>
      </c>
      <c r="AE17" s="328">
        <f>IFERROR('データ集（実数）'!BB17/'データ集（実数）'!$J17*10000,"-")</f>
        <v>2.2374701670644392</v>
      </c>
      <c r="AF17" s="328">
        <f>IFERROR('データ集（実数）'!BC17/'データ集（実数）'!$J17*10000,"-")</f>
        <v>0</v>
      </c>
      <c r="AG17" s="328">
        <f>IFERROR('データ集（実数）'!BD17/'データ集（実数）'!$J17*10000,"-")</f>
        <v>4.4749403341288785</v>
      </c>
      <c r="AH17" s="328">
        <f>IFERROR('データ集（実数）'!BE17/'データ集（実数）'!$J17*10000,"-")</f>
        <v>0</v>
      </c>
      <c r="AI17" s="328">
        <f>IFERROR('データ集（実数）'!BF17/'データ集（実数）'!$J17*10000,"-")</f>
        <v>11.187350835322196</v>
      </c>
      <c r="AJ17" s="328">
        <f>IFERROR('データ集（実数）'!BG17/'データ集（実数）'!$J17*10000,"-")</f>
        <v>1.4916467780429594</v>
      </c>
      <c r="AK17" s="328">
        <f>IFERROR('データ集（実数）'!BH17/'データ集（実数）'!$J17*10000,"-")</f>
        <v>0</v>
      </c>
      <c r="AL17" s="328">
        <f>IFERROR('データ集（実数）'!BI17/'データ集（実数）'!$J17*10000,"-")</f>
        <v>8.949880668257757</v>
      </c>
      <c r="AM17" s="328">
        <f>IFERROR('データ集（実数）'!BJ17/'データ集（実数）'!$J17*10000,"-")</f>
        <v>0</v>
      </c>
      <c r="AN17" s="328">
        <f>IFERROR('データ集（実数）'!BK17/'データ集（実数）'!$J17*10000,"-")</f>
        <v>0</v>
      </c>
      <c r="AO17" s="328">
        <f>IFERROR('データ集（実数）'!BL17/'データ集（実数）'!$J17*10000,"-")</f>
        <v>0</v>
      </c>
      <c r="AP17" s="328">
        <f>IFERROR('データ集（実数）'!BM17/'データ集（実数）'!$J17*10000,"-")</f>
        <v>0</v>
      </c>
      <c r="AQ17" s="328">
        <f>IFERROR('データ集（実数）'!BN17/'データ集（実数）'!$J17*10000,"-")</f>
        <v>0</v>
      </c>
      <c r="AR17" s="328">
        <f>IFERROR('データ集（実数）'!BO17/'データ集（実数）'!$J17*10000,"-")</f>
        <v>0</v>
      </c>
      <c r="AS17" s="328">
        <f>IFERROR('データ集（実数）'!BP17/'データ集（実数）'!$J17*10000,"-")</f>
        <v>1.4916467780429594</v>
      </c>
      <c r="AT17" s="331">
        <f>IFERROR('データ集（実数）'!BQ17/'データ集（実数）'!$J17*10000,"-")</f>
        <v>633.94988066825783</v>
      </c>
      <c r="AU17" s="331">
        <f>IFERROR('データ集（実数）'!BR17/'データ集（実数）'!$J17*10000,"-")</f>
        <v>633.94988066825783</v>
      </c>
      <c r="AV17" s="331">
        <f>IFERROR('データ集（実数）'!BS17/'データ集（実数）'!$J17*10000,"-")</f>
        <v>326.67064439140808</v>
      </c>
      <c r="AW17" s="331">
        <f>IFERROR('データ集（実数）'!BT17/'データ集（実数）'!$J17*10000,"-")</f>
        <v>306.53341288782815</v>
      </c>
      <c r="AX17" s="331">
        <f>IFERROR('データ集（実数）'!BU17/'データ集（実数）'!$J17*10000,"-")</f>
        <v>0</v>
      </c>
      <c r="AY17" s="331">
        <f>IFERROR('データ集（実数）'!BV17/'データ集（実数）'!$J17*10000,"-")</f>
        <v>0</v>
      </c>
      <c r="AZ17" s="331" t="str">
        <f>IFERROR('データ集（実数）'!BW17/'データ集（実数）'!$J17*10000,"-")</f>
        <v>-</v>
      </c>
      <c r="BA17" s="331" t="str">
        <f>IFERROR('データ集（実数）'!BX17/'データ集（実数）'!$J17*10000,"-")</f>
        <v>-</v>
      </c>
      <c r="BB17" s="331">
        <f>IFERROR('データ集（実数）'!BY17/'データ集（実数）'!$J17*10000,"-")</f>
        <v>190.18496420047731</v>
      </c>
      <c r="BC17" s="331">
        <f>IFERROR('データ集（実数）'!BZ17/'データ集（実数）'!$J17*10000,"-")</f>
        <v>134.99403341288783</v>
      </c>
      <c r="BD17" s="331">
        <f>IFERROR('データ集（実数）'!CA17/'データ集（実数）'!$J17*10000,"-")</f>
        <v>102.9236276849642</v>
      </c>
      <c r="BE17" s="331">
        <f>IFERROR('データ集（実数）'!CB17/'データ集（実数）'!$J17*10000,"-")</f>
        <v>83.532219570405729</v>
      </c>
      <c r="BF17" s="331">
        <f>IFERROR('データ集（実数）'!CC17/'データ集（実数）'!$J17*10000,"-")</f>
        <v>0</v>
      </c>
      <c r="BG17" s="331">
        <f>IFERROR('データ集（実数）'!CD17/'データ集（実数）'!$J17*10000,"-")</f>
        <v>0</v>
      </c>
      <c r="BH17" s="331">
        <f>IFERROR('データ集（実数）'!CE17/'データ集（実数）'!$J17*10000,"-")</f>
        <v>0</v>
      </c>
      <c r="BI17" s="331">
        <f>IFERROR('データ集（実数）'!CF17/'データ集（実数）'!$J17*10000,"-")</f>
        <v>0</v>
      </c>
      <c r="BJ17" s="331">
        <f>IFERROR('データ集（実数）'!CG17/'データ集（実数）'!$J17*10000,"-")</f>
        <v>0</v>
      </c>
      <c r="BK17" s="331">
        <f>IFERROR('データ集（実数）'!CH17/'データ集（実数）'!$J17*10000,"-")</f>
        <v>0</v>
      </c>
      <c r="BL17" s="331">
        <f>IFERROR('データ集（実数）'!CI17/'データ集（実数）'!$J17*10000,"-")</f>
        <v>2078.6097852028638</v>
      </c>
      <c r="BM17" s="331">
        <f>IFERROR('データ集（実数）'!CJ17/'データ集（実数）'!$J17*10000,"-")</f>
        <v>220.01789976133651</v>
      </c>
      <c r="BN17" s="331">
        <f>IFERROR('データ集（実数）'!CK17/'データ集（実数）'!$J17*10000,"-")</f>
        <v>203.60978520286395</v>
      </c>
      <c r="BO17" s="331">
        <f>IFERROR('データ集（実数）'!CL17/'データ集（実数）'!$J17*10000,"-")</f>
        <v>115.60262529832936</v>
      </c>
      <c r="BP17" s="331">
        <f>IFERROR('データ集（実数）'!CM17/'データ集（実数）'!$J17*10000,"-")</f>
        <v>0</v>
      </c>
      <c r="BQ17" s="331">
        <f>IFERROR('データ集（実数）'!CN17/'データ集（実数）'!$J17*10000,"-")</f>
        <v>0</v>
      </c>
      <c r="BR17" s="331">
        <f>IFERROR('データ集（実数）'!CO17/'データ集（実数）'!$J17*10000,"-")</f>
        <v>0</v>
      </c>
      <c r="BS17" s="331">
        <f>IFERROR('データ集（実数）'!CP17/'データ集（実数）'!$J17*10000,"-")</f>
        <v>0</v>
      </c>
      <c r="BT17" s="331">
        <f>IFERROR('データ集（実数）'!CQ17/'データ集（実数）'!$J17*10000,"-")</f>
        <v>73.090692124105018</v>
      </c>
      <c r="BU17" s="331">
        <f>IFERROR('データ集（実数）'!CR17/'データ集（実数）'!$J17*10000,"-")</f>
        <v>38.036992840095465</v>
      </c>
      <c r="BV17" s="331">
        <f>IFERROR('データ集（実数）'!CS17/'データ集（実数）'!$J17*10000,"-")</f>
        <v>212.55966587112172</v>
      </c>
      <c r="BW17" s="331">
        <f>IFERROR('データ集（実数）'!CT17/'データ集（実数）'!$J17*10000,"-")</f>
        <v>26.103818615751791</v>
      </c>
      <c r="BX17" s="331">
        <f>IFERROR('データ集（実数）'!CU17/'データ集（実数）'!$J17*10000,"-")</f>
        <v>0</v>
      </c>
      <c r="BY17" s="331">
        <f>IFERROR('データ集（実数）'!CV17/'データ集（実数）'!$J17*10000,"-")</f>
        <v>0</v>
      </c>
      <c r="BZ17" s="331">
        <f>IFERROR('データ集（実数）'!CW17/'データ集（実数）'!$J17*10000,"-")</f>
        <v>11.933174224343675</v>
      </c>
      <c r="CA17" s="332">
        <f>IFERROR('データ集（実数）'!CX17/'データ集（実数）'!$J17*10000,"-")</f>
        <v>407.21957040572789</v>
      </c>
      <c r="CB17" s="332">
        <f>IFERROR('データ集（実数）'!CY17/'データ集（実数）'!$J17*10000,"-")</f>
        <v>48.478520286396183</v>
      </c>
      <c r="CC17" s="332">
        <f>IFERROR('データ集（実数）'!CZ17/'データ集（実数）'!$J17*10000,"-")</f>
        <v>51.461813842482101</v>
      </c>
      <c r="CD17" s="332">
        <f>IFERROR('データ集（実数）'!DA17/'データ集（実数）'!$J17*10000,"-")</f>
        <v>10.441527446300716</v>
      </c>
      <c r="CE17" s="333">
        <f>IFERROR('データ集（実数）'!DB17/'データ集（実数）'!$J17*10000,"-")</f>
        <v>50.715990453460627</v>
      </c>
    </row>
    <row r="18" spans="1:83" ht="13.5" customHeight="1">
      <c r="A18" s="53">
        <v>20212</v>
      </c>
      <c r="B18">
        <v>12</v>
      </c>
      <c r="C18" s="1" t="s">
        <v>77</v>
      </c>
      <c r="D18" s="1">
        <v>2008</v>
      </c>
      <c r="E18" s="1" t="s">
        <v>78</v>
      </c>
      <c r="F18" s="1">
        <v>20212</v>
      </c>
      <c r="G18" s="325">
        <f>IFERROR('データ集（実数）'!AD18/'データ集（実数）'!$J18*10000,"-")</f>
        <v>142.37690330235318</v>
      </c>
      <c r="H18" s="325">
        <f>IFERROR('データ集（実数）'!AE18/'データ集（実数）'!$J18*10000,"-")</f>
        <v>49.436424757761515</v>
      </c>
      <c r="I18" s="325">
        <f>IFERROR('データ集（実数）'!AF18/'データ集（実数）'!$J18*10000,"-")</f>
        <v>0</v>
      </c>
      <c r="J18" s="325">
        <f>IFERROR('データ集（実数）'!AG18/'データ集（実数）'!$J18*10000,"-")</f>
        <v>47.458967767451064</v>
      </c>
      <c r="K18" s="326">
        <f>IFERROR('データ集（実数）'!AH18/'データ集（実数）'!$J18*10000,"-")</f>
        <v>0</v>
      </c>
      <c r="L18" s="326">
        <f>IFERROR('データ集（実数）'!AI18/'データ集（実数）'!$J18*10000,"-")</f>
        <v>0</v>
      </c>
      <c r="M18" s="326">
        <f>IFERROR('データ集（実数）'!AJ18/'データ集（実数）'!$J18*10000,"-")</f>
        <v>0</v>
      </c>
      <c r="N18" s="326">
        <f>IFERROR('データ集（実数）'!AK18/'データ集（実数）'!$J18*10000,"-")</f>
        <v>0</v>
      </c>
      <c r="O18" s="327">
        <f>IFERROR('データ集（実数）'!AL18/'データ集（実数）'!$J18*10000,"-")</f>
        <v>3.9549139806209217</v>
      </c>
      <c r="P18" s="327">
        <f>IFERROR('データ集（実数）'!AM18/'データ集（実数）'!$J18*10000,"-")</f>
        <v>0</v>
      </c>
      <c r="Q18" s="327">
        <f>IFERROR('データ集（実数）'!AN18/'データ集（実数）'!$J18*10000,"-")</f>
        <v>0</v>
      </c>
      <c r="R18" s="327">
        <f>IFERROR('データ集（実数）'!AO18/'データ集（実数）'!$J18*10000,"-")</f>
        <v>3.9549139806209217</v>
      </c>
      <c r="S18" s="328">
        <f>IFERROR('データ集（実数）'!AP18/'データ集（実数）'!$J18*10000,"-")</f>
        <v>0</v>
      </c>
      <c r="T18" s="329">
        <f>IFERROR('データ集（実数）'!AQ18/'データ集（実数）'!$J18*10000,"-")</f>
        <v>0</v>
      </c>
      <c r="U18" s="328" t="str">
        <f>IFERROR('データ集（実数）'!AR18/'データ集（実数）'!$J18*10000,"-")</f>
        <v>-</v>
      </c>
      <c r="V18" s="328">
        <f>IFERROR('データ集（実数）'!AS18/'データ集（実数）'!$J18*10000,"-")</f>
        <v>0</v>
      </c>
      <c r="W18" s="328">
        <f>IFERROR('データ集（実数）'!AT18/'データ集（実数）'!$J18*10000,"-")</f>
        <v>0</v>
      </c>
      <c r="X18" s="328" t="str">
        <f>IFERROR('データ集（実数）'!AU18/'データ集（実数）'!$J18*10000,"-")</f>
        <v>-</v>
      </c>
      <c r="Y18" s="328">
        <f>IFERROR('データ集（実数）'!AV18/'データ集（実数）'!$J18*10000,"-")</f>
        <v>0</v>
      </c>
      <c r="Z18" s="328">
        <f>IFERROR('データ集（実数）'!AW18/'データ集（実数）'!$J18*10000,"-")</f>
        <v>0</v>
      </c>
      <c r="AA18" s="328">
        <f>IFERROR('データ集（実数）'!AX18/'データ集（実数）'!$J18*10000,"-")</f>
        <v>0</v>
      </c>
      <c r="AB18" s="328" t="str">
        <f>IFERROR('データ集（実数）'!AY18/'データ集（実数）'!$J18*10000,"-")</f>
        <v>-</v>
      </c>
      <c r="AC18" s="328" t="str">
        <f>IFERROR('データ集（実数）'!AZ18/'データ集（実数）'!$J18*10000,"-")</f>
        <v>-</v>
      </c>
      <c r="AD18" s="328">
        <f>IFERROR('データ集（実数）'!BA18/'データ集（実数）'!$J18*10000,"-")</f>
        <v>5.932370970931383</v>
      </c>
      <c r="AE18" s="328">
        <f>IFERROR('データ集（実数）'!BB18/'データ集（実数）'!$J18*10000,"-")</f>
        <v>0.98872849515523042</v>
      </c>
      <c r="AF18" s="328">
        <f>IFERROR('データ集（実数）'!BC18/'データ集（実数）'!$J18*10000,"-")</f>
        <v>0</v>
      </c>
      <c r="AG18" s="328">
        <f>IFERROR('データ集（実数）'!BD18/'データ集（実数）'!$J18*10000,"-")</f>
        <v>4.9436424757761515</v>
      </c>
      <c r="AH18" s="328" t="str">
        <f>IFERROR('データ集（実数）'!BE18/'データ集（実数）'!$J18*10000,"-")</f>
        <v>-</v>
      </c>
      <c r="AI18" s="328">
        <f>IFERROR('データ集（実数）'!BF18/'データ集（実数）'!$J18*10000,"-")</f>
        <v>11.864741941862766</v>
      </c>
      <c r="AJ18" s="328">
        <f>IFERROR('データ集（実数）'!BG18/'データ集（実数）'!$J18*10000,"-")</f>
        <v>0.98872849515523042</v>
      </c>
      <c r="AK18" s="328">
        <f>IFERROR('データ集（実数）'!BH18/'データ集（実数）'!$J18*10000,"-")</f>
        <v>0.98872849515523042</v>
      </c>
      <c r="AL18" s="328">
        <f>IFERROR('データ集（実数）'!BI18/'データ集（実数）'!$J18*10000,"-")</f>
        <v>5.932370970931383</v>
      </c>
      <c r="AM18" s="328">
        <f>IFERROR('データ集（実数）'!BJ18/'データ集（実数）'!$J18*10000,"-")</f>
        <v>0</v>
      </c>
      <c r="AN18" s="328">
        <f>IFERROR('データ集（実数）'!BK18/'データ集（実数）'!$J18*10000,"-")</f>
        <v>0</v>
      </c>
      <c r="AO18" s="328">
        <f>IFERROR('データ集（実数）'!BL18/'データ集（実数）'!$J18*10000,"-")</f>
        <v>0</v>
      </c>
      <c r="AP18" s="328">
        <f>IFERROR('データ集（実数）'!BM18/'データ集（実数）'!$J18*10000,"-")</f>
        <v>0</v>
      </c>
      <c r="AQ18" s="328" t="str">
        <f>IFERROR('データ集（実数）'!BN18/'データ集（実数）'!$J18*10000,"-")</f>
        <v>-</v>
      </c>
      <c r="AR18" s="328">
        <f>IFERROR('データ集（実数）'!BO18/'データ集（実数）'!$J18*10000,"-")</f>
        <v>2.9661854854656915</v>
      </c>
      <c r="AS18" s="328">
        <f>IFERROR('データ集（実数）'!BP18/'データ集（実数）'!$J18*10000,"-")</f>
        <v>0.98872849515523042</v>
      </c>
      <c r="AT18" s="331">
        <f>IFERROR('データ集（実数）'!BQ18/'データ集（実数）'!$J18*10000,"-")</f>
        <v>585.3272691318964</v>
      </c>
      <c r="AU18" s="331">
        <f>IFERROR('データ集（実数）'!BR18/'データ集（実数）'!$J18*10000,"-")</f>
        <v>581.37235515127543</v>
      </c>
      <c r="AV18" s="331">
        <f>IFERROR('データ集（実数）'!BS18/'データ集（実数）'!$J18*10000,"-")</f>
        <v>105.79394898160965</v>
      </c>
      <c r="AW18" s="331">
        <f>IFERROR('データ集（実数）'!BT18/'データ集（実数）'!$J18*10000,"-")</f>
        <v>102.82776349614394</v>
      </c>
      <c r="AX18" s="331">
        <f>IFERROR('データ集（実数）'!BU18/'データ集（実数）'!$J18*10000,"-")</f>
        <v>0</v>
      </c>
      <c r="AY18" s="331">
        <f>IFERROR('データ集（実数）'!BV18/'データ集（実数）'!$J18*10000,"-")</f>
        <v>0</v>
      </c>
      <c r="AZ18" s="331">
        <f>IFERROR('データ集（実数）'!BW18/'データ集（実数）'!$J18*10000,"-")</f>
        <v>14.830927427328456</v>
      </c>
      <c r="BA18" s="331" t="str">
        <f>IFERROR('データ集（実数）'!BX18/'データ集（実数）'!$J18*10000,"-")</f>
        <v>-</v>
      </c>
      <c r="BB18" s="331">
        <f>IFERROR('データ集（実数）'!BY18/'データ集（実数）'!$J18*10000,"-")</f>
        <v>2275.0642673521852</v>
      </c>
      <c r="BC18" s="331">
        <f>IFERROR('データ集（実数）'!BZ18/'データ集（実数）'!$J18*10000,"-")</f>
        <v>1923.0769230769231</v>
      </c>
      <c r="BD18" s="331">
        <f>IFERROR('データ集（実数）'!CA18/'データ集（実数）'!$J18*10000,"-")</f>
        <v>387.58157010085034</v>
      </c>
      <c r="BE18" s="331">
        <f>IFERROR('データ集（実数）'!CB18/'データ集（実数）'!$J18*10000,"-")</f>
        <v>333.20150286731263</v>
      </c>
      <c r="BF18" s="331">
        <f>IFERROR('データ集（実数）'!CC18/'データ集（実数）'!$J18*10000,"-")</f>
        <v>0</v>
      </c>
      <c r="BG18" s="331">
        <f>IFERROR('データ集（実数）'!CD18/'データ集（実数）'!$J18*10000,"-")</f>
        <v>0</v>
      </c>
      <c r="BH18" s="331">
        <f>IFERROR('データ集（実数）'!CE18/'データ集（実数）'!$J18*10000,"-")</f>
        <v>0</v>
      </c>
      <c r="BI18" s="331">
        <f>IFERROR('データ集（実数）'!CF18/'データ集（実数）'!$J18*10000,"-")</f>
        <v>0</v>
      </c>
      <c r="BJ18" s="331">
        <f>IFERROR('データ集（実数）'!CG18/'データ集（実数）'!$J18*10000,"-")</f>
        <v>0</v>
      </c>
      <c r="BK18" s="331">
        <f>IFERROR('データ集（実数）'!CH18/'データ集（実数）'!$J18*10000,"-")</f>
        <v>0</v>
      </c>
      <c r="BL18" s="331">
        <f>IFERROR('データ集（実数）'!CI18/'データ集（実数）'!$J18*10000,"-")</f>
        <v>978.84121020367809</v>
      </c>
      <c r="BM18" s="331">
        <f>IFERROR('データ集（実数）'!CJ18/'データ集（実数）'!$J18*10000,"-")</f>
        <v>116.66996242831719</v>
      </c>
      <c r="BN18" s="331">
        <f>IFERROR('データ集（実数）'!CK18/'データ集（実数）'!$J18*10000,"-")</f>
        <v>671.34664821040144</v>
      </c>
      <c r="BO18" s="331">
        <f>IFERROR('データ集（実数）'!CL18/'データ集（実数）'!$J18*10000,"-")</f>
        <v>440.97290883923273</v>
      </c>
      <c r="BP18" s="331">
        <f>IFERROR('データ集（実数）'!CM18/'データ集（実数）'!$J18*10000,"-")</f>
        <v>0</v>
      </c>
      <c r="BQ18" s="331">
        <f>IFERROR('データ集（実数）'!CN18/'データ集（実数）'!$J18*10000,"-")</f>
        <v>0</v>
      </c>
      <c r="BR18" s="331">
        <f>IFERROR('データ集（実数）'!CO18/'データ集（実数）'!$J18*10000,"-")</f>
        <v>0</v>
      </c>
      <c r="BS18" s="331">
        <f>IFERROR('データ集（実数）'!CP18/'データ集（実数）'!$J18*10000,"-")</f>
        <v>0</v>
      </c>
      <c r="BT18" s="331">
        <f>IFERROR('データ集（実数）'!CQ18/'データ集（実数）'!$J18*10000,"-")</f>
        <v>26.695669369191222</v>
      </c>
      <c r="BU18" s="331">
        <f>IFERROR('データ集（実数）'!CR18/'データ集（実数）'!$J18*10000,"-")</f>
        <v>24.718212378880757</v>
      </c>
      <c r="BV18" s="331">
        <f>IFERROR('データ集（実数）'!CS18/'データ集（実数）'!$J18*10000,"-")</f>
        <v>59.323709709313825</v>
      </c>
      <c r="BW18" s="331">
        <f>IFERROR('データ集（実数）'!CT18/'データ集（実数）'!$J18*10000,"-")</f>
        <v>7.9098279612418434</v>
      </c>
      <c r="BX18" s="331">
        <f>IFERROR('データ集（実数）'!CU18/'データ集（実数）'!$J18*10000,"-")</f>
        <v>21.752026893415067</v>
      </c>
      <c r="BY18" s="331">
        <f>IFERROR('データ集（実数）'!CV18/'データ集（実数）'!$J18*10000,"-")</f>
        <v>21.752026893415067</v>
      </c>
      <c r="BZ18" s="331">
        <f>IFERROR('データ集（実数）'!CW18/'データ集（実数）'!$J18*10000,"-")</f>
        <v>52.402610243227215</v>
      </c>
      <c r="CA18" s="332">
        <f>IFERROR('データ集（実数）'!CX18/'データ集（実数）'!$J18*10000,"-")</f>
        <v>421.1983389361281</v>
      </c>
      <c r="CB18" s="332">
        <f>IFERROR('データ集（実数）'!CY18/'データ集（実数）'!$J18*10000,"-")</f>
        <v>47.458967767451064</v>
      </c>
      <c r="CC18" s="332">
        <f>IFERROR('データ集（実数）'!CZ18/'データ集（実数）'!$J18*10000,"-")</f>
        <v>68.222266165710906</v>
      </c>
      <c r="CD18" s="332">
        <f>IFERROR('データ集（実数）'!DA18/'データ集（実数）'!$J18*10000,"-")</f>
        <v>14.830927427328456</v>
      </c>
      <c r="CE18" s="333">
        <f>IFERROR('データ集（実数）'!DB18/'データ集（実数）'!$J18*10000,"-")</f>
        <v>41.526596796519677</v>
      </c>
    </row>
    <row r="19" spans="1:83" ht="13.5" customHeight="1">
      <c r="A19" s="53">
        <v>20213</v>
      </c>
      <c r="B19">
        <v>13</v>
      </c>
      <c r="C19" s="1" t="s">
        <v>75</v>
      </c>
      <c r="D19" s="1">
        <v>2010</v>
      </c>
      <c r="E19" s="1" t="s">
        <v>79</v>
      </c>
      <c r="F19" s="1">
        <v>20213</v>
      </c>
      <c r="G19" s="325">
        <f>IFERROR('データ集（実数）'!AD19/'データ集（実数）'!$J19*10000,"-")</f>
        <v>78.905839032088366</v>
      </c>
      <c r="H19" s="325">
        <f>IFERROR('データ集（実数）'!AE19/'データ集（実数）'!$J19*10000,"-")</f>
        <v>131.5097317201473</v>
      </c>
      <c r="I19" s="325">
        <f>IFERROR('データ集（実数）'!AF19/'データ集（実数）'!$J19*10000,"-")</f>
        <v>0</v>
      </c>
      <c r="J19" s="325">
        <f>IFERROR('データ集（実数）'!AG19/'データ集（実数）'!$J19*10000,"-")</f>
        <v>57.864281956864808</v>
      </c>
      <c r="K19" s="326">
        <f>IFERROR('データ集（実数）'!AH19/'データ集（実数）'!$J19*10000,"-")</f>
        <v>0</v>
      </c>
      <c r="L19" s="326">
        <f>IFERROR('データ集（実数）'!AI19/'データ集（実数）'!$J19*10000,"-")</f>
        <v>0</v>
      </c>
      <c r="M19" s="326">
        <f>IFERROR('データ集（実数）'!AJ19/'データ集（実数）'!$J19*10000,"-")</f>
        <v>0</v>
      </c>
      <c r="N19" s="326">
        <f>IFERROR('データ集（実数）'!AK19/'データ集（実数）'!$J19*10000,"-")</f>
        <v>0</v>
      </c>
      <c r="O19" s="327">
        <f>IFERROR('データ集（実数）'!AL19/'データ集（実数）'!$J19*10000,"-")</f>
        <v>3.9452919516044185</v>
      </c>
      <c r="P19" s="327">
        <f>IFERROR('データ集（実数）'!AM19/'データ集（実数）'!$J19*10000,"-")</f>
        <v>0</v>
      </c>
      <c r="Q19" s="327">
        <f>IFERROR('データ集（実数）'!AN19/'データ集（実数）'!$J19*10000,"-")</f>
        <v>0</v>
      </c>
      <c r="R19" s="327">
        <f>IFERROR('データ集（実数）'!AO19/'データ集（実数）'!$J19*10000,"-")</f>
        <v>3.9452919516044185</v>
      </c>
      <c r="S19" s="328">
        <f>IFERROR('データ集（実数）'!AP19/'データ集（実数）'!$J19*10000,"-")</f>
        <v>1.3150973172014728</v>
      </c>
      <c r="T19" s="329">
        <f>IFERROR('データ集（実数）'!AQ19/'データ集（実数）'!$J19*10000,"-")</f>
        <v>0</v>
      </c>
      <c r="U19" s="328" t="str">
        <f>IFERROR('データ集（実数）'!AR19/'データ集（実数）'!$J19*10000,"-")</f>
        <v>-</v>
      </c>
      <c r="V19" s="328">
        <f>IFERROR('データ集（実数）'!AS19/'データ集（実数）'!$J19*10000,"-")</f>
        <v>0</v>
      </c>
      <c r="W19" s="328">
        <f>IFERROR('データ集（実数）'!AT19/'データ集（実数）'!$J19*10000,"-")</f>
        <v>0</v>
      </c>
      <c r="X19" s="328" t="str">
        <f>IFERROR('データ集（実数）'!AU19/'データ集（実数）'!$J19*10000,"-")</f>
        <v>-</v>
      </c>
      <c r="Y19" s="328">
        <f>IFERROR('データ集（実数）'!AV19/'データ集（実数）'!$J19*10000,"-")</f>
        <v>0</v>
      </c>
      <c r="Z19" s="328">
        <f>IFERROR('データ集（実数）'!AW19/'データ集（実数）'!$J19*10000,"-")</f>
        <v>0</v>
      </c>
      <c r="AA19" s="328">
        <f>IFERROR('データ集（実数）'!AX19/'データ集（実数）'!$J19*10000,"-")</f>
        <v>0</v>
      </c>
      <c r="AB19" s="328" t="str">
        <f>IFERROR('データ集（実数）'!AY19/'データ集（実数）'!$J19*10000,"-")</f>
        <v>-</v>
      </c>
      <c r="AC19" s="328" t="str">
        <f>IFERROR('データ集（実数）'!AZ19/'データ集（実数）'!$J19*10000,"-")</f>
        <v>-</v>
      </c>
      <c r="AD19" s="328">
        <f>IFERROR('データ集（実数）'!BA19/'データ集（実数）'!$J19*10000,"-")</f>
        <v>6.5754865860073641</v>
      </c>
      <c r="AE19" s="328">
        <f>IFERROR('データ集（実数）'!BB19/'データ集（実数）'!$J19*10000,"-")</f>
        <v>2.6301946344029457</v>
      </c>
      <c r="AF19" s="328">
        <f>IFERROR('データ集（実数）'!BC19/'データ集（実数）'!$J19*10000,"-")</f>
        <v>0</v>
      </c>
      <c r="AG19" s="328">
        <f>IFERROR('データ集（実数）'!BD19/'データ集（実数）'!$J19*10000,"-")</f>
        <v>3.9452919516044185</v>
      </c>
      <c r="AH19" s="328" t="str">
        <f>IFERROR('データ集（実数）'!BE19/'データ集（実数）'!$J19*10000,"-")</f>
        <v>-</v>
      </c>
      <c r="AI19" s="328">
        <f>IFERROR('データ集（実数）'!BF19/'データ集（実数）'!$J19*10000,"-")</f>
        <v>7.890583903208837</v>
      </c>
      <c r="AJ19" s="328">
        <f>IFERROR('データ集（実数）'!BG19/'データ集（実数）'!$J19*10000,"-")</f>
        <v>3.9452919516044185</v>
      </c>
      <c r="AK19" s="328">
        <f>IFERROR('データ集（実数）'!BH19/'データ集（実数）'!$J19*10000,"-")</f>
        <v>1.3150973172014728</v>
      </c>
      <c r="AL19" s="328">
        <f>IFERROR('データ集（実数）'!BI19/'データ集（実数）'!$J19*10000,"-")</f>
        <v>19.726459758022092</v>
      </c>
      <c r="AM19" s="328">
        <f>IFERROR('データ集（実数）'!BJ19/'データ集（実数）'!$J19*10000,"-")</f>
        <v>0</v>
      </c>
      <c r="AN19" s="328">
        <f>IFERROR('データ集（実数）'!BK19/'データ集（実数）'!$J19*10000,"-")</f>
        <v>0</v>
      </c>
      <c r="AO19" s="328" t="str">
        <f>IFERROR('データ集（実数）'!BL19/'データ集（実数）'!$J19*10000,"-")</f>
        <v>-</v>
      </c>
      <c r="AP19" s="328" t="str">
        <f>IFERROR('データ集（実数）'!BM19/'データ集（実数）'!$J19*10000,"-")</f>
        <v>-</v>
      </c>
      <c r="AQ19" s="328" t="str">
        <f>IFERROR('データ集（実数）'!BN19/'データ集（実数）'!$J19*10000,"-")</f>
        <v>-</v>
      </c>
      <c r="AR19" s="328">
        <f>IFERROR('データ集（実数）'!BO19/'データ集（実数）'!$J19*10000,"-")</f>
        <v>3.9452919516044185</v>
      </c>
      <c r="AS19" s="328">
        <f>IFERROR('データ集（実数）'!BP19/'データ集（実数）'!$J19*10000,"-")</f>
        <v>3.9452919516044185</v>
      </c>
      <c r="AT19" s="331">
        <f>IFERROR('データ集（実数）'!BQ19/'データ集（実数）'!$J19*10000,"-")</f>
        <v>1366.3861125723304</v>
      </c>
      <c r="AU19" s="331">
        <f>IFERROR('データ集（実数）'!BR19/'データ集（実数）'!$J19*10000,"-")</f>
        <v>1324.3029984218831</v>
      </c>
      <c r="AV19" s="331">
        <f>IFERROR('データ集（実数）'!BS19/'データ集（実数）'!$J19*10000,"-")</f>
        <v>167.01735928458706</v>
      </c>
      <c r="AW19" s="331">
        <f>IFERROR('データ集（実数）'!BT19/'データ集（実数）'!$J19*10000,"-")</f>
        <v>164.3871646501841</v>
      </c>
      <c r="AX19" s="331">
        <f>IFERROR('データ集（実数）'!BU19/'データ集（実数）'!$J19*10000,"-")</f>
        <v>0</v>
      </c>
      <c r="AY19" s="331">
        <f>IFERROR('データ集（実数）'!BV19/'データ集（実数）'!$J19*10000,"-")</f>
        <v>0</v>
      </c>
      <c r="AZ19" s="331" t="str">
        <f>IFERROR('データ集（実数）'!BW19/'データ集（実数）'!$J19*10000,"-")</f>
        <v>-</v>
      </c>
      <c r="BA19" s="331" t="str">
        <f>IFERROR('データ集（実数）'!BX19/'データ集（実数）'!$J19*10000,"-")</f>
        <v>-</v>
      </c>
      <c r="BB19" s="331">
        <f>IFERROR('データ集（実数）'!BY19/'データ集（実数）'!$J19*10000,"-")</f>
        <v>4197.7906365071012</v>
      </c>
      <c r="BC19" s="331">
        <f>IFERROR('データ集（実数）'!BZ19/'データ集（実数）'!$J19*10000,"-")</f>
        <v>2937.9274066280905</v>
      </c>
      <c r="BD19" s="331">
        <f>IFERROR('データ集（実数）'!CA19/'データ集（実数）'!$J19*10000,"-")</f>
        <v>560.23145712782741</v>
      </c>
      <c r="BE19" s="331">
        <f>IFERROR('データ集（実数）'!CB19/'データ集（実数）'!$J19*10000,"-")</f>
        <v>445.8179905312993</v>
      </c>
      <c r="BF19" s="331">
        <f>IFERROR('データ集（実数）'!CC19/'データ集（実数）'!$J19*10000,"-")</f>
        <v>0</v>
      </c>
      <c r="BG19" s="331">
        <f>IFERROR('データ集（実数）'!CD19/'データ集（実数）'!$J19*10000,"-")</f>
        <v>0</v>
      </c>
      <c r="BH19" s="331" t="str">
        <f>IFERROR('データ集（実数）'!CE19/'データ集（実数）'!$J19*10000,"-")</f>
        <v>-</v>
      </c>
      <c r="BI19" s="331" t="str">
        <f>IFERROR('データ集（実数）'!CF19/'データ集（実数）'!$J19*10000,"-")</f>
        <v>-</v>
      </c>
      <c r="BJ19" s="331">
        <f>IFERROR('データ集（実数）'!CG19/'データ集（実数）'!$J19*10000,"-")</f>
        <v>2868.2272488164122</v>
      </c>
      <c r="BK19" s="331">
        <f>IFERROR('データ集（実数）'!CH19/'データ集（実数）'!$J19*10000,"-")</f>
        <v>398.47448711204629</v>
      </c>
      <c r="BL19" s="331">
        <f>IFERROR('データ集（実数）'!CI19/'データ集（実数）'!$J19*10000,"-")</f>
        <v>5266.9647553918985</v>
      </c>
      <c r="BM19" s="331">
        <f>IFERROR('データ集（実数）'!CJ19/'データ集（実数）'!$J19*10000,"-")</f>
        <v>485.27091004734353</v>
      </c>
      <c r="BN19" s="331">
        <f>IFERROR('データ集（実数）'!CK19/'データ集（実数）'!$J19*10000,"-")</f>
        <v>151.23619147816939</v>
      </c>
      <c r="BO19" s="331">
        <f>IFERROR('データ集（実数）'!CL19/'データ集（実数）'!$J19*10000,"-")</f>
        <v>64.439768542872173</v>
      </c>
      <c r="BP19" s="331">
        <f>IFERROR('データ集（実数）'!CM19/'データ集（実数）'!$J19*10000,"-")</f>
        <v>0</v>
      </c>
      <c r="BQ19" s="331">
        <f>IFERROR('データ集（実数）'!CN19/'データ集（実数）'!$J19*10000,"-")</f>
        <v>0</v>
      </c>
      <c r="BR19" s="331" t="str">
        <f>IFERROR('データ集（実数）'!CO19/'データ集（実数）'!$J19*10000,"-")</f>
        <v>-</v>
      </c>
      <c r="BS19" s="331" t="str">
        <f>IFERROR('データ集（実数）'!CP19/'データ集（実数）'!$J19*10000,"-")</f>
        <v>-</v>
      </c>
      <c r="BT19" s="331">
        <f>IFERROR('データ集（実数）'!CQ19/'データ集（実数）'!$J19*10000,"-")</f>
        <v>0</v>
      </c>
      <c r="BU19" s="331">
        <f>IFERROR('データ集（実数）'!CR19/'データ集（実数）'!$J19*10000,"-")</f>
        <v>0</v>
      </c>
      <c r="BV19" s="331">
        <f>IFERROR('データ集（実数）'!CS19/'データ集（実数）'!$J19*10000,"-")</f>
        <v>1170.4366123093109</v>
      </c>
      <c r="BW19" s="331">
        <f>IFERROR('データ集（実数）'!CT19/'データ集（実数）'!$J19*10000,"-")</f>
        <v>186.74381904260918</v>
      </c>
      <c r="BX19" s="331">
        <f>IFERROR('データ集（実数）'!CU19/'データ集（実数）'!$J19*10000,"-")</f>
        <v>31.562335612835348</v>
      </c>
      <c r="BY19" s="331">
        <f>IFERROR('データ集（実数）'!CV19/'データ集（実数）'!$J19*10000,"-")</f>
        <v>31.562335612835348</v>
      </c>
      <c r="BZ19" s="331">
        <f>IFERROR('データ集（実数）'!CW19/'データ集（実数）'!$J19*10000,"-")</f>
        <v>56.549184639663331</v>
      </c>
      <c r="CA19" s="332">
        <f>IFERROR('データ集（実数）'!CX19/'データ集（実数）'!$J19*10000,"-")</f>
        <v>408.99526564965811</v>
      </c>
      <c r="CB19" s="332">
        <f>IFERROR('データ集（実数）'!CY19/'データ集（実数）'!$J19*10000,"-")</f>
        <v>30.247238295633878</v>
      </c>
      <c r="CC19" s="332">
        <f>IFERROR('データ集（実数）'!CZ19/'データ集（実数）'!$J19*10000,"-")</f>
        <v>47.343503419253025</v>
      </c>
      <c r="CD19" s="332">
        <f>IFERROR('データ集（実数）'!DA19/'データ集（実数）'!$J19*10000,"-")</f>
        <v>5.2603892688058913</v>
      </c>
      <c r="CE19" s="333">
        <f>IFERROR('データ集（実数）'!DB19/'データ集（実数）'!$J19*10000,"-")</f>
        <v>34.192530247238295</v>
      </c>
    </row>
    <row r="20" spans="1:83" s="52" customFormat="1" ht="13.5" customHeight="1">
      <c r="A20" s="137">
        <v>20214</v>
      </c>
      <c r="B20">
        <v>14</v>
      </c>
      <c r="C20" s="51" t="s">
        <v>64</v>
      </c>
      <c r="D20" s="51">
        <v>2003</v>
      </c>
      <c r="E20" s="51" t="s">
        <v>80</v>
      </c>
      <c r="F20" s="51">
        <v>20214</v>
      </c>
      <c r="G20" s="325">
        <f>IFERROR('データ集（実数）'!AD20/'データ集（実数）'!$J20*10000,"-")</f>
        <v>131.49083825409389</v>
      </c>
      <c r="H20" s="325">
        <f>IFERROR('データ集（実数）'!AE20/'データ集（実数）'!$J20*10000,"-")</f>
        <v>91.313082120898514</v>
      </c>
      <c r="I20" s="325">
        <f>IFERROR('データ集（実数）'!AF20/'データ集（実数）'!$J20*10000,"-")</f>
        <v>3.652523284835941</v>
      </c>
      <c r="J20" s="325">
        <f>IFERROR('データ集（実数）'!AG20/'データ集（実数）'!$J20*10000,"-")</f>
        <v>21.915139709015644</v>
      </c>
      <c r="K20" s="326">
        <f>IFERROR('データ集（実数）'!AH20/'データ集（実数）'!$J20*10000,"-")</f>
        <v>0</v>
      </c>
      <c r="L20" s="326">
        <f>IFERROR('データ集（実数）'!AI20/'データ集（実数）'!$J20*10000,"-")</f>
        <v>0</v>
      </c>
      <c r="M20" s="326">
        <f>IFERROR('データ集（実数）'!AJ20/'データ集（実数）'!$J20*10000,"-")</f>
        <v>0</v>
      </c>
      <c r="N20" s="326">
        <f>IFERROR('データ集（実数）'!AK20/'データ集（実数）'!$J20*10000,"-")</f>
        <v>0</v>
      </c>
      <c r="O20" s="327">
        <f>IFERROR('データ集（実数）'!AL20/'データ集（実数）'!$J20*10000,"-")</f>
        <v>6.087538808059902</v>
      </c>
      <c r="P20" s="327">
        <f>IFERROR('データ集（実数）'!AM20/'データ集（実数）'!$J20*10000,"-")</f>
        <v>0</v>
      </c>
      <c r="Q20" s="327">
        <f>IFERROR('データ集（実数）'!AN20/'データ集（実数）'!$J20*10000,"-")</f>
        <v>0</v>
      </c>
      <c r="R20" s="327">
        <f>IFERROR('データ集（実数）'!AO20/'データ集（実数）'!$J20*10000,"-")</f>
        <v>6.087538808059902</v>
      </c>
      <c r="S20" s="328">
        <f>IFERROR('データ集（実数）'!AP20/'データ集（実数）'!$J20*10000,"-")</f>
        <v>0.60875388080599013</v>
      </c>
      <c r="T20" s="329">
        <f>IFERROR('データ集（実数）'!AQ20/'データ集（実数）'!$J20*10000,"-")</f>
        <v>0</v>
      </c>
      <c r="U20" s="328" t="str">
        <f>IFERROR('データ集（実数）'!AR20/'データ集（実数）'!$J20*10000,"-")</f>
        <v>-</v>
      </c>
      <c r="V20" s="328">
        <f>IFERROR('データ集（実数）'!AS20/'データ集（実数）'!$J20*10000,"-")</f>
        <v>0</v>
      </c>
      <c r="W20" s="328">
        <f>IFERROR('データ集（実数）'!AT20/'データ集（実数）'!$J20*10000,"-")</f>
        <v>0</v>
      </c>
      <c r="X20" s="328" t="str">
        <f>IFERROR('データ集（実数）'!AU20/'データ集（実数）'!$J20*10000,"-")</f>
        <v>-</v>
      </c>
      <c r="Y20" s="328">
        <f>IFERROR('データ集（実数）'!AV20/'データ集（実数）'!$J20*10000,"-")</f>
        <v>0</v>
      </c>
      <c r="Z20" s="328" t="str">
        <f>IFERROR('データ集（実数）'!AW20/'データ集（実数）'!$J20*10000,"-")</f>
        <v>-</v>
      </c>
      <c r="AA20" s="328">
        <f>IFERROR('データ集（実数）'!AX20/'データ集（実数）'!$J20*10000,"-")</f>
        <v>0</v>
      </c>
      <c r="AB20" s="328">
        <f>IFERROR('データ集（実数）'!AY20/'データ集（実数）'!$J20*10000,"-")</f>
        <v>0</v>
      </c>
      <c r="AC20" s="328" t="str">
        <f>IFERROR('データ集（実数）'!AZ20/'データ集（実数）'!$J20*10000,"-")</f>
        <v>-</v>
      </c>
      <c r="AD20" s="328">
        <f>IFERROR('データ集（実数）'!BA20/'データ集（実数）'!$J20*10000,"-")</f>
        <v>7.305046569671882</v>
      </c>
      <c r="AE20" s="328">
        <f>IFERROR('データ集（実数）'!BB20/'データ集（実数）'!$J20*10000,"-")</f>
        <v>2.4350155232239605</v>
      </c>
      <c r="AF20" s="328">
        <f>IFERROR('データ集（実数）'!BC20/'データ集（実数）'!$J20*10000,"-")</f>
        <v>0</v>
      </c>
      <c r="AG20" s="328">
        <f>IFERROR('データ集（実数）'!BD20/'データ集（実数）'!$J20*10000,"-")</f>
        <v>5.4787849272539111</v>
      </c>
      <c r="AH20" s="328" t="str">
        <f>IFERROR('データ集（実数）'!BE20/'データ集（実数）'!$J20*10000,"-")</f>
        <v>-</v>
      </c>
      <c r="AI20" s="328">
        <f>IFERROR('データ集（実数）'!BF20/'データ集（実数）'!$J20*10000,"-")</f>
        <v>8.5225543312838621</v>
      </c>
      <c r="AJ20" s="328">
        <f>IFERROR('データ集（実数）'!BG20/'データ集（実数）'!$J20*10000,"-")</f>
        <v>2.4350155232239605</v>
      </c>
      <c r="AK20" s="328">
        <f>IFERROR('データ集（実数）'!BH20/'データ集（実数）'!$J20*10000,"-")</f>
        <v>0.60875388080599013</v>
      </c>
      <c r="AL20" s="328">
        <f>IFERROR('データ集（実数）'!BI20/'データ集（実数）'!$J20*10000,"-")</f>
        <v>10.957569854507822</v>
      </c>
      <c r="AM20" s="328">
        <f>IFERROR('データ集（実数）'!BJ20/'データ集（実数）'!$J20*10000,"-")</f>
        <v>0</v>
      </c>
      <c r="AN20" s="328">
        <f>IFERROR('データ集（実数）'!BK20/'データ集（実数）'!$J20*10000,"-")</f>
        <v>0</v>
      </c>
      <c r="AO20" s="328">
        <f>IFERROR('データ集（実数）'!BL20/'データ集（実数）'!$J20*10000,"-")</f>
        <v>0</v>
      </c>
      <c r="AP20" s="328">
        <f>IFERROR('データ集（実数）'!BM20/'データ集（実数）'!$J20*10000,"-")</f>
        <v>2.4350155232239605</v>
      </c>
      <c r="AQ20" s="328" t="str">
        <f>IFERROR('データ集（実数）'!BN20/'データ集（実数）'!$J20*10000,"-")</f>
        <v>-</v>
      </c>
      <c r="AR20" s="328">
        <f>IFERROR('データ集（実数）'!BO20/'データ集（実数）'!$J20*10000,"-")</f>
        <v>3.652523284835941</v>
      </c>
      <c r="AS20" s="328">
        <f>IFERROR('データ集（実数）'!BP20/'データ集（実数）'!$J20*10000,"-")</f>
        <v>2.4350155232239605</v>
      </c>
      <c r="AT20" s="331">
        <f>IFERROR('データ集（実数）'!BQ20/'データ集（実数）'!$J20*10000,"-")</f>
        <v>767.02988981554756</v>
      </c>
      <c r="AU20" s="331">
        <f>IFERROR('データ集（実数）'!BR20/'データ集（実数）'!$J20*10000,"-")</f>
        <v>753.63730443781583</v>
      </c>
      <c r="AV20" s="331">
        <f>IFERROR('データ集（実数）'!BS20/'データ集（実数）'!$J20*10000,"-")</f>
        <v>183.23491812260301</v>
      </c>
      <c r="AW20" s="331">
        <f>IFERROR('データ集（実数）'!BT20/'データ集（実数）'!$J20*10000,"-")</f>
        <v>172.88610214890119</v>
      </c>
      <c r="AX20" s="331">
        <f>IFERROR('データ集（実数）'!BU20/'データ集（実数）'!$J20*10000,"-")</f>
        <v>17.045108662567724</v>
      </c>
      <c r="AY20" s="331">
        <f>IFERROR('データ集（実数）'!BV20/'データ集（実数）'!$J20*10000,"-")</f>
        <v>17.045108662567724</v>
      </c>
      <c r="AZ20" s="331">
        <f>IFERROR('データ集（実数）'!BW20/'データ集（実数）'!$J20*10000,"-")</f>
        <v>0</v>
      </c>
      <c r="BA20" s="331">
        <f>IFERROR('データ集（実数）'!BX20/'データ集（実数）'!$J20*10000,"-")</f>
        <v>0</v>
      </c>
      <c r="BB20" s="331">
        <f>IFERROR('データ集（実数）'!BY20/'データ集（実数）'!$J20*10000,"-")</f>
        <v>4050.6483228830584</v>
      </c>
      <c r="BC20" s="331">
        <f>IFERROR('データ集（実数）'!BZ20/'データ集（実数）'!$J20*10000,"-")</f>
        <v>3037.0731113410848</v>
      </c>
      <c r="BD20" s="331">
        <f>IFERROR('データ集（実数）'!CA20/'データ集（実数）'!$J20*10000,"-")</f>
        <v>748.15851951056197</v>
      </c>
      <c r="BE20" s="331">
        <f>IFERROR('データ集（実数）'!CB20/'データ集（実数）'!$J20*10000,"-")</f>
        <v>534.48590734765935</v>
      </c>
      <c r="BF20" s="331">
        <f>IFERROR('データ集（実数）'!CC20/'データ集（実数）'!$J20*10000,"-")</f>
        <v>0</v>
      </c>
      <c r="BG20" s="331">
        <f>IFERROR('データ集（実数）'!CD20/'データ集（実数）'!$J20*10000,"-")</f>
        <v>0</v>
      </c>
      <c r="BH20" s="331">
        <f>IFERROR('データ集（実数）'!CE20/'データ集（実数）'!$J20*10000,"-")</f>
        <v>15.827600900955744</v>
      </c>
      <c r="BI20" s="331">
        <f>IFERROR('データ集（実数）'!CF20/'データ集（実数）'!$J20*10000,"-")</f>
        <v>12.175077616119804</v>
      </c>
      <c r="BJ20" s="331">
        <f>IFERROR('データ集（実数）'!CG20/'データ集（実数）'!$J20*10000,"-")</f>
        <v>105.92317526024227</v>
      </c>
      <c r="BK20" s="331">
        <f>IFERROR('データ集（実数）'!CH20/'データ集（実数）'!$J20*10000,"-")</f>
        <v>67.571680769464905</v>
      </c>
      <c r="BL20" s="331">
        <f>IFERROR('データ集（実数）'!CI20/'データ集（実数）'!$J20*10000,"-")</f>
        <v>2559.8100687891883</v>
      </c>
      <c r="BM20" s="331">
        <f>IFERROR('データ集（実数）'!CJ20/'データ集（実数）'!$J20*10000,"-")</f>
        <v>241.67529067997808</v>
      </c>
      <c r="BN20" s="331">
        <f>IFERROR('データ集（実数）'!CK20/'データ集（実数）'!$J20*10000,"-")</f>
        <v>908.86954404334324</v>
      </c>
      <c r="BO20" s="331">
        <f>IFERROR('データ集（実数）'!CL20/'データ集（実数）'!$J20*10000,"-")</f>
        <v>566.74986303037679</v>
      </c>
      <c r="BP20" s="331">
        <f>IFERROR('データ集（実数）'!CM20/'データ集（実数）'!$J20*10000,"-")</f>
        <v>0</v>
      </c>
      <c r="BQ20" s="331">
        <f>IFERROR('データ集（実数）'!CN20/'データ集（実数）'!$J20*10000,"-")</f>
        <v>0</v>
      </c>
      <c r="BR20" s="331">
        <f>IFERROR('データ集（実数）'!CO20/'データ集（実数）'!$J20*10000,"-")</f>
        <v>0</v>
      </c>
      <c r="BS20" s="331">
        <f>IFERROR('データ集（実数）'!CP20/'データ集（実数）'!$J20*10000,"-")</f>
        <v>0</v>
      </c>
      <c r="BT20" s="331">
        <f>IFERROR('データ集（実数）'!CQ20/'データ集（実数）'!$J20*10000,"-")</f>
        <v>21.306385828209653</v>
      </c>
      <c r="BU20" s="331">
        <f>IFERROR('データ集（実数）'!CR20/'データ集（実数）'!$J20*10000,"-")</f>
        <v>13.392585377731782</v>
      </c>
      <c r="BV20" s="331">
        <f>IFERROR('データ集（実数）'!CS20/'データ集（実数）'!$J20*10000,"-")</f>
        <v>128.44706885006391</v>
      </c>
      <c r="BW20" s="331">
        <f>IFERROR('データ集（実数）'!CT20/'データ集（実数）'!$J20*10000,"-")</f>
        <v>24.958909113045596</v>
      </c>
      <c r="BX20" s="331">
        <f>IFERROR('データ集（実数）'!CU20/'データ集（実数）'!$J20*10000,"-")</f>
        <v>27.393924636269556</v>
      </c>
      <c r="BY20" s="331">
        <f>IFERROR('データ集（実数）'!CV20/'データ集（実数）'!$J20*10000,"-")</f>
        <v>27.393924636269556</v>
      </c>
      <c r="BZ20" s="331">
        <f>IFERROR('データ集（実数）'!CW20/'データ集（実数）'!$J20*10000,"-")</f>
        <v>43.221525537225297</v>
      </c>
      <c r="CA20" s="332">
        <f>IFERROR('データ集（実数）'!CX20/'データ集（実数）'!$J20*10000,"-")</f>
        <v>351.85974310586232</v>
      </c>
      <c r="CB20" s="332">
        <f>IFERROR('データ集（実数）'!CY20/'データ集（実数）'!$J20*10000,"-")</f>
        <v>51.135325987703169</v>
      </c>
      <c r="CC20" s="332">
        <f>IFERROR('データ集（実数）'!CZ20/'データ集（実数）'!$J20*10000,"-")</f>
        <v>45.047787179643272</v>
      </c>
      <c r="CD20" s="332">
        <f>IFERROR('データ集（実数）'!DA20/'データ集（実数）'!$J20*10000,"-")</f>
        <v>9.7400620928958421</v>
      </c>
      <c r="CE20" s="333">
        <f>IFERROR('データ集（実数）'!DB20/'データ集（実数）'!$J20*10000,"-")</f>
        <v>45.656541060449257</v>
      </c>
    </row>
    <row r="21" spans="1:83" ht="13.5" customHeight="1">
      <c r="A21" s="53">
        <v>20215</v>
      </c>
      <c r="B21">
        <v>15</v>
      </c>
      <c r="C21" s="1" t="s">
        <v>59</v>
      </c>
      <c r="D21" s="1">
        <v>2007</v>
      </c>
      <c r="E21" s="1" t="s">
        <v>81</v>
      </c>
      <c r="F21" s="1">
        <v>20215</v>
      </c>
      <c r="G21" s="325">
        <f>IFERROR('データ集（実数）'!AD21/'データ集（実数）'!$J21*10000,"-")</f>
        <v>177.26686721100128</v>
      </c>
      <c r="H21" s="325">
        <f>IFERROR('データ集（実数）'!AE21/'データ集（実数）'!$J21*10000,"-")</f>
        <v>185.86162440911045</v>
      </c>
      <c r="I21" s="325">
        <f>IFERROR('データ集（実数）'!AF21/'データ集（実数）'!$J21*10000,"-")</f>
        <v>19.338203695745595</v>
      </c>
      <c r="J21" s="325">
        <f>IFERROR('データ集（実数）'!AG21/'データ集（実数）'!$J21*10000,"-")</f>
        <v>101.52556940266437</v>
      </c>
      <c r="K21" s="326">
        <f>IFERROR('データ集（実数）'!AH21/'データ集（実数）'!$J21*10000,"-")</f>
        <v>1.0743446497636442</v>
      </c>
      <c r="L21" s="326">
        <f>IFERROR('データ集（実数）'!AI21/'データ集（実数）'!$J21*10000,"-")</f>
        <v>0.53717232488182209</v>
      </c>
      <c r="M21" s="326">
        <f>IFERROR('データ集（実数）'!AJ21/'データ集（実数）'!$J21*10000,"-")</f>
        <v>0</v>
      </c>
      <c r="N21" s="326">
        <f>IFERROR('データ集（実数）'!AK21/'データ集（実数）'!$J21*10000,"-")</f>
        <v>0.53717232488182209</v>
      </c>
      <c r="O21" s="327">
        <f>IFERROR('データ集（実数）'!AL21/'データ集（実数）'!$J21*10000,"-")</f>
        <v>5.3717232488182214</v>
      </c>
      <c r="P21" s="327">
        <f>IFERROR('データ集（実数）'!AM21/'データ集（実数）'!$J21*10000,"-")</f>
        <v>0</v>
      </c>
      <c r="Q21" s="327">
        <f>IFERROR('データ集（実数）'!AN21/'データ集（実数）'!$J21*10000,"-")</f>
        <v>0</v>
      </c>
      <c r="R21" s="327">
        <f>IFERROR('データ集（実数）'!AO21/'データ集（実数）'!$J21*10000,"-")</f>
        <v>5.3717232488182214</v>
      </c>
      <c r="S21" s="328">
        <f>IFERROR('データ集（実数）'!AP21/'データ集（実数）'!$J21*10000,"-")</f>
        <v>0.53717232488182209</v>
      </c>
      <c r="T21" s="329">
        <f>IFERROR('データ集（実数）'!AQ21/'データ集（実数）'!$J21*10000,"-")</f>
        <v>0</v>
      </c>
      <c r="U21" s="328" t="str">
        <f>IFERROR('データ集（実数）'!AR21/'データ集（実数）'!$J21*10000,"-")</f>
        <v>-</v>
      </c>
      <c r="V21" s="328">
        <f>IFERROR('データ集（実数）'!AS21/'データ集（実数）'!$J21*10000,"-")</f>
        <v>0</v>
      </c>
      <c r="W21" s="328">
        <f>IFERROR('データ集（実数）'!AT21/'データ集（実数）'!$J21*10000,"-")</f>
        <v>0</v>
      </c>
      <c r="X21" s="328">
        <f>IFERROR('データ集（実数）'!AU21/'データ集（実数）'!$J21*10000,"-")</f>
        <v>1.6115169746454663</v>
      </c>
      <c r="Y21" s="328">
        <f>IFERROR('データ集（実数）'!AV21/'データ集（実数）'!$J21*10000,"-")</f>
        <v>0</v>
      </c>
      <c r="Z21" s="328">
        <f>IFERROR('データ集（実数）'!AW21/'データ集（実数）'!$J21*10000,"-")</f>
        <v>0</v>
      </c>
      <c r="AA21" s="328">
        <f>IFERROR('データ集（実数）'!AX21/'データ集（実数）'!$J21*10000,"-")</f>
        <v>0</v>
      </c>
      <c r="AB21" s="328" t="str">
        <f>IFERROR('データ集（実数）'!AY21/'データ集（実数）'!$J21*10000,"-")</f>
        <v>-</v>
      </c>
      <c r="AC21" s="328">
        <f>IFERROR('データ集（実数）'!AZ21/'データ集（実数）'!$J21*10000,"-")</f>
        <v>2.1486892995272884</v>
      </c>
      <c r="AD21" s="328">
        <f>IFERROR('データ集（実数）'!BA21/'データ集（実数）'!$J21*10000,"-")</f>
        <v>8.0575848732273307</v>
      </c>
      <c r="AE21" s="328">
        <f>IFERROR('データ集（実数）'!BB21/'データ集（実数）'!$J21*10000,"-")</f>
        <v>2.6858616244091107</v>
      </c>
      <c r="AF21" s="328" t="str">
        <f>IFERROR('データ集（実数）'!BC21/'データ集（実数）'!$J21*10000,"-")</f>
        <v>-</v>
      </c>
      <c r="AG21" s="328">
        <f>IFERROR('データ集（実数）'!BD21/'データ集（実数）'!$J21*10000,"-")</f>
        <v>8.5947571981091535</v>
      </c>
      <c r="AH21" s="328">
        <f>IFERROR('データ集（実数）'!BE21/'データ集（実数）'!$J21*10000,"-")</f>
        <v>2.1486892995272884</v>
      </c>
      <c r="AI21" s="328">
        <f>IFERROR('データ集（実数）'!BF21/'データ集（実数）'!$J21*10000,"-")</f>
        <v>9.6691018478727973</v>
      </c>
      <c r="AJ21" s="328">
        <f>IFERROR('データ集（実数）'!BG21/'データ集（実数）'!$J21*10000,"-")</f>
        <v>2.6858616244091107</v>
      </c>
      <c r="AK21" s="328">
        <f>IFERROR('データ集（実数）'!BH21/'データ集（実数）'!$J21*10000,"-")</f>
        <v>0</v>
      </c>
      <c r="AL21" s="328">
        <f>IFERROR('データ集（実数）'!BI21/'データ集（実数）'!$J21*10000,"-")</f>
        <v>13.429308122045551</v>
      </c>
      <c r="AM21" s="328">
        <f>IFERROR('データ集（実数）'!BJ21/'データ集（実数）'!$J21*10000,"-")</f>
        <v>0</v>
      </c>
      <c r="AN21" s="328">
        <f>IFERROR('データ集（実数）'!BK21/'データ集（実数）'!$J21*10000,"-")</f>
        <v>0</v>
      </c>
      <c r="AO21" s="328">
        <f>IFERROR('データ集（実数）'!BL21/'データ集（実数）'!$J21*10000,"-")</f>
        <v>0</v>
      </c>
      <c r="AP21" s="328" t="str">
        <f>IFERROR('データ集（実数）'!BM21/'データ集（実数）'!$J21*10000,"-")</f>
        <v>-</v>
      </c>
      <c r="AQ21" s="328" t="str">
        <f>IFERROR('データ集（実数）'!BN21/'データ集（実数）'!$J21*10000,"-")</f>
        <v>-</v>
      </c>
      <c r="AR21" s="328">
        <f>IFERROR('データ集（実数）'!BO21/'データ集（実数）'!$J21*10000,"-")</f>
        <v>2.1486892995272884</v>
      </c>
      <c r="AS21" s="328">
        <f>IFERROR('データ集（実数）'!BP21/'データ集（実数）'!$J21*10000,"-")</f>
        <v>2.6858616244091107</v>
      </c>
      <c r="AT21" s="331">
        <f>IFERROR('データ集（実数）'!BQ21/'データ集（実数）'!$J21*10000,"-")</f>
        <v>45.659647614954878</v>
      </c>
      <c r="AU21" s="331">
        <f>IFERROR('データ集（実数）'!BR21/'データ集（実数）'!$J21*10000,"-")</f>
        <v>45.659647614954878</v>
      </c>
      <c r="AV21" s="331">
        <f>IFERROR('データ集（実数）'!BS21/'データ集（実数）'!$J21*10000,"-")</f>
        <v>46.733992264718523</v>
      </c>
      <c r="AW21" s="331">
        <f>IFERROR('データ集（実数）'!BT21/'データ集（実数）'!$J21*10000,"-")</f>
        <v>45.659647614954878</v>
      </c>
      <c r="AX21" s="331">
        <f>IFERROR('データ集（実数）'!BU21/'データ集（実数）'!$J21*10000,"-")</f>
        <v>0</v>
      </c>
      <c r="AY21" s="331">
        <f>IFERROR('データ集（実数）'!BV21/'データ集（実数）'!$J21*10000,"-")</f>
        <v>0</v>
      </c>
      <c r="AZ21" s="331" t="str">
        <f>IFERROR('データ集（実数）'!BW21/'データ集（実数）'!$J21*10000,"-")</f>
        <v>-</v>
      </c>
      <c r="BA21" s="331" t="str">
        <f>IFERROR('データ集（実数）'!BX21/'データ集（実数）'!$J21*10000,"-")</f>
        <v>-</v>
      </c>
      <c r="BB21" s="331">
        <f>IFERROR('データ集（実数）'!BY21/'データ集（実数）'!$J21*10000,"-")</f>
        <v>2767.5118177911472</v>
      </c>
      <c r="BC21" s="331">
        <f>IFERROR('データ集（実数）'!BZ21/'データ集（実数）'!$J21*10000,"-")</f>
        <v>2158.3584013751611</v>
      </c>
      <c r="BD21" s="331">
        <f>IFERROR('データ集（実数）'!CA21/'データ集（実数）'!$J21*10000,"-")</f>
        <v>241.19037387193811</v>
      </c>
      <c r="BE21" s="331">
        <f>IFERROR('データ集（実数）'!CB21/'データ集（実数）'!$J21*10000,"-")</f>
        <v>187.47314138375589</v>
      </c>
      <c r="BF21" s="331">
        <f>IFERROR('データ集（実数）'!CC21/'データ集（実数）'!$J21*10000,"-")</f>
        <v>0</v>
      </c>
      <c r="BG21" s="331">
        <f>IFERROR('データ集（実数）'!CD21/'データ集（実数）'!$J21*10000,"-")</f>
        <v>0</v>
      </c>
      <c r="BH21" s="331" t="str">
        <f>IFERROR('データ集（実数）'!CE21/'データ集（実数）'!$J21*10000,"-")</f>
        <v>-</v>
      </c>
      <c r="BI21" s="331" t="str">
        <f>IFERROR('データ集（実数）'!CF21/'データ集（実数）'!$J21*10000,"-")</f>
        <v>-</v>
      </c>
      <c r="BJ21" s="331">
        <f>IFERROR('データ集（実数）'!CG21/'データ集（実数）'!$J21*10000,"-")</f>
        <v>0</v>
      </c>
      <c r="BK21" s="331">
        <f>IFERROR('データ集（実数）'!CH21/'データ集（実数）'!$J21*10000,"-")</f>
        <v>0</v>
      </c>
      <c r="BL21" s="331">
        <f>IFERROR('データ集（実数）'!CI21/'データ集（実数）'!$J21*10000,"-")</f>
        <v>2712.7202406532015</v>
      </c>
      <c r="BM21" s="331">
        <f>IFERROR('データ集（実数）'!CJ21/'データ集（実数）'!$J21*10000,"-")</f>
        <v>268.04899011602924</v>
      </c>
      <c r="BN21" s="331">
        <f>IFERROR('データ集（実数）'!CK21/'データ集（実数）'!$J21*10000,"-")</f>
        <v>1444.4563816072196</v>
      </c>
      <c r="BO21" s="331">
        <f>IFERROR('データ集（実数）'!CL21/'データ集（実数）'!$J21*10000,"-")</f>
        <v>761.71035668242371</v>
      </c>
      <c r="BP21" s="331">
        <f>IFERROR('データ集（実数）'!CM21/'データ集（実数）'!$J21*10000,"-")</f>
        <v>0</v>
      </c>
      <c r="BQ21" s="331">
        <f>IFERROR('データ集（実数）'!CN21/'データ集（実数）'!$J21*10000,"-")</f>
        <v>0</v>
      </c>
      <c r="BR21" s="331">
        <f>IFERROR('データ集（実数）'!CO21/'データ集（実数）'!$J21*10000,"-")</f>
        <v>0</v>
      </c>
      <c r="BS21" s="331">
        <f>IFERROR('データ集（実数）'!CP21/'データ集（実数）'!$J21*10000,"-")</f>
        <v>0</v>
      </c>
      <c r="BT21" s="331">
        <f>IFERROR('データ集（実数）'!CQ21/'データ集（実数）'!$J21*10000,"-")</f>
        <v>18.263859045981949</v>
      </c>
      <c r="BU21" s="331">
        <f>IFERROR('データ集（実数）'!CR21/'データ集（実数）'!$J21*10000,"-")</f>
        <v>13.966480446927374</v>
      </c>
      <c r="BV21" s="331">
        <f>IFERROR('データ集（実数）'!CS21/'データ集（実数）'!$J21*10000,"-")</f>
        <v>76.815642458100555</v>
      </c>
      <c r="BW21" s="331">
        <f>IFERROR('データ集（実数）'!CT21/'データ集（実数）'!$J21*10000,"-")</f>
        <v>9.1319295229909745</v>
      </c>
      <c r="BX21" s="331" t="str">
        <f>IFERROR('データ集（実数）'!CU21/'データ集（実数）'!$J21*10000,"-")</f>
        <v>-</v>
      </c>
      <c r="BY21" s="331" t="str">
        <f>IFERROR('データ集（実数）'!CV21/'データ集（実数）'!$J21*10000,"-")</f>
        <v>-</v>
      </c>
      <c r="BZ21" s="331">
        <f>IFERROR('データ集（実数）'!CW21/'データ集（実数）'!$J21*10000,"-")</f>
        <v>71.981091534164165</v>
      </c>
      <c r="CA21" s="332">
        <f>IFERROR('データ集（実数）'!CX21/'データ集（実数）'!$J21*10000,"-")</f>
        <v>351.84787279759348</v>
      </c>
      <c r="CB21" s="332">
        <f>IFERROR('データ集（実数）'!CY21/'データ集（実数）'!$J21*10000,"-")</f>
        <v>25.247099269445638</v>
      </c>
      <c r="CC21" s="332">
        <f>IFERROR('データ集（実数）'!CZ21/'データ集（実数）'!$J21*10000,"-")</f>
        <v>41.362269015900296</v>
      </c>
      <c r="CD21" s="332">
        <f>IFERROR('データ集（実数）'!DA21/'データ集（実数）'!$J21*10000,"-")</f>
        <v>8.5947571981091535</v>
      </c>
      <c r="CE21" s="333">
        <f>IFERROR('データ集（実数）'!DB21/'データ集（実数）'!$J21*10000,"-")</f>
        <v>48.345509239363984</v>
      </c>
    </row>
    <row r="22" spans="1:83" ht="13.5" customHeight="1">
      <c r="A22" s="53">
        <v>20217</v>
      </c>
      <c r="B22">
        <v>16</v>
      </c>
      <c r="C22" s="1" t="s">
        <v>70</v>
      </c>
      <c r="D22" s="1">
        <v>2001</v>
      </c>
      <c r="E22" s="1" t="s">
        <v>82</v>
      </c>
      <c r="F22" s="1">
        <v>20217</v>
      </c>
      <c r="G22" s="325">
        <f>IFERROR('データ集（実数）'!AD22/'データ集（実数）'!$J22*10000,"-")</f>
        <v>204.45019933894434</v>
      </c>
      <c r="H22" s="325">
        <f>IFERROR('データ集（実数）'!AE22/'データ集（実数）'!$J22*10000,"-")</f>
        <v>124.71462159675605</v>
      </c>
      <c r="I22" s="325">
        <f>IFERROR('データ集（実数）'!AF22/'データ集（実数）'!$J22*10000,"-")</f>
        <v>23.171022591747025</v>
      </c>
      <c r="J22" s="325">
        <f>IFERROR('データ集（実数）'!AG22/'データ集（実数）'!$J22*10000,"-")</f>
        <v>61.335059801683308</v>
      </c>
      <c r="K22" s="326">
        <f>IFERROR('データ集（実数）'!AH22/'データ集（実数）'!$J22*10000,"-")</f>
        <v>0.34075033223157397</v>
      </c>
      <c r="L22" s="326">
        <f>IFERROR('データ集（実数）'!AI22/'データ集（実数）'!$J22*10000,"-")</f>
        <v>0</v>
      </c>
      <c r="M22" s="326">
        <f>IFERROR('データ集（実数）'!AJ22/'データ集（実数）'!$J22*10000,"-")</f>
        <v>0</v>
      </c>
      <c r="N22" s="326">
        <f>IFERROR('データ集（実数）'!AK22/'データ集（実数）'!$J22*10000,"-")</f>
        <v>0.34075033223157397</v>
      </c>
      <c r="O22" s="327">
        <f>IFERROR('データ集（実数）'!AL22/'データ集（実数）'!$J22*10000,"-")</f>
        <v>2.7260026578525918</v>
      </c>
      <c r="P22" s="327">
        <f>IFERROR('データ集（実数）'!AM22/'データ集（実数）'!$J22*10000,"-")</f>
        <v>0</v>
      </c>
      <c r="Q22" s="327">
        <f>IFERROR('データ集（実数）'!AN22/'データ集（実数）'!$J22*10000,"-")</f>
        <v>0</v>
      </c>
      <c r="R22" s="327">
        <f>IFERROR('データ集（実数）'!AO22/'データ集（実数）'!$J22*10000,"-")</f>
        <v>2.7260026578525918</v>
      </c>
      <c r="S22" s="328">
        <f>IFERROR('データ集（実数）'!AP22/'データ集（実数）'!$J22*10000,"-")</f>
        <v>1.7037516611578696</v>
      </c>
      <c r="T22" s="329">
        <f>IFERROR('データ集（実数）'!AQ22/'データ集（実数）'!$J22*10000,"-")</f>
        <v>0</v>
      </c>
      <c r="U22" s="328">
        <f>IFERROR('データ集（実数）'!AR22/'データ集（実数）'!$J22*10000,"-")</f>
        <v>1.7037516611578696</v>
      </c>
      <c r="V22" s="328">
        <f>IFERROR('データ集（実数）'!AS22/'データ集（実数）'!$J22*10000,"-")</f>
        <v>0</v>
      </c>
      <c r="W22" s="328">
        <f>IFERROR('データ集（実数）'!AT22/'データ集（実数）'!$J22*10000,"-")</f>
        <v>0</v>
      </c>
      <c r="X22" s="328">
        <f>IFERROR('データ集（実数）'!AU22/'データ集（実数）'!$J22*10000,"-")</f>
        <v>1.7037516611578696</v>
      </c>
      <c r="Y22" s="328">
        <f>IFERROR('データ集（実数）'!AV22/'データ集（実数）'!$J22*10000,"-")</f>
        <v>0</v>
      </c>
      <c r="Z22" s="328">
        <f>IFERROR('データ集（実数）'!AW22/'データ集（実数）'!$J22*10000,"-")</f>
        <v>1.0222509966947217</v>
      </c>
      <c r="AA22" s="328">
        <f>IFERROR('データ集（実数）'!AX22/'データ集（実数）'!$J22*10000,"-")</f>
        <v>0</v>
      </c>
      <c r="AB22" s="328" t="str">
        <f>IFERROR('データ集（実数）'!AY22/'データ集（実数）'!$J22*10000,"-")</f>
        <v>-</v>
      </c>
      <c r="AC22" s="328">
        <f>IFERROR('データ集（実数）'!AZ22/'データ集（実数）'!$J22*10000,"-")</f>
        <v>2.0445019933894435</v>
      </c>
      <c r="AD22" s="328">
        <f>IFERROR('データ集（実数）'!BA22/'データ集（実数）'!$J22*10000,"-")</f>
        <v>6.8150066446314783</v>
      </c>
      <c r="AE22" s="328">
        <f>IFERROR('データ集（実数）'!BB22/'データ集（実数）'!$J22*10000,"-")</f>
        <v>4.089003986778887</v>
      </c>
      <c r="AF22" s="328" t="str">
        <f>IFERROR('データ集（実数）'!BC22/'データ集（実数）'!$J22*10000,"-")</f>
        <v>-</v>
      </c>
      <c r="AG22" s="328">
        <f>IFERROR('データ集（実数）'!BD22/'データ集（実数）'!$J22*10000,"-")</f>
        <v>9.8817596347156442</v>
      </c>
      <c r="AH22" s="328">
        <f>IFERROR('データ集（実数）'!BE22/'データ集（実数）'!$J22*10000,"-")</f>
        <v>2.0445019933894435</v>
      </c>
      <c r="AI22" s="328">
        <f>IFERROR('データ集（実数）'!BF22/'データ集（実数）'!$J22*10000,"-")</f>
        <v>9.2002589702524968</v>
      </c>
      <c r="AJ22" s="328">
        <f>IFERROR('データ集（実数）'!BG22/'データ集（実数）'!$J22*10000,"-")</f>
        <v>3.7482536545473133</v>
      </c>
      <c r="AK22" s="328">
        <f>IFERROR('データ集（実数）'!BH22/'データ集（実数）'!$J22*10000,"-")</f>
        <v>0</v>
      </c>
      <c r="AL22" s="328">
        <f>IFERROR('データ集（実数）'!BI22/'データ集（実数）'!$J22*10000,"-")</f>
        <v>17.037516611578695</v>
      </c>
      <c r="AM22" s="328">
        <f>IFERROR('データ集（実数）'!BJ22/'データ集（実数）'!$J22*10000,"-")</f>
        <v>0</v>
      </c>
      <c r="AN22" s="328">
        <f>IFERROR('データ集（実数）'!BK22/'データ集（実数）'!$J22*10000,"-")</f>
        <v>0.34075033223157397</v>
      </c>
      <c r="AO22" s="328" t="str">
        <f>IFERROR('データ集（実数）'!BL22/'データ集（実数）'!$J22*10000,"-")</f>
        <v>-</v>
      </c>
      <c r="AP22" s="328">
        <f>IFERROR('データ集（実数）'!BM22/'データ集（実数）'!$J22*10000,"-")</f>
        <v>1.0222509966947217</v>
      </c>
      <c r="AQ22" s="328">
        <f>IFERROR('データ集（実数）'!BN22/'データ集（実数）'!$J22*10000,"-")</f>
        <v>1.0222509966947217</v>
      </c>
      <c r="AR22" s="328">
        <f>IFERROR('データ集（実数）'!BO22/'データ集（実数）'!$J22*10000,"-")</f>
        <v>2.3852523256210176</v>
      </c>
      <c r="AS22" s="328">
        <f>IFERROR('データ集（実数）'!BP22/'データ集（実数）'!$J22*10000,"-")</f>
        <v>3.7482536545473133</v>
      </c>
      <c r="AT22" s="331">
        <f>IFERROR('データ集（実数）'!BQ22/'データ集（実数）'!$J22*10000,"-")</f>
        <v>1065.5262888881318</v>
      </c>
      <c r="AU22" s="331">
        <f>IFERROR('データ集（実数）'!BR22/'データ集（実数）'!$J22*10000,"-")</f>
        <v>1017.1397417112482</v>
      </c>
      <c r="AV22" s="331">
        <f>IFERROR('データ集（実数）'!BS22/'データ集（実数）'!$J22*10000,"-")</f>
        <v>540.77077725150775</v>
      </c>
      <c r="AW22" s="331">
        <f>IFERROR('データ集（実数）'!BT22/'データ集（実数）'!$J22*10000,"-")</f>
        <v>474.66521279858244</v>
      </c>
      <c r="AX22" s="331">
        <f>IFERROR('データ集（実数）'!BU22/'データ集（実数）'!$J22*10000,"-")</f>
        <v>5.4520053157051835</v>
      </c>
      <c r="AY22" s="331">
        <f>IFERROR('データ集（実数）'!BV22/'データ集（実数）'!$J22*10000,"-")</f>
        <v>5.4520053157051835</v>
      </c>
      <c r="AZ22" s="331">
        <f>IFERROR('データ集（実数）'!BW22/'データ集（実数）'!$J22*10000,"-")</f>
        <v>12.948512624799809</v>
      </c>
      <c r="BA22" s="331">
        <f>IFERROR('データ集（実数）'!BX22/'データ集（実数）'!$J22*10000,"-")</f>
        <v>8.178007973557774</v>
      </c>
      <c r="BB22" s="331">
        <f>IFERROR('データ集（実数）'!BY22/'データ集（実数）'!$J22*10000,"-")</f>
        <v>3315.8414829454459</v>
      </c>
      <c r="BC22" s="331">
        <f>IFERROR('データ集（実数）'!BZ22/'データ集（実数）'!$J22*10000,"-")</f>
        <v>2697.7203802773706</v>
      </c>
      <c r="BD22" s="331">
        <f>IFERROR('データ集（実数）'!CA22/'データ集（実数）'!$J22*10000,"-")</f>
        <v>640.61062459535901</v>
      </c>
      <c r="BE22" s="331">
        <f>IFERROR('データ集（実数）'!CB22/'データ集（実数）'!$J22*10000,"-")</f>
        <v>532.59276927794997</v>
      </c>
      <c r="BF22" s="331">
        <f>IFERROR('データ集（実数）'!CC22/'データ集（実数）'!$J22*10000,"-")</f>
        <v>0</v>
      </c>
      <c r="BG22" s="331">
        <f>IFERROR('データ集（実数）'!CD22/'データ集（実数）'!$J22*10000,"-")</f>
        <v>0</v>
      </c>
      <c r="BH22" s="331">
        <f>IFERROR('データ集（実数）'!CE22/'データ集（実数）'!$J22*10000,"-")</f>
        <v>21.126520598357583</v>
      </c>
      <c r="BI22" s="331">
        <f>IFERROR('データ集（実数）'!CF22/'データ集（実数）'!$J22*10000,"-")</f>
        <v>6.8150066446314783</v>
      </c>
      <c r="BJ22" s="331" t="str">
        <f>IFERROR('データ集（実数）'!CG22/'データ集（実数）'!$J22*10000,"-")</f>
        <v>-</v>
      </c>
      <c r="BK22" s="331" t="str">
        <f>IFERROR('データ集（実数）'!CH22/'データ集（実数）'!$J22*10000,"-")</f>
        <v>-</v>
      </c>
      <c r="BL22" s="331">
        <f>IFERROR('データ集（実数）'!CI22/'データ集（実数）'!$J22*10000,"-")</f>
        <v>5276.5188946059225</v>
      </c>
      <c r="BM22" s="331">
        <f>IFERROR('データ集（実数）'!CJ22/'データ集（実数）'!$J22*10000,"-")</f>
        <v>486.59147442668757</v>
      </c>
      <c r="BN22" s="331">
        <f>IFERROR('データ集（実数）'!CK22/'データ集（実数）'!$J22*10000,"-")</f>
        <v>793.94827409956724</v>
      </c>
      <c r="BO22" s="331">
        <f>IFERROR('データ集（実数）'!CL22/'データ集（実数）'!$J22*10000,"-")</f>
        <v>441.61243057211982</v>
      </c>
      <c r="BP22" s="331">
        <f>IFERROR('データ集（実数）'!CM22/'データ集（実数）'!$J22*10000,"-")</f>
        <v>0</v>
      </c>
      <c r="BQ22" s="331">
        <f>IFERROR('データ集（実数）'!CN22/'データ集（実数）'!$J22*10000,"-")</f>
        <v>0</v>
      </c>
      <c r="BR22" s="331">
        <f>IFERROR('データ集（実数）'!CO22/'データ集（実数）'!$J22*10000,"-")</f>
        <v>0</v>
      </c>
      <c r="BS22" s="331">
        <f>IFERROR('データ集（実数）'!CP22/'データ集（実数）'!$J22*10000,"-")</f>
        <v>0</v>
      </c>
      <c r="BT22" s="331">
        <f>IFERROR('データ集（実数）'!CQ22/'データ集（実数）'!$J22*10000,"-")</f>
        <v>728.86496064333653</v>
      </c>
      <c r="BU22" s="331">
        <f>IFERROR('データ集（実数）'!CR22/'データ集（実数）'!$J22*10000,"-")</f>
        <v>222.50996694721778</v>
      </c>
      <c r="BV22" s="331">
        <f>IFERROR('データ集（実数）'!CS22/'データ集（実数）'!$J22*10000,"-")</f>
        <v>436.16042525641461</v>
      </c>
      <c r="BW22" s="331">
        <f>IFERROR('データ集（実数）'!CT22/'データ集（実数）'!$J22*10000,"-")</f>
        <v>53.497802160357104</v>
      </c>
      <c r="BX22" s="331">
        <f>IFERROR('データ集（実数）'!CU22/'データ集（実数）'!$J22*10000,"-")</f>
        <v>25.897025249599618</v>
      </c>
      <c r="BY22" s="331">
        <f>IFERROR('データ集（実数）'!CV22/'データ集（実数）'!$J22*10000,"-")</f>
        <v>25.897025249599618</v>
      </c>
      <c r="BZ22" s="331">
        <f>IFERROR('データ集（実数）'!CW22/'データ集（実数）'!$J22*10000,"-")</f>
        <v>83.824581728967189</v>
      </c>
      <c r="CA22" s="332">
        <f>IFERROR('データ集（実数）'!CX22/'データ集（実数）'!$J22*10000,"-")</f>
        <v>404.81139469110985</v>
      </c>
      <c r="CB22" s="332">
        <f>IFERROR('データ集（実数）'!CY22/'データ集（実数）'!$J22*10000,"-")</f>
        <v>58.94980747606229</v>
      </c>
      <c r="CC22" s="332">
        <f>IFERROR('データ集（実数）'!CZ22/'データ集（実数）'!$J22*10000,"-")</f>
        <v>50.431049170272942</v>
      </c>
      <c r="CD22" s="332">
        <f>IFERROR('データ集（実数）'!DA22/'データ集（実数）'!$J22*10000,"-")</f>
        <v>8.8595086380209214</v>
      </c>
      <c r="CE22" s="333">
        <f>IFERROR('データ集（実数）'!DB22/'データ集（実数）'!$J22*10000,"-")</f>
        <v>41.571540532252016</v>
      </c>
    </row>
    <row r="23" spans="1:83" ht="13.5" customHeight="1">
      <c r="A23" s="53">
        <v>20218</v>
      </c>
      <c r="B23">
        <v>17</v>
      </c>
      <c r="C23" s="1" t="s">
        <v>57</v>
      </c>
      <c r="D23" s="1">
        <v>2009</v>
      </c>
      <c r="E23" s="1" t="s">
        <v>83</v>
      </c>
      <c r="F23" s="1">
        <v>20218</v>
      </c>
      <c r="G23" s="325">
        <f>IFERROR('データ集（実数）'!AD23/'データ集（実数）'!$J23*10000,"-")</f>
        <v>152.64391768689762</v>
      </c>
      <c r="H23" s="325">
        <f>IFERROR('データ集（実数）'!AE23/'データ集（実数）'!$J23*10000,"-")</f>
        <v>93.774420421984885</v>
      </c>
      <c r="I23" s="325">
        <f>IFERROR('データ集（実数）'!AF23/'データ集（実数）'!$J23*10000,"-")</f>
        <v>0</v>
      </c>
      <c r="J23" s="325">
        <f>IFERROR('データ集（実数）'!AG23/'データ集（実数）'!$J23*10000,"-")</f>
        <v>62.516280281323262</v>
      </c>
      <c r="K23" s="326">
        <f>IFERROR('データ集（実数）'!AH23/'データ集（実数）'!$J23*10000,"-")</f>
        <v>0</v>
      </c>
      <c r="L23" s="326">
        <f>IFERROR('データ集（実数）'!AI23/'データ集（実数）'!$J23*10000,"-")</f>
        <v>0</v>
      </c>
      <c r="M23" s="326">
        <f>IFERROR('データ集（実数）'!AJ23/'データ集（実数）'!$J23*10000,"-")</f>
        <v>0</v>
      </c>
      <c r="N23" s="326">
        <f>IFERROR('データ集（実数）'!AK23/'データ集（実数）'!$J23*10000,"-")</f>
        <v>0</v>
      </c>
      <c r="O23" s="327">
        <f>IFERROR('データ集（実数）'!AL23/'データ集（実数）'!$J23*10000,"-")</f>
        <v>1.041938004688721</v>
      </c>
      <c r="P23" s="327">
        <f>IFERROR('データ集（実数）'!AM23/'データ集（実数）'!$J23*10000,"-")</f>
        <v>0</v>
      </c>
      <c r="Q23" s="327">
        <f>IFERROR('データ集（実数）'!AN23/'データ集（実数）'!$J23*10000,"-")</f>
        <v>0</v>
      </c>
      <c r="R23" s="327">
        <f>IFERROR('データ集（実数）'!AO23/'データ集（実数）'!$J23*10000,"-")</f>
        <v>1.041938004688721</v>
      </c>
      <c r="S23" s="328">
        <f>IFERROR('データ集（実数）'!AP23/'データ集（実数）'!$J23*10000,"-")</f>
        <v>1.041938004688721</v>
      </c>
      <c r="T23" s="329">
        <f>IFERROR('データ集（実数）'!AQ23/'データ集（実数）'!$J23*10000,"-")</f>
        <v>0</v>
      </c>
      <c r="U23" s="328">
        <f>IFERROR('データ集（実数）'!AR23/'データ集（実数）'!$J23*10000,"-")</f>
        <v>0</v>
      </c>
      <c r="V23" s="328">
        <f>IFERROR('データ集（実数）'!AS23/'データ集（実数）'!$J23*10000,"-")</f>
        <v>0</v>
      </c>
      <c r="W23" s="328">
        <f>IFERROR('データ集（実数）'!AT23/'データ集（実数）'!$J23*10000,"-")</f>
        <v>0</v>
      </c>
      <c r="X23" s="328">
        <f>IFERROR('データ集（実数）'!AU23/'データ集（実数）'!$J23*10000,"-")</f>
        <v>0</v>
      </c>
      <c r="Y23" s="328">
        <f>IFERROR('データ集（実数）'!AV23/'データ集（実数）'!$J23*10000,"-")</f>
        <v>0</v>
      </c>
      <c r="Z23" s="328">
        <f>IFERROR('データ集（実数）'!AW23/'データ集（実数）'!$J23*10000,"-")</f>
        <v>0</v>
      </c>
      <c r="AA23" s="328">
        <f>IFERROR('データ集（実数）'!AX23/'データ集（実数）'!$J23*10000,"-")</f>
        <v>0</v>
      </c>
      <c r="AB23" s="328" t="str">
        <f>IFERROR('データ集（実数）'!AY23/'データ集（実数）'!$J23*10000,"-")</f>
        <v>-</v>
      </c>
      <c r="AC23" s="328" t="str">
        <f>IFERROR('データ集（実数）'!AZ23/'データ集（実数）'!$J23*10000,"-")</f>
        <v>-</v>
      </c>
      <c r="AD23" s="328">
        <f>IFERROR('データ集（実数）'!BA23/'データ集（実数）'!$J23*10000,"-")</f>
        <v>5.2096900234436054</v>
      </c>
      <c r="AE23" s="328">
        <f>IFERROR('データ集（実数）'!BB23/'データ集（実数）'!$J23*10000,"-")</f>
        <v>1.5629070070330815</v>
      </c>
      <c r="AF23" s="328">
        <f>IFERROR('データ集（実数）'!BC23/'データ集（実数）'!$J23*10000,"-")</f>
        <v>0</v>
      </c>
      <c r="AG23" s="328">
        <f>IFERROR('データ集（実数）'!BD23/'データ集（実数）'!$J23*10000,"-")</f>
        <v>3.6467830164105237</v>
      </c>
      <c r="AH23" s="328" t="str">
        <f>IFERROR('データ集（実数）'!BE23/'データ集（実数）'!$J23*10000,"-")</f>
        <v>-</v>
      </c>
      <c r="AI23" s="328">
        <f>IFERROR('データ集（実数）'!BF23/'データ集（実数）'!$J23*10000,"-")</f>
        <v>8.335504037509768</v>
      </c>
      <c r="AJ23" s="328">
        <f>IFERROR('データ集（実数）'!BG23/'データ集（実数）'!$J23*10000,"-")</f>
        <v>2.083876009377442</v>
      </c>
      <c r="AK23" s="328">
        <f>IFERROR('データ集（実数）'!BH23/'データ集（実数）'!$J23*10000,"-")</f>
        <v>0</v>
      </c>
      <c r="AL23" s="328">
        <f>IFERROR('データ集（実数）'!BI23/'データ集（実数）'!$J23*10000,"-")</f>
        <v>7.2935660328210474</v>
      </c>
      <c r="AM23" s="328">
        <f>IFERROR('データ集（実数）'!BJ23/'データ集（実数）'!$J23*10000,"-")</f>
        <v>0</v>
      </c>
      <c r="AN23" s="328">
        <f>IFERROR('データ集（実数）'!BK23/'データ集（実数）'!$J23*10000,"-")</f>
        <v>1.041938004688721</v>
      </c>
      <c r="AO23" s="328" t="str">
        <f>IFERROR('データ集（実数）'!BL23/'データ集（実数）'!$J23*10000,"-")</f>
        <v>-</v>
      </c>
      <c r="AP23" s="328">
        <f>IFERROR('データ集（実数）'!BM23/'データ集（実数）'!$J23*10000,"-")</f>
        <v>0</v>
      </c>
      <c r="AQ23" s="328">
        <f>IFERROR('データ集（実数）'!BN23/'データ集（実数）'!$J23*10000,"-")</f>
        <v>0</v>
      </c>
      <c r="AR23" s="328">
        <f>IFERROR('データ集（実数）'!BO23/'データ集（実数）'!$J23*10000,"-")</f>
        <v>2.083876009377442</v>
      </c>
      <c r="AS23" s="328">
        <f>IFERROR('データ集（実数）'!BP23/'データ集（実数）'!$J23*10000,"-")</f>
        <v>2.083876009377442</v>
      </c>
      <c r="AT23" s="331">
        <f>IFERROR('データ集（実数）'!BQ23/'データ集（実数）'!$J23*10000,"-")</f>
        <v>0</v>
      </c>
      <c r="AU23" s="331">
        <f>IFERROR('データ集（実数）'!BR23/'データ集（実数）'!$J23*10000,"-")</f>
        <v>0</v>
      </c>
      <c r="AV23" s="331">
        <f>IFERROR('データ集（実数）'!BS23/'データ集（実数）'!$J23*10000,"-")</f>
        <v>0</v>
      </c>
      <c r="AW23" s="331">
        <f>IFERROR('データ集（実数）'!BT23/'データ集（実数）'!$J23*10000,"-")</f>
        <v>0</v>
      </c>
      <c r="AX23" s="331">
        <f>IFERROR('データ集（実数）'!BU23/'データ集（実数）'!$J23*10000,"-")</f>
        <v>0</v>
      </c>
      <c r="AY23" s="331">
        <f>IFERROR('データ集（実数）'!BV23/'データ集（実数）'!$J23*10000,"-")</f>
        <v>0</v>
      </c>
      <c r="AZ23" s="331" t="str">
        <f>IFERROR('データ集（実数）'!BW23/'データ集（実数）'!$J23*10000,"-")</f>
        <v>-</v>
      </c>
      <c r="BA23" s="331" t="str">
        <f>IFERROR('データ集（実数）'!BX23/'データ集（実数）'!$J23*10000,"-")</f>
        <v>-</v>
      </c>
      <c r="BB23" s="331">
        <f>IFERROR('データ集（実数）'!BY23/'データ集（実数）'!$J23*10000,"-")</f>
        <v>5077.3638968481373</v>
      </c>
      <c r="BC23" s="331">
        <f>IFERROR('データ集（実数）'!BZ23/'データ集（実数）'!$J23*10000,"-")</f>
        <v>2241.2086480854391</v>
      </c>
      <c r="BD23" s="331">
        <f>IFERROR('データ集（実数）'!CA23/'データ集（実数）'!$J23*10000,"-")</f>
        <v>437.61396196926285</v>
      </c>
      <c r="BE23" s="331">
        <f>IFERROR('データ集（実数）'!CB23/'データ集（実数）'!$J23*10000,"-")</f>
        <v>384.47512373013802</v>
      </c>
      <c r="BF23" s="331">
        <f>IFERROR('データ集（実数）'!CC23/'データ集（実数）'!$J23*10000,"-")</f>
        <v>0</v>
      </c>
      <c r="BG23" s="331">
        <f>IFERROR('データ集（実数）'!CD23/'データ集（実数）'!$J23*10000,"-")</f>
        <v>0</v>
      </c>
      <c r="BH23" s="331">
        <f>IFERROR('データ集（実数）'!CE23/'データ集（実数）'!$J23*10000,"-")</f>
        <v>0</v>
      </c>
      <c r="BI23" s="331">
        <f>IFERROR('データ集（実数）'!CF23/'データ集（実数）'!$J23*10000,"-")</f>
        <v>0</v>
      </c>
      <c r="BJ23" s="331">
        <f>IFERROR('データ集（実数）'!CG23/'データ集（実数）'!$J23*10000,"-")</f>
        <v>13.545194060953373</v>
      </c>
      <c r="BK23" s="331">
        <f>IFERROR('データ集（実数）'!CH23/'データ集（実数）'!$J23*10000,"-")</f>
        <v>6.251628028132326</v>
      </c>
      <c r="BL23" s="331">
        <f>IFERROR('データ集（実数）'!CI23/'データ集（実数）'!$J23*10000,"-")</f>
        <v>1650.4297994269341</v>
      </c>
      <c r="BM23" s="331">
        <f>IFERROR('データ集（実数）'!CJ23/'データ集（実数）'!$J23*10000,"-")</f>
        <v>167.23104975253975</v>
      </c>
      <c r="BN23" s="331">
        <f>IFERROR('データ集（実数）'!CK23/'データ集（実数）'!$J23*10000,"-")</f>
        <v>85.438916384475121</v>
      </c>
      <c r="BO23" s="331">
        <f>IFERROR('データ集（実数）'!CL23/'データ集（実数）'!$J23*10000,"-")</f>
        <v>74.49856733524355</v>
      </c>
      <c r="BP23" s="331">
        <f>IFERROR('データ集（実数）'!CM23/'データ集（実数）'!$J23*10000,"-")</f>
        <v>0</v>
      </c>
      <c r="BQ23" s="331">
        <f>IFERROR('データ集（実数）'!CN23/'データ集（実数）'!$J23*10000,"-")</f>
        <v>0</v>
      </c>
      <c r="BR23" s="331">
        <f>IFERROR('データ集（実数）'!CO23/'データ集（実数）'!$J23*10000,"-")</f>
        <v>0</v>
      </c>
      <c r="BS23" s="331">
        <f>IFERROR('データ集（実数）'!CP23/'データ集（実数）'!$J23*10000,"-")</f>
        <v>0</v>
      </c>
      <c r="BT23" s="331">
        <f>IFERROR('データ集（実数）'!CQ23/'データ集（実数）'!$J23*10000,"-")</f>
        <v>33.86298515238343</v>
      </c>
      <c r="BU23" s="331">
        <f>IFERROR('データ集（実数）'!CR23/'データ集（実数）'!$J23*10000,"-")</f>
        <v>23.443605105496221</v>
      </c>
      <c r="BV23" s="331">
        <f>IFERROR('データ集（実数）'!CS23/'データ集（実数）'!$J23*10000,"-")</f>
        <v>64.079187288356351</v>
      </c>
      <c r="BW23" s="331">
        <f>IFERROR('データ集（実数）'!CT23/'データ集（実数）'!$J23*10000,"-")</f>
        <v>10.940349049231571</v>
      </c>
      <c r="BX23" s="331">
        <f>IFERROR('データ集（実数）'!CU23/'データ集（実数）'!$J23*10000,"-")</f>
        <v>14.066163063297735</v>
      </c>
      <c r="BY23" s="331">
        <f>IFERROR('データ集（実数）'!CV23/'データ集（実数）'!$J23*10000,"-")</f>
        <v>14.066163063297735</v>
      </c>
      <c r="BZ23" s="331">
        <f>IFERROR('データ集（実数）'!CW23/'データ集（実数）'!$J23*10000,"-")</f>
        <v>47.408179213336808</v>
      </c>
      <c r="CA23" s="332">
        <f>IFERROR('データ集（実数）'!CX23/'データ集（実数）'!$J23*10000,"-")</f>
        <v>410.00260484501172</v>
      </c>
      <c r="CB23" s="332">
        <f>IFERROR('データ集（実数）'!CY23/'データ集（実数）'!$J23*10000,"-")</f>
        <v>60.432404271945821</v>
      </c>
      <c r="CC23" s="332">
        <f>IFERROR('データ集（実数）'!CZ23/'データ集（実数）'!$J23*10000,"-")</f>
        <v>33.86298515238343</v>
      </c>
      <c r="CD23" s="332">
        <f>IFERROR('データ集（実数）'!DA23/'データ集（実数）'!$J23*10000,"-")</f>
        <v>13.024225058609012</v>
      </c>
      <c r="CE23" s="333">
        <f>IFERROR('データ集（実数）'!DB23/'データ集（実数）'!$J23*10000,"-")</f>
        <v>39.593644178171402</v>
      </c>
    </row>
    <row r="24" spans="1:83" ht="13.5" customHeight="1">
      <c r="A24" s="53">
        <v>20219</v>
      </c>
      <c r="B24">
        <v>18</v>
      </c>
      <c r="C24" s="1" t="s">
        <v>62</v>
      </c>
      <c r="D24" s="1">
        <v>2002</v>
      </c>
      <c r="E24" s="1" t="s">
        <v>84</v>
      </c>
      <c r="F24" s="1">
        <v>20219</v>
      </c>
      <c r="G24" s="325">
        <f>IFERROR('データ集（実数）'!AD24/'データ集（実数）'!$J24*10000,"-")</f>
        <v>229.88505747126436</v>
      </c>
      <c r="H24" s="325">
        <f>IFERROR('データ集（実数）'!AE24/'データ集（実数）'!$J24*10000,"-")</f>
        <v>99.469496021220152</v>
      </c>
      <c r="I24" s="325">
        <f>IFERROR('データ集（実数）'!AF24/'データ集（実数）'!$J24*10000,"-")</f>
        <v>6.6312997347480103</v>
      </c>
      <c r="J24" s="325">
        <f>IFERROR('データ集（実数）'!AG24/'データ集（実数）'!$J24*10000,"-")</f>
        <v>4.4208664898320071</v>
      </c>
      <c r="K24" s="326">
        <f>IFERROR('データ集（実数）'!AH24/'データ集（実数）'!$J24*10000,"-")</f>
        <v>1.1052166224580018</v>
      </c>
      <c r="L24" s="326">
        <f>IFERROR('データ集（実数）'!AI24/'データ集（実数）'!$J24*10000,"-")</f>
        <v>0</v>
      </c>
      <c r="M24" s="326">
        <f>IFERROR('データ集（実数）'!AJ24/'データ集（実数）'!$J24*10000,"-")</f>
        <v>0</v>
      </c>
      <c r="N24" s="326">
        <f>IFERROR('データ集（実数）'!AK24/'データ集（実数）'!$J24*10000,"-")</f>
        <v>1.1052166224580018</v>
      </c>
      <c r="O24" s="327">
        <f>IFERROR('データ集（実数）'!AL24/'データ集（実数）'!$J24*10000,"-")</f>
        <v>3.3156498673740051</v>
      </c>
      <c r="P24" s="327">
        <f>IFERROR('データ集（実数）'!AM24/'データ集（実数）'!$J24*10000,"-")</f>
        <v>0</v>
      </c>
      <c r="Q24" s="327">
        <f>IFERROR('データ集（実数）'!AN24/'データ集（実数）'!$J24*10000,"-")</f>
        <v>0</v>
      </c>
      <c r="R24" s="327">
        <f>IFERROR('データ集（実数）'!AO24/'データ集（実数）'!$J24*10000,"-")</f>
        <v>3.3156498673740051</v>
      </c>
      <c r="S24" s="328">
        <f>IFERROR('データ集（実数）'!AP24/'データ集（実数）'!$J24*10000,"-")</f>
        <v>0</v>
      </c>
      <c r="T24" s="329">
        <f>IFERROR('データ集（実数）'!AQ24/'データ集（実数）'!$J24*10000,"-")</f>
        <v>0</v>
      </c>
      <c r="U24" s="328" t="str">
        <f>IFERROR('データ集（実数）'!AR24/'データ集（実数）'!$J24*10000,"-")</f>
        <v>-</v>
      </c>
      <c r="V24" s="328">
        <f>IFERROR('データ集（実数）'!AS24/'データ集（実数）'!$J24*10000,"-")</f>
        <v>0</v>
      </c>
      <c r="W24" s="328">
        <f>IFERROR('データ集（実数）'!AT24/'データ集（実数）'!$J24*10000,"-")</f>
        <v>0</v>
      </c>
      <c r="X24" s="328" t="str">
        <f>IFERROR('データ集（実数）'!AU24/'データ集（実数）'!$J24*10000,"-")</f>
        <v>-</v>
      </c>
      <c r="Y24" s="328">
        <f>IFERROR('データ集（実数）'!AV24/'データ集（実数）'!$J24*10000,"-")</f>
        <v>0</v>
      </c>
      <c r="Z24" s="328">
        <f>IFERROR('データ集（実数）'!AW24/'データ集（実数）'!$J24*10000,"-")</f>
        <v>0</v>
      </c>
      <c r="AA24" s="328">
        <f>IFERROR('データ集（実数）'!AX24/'データ集（実数）'!$J24*10000,"-")</f>
        <v>0</v>
      </c>
      <c r="AB24" s="328">
        <f>IFERROR('データ集（実数）'!AY24/'データ集（実数）'!$J24*10000,"-")</f>
        <v>0</v>
      </c>
      <c r="AC24" s="328" t="str">
        <f>IFERROR('データ集（実数）'!AZ24/'データ集（実数）'!$J24*10000,"-")</f>
        <v>-</v>
      </c>
      <c r="AD24" s="328">
        <f>IFERROR('データ集（実数）'!BA24/'データ集（実数）'!$J24*10000,"-")</f>
        <v>3.3156498673740051</v>
      </c>
      <c r="AE24" s="328">
        <f>IFERROR('データ集（実数）'!BB24/'データ集（実数）'!$J24*10000,"-")</f>
        <v>4.4208664898320071</v>
      </c>
      <c r="AF24" s="328">
        <f>IFERROR('データ集（実数）'!BC24/'データ集（実数）'!$J24*10000,"-")</f>
        <v>0</v>
      </c>
      <c r="AG24" s="328">
        <f>IFERROR('データ集（実数）'!BD24/'データ集（実数）'!$J24*10000,"-")</f>
        <v>4.4208664898320071</v>
      </c>
      <c r="AH24" s="328" t="str">
        <f>IFERROR('データ集（実数）'!BE24/'データ集（実数）'!$J24*10000,"-")</f>
        <v>-</v>
      </c>
      <c r="AI24" s="328">
        <f>IFERROR('データ集（実数）'!BF24/'データ集（実数）'!$J24*10000,"-")</f>
        <v>7.7365163572060123</v>
      </c>
      <c r="AJ24" s="328">
        <f>IFERROR('データ集（実数）'!BG24/'データ集（実数）'!$J24*10000,"-")</f>
        <v>4.4208664898320071</v>
      </c>
      <c r="AK24" s="328">
        <f>IFERROR('データ集（実数）'!BH24/'データ集（実数）'!$J24*10000,"-")</f>
        <v>3.3156498673740051</v>
      </c>
      <c r="AL24" s="328">
        <f>IFERROR('データ集（実数）'!BI24/'データ集（実数）'!$J24*10000,"-")</f>
        <v>12.15738284703802</v>
      </c>
      <c r="AM24" s="328">
        <f>IFERROR('データ集（実数）'!BJ24/'データ集（実数）'!$J24*10000,"-")</f>
        <v>0</v>
      </c>
      <c r="AN24" s="328">
        <f>IFERROR('データ集（実数）'!BK24/'データ集（実数）'!$J24*10000,"-")</f>
        <v>1.1052166224580018</v>
      </c>
      <c r="AO24" s="328">
        <f>IFERROR('データ集（実数）'!BL24/'データ集（実数）'!$J24*10000,"-")</f>
        <v>0</v>
      </c>
      <c r="AP24" s="328" t="str">
        <f>IFERROR('データ集（実数）'!BM24/'データ集（実数）'!$J24*10000,"-")</f>
        <v>-</v>
      </c>
      <c r="AQ24" s="328">
        <f>IFERROR('データ集（実数）'!BN24/'データ集（実数）'!$J24*10000,"-")</f>
        <v>0</v>
      </c>
      <c r="AR24" s="328">
        <f>IFERROR('データ集（実数）'!BO24/'データ集（実数）'!$J24*10000,"-")</f>
        <v>3.3156498673740051</v>
      </c>
      <c r="AS24" s="328">
        <f>IFERROR('データ集（実数）'!BP24/'データ集（実数）'!$J24*10000,"-")</f>
        <v>3.3156498673740051</v>
      </c>
      <c r="AT24" s="331">
        <f>IFERROR('データ集（実数）'!BQ24/'データ集（実数）'!$J24*10000,"-")</f>
        <v>30.946065428824049</v>
      </c>
      <c r="AU24" s="331">
        <f>IFERROR('データ集（実数）'!BR24/'データ集（実数）'!$J24*10000,"-")</f>
        <v>30.946065428824049</v>
      </c>
      <c r="AV24" s="331">
        <f>IFERROR('データ集（実数）'!BS24/'データ集（実数）'!$J24*10000,"-")</f>
        <v>50.839964633068085</v>
      </c>
      <c r="AW24" s="331">
        <f>IFERROR('データ集（実数）'!BT24/'データ集（実数）'!$J24*10000,"-")</f>
        <v>48.629531388152081</v>
      </c>
      <c r="AX24" s="331">
        <f>IFERROR('データ集（実数）'!BU24/'データ集（実数）'!$J24*10000,"-")</f>
        <v>0</v>
      </c>
      <c r="AY24" s="331">
        <f>IFERROR('データ集（実数）'!BV24/'データ集（実数）'!$J24*10000,"-")</f>
        <v>0</v>
      </c>
      <c r="AZ24" s="331">
        <f>IFERROR('データ集（実数）'!BW24/'データ集（実数）'!$J24*10000,"-")</f>
        <v>0</v>
      </c>
      <c r="BA24" s="331">
        <f>IFERROR('データ集（実数）'!BX24/'データ集（実数）'!$J24*10000,"-")</f>
        <v>0</v>
      </c>
      <c r="BB24" s="331">
        <f>IFERROR('データ集（実数）'!BY24/'データ集（実数）'!$J24*10000,"-")</f>
        <v>1981.653404067197</v>
      </c>
      <c r="BC24" s="331">
        <f>IFERROR('データ集（実数）'!BZ24/'データ集（実数）'!$J24*10000,"-")</f>
        <v>1141.6887709991158</v>
      </c>
      <c r="BD24" s="331">
        <f>IFERROR('データ集（実数）'!CA24/'データ集（実数）'!$J24*10000,"-")</f>
        <v>453.13881520778074</v>
      </c>
      <c r="BE24" s="331">
        <f>IFERROR('データ集（実数）'!CB24/'データ集（実数）'!$J24*10000,"-")</f>
        <v>345.93280282935456</v>
      </c>
      <c r="BF24" s="331">
        <f>IFERROR('データ集（実数）'!CC24/'データ集（実数）'!$J24*10000,"-")</f>
        <v>0</v>
      </c>
      <c r="BG24" s="331">
        <f>IFERROR('データ集（実数）'!CD24/'データ集（実数）'!$J24*10000,"-")</f>
        <v>0</v>
      </c>
      <c r="BH24" s="331">
        <f>IFERROR('データ集（実数）'!CE24/'データ集（実数）'!$J24*10000,"-")</f>
        <v>11.052166224580018</v>
      </c>
      <c r="BI24" s="331">
        <f>IFERROR('データ集（実数）'!CF24/'データ集（実数）'!$J24*10000,"-")</f>
        <v>11.052166224580018</v>
      </c>
      <c r="BJ24" s="331">
        <f>IFERROR('データ集（実数）'!CG24/'データ集（実数）'!$J24*10000,"-")</f>
        <v>0</v>
      </c>
      <c r="BK24" s="331">
        <f>IFERROR('データ集（実数）'!CH24/'データ集（実数）'!$J24*10000,"-")</f>
        <v>0</v>
      </c>
      <c r="BL24" s="331">
        <f>IFERROR('データ集（実数）'!CI24/'データ集（実数）'!$J24*10000,"-")</f>
        <v>2122.0159151193634</v>
      </c>
      <c r="BM24" s="331">
        <f>IFERROR('データ集（実数）'!CJ24/'データ集（実数）'!$J24*10000,"-")</f>
        <v>240.93722369584438</v>
      </c>
      <c r="BN24" s="331">
        <f>IFERROR('データ集（実数）'!CK24/'データ集（実数）'!$J24*10000,"-")</f>
        <v>230.99027409372238</v>
      </c>
      <c r="BO24" s="331">
        <f>IFERROR('データ集（実数）'!CL24/'データ集（実数）'!$J24*10000,"-")</f>
        <v>153.62511052166224</v>
      </c>
      <c r="BP24" s="331">
        <f>IFERROR('データ集（実数）'!CM24/'データ集（実数）'!$J24*10000,"-")</f>
        <v>0</v>
      </c>
      <c r="BQ24" s="331">
        <f>IFERROR('データ集（実数）'!CN24/'データ集（実数）'!$J24*10000,"-")</f>
        <v>0</v>
      </c>
      <c r="BR24" s="331">
        <f>IFERROR('データ集（実数）'!CO24/'データ集（実数）'!$J24*10000,"-")</f>
        <v>0</v>
      </c>
      <c r="BS24" s="331">
        <f>IFERROR('データ集（実数）'!CP24/'データ集（実数）'!$J24*10000,"-")</f>
        <v>0</v>
      </c>
      <c r="BT24" s="331">
        <f>IFERROR('データ集（実数）'!CQ24/'データ集（実数）'!$J24*10000,"-")</f>
        <v>15.473032714412025</v>
      </c>
      <c r="BU24" s="331">
        <f>IFERROR('データ集（実数）'!CR24/'データ集（実数）'!$J24*10000,"-")</f>
        <v>12.15738284703802</v>
      </c>
      <c r="BV24" s="331">
        <f>IFERROR('データ集（実数）'!CS24/'データ集（実数）'!$J24*10000,"-")</f>
        <v>93.943412908930156</v>
      </c>
      <c r="BW24" s="331">
        <f>IFERROR('データ集（実数）'!CT24/'データ集（実数）'!$J24*10000,"-")</f>
        <v>15.473032714412025</v>
      </c>
      <c r="BX24" s="331">
        <f>IFERROR('データ集（実数）'!CU24/'データ集（実数）'!$J24*10000,"-")</f>
        <v>15.473032714412025</v>
      </c>
      <c r="BY24" s="331">
        <f>IFERROR('データ集（実数）'!CV24/'データ集（実数）'!$J24*10000,"-")</f>
        <v>15.473032714412025</v>
      </c>
      <c r="BZ24" s="331">
        <f>IFERROR('データ集（実数）'!CW24/'データ集（実数）'!$J24*10000,"-")</f>
        <v>53.050397877984082</v>
      </c>
      <c r="CA24" s="332">
        <f>IFERROR('データ集（実数）'!CX24/'データ集（実数）'!$J24*10000,"-")</f>
        <v>356.98496905393461</v>
      </c>
      <c r="CB24" s="332">
        <f>IFERROR('データ集（実数）'!CY24/'データ集（実数）'!$J24*10000,"-")</f>
        <v>20.999115826702031</v>
      </c>
      <c r="CC24" s="332">
        <f>IFERROR('データ集（実数）'!CZ24/'データ集（実数）'!$J24*10000,"-")</f>
        <v>53.050397877984082</v>
      </c>
      <c r="CD24" s="332">
        <f>IFERROR('データ集（実数）'!DA24/'データ集（実数）'!$J24*10000,"-")</f>
        <v>7.7365163572060123</v>
      </c>
      <c r="CE24" s="333">
        <f>IFERROR('データ集（実数）'!DB24/'データ集（実数）'!$J24*10000,"-")</f>
        <v>12.15738284703802</v>
      </c>
    </row>
    <row r="25" spans="1:83" ht="13.5" customHeight="1">
      <c r="A25" s="53">
        <v>20220</v>
      </c>
      <c r="B25">
        <v>19</v>
      </c>
      <c r="C25" s="1" t="s">
        <v>59</v>
      </c>
      <c r="D25" s="1">
        <v>2007</v>
      </c>
      <c r="E25" s="1" t="s">
        <v>85</v>
      </c>
      <c r="F25" s="1">
        <v>20220</v>
      </c>
      <c r="G25" s="325">
        <f>IFERROR('データ集（実数）'!AD25/'データ集（実数）'!$J25*10000,"-")</f>
        <v>175.84201271473015</v>
      </c>
      <c r="H25" s="325">
        <f>IFERROR('データ集（実数）'!AE25/'データ集（実数）'!$J25*10000,"-")</f>
        <v>113.28283511429731</v>
      </c>
      <c r="I25" s="325">
        <f>IFERROR('データ集（実数）'!AF25/'データ集（実数）'!$J25*10000,"-")</f>
        <v>16.907885837954822</v>
      </c>
      <c r="J25" s="325">
        <f>IFERROR('データ集（実数）'!AG25/'データ集（実数）'!$J25*10000,"-")</f>
        <v>16.231570404436631</v>
      </c>
      <c r="K25" s="326">
        <f>IFERROR('データ集（実数）'!AH25/'データ集（実数）'!$J25*10000,"-")</f>
        <v>0</v>
      </c>
      <c r="L25" s="326">
        <f>IFERROR('データ集（実数）'!AI25/'データ集（実数）'!$J25*10000,"-")</f>
        <v>0</v>
      </c>
      <c r="M25" s="326">
        <f>IFERROR('データ集（実数）'!AJ25/'データ集（実数）'!$J25*10000,"-")</f>
        <v>0</v>
      </c>
      <c r="N25" s="326">
        <f>IFERROR('データ集（実数）'!AK25/'データ集（実数）'!$J25*10000,"-")</f>
        <v>0</v>
      </c>
      <c r="O25" s="327">
        <f>IFERROR('データ集（実数）'!AL25/'データ集（実数）'!$J25*10000,"-")</f>
        <v>6.4249966184228331</v>
      </c>
      <c r="P25" s="327">
        <f>IFERROR('データ集（実数）'!AM25/'データ集（実数）'!$J25*10000,"-")</f>
        <v>0</v>
      </c>
      <c r="Q25" s="327">
        <f>IFERROR('データ集（実数）'!AN25/'データ集（実数）'!$J25*10000,"-")</f>
        <v>0</v>
      </c>
      <c r="R25" s="327">
        <f>IFERROR('データ集（実数）'!AO25/'データ集（実数）'!$J25*10000,"-")</f>
        <v>6.4249966184228331</v>
      </c>
      <c r="S25" s="328">
        <f>IFERROR('データ集（実数）'!AP25/'データ集（実数）'!$J25*10000,"-")</f>
        <v>1.0144731502772895</v>
      </c>
      <c r="T25" s="329">
        <f>IFERROR('データ集（実数）'!AQ25/'データ集（実数）'!$J25*10000,"-")</f>
        <v>0</v>
      </c>
      <c r="U25" s="328">
        <f>IFERROR('データ集（実数）'!AR25/'データ集（実数）'!$J25*10000,"-")</f>
        <v>1.0144731502772895</v>
      </c>
      <c r="V25" s="328">
        <f>IFERROR('データ集（実数）'!AS25/'データ集（実数）'!$J25*10000,"-")</f>
        <v>0</v>
      </c>
      <c r="W25" s="328">
        <f>IFERROR('データ集（実数）'!AT25/'データ集（実数）'!$J25*10000,"-")</f>
        <v>0</v>
      </c>
      <c r="X25" s="328" t="str">
        <f>IFERROR('データ集（実数）'!AU25/'データ集（実数）'!$J25*10000,"-")</f>
        <v>-</v>
      </c>
      <c r="Y25" s="328">
        <f>IFERROR('データ集（実数）'!AV25/'データ集（実数）'!$J25*10000,"-")</f>
        <v>0</v>
      </c>
      <c r="Z25" s="328" t="str">
        <f>IFERROR('データ集（実数）'!AW25/'データ集（実数）'!$J25*10000,"-")</f>
        <v>-</v>
      </c>
      <c r="AA25" s="328">
        <f>IFERROR('データ集（実数）'!AX25/'データ集（実数）'!$J25*10000,"-")</f>
        <v>0</v>
      </c>
      <c r="AB25" s="328" t="str">
        <f>IFERROR('データ集（実数）'!AY25/'データ集（実数）'!$J25*10000,"-")</f>
        <v>-</v>
      </c>
      <c r="AC25" s="328" t="str">
        <f>IFERROR('データ集（実数）'!AZ25/'データ集（実数）'!$J25*10000,"-")</f>
        <v>-</v>
      </c>
      <c r="AD25" s="328">
        <f>IFERROR('データ集（実数）'!BA25/'データ集（実数）'!$J25*10000,"-")</f>
        <v>10.482889219531989</v>
      </c>
      <c r="AE25" s="328">
        <f>IFERROR('データ集（実数）'!BB25/'データ集（実数）'!$J25*10000,"-")</f>
        <v>2.7052617340727712</v>
      </c>
      <c r="AF25" s="328">
        <f>IFERROR('データ集（実数）'!BC25/'データ集（実数）'!$J25*10000,"-")</f>
        <v>0</v>
      </c>
      <c r="AG25" s="328">
        <f>IFERROR('データ集（実数）'!BD25/'データ集（実数）'!$J25*10000,"-")</f>
        <v>5.7486811849046395</v>
      </c>
      <c r="AH25" s="328">
        <f>IFERROR('データ集（実数）'!BE25/'データ集（実数）'!$J25*10000,"-")</f>
        <v>1.3526308670363856</v>
      </c>
      <c r="AI25" s="328">
        <f>IFERROR('データ集（実数）'!BF25/'データ集（実数）'!$J25*10000,"-")</f>
        <v>15.555254970918437</v>
      </c>
      <c r="AJ25" s="328">
        <f>IFERROR('データ集（実数）'!BG25/'データ集（実数）'!$J25*10000,"-")</f>
        <v>2.7052617340727712</v>
      </c>
      <c r="AK25" s="328">
        <f>IFERROR('データ集（実数）'!BH25/'データ集（実数）'!$J25*10000,"-")</f>
        <v>0.33815771675909639</v>
      </c>
      <c r="AL25" s="328">
        <f>IFERROR('データ集（実数）'!BI25/'データ集（実数）'!$J25*10000,"-")</f>
        <v>11.497362369809279</v>
      </c>
      <c r="AM25" s="328">
        <f>IFERROR('データ集（実数）'!BJ25/'データ集（実数）'!$J25*10000,"-")</f>
        <v>0</v>
      </c>
      <c r="AN25" s="328">
        <f>IFERROR('データ集（実数）'!BK25/'データ集（実数）'!$J25*10000,"-")</f>
        <v>0</v>
      </c>
      <c r="AO25" s="328" t="str">
        <f>IFERROR('データ集（実数）'!BL25/'データ集（実数）'!$J25*10000,"-")</f>
        <v>-</v>
      </c>
      <c r="AP25" s="328">
        <f>IFERROR('データ集（実数）'!BM25/'データ集（実数）'!$J25*10000,"-")</f>
        <v>1.0144731502772895</v>
      </c>
      <c r="AQ25" s="328" t="str">
        <f>IFERROR('データ集（実数）'!BN25/'データ集（実数）'!$J25*10000,"-")</f>
        <v>-</v>
      </c>
      <c r="AR25" s="328">
        <f>IFERROR('データ集（実数）'!BO25/'データ集（実数）'!$J25*10000,"-")</f>
        <v>4.3960503178682533</v>
      </c>
      <c r="AS25" s="328">
        <f>IFERROR('データ集（実数）'!BP25/'データ集（実数）'!$J25*10000,"-")</f>
        <v>2.7052617340727712</v>
      </c>
      <c r="AT25" s="331">
        <f>IFERROR('データ集（実数）'!BQ25/'データ集（実数）'!$J25*10000,"-")</f>
        <v>882.59164074124169</v>
      </c>
      <c r="AU25" s="331">
        <f>IFERROR('データ集（実数）'!BR25/'データ集（実数）'!$J25*10000,"-")</f>
        <v>880.56269444068721</v>
      </c>
      <c r="AV25" s="331">
        <f>IFERROR('データ集（実数）'!BS25/'データ集（実数）'!$J25*10000,"-")</f>
        <v>156.90518057622074</v>
      </c>
      <c r="AW25" s="331">
        <f>IFERROR('データ集（実数）'!BT25/'データ集（実数）'!$J25*10000,"-")</f>
        <v>143.717029622616</v>
      </c>
      <c r="AX25" s="331" t="str">
        <f>IFERROR('データ集（実数）'!BU25/'データ集（実数）'!$J25*10000,"-")</f>
        <v>-</v>
      </c>
      <c r="AY25" s="331" t="str">
        <f>IFERROR('データ集（実数）'!BV25/'データ集（実数）'!$J25*10000,"-")</f>
        <v>-</v>
      </c>
      <c r="AZ25" s="331" t="str">
        <f>IFERROR('データ集（実数）'!BW25/'データ集（実数）'!$J25*10000,"-")</f>
        <v>-</v>
      </c>
      <c r="BA25" s="331" t="str">
        <f>IFERROR('データ集（実数）'!BX25/'データ集（実数）'!$J25*10000,"-")</f>
        <v>-</v>
      </c>
      <c r="BB25" s="331">
        <f>IFERROR('データ集（実数）'!BY25/'データ集（実数）'!$J25*10000,"-")</f>
        <v>2656.9051805762206</v>
      </c>
      <c r="BC25" s="331">
        <f>IFERROR('データ集（実数）'!BZ25/'データ集（実数）'!$J25*10000,"-")</f>
        <v>2001.5555254970918</v>
      </c>
      <c r="BD25" s="331">
        <f>IFERROR('データ集（実数）'!CA25/'データ集（実数）'!$J25*10000,"-")</f>
        <v>688.1509536047613</v>
      </c>
      <c r="BE25" s="331">
        <f>IFERROR('データ集（実数）'!CB25/'データ集（実数）'!$J25*10000,"-")</f>
        <v>592.11416204517786</v>
      </c>
      <c r="BF25" s="331">
        <f>IFERROR('データ集（実数）'!CC25/'データ集（実数）'!$J25*10000,"-")</f>
        <v>0</v>
      </c>
      <c r="BG25" s="331">
        <f>IFERROR('データ集（実数）'!CD25/'データ集（実数）'!$J25*10000,"-")</f>
        <v>0</v>
      </c>
      <c r="BH25" s="331">
        <f>IFERROR('データ集（実数）'!CE25/'データ集（実数）'!$J25*10000,"-")</f>
        <v>8.7921006357365066</v>
      </c>
      <c r="BI25" s="331" t="str">
        <f>IFERROR('データ集（実数）'!CF25/'データ集（実数）'!$J25*10000,"-")</f>
        <v>-</v>
      </c>
      <c r="BJ25" s="331">
        <f>IFERROR('データ集（実数）'!CG25/'データ集（実数）'!$J25*10000,"-")</f>
        <v>64.249966184228327</v>
      </c>
      <c r="BK25" s="331">
        <f>IFERROR('データ集（実数）'!CH25/'データ集（実数）'!$J25*10000,"-")</f>
        <v>25.699986473691332</v>
      </c>
      <c r="BL25" s="331">
        <f>IFERROR('データ集（実数）'!CI25/'データ集（実数）'!$J25*10000,"-")</f>
        <v>2855.7419180305692</v>
      </c>
      <c r="BM25" s="331">
        <f>IFERROR('データ集（実数）'!CJ25/'データ集（実数）'!$J25*10000,"-")</f>
        <v>295.54984444745031</v>
      </c>
      <c r="BN25" s="331">
        <f>IFERROR('データ集（実数）'!CK25/'データ集（実数）'!$J25*10000,"-")</f>
        <v>1100.3652103340999</v>
      </c>
      <c r="BO25" s="331">
        <f>IFERROR('データ集（実数）'!CL25/'データ集（実数）'!$J25*10000,"-")</f>
        <v>797.03773840119038</v>
      </c>
      <c r="BP25" s="331" t="str">
        <f>IFERROR('データ集（実数）'!CM25/'データ集（実数）'!$J25*10000,"-")</f>
        <v>-</v>
      </c>
      <c r="BQ25" s="331" t="str">
        <f>IFERROR('データ集（実数）'!CN25/'データ集（実数）'!$J25*10000,"-")</f>
        <v>-</v>
      </c>
      <c r="BR25" s="331">
        <f>IFERROR('データ集（実数）'!CO25/'データ集（実数）'!$J25*10000,"-")</f>
        <v>0</v>
      </c>
      <c r="BS25" s="331">
        <f>IFERROR('データ集（実数）'!CP25/'データ集（実数）'!$J25*10000,"-")</f>
        <v>0</v>
      </c>
      <c r="BT25" s="331">
        <f>IFERROR('データ集（実数）'!CQ25/'データ集（実数）'!$J25*10000,"-")</f>
        <v>35.168402542946026</v>
      </c>
      <c r="BU25" s="331">
        <f>IFERROR('データ集（実数）'!CR25/'データ集（実数）'!$J25*10000,"-")</f>
        <v>29.419721358041389</v>
      </c>
      <c r="BV25" s="331">
        <f>IFERROR('データ集（実数）'!CS25/'データ集（実数）'!$J25*10000,"-")</f>
        <v>73.718382253483028</v>
      </c>
      <c r="BW25" s="331">
        <f>IFERROR('データ集（実数）'!CT25/'データ集（実数）'!$J25*10000,"-")</f>
        <v>11.835520086568375</v>
      </c>
      <c r="BX25" s="331">
        <f>IFERROR('データ集（実数）'!CU25/'データ集（実数）'!$J25*10000,"-")</f>
        <v>8.1157852022183157</v>
      </c>
      <c r="BY25" s="331">
        <f>IFERROR('データ集（実数）'!CV25/'データ集（実数）'!$J25*10000,"-")</f>
        <v>8.1157852022183157</v>
      </c>
      <c r="BZ25" s="331">
        <f>IFERROR('データ集（実数）'!CW25/'データ集（実数）'!$J25*10000,"-")</f>
        <v>60.868389016637359</v>
      </c>
      <c r="CA25" s="332">
        <f>IFERROR('データ集（実数）'!CX25/'データ集（実数）'!$J25*10000,"-")</f>
        <v>378.06032733666984</v>
      </c>
      <c r="CB25" s="332">
        <f>IFERROR('データ集（実数）'!CY25/'データ集（実数）'!$J25*10000,"-")</f>
        <v>41.255241444609766</v>
      </c>
      <c r="CC25" s="332">
        <f>IFERROR('データ集（実数）'!CZ25/'データ集（実数）'!$J25*10000,"-")</f>
        <v>52.414446097659955</v>
      </c>
      <c r="CD25" s="332">
        <f>IFERROR('データ集（実数）'!DA25/'データ集（実数）'!$J25*10000,"-")</f>
        <v>17.922358988232112</v>
      </c>
      <c r="CE25" s="333">
        <f>IFERROR('データ集（実数）'!DB25/'データ集（実数）'!$J25*10000,"-")</f>
        <v>43.960503178682536</v>
      </c>
    </row>
    <row r="26" spans="1:83" ht="13.5" customHeight="1">
      <c r="A26" s="53">
        <v>20303</v>
      </c>
      <c r="B26">
        <v>20</v>
      </c>
      <c r="C26" s="1" t="s">
        <v>70</v>
      </c>
      <c r="D26" s="1">
        <v>2001</v>
      </c>
      <c r="E26" s="1" t="s">
        <v>86</v>
      </c>
      <c r="F26" s="1">
        <v>20303</v>
      </c>
      <c r="G26" s="325">
        <f>IFERROR('データ集（実数）'!AD26/'データ集（実数）'!$J26*10000,"-")</f>
        <v>271.00271002710031</v>
      </c>
      <c r="H26" s="325">
        <f>IFERROR('データ集（実数）'!AE26/'データ集（実数）'!$J26*10000,"-")</f>
        <v>433.60433604336043</v>
      </c>
      <c r="I26" s="325">
        <f>IFERROR('データ集（実数）'!AF26/'データ集（実数）'!$J26*10000,"-")</f>
        <v>0</v>
      </c>
      <c r="J26" s="325">
        <f>IFERROR('データ集（実数）'!AG26/'データ集（実数）'!$J26*10000,"-")</f>
        <v>265.58265582655827</v>
      </c>
      <c r="K26" s="326">
        <f>IFERROR('データ集（実数）'!AH26/'データ集（実数）'!$J26*10000,"-")</f>
        <v>5.4200542005420056</v>
      </c>
      <c r="L26" s="326">
        <f>IFERROR('データ集（実数）'!AI26/'データ集（実数）'!$J26*10000,"-")</f>
        <v>0</v>
      </c>
      <c r="M26" s="326">
        <f>IFERROR('データ集（実数）'!AJ26/'データ集（実数）'!$J26*10000,"-")</f>
        <v>5.4200542005420056</v>
      </c>
      <c r="N26" s="326">
        <f>IFERROR('データ集（実数）'!AK26/'データ集（実数）'!$J26*10000,"-")</f>
        <v>0</v>
      </c>
      <c r="O26" s="327">
        <f>IFERROR('データ集（実数）'!AL26/'データ集（実数）'!$J26*10000,"-")</f>
        <v>5.4200542005420056</v>
      </c>
      <c r="P26" s="327">
        <f>IFERROR('データ集（実数）'!AM26/'データ集（実数）'!$J26*10000,"-")</f>
        <v>0</v>
      </c>
      <c r="Q26" s="327">
        <f>IFERROR('データ集（実数）'!AN26/'データ集（実数）'!$J26*10000,"-")</f>
        <v>5.4200542005420056</v>
      </c>
      <c r="R26" s="327">
        <f>IFERROR('データ集（実数）'!AO26/'データ集（実数）'!$J26*10000,"-")</f>
        <v>0</v>
      </c>
      <c r="S26" s="328">
        <f>IFERROR('データ集（実数）'!AP26/'データ集（実数）'!$J26*10000,"-")</f>
        <v>5.4200542005420056</v>
      </c>
      <c r="T26" s="329">
        <f>IFERROR('データ集（実数）'!AQ26/'データ集（実数）'!$J26*10000,"-")</f>
        <v>0</v>
      </c>
      <c r="U26" s="328" t="str">
        <f>IFERROR('データ集（実数）'!AR26/'データ集（実数）'!$J26*10000,"-")</f>
        <v>-</v>
      </c>
      <c r="V26" s="328">
        <f>IFERROR('データ集（実数）'!AS26/'データ集（実数）'!$J26*10000,"-")</f>
        <v>0</v>
      </c>
      <c r="W26" s="328">
        <f>IFERROR('データ集（実数）'!AT26/'データ集（実数）'!$J26*10000,"-")</f>
        <v>0</v>
      </c>
      <c r="X26" s="328" t="str">
        <f>IFERROR('データ集（実数）'!AU26/'データ集（実数）'!$J26*10000,"-")</f>
        <v>-</v>
      </c>
      <c r="Y26" s="328">
        <f>IFERROR('データ集（実数）'!AV26/'データ集（実数）'!$J26*10000,"-")</f>
        <v>0</v>
      </c>
      <c r="Z26" s="328" t="str">
        <f>IFERROR('データ集（実数）'!AW26/'データ集（実数）'!$J26*10000,"-")</f>
        <v>-</v>
      </c>
      <c r="AA26" s="328">
        <f>IFERROR('データ集（実数）'!AX26/'データ集（実数）'!$J26*10000,"-")</f>
        <v>0</v>
      </c>
      <c r="AB26" s="328" t="str">
        <f>IFERROR('データ集（実数）'!AY26/'データ集（実数）'!$J26*10000,"-")</f>
        <v>-</v>
      </c>
      <c r="AC26" s="328">
        <f>IFERROR('データ集（実数）'!AZ26/'データ集（実数）'!$J26*10000,"-")</f>
        <v>0</v>
      </c>
      <c r="AD26" s="328" t="str">
        <f>IFERROR('データ集（実数）'!BA26/'データ集（実数）'!$J26*10000,"-")</f>
        <v>-</v>
      </c>
      <c r="AE26" s="328">
        <f>IFERROR('データ集（実数）'!BB26/'データ集（実数）'!$J26*10000,"-")</f>
        <v>5.4200542005420056</v>
      </c>
      <c r="AF26" s="328">
        <f>IFERROR('データ集（実数）'!BC26/'データ集（実数）'!$J26*10000,"-")</f>
        <v>0</v>
      </c>
      <c r="AG26" s="328">
        <f>IFERROR('データ集（実数）'!BD26/'データ集（実数）'!$J26*10000,"-")</f>
        <v>21.680216802168022</v>
      </c>
      <c r="AH26" s="328" t="str">
        <f>IFERROR('データ集（実数）'!BE26/'データ集（実数）'!$J26*10000,"-")</f>
        <v>-</v>
      </c>
      <c r="AI26" s="328" t="str">
        <f>IFERROR('データ集（実数）'!BF26/'データ集（実数）'!$J26*10000,"-")</f>
        <v>-</v>
      </c>
      <c r="AJ26" s="328">
        <f>IFERROR('データ集（実数）'!BG26/'データ集（実数）'!$J26*10000,"-")</f>
        <v>5.4200542005420056</v>
      </c>
      <c r="AK26" s="328">
        <f>IFERROR('データ集（実数）'!BH26/'データ集（実数）'!$J26*10000,"-")</f>
        <v>0</v>
      </c>
      <c r="AL26" s="328">
        <f>IFERROR('データ集（実数）'!BI26/'データ集（実数）'!$J26*10000,"-")</f>
        <v>37.94037940379404</v>
      </c>
      <c r="AM26" s="328">
        <f>IFERROR('データ集（実数）'!BJ26/'データ集（実数）'!$J26*10000,"-")</f>
        <v>0</v>
      </c>
      <c r="AN26" s="328">
        <f>IFERROR('データ集（実数）'!BK26/'データ集（実数）'!$J26*10000,"-")</f>
        <v>0</v>
      </c>
      <c r="AO26" s="328">
        <f>IFERROR('データ集（実数）'!BL26/'データ集（実数）'!$J26*10000,"-")</f>
        <v>0</v>
      </c>
      <c r="AP26" s="328">
        <f>IFERROR('データ集（実数）'!BM26/'データ集（実数）'!$J26*10000,"-")</f>
        <v>0</v>
      </c>
      <c r="AQ26" s="328">
        <f>IFERROR('データ集（実数）'!BN26/'データ集（実数）'!$J26*10000,"-")</f>
        <v>0</v>
      </c>
      <c r="AR26" s="328" t="str">
        <f>IFERROR('データ集（実数）'!BO26/'データ集（実数）'!$J26*10000,"-")</f>
        <v>-</v>
      </c>
      <c r="AS26" s="328">
        <f>IFERROR('データ集（実数）'!BP26/'データ集（実数）'!$J26*10000,"-")</f>
        <v>5.4200542005420056</v>
      </c>
      <c r="AT26" s="331">
        <f>IFERROR('データ集（実数）'!BQ26/'データ集（実数）'!$J26*10000,"-")</f>
        <v>2666.6666666666665</v>
      </c>
      <c r="AU26" s="331">
        <f>IFERROR('データ集（実数）'!BR26/'データ集（実数）'!$J26*10000,"-")</f>
        <v>2617.8861788617887</v>
      </c>
      <c r="AV26" s="331">
        <f>IFERROR('データ集（実数）'!BS26/'データ集（実数）'!$J26*10000,"-")</f>
        <v>1338.7533875338752</v>
      </c>
      <c r="AW26" s="331">
        <f>IFERROR('データ集（実数）'!BT26/'データ集（実数）'!$J26*10000,"-")</f>
        <v>1289.9728997289972</v>
      </c>
      <c r="AX26" s="331">
        <f>IFERROR('データ集（実数）'!BU26/'データ集（実数）'!$J26*10000,"-")</f>
        <v>146.34146341463415</v>
      </c>
      <c r="AY26" s="331">
        <f>IFERROR('データ集（実数）'!BV26/'データ集（実数）'!$J26*10000,"-")</f>
        <v>146.34146341463415</v>
      </c>
      <c r="AZ26" s="331" t="str">
        <f>IFERROR('データ集（実数）'!BW26/'データ集（実数）'!$J26*10000,"-")</f>
        <v>-</v>
      </c>
      <c r="BA26" s="331" t="str">
        <f>IFERROR('データ集（実数）'!BX26/'データ集（実数）'!$J26*10000,"-")</f>
        <v>-</v>
      </c>
      <c r="BB26" s="331">
        <f>IFERROR('データ集（実数）'!BY26/'データ集（実数）'!$J26*10000,"-")</f>
        <v>8373.9837398373984</v>
      </c>
      <c r="BC26" s="331">
        <f>IFERROR('データ集（実数）'!BZ26/'データ集（実数）'!$J26*10000,"-")</f>
        <v>7365.8536585365855</v>
      </c>
      <c r="BD26" s="331">
        <f>IFERROR('データ集（実数）'!CA26/'データ集（実数）'!$J26*10000,"-")</f>
        <v>856.3685636856369</v>
      </c>
      <c r="BE26" s="331">
        <f>IFERROR('データ集（実数）'!CB26/'データ集（実数）'!$J26*10000,"-")</f>
        <v>699.18699186991864</v>
      </c>
      <c r="BF26" s="331">
        <f>IFERROR('データ集（実数）'!CC26/'データ集（実数）'!$J26*10000,"-")</f>
        <v>0</v>
      </c>
      <c r="BG26" s="331">
        <f>IFERROR('データ集（実数）'!CD26/'データ集（実数）'!$J26*10000,"-")</f>
        <v>0</v>
      </c>
      <c r="BH26" s="331">
        <f>IFERROR('データ集（実数）'!CE26/'データ集（実数）'!$J26*10000,"-")</f>
        <v>0</v>
      </c>
      <c r="BI26" s="331">
        <f>IFERROR('データ集（実数）'!CF26/'データ集（実数）'!$J26*10000,"-")</f>
        <v>0</v>
      </c>
      <c r="BJ26" s="331">
        <f>IFERROR('データ集（実数）'!CG26/'データ集（実数）'!$J26*10000,"-")</f>
        <v>0</v>
      </c>
      <c r="BK26" s="331">
        <f>IFERROR('データ集（実数）'!CH26/'データ集（実数）'!$J26*10000,"-")</f>
        <v>0</v>
      </c>
      <c r="BL26" s="331">
        <f>IFERROR('データ集（実数）'!CI26/'データ集（実数）'!$J26*10000,"-")</f>
        <v>10493.224932249323</v>
      </c>
      <c r="BM26" s="331">
        <f>IFERROR('データ集（実数）'!CJ26/'データ集（実数）'!$J26*10000,"-")</f>
        <v>1165.311653116531</v>
      </c>
      <c r="BN26" s="331">
        <f>IFERROR('データ集（実数）'!CK26/'データ集（実数）'!$J26*10000,"-")</f>
        <v>1512.1951219512196</v>
      </c>
      <c r="BO26" s="331">
        <f>IFERROR('データ集（実数）'!CL26/'データ集（実数）'!$J26*10000,"-")</f>
        <v>937.66937669376682</v>
      </c>
      <c r="BP26" s="331">
        <f>IFERROR('データ集（実数）'!CM26/'データ集（実数）'!$J26*10000,"-")</f>
        <v>0</v>
      </c>
      <c r="BQ26" s="331">
        <f>IFERROR('データ集（実数）'!CN26/'データ集（実数）'!$J26*10000,"-")</f>
        <v>0</v>
      </c>
      <c r="BR26" s="331">
        <f>IFERROR('データ集（実数）'!CO26/'データ集（実数）'!$J26*10000,"-")</f>
        <v>0</v>
      </c>
      <c r="BS26" s="331">
        <f>IFERROR('データ集（実数）'!CP26/'データ集（実数）'!$J26*10000,"-")</f>
        <v>0</v>
      </c>
      <c r="BT26" s="331">
        <f>IFERROR('データ集（実数）'!CQ26/'データ集（実数）'!$J26*10000,"-")</f>
        <v>0</v>
      </c>
      <c r="BU26" s="331">
        <f>IFERROR('データ集（実数）'!CR26/'データ集（実数）'!$J26*10000,"-")</f>
        <v>0</v>
      </c>
      <c r="BV26" s="331">
        <f>IFERROR('データ集（実数）'!CS26/'データ集（実数）'!$J26*10000,"-")</f>
        <v>43.360433604336045</v>
      </c>
      <c r="BW26" s="331">
        <f>IFERROR('データ集（実数）'!CT26/'データ集（実数）'!$J26*10000,"-")</f>
        <v>21.680216802168022</v>
      </c>
      <c r="BX26" s="331" t="str">
        <f>IFERROR('データ集（実数）'!CU26/'データ集（実数）'!$J26*10000,"-")</f>
        <v>-</v>
      </c>
      <c r="BY26" s="331" t="str">
        <f>IFERROR('データ集（実数）'!CV26/'データ集（実数）'!$J26*10000,"-")</f>
        <v>-</v>
      </c>
      <c r="BZ26" s="331">
        <f>IFERROR('データ集（実数）'!CW26/'データ集（実数）'!$J26*10000,"-")</f>
        <v>162.60162601626018</v>
      </c>
      <c r="CA26" s="332">
        <f>IFERROR('データ集（実数）'!CX26/'データ集（実数）'!$J26*10000,"-")</f>
        <v>363.14363143631437</v>
      </c>
      <c r="CB26" s="332">
        <f>IFERROR('データ集（実数）'!CY26/'データ集（実数）'!$J26*10000,"-")</f>
        <v>27.100271002710027</v>
      </c>
      <c r="CC26" s="332">
        <f>IFERROR('データ集（実数）'!CZ26/'データ集（実数）'!$J26*10000,"-")</f>
        <v>70.460704607046068</v>
      </c>
      <c r="CD26" s="332">
        <f>IFERROR('データ集（実数）'!DA26/'データ集（実数）'!$J26*10000,"-")</f>
        <v>0</v>
      </c>
      <c r="CE26" s="333">
        <f>IFERROR('データ集（実数）'!DB26/'データ集（実数）'!$J26*10000,"-")</f>
        <v>59.620596205962059</v>
      </c>
    </row>
    <row r="27" spans="1:83" ht="13.5" customHeight="1">
      <c r="A27" s="53">
        <v>20304</v>
      </c>
      <c r="B27">
        <v>21</v>
      </c>
      <c r="C27" s="1" t="s">
        <v>70</v>
      </c>
      <c r="D27" s="1">
        <v>2001</v>
      </c>
      <c r="E27" s="1" t="s">
        <v>87</v>
      </c>
      <c r="F27" s="1">
        <v>20304</v>
      </c>
      <c r="G27" s="325">
        <f>IFERROR('データ集（実数）'!AD27/'データ集（実数）'!$J27*10000,"-")</f>
        <v>0</v>
      </c>
      <c r="H27" s="325">
        <f>IFERROR('データ集（実数）'!AE27/'データ集（実数）'!$J27*10000,"-")</f>
        <v>0</v>
      </c>
      <c r="I27" s="325">
        <f>IFERROR('データ集（実数）'!AF27/'データ集（実数）'!$J27*10000,"-")</f>
        <v>0</v>
      </c>
      <c r="J27" s="325">
        <f>IFERROR('データ集（実数）'!AG27/'データ集（実数）'!$J27*10000,"-")</f>
        <v>0</v>
      </c>
      <c r="K27" s="326">
        <f>IFERROR('データ集（実数）'!AH27/'データ集（実数）'!$J27*10000,"-")</f>
        <v>0</v>
      </c>
      <c r="L27" s="326">
        <f>IFERROR('データ集（実数）'!AI27/'データ集（実数）'!$J27*10000,"-")</f>
        <v>0</v>
      </c>
      <c r="M27" s="326">
        <f>IFERROR('データ集（実数）'!AJ27/'データ集（実数）'!$J27*10000,"-")</f>
        <v>0</v>
      </c>
      <c r="N27" s="326">
        <f>IFERROR('データ集（実数）'!AK27/'データ集（実数）'!$J27*10000,"-")</f>
        <v>0</v>
      </c>
      <c r="O27" s="327">
        <f>IFERROR('データ集（実数）'!AL27/'データ集（実数）'!$J27*10000,"-")</f>
        <v>8</v>
      </c>
      <c r="P27" s="327">
        <f>IFERROR('データ集（実数）'!AM27/'データ集（実数）'!$J27*10000,"-")</f>
        <v>0</v>
      </c>
      <c r="Q27" s="327">
        <f>IFERROR('データ集（実数）'!AN27/'データ集（実数）'!$J27*10000,"-")</f>
        <v>8</v>
      </c>
      <c r="R27" s="327">
        <f>IFERROR('データ集（実数）'!AO27/'データ集（実数）'!$J27*10000,"-")</f>
        <v>0</v>
      </c>
      <c r="S27" s="328">
        <f>IFERROR('データ集（実数）'!AP27/'データ集（実数）'!$J27*10000,"-")</f>
        <v>0</v>
      </c>
      <c r="T27" s="329">
        <f>IFERROR('データ集（実数）'!AQ27/'データ集（実数）'!$J27*10000,"-")</f>
        <v>0</v>
      </c>
      <c r="U27" s="328">
        <f>IFERROR('データ集（実数）'!AR27/'データ集（実数）'!$J27*10000,"-")</f>
        <v>0</v>
      </c>
      <c r="V27" s="328">
        <f>IFERROR('データ集（実数）'!AS27/'データ集（実数）'!$J27*10000,"-")</f>
        <v>0</v>
      </c>
      <c r="W27" s="328">
        <f>IFERROR('データ集（実数）'!AT27/'データ集（実数）'!$J27*10000,"-")</f>
        <v>0</v>
      </c>
      <c r="X27" s="328">
        <f>IFERROR('データ集（実数）'!AU27/'データ集（実数）'!$J27*10000,"-")</f>
        <v>0</v>
      </c>
      <c r="Y27" s="328">
        <f>IFERROR('データ集（実数）'!AV27/'データ集（実数）'!$J27*10000,"-")</f>
        <v>0</v>
      </c>
      <c r="Z27" s="328">
        <f>IFERROR('データ集（実数）'!AW27/'データ集（実数）'!$J27*10000,"-")</f>
        <v>0</v>
      </c>
      <c r="AA27" s="328">
        <f>IFERROR('データ集（実数）'!AX27/'データ集（実数）'!$J27*10000,"-")</f>
        <v>0</v>
      </c>
      <c r="AB27" s="328">
        <f>IFERROR('データ集（実数）'!AY27/'データ集（実数）'!$J27*10000,"-")</f>
        <v>0</v>
      </c>
      <c r="AC27" s="328">
        <f>IFERROR('データ集（実数）'!AZ27/'データ集（実数）'!$J27*10000,"-")</f>
        <v>0</v>
      </c>
      <c r="AD27" s="328" t="str">
        <f>IFERROR('データ集（実数）'!BA27/'データ集（実数）'!$J27*10000,"-")</f>
        <v>-</v>
      </c>
      <c r="AE27" s="328">
        <f>IFERROR('データ集（実数）'!BB27/'データ集（実数）'!$J27*10000,"-")</f>
        <v>8</v>
      </c>
      <c r="AF27" s="328">
        <f>IFERROR('データ集（実数）'!BC27/'データ集（実数）'!$J27*10000,"-")</f>
        <v>0</v>
      </c>
      <c r="AG27" s="328" t="str">
        <f>IFERROR('データ集（実数）'!BD27/'データ集（実数）'!$J27*10000,"-")</f>
        <v>-</v>
      </c>
      <c r="AH27" s="328">
        <f>IFERROR('データ集（実数）'!BE27/'データ集（実数）'!$J27*10000,"-")</f>
        <v>0</v>
      </c>
      <c r="AI27" s="328" t="str">
        <f>IFERROR('データ集（実数）'!BF27/'データ集（実数）'!$J27*10000,"-")</f>
        <v>-</v>
      </c>
      <c r="AJ27" s="328">
        <f>IFERROR('データ集（実数）'!BG27/'データ集（実数）'!$J27*10000,"-")</f>
        <v>8</v>
      </c>
      <c r="AK27" s="328">
        <f>IFERROR('データ集（実数）'!BH27/'データ集（実数）'!$J27*10000,"-")</f>
        <v>0</v>
      </c>
      <c r="AL27" s="328">
        <f>IFERROR('データ集（実数）'!BI27/'データ集（実数）'!$J27*10000,"-")</f>
        <v>23.999999999999996</v>
      </c>
      <c r="AM27" s="328">
        <f>IFERROR('データ集（実数）'!BJ27/'データ集（実数）'!$J27*10000,"-")</f>
        <v>0</v>
      </c>
      <c r="AN27" s="328">
        <f>IFERROR('データ集（実数）'!BK27/'データ集（実数）'!$J27*10000,"-")</f>
        <v>0</v>
      </c>
      <c r="AO27" s="328">
        <f>IFERROR('データ集（実数）'!BL27/'データ集（実数）'!$J27*10000,"-")</f>
        <v>0</v>
      </c>
      <c r="AP27" s="328" t="str">
        <f>IFERROR('データ集（実数）'!BM27/'データ集（実数）'!$J27*10000,"-")</f>
        <v>-</v>
      </c>
      <c r="AQ27" s="328">
        <f>IFERROR('データ集（実数）'!BN27/'データ集（実数）'!$J27*10000,"-")</f>
        <v>0</v>
      </c>
      <c r="AR27" s="328" t="str">
        <f>IFERROR('データ集（実数）'!BO27/'データ集（実数）'!$J27*10000,"-")</f>
        <v>-</v>
      </c>
      <c r="AS27" s="328">
        <f>IFERROR('データ集（実数）'!BP27/'データ集（実数）'!$J27*10000,"-")</f>
        <v>8</v>
      </c>
      <c r="AT27" s="331">
        <f>IFERROR('データ集（実数）'!BQ27/'データ集（実数）'!$J27*10000,"-")</f>
        <v>0</v>
      </c>
      <c r="AU27" s="331">
        <f>IFERROR('データ集（実数）'!BR27/'データ集（実数）'!$J27*10000,"-")</f>
        <v>0</v>
      </c>
      <c r="AV27" s="331">
        <f>IFERROR('データ集（実数）'!BS27/'データ集（実数）'!$J27*10000,"-")</f>
        <v>0</v>
      </c>
      <c r="AW27" s="331">
        <f>IFERROR('データ集（実数）'!BT27/'データ集（実数）'!$J27*10000,"-")</f>
        <v>0</v>
      </c>
      <c r="AX27" s="331">
        <f>IFERROR('データ集（実数）'!BU27/'データ集（実数）'!$J27*10000,"-")</f>
        <v>0</v>
      </c>
      <c r="AY27" s="331">
        <f>IFERROR('データ集（実数）'!BV27/'データ集（実数）'!$J27*10000,"-")</f>
        <v>0</v>
      </c>
      <c r="AZ27" s="331">
        <f>IFERROR('データ集（実数）'!BW27/'データ集（実数）'!$J27*10000,"-")</f>
        <v>0</v>
      </c>
      <c r="BA27" s="331">
        <f>IFERROR('データ集（実数）'!BX27/'データ集（実数）'!$J27*10000,"-")</f>
        <v>0</v>
      </c>
      <c r="BB27" s="331">
        <f>IFERROR('データ集（実数）'!BY27/'データ集（実数）'!$J27*10000,"-")</f>
        <v>3711.9999999999995</v>
      </c>
      <c r="BC27" s="331">
        <f>IFERROR('データ集（実数）'!BZ27/'データ集（実数）'!$J27*10000,"-")</f>
        <v>3688</v>
      </c>
      <c r="BD27" s="331">
        <f>IFERROR('データ集（実数）'!CA27/'データ集（実数）'!$J27*10000,"-")</f>
        <v>984</v>
      </c>
      <c r="BE27" s="331">
        <f>IFERROR('データ集（実数）'!CB27/'データ集（実数）'!$J27*10000,"-")</f>
        <v>544</v>
      </c>
      <c r="BF27" s="331">
        <f>IFERROR('データ集（実数）'!CC27/'データ集（実数）'!$J27*10000,"-")</f>
        <v>0</v>
      </c>
      <c r="BG27" s="331">
        <f>IFERROR('データ集（実数）'!CD27/'データ集（実数）'!$J27*10000,"-")</f>
        <v>0</v>
      </c>
      <c r="BH27" s="331" t="str">
        <f>IFERROR('データ集（実数）'!CE27/'データ集（実数）'!$J27*10000,"-")</f>
        <v>-</v>
      </c>
      <c r="BI27" s="331" t="str">
        <f>IFERROR('データ集（実数）'!CF27/'データ集（実数）'!$J27*10000,"-")</f>
        <v>-</v>
      </c>
      <c r="BJ27" s="331">
        <f>IFERROR('データ集（実数）'!CG27/'データ集（実数）'!$J27*10000,"-")</f>
        <v>0</v>
      </c>
      <c r="BK27" s="331">
        <f>IFERROR('データ集（実数）'!CH27/'データ集（実数）'!$J27*10000,"-")</f>
        <v>0</v>
      </c>
      <c r="BL27" s="331">
        <f>IFERROR('データ集（実数）'!CI27/'データ集（実数）'!$J27*10000,"-")</f>
        <v>5688</v>
      </c>
      <c r="BM27" s="331">
        <f>IFERROR('データ集（実数）'!CJ27/'データ集（実数）'!$J27*10000,"-")</f>
        <v>776</v>
      </c>
      <c r="BN27" s="331" t="str">
        <f>IFERROR('データ集（実数）'!CK27/'データ集（実数）'!$J27*10000,"-")</f>
        <v>-</v>
      </c>
      <c r="BO27" s="331" t="str">
        <f>IFERROR('データ集（実数）'!CL27/'データ集（実数）'!$J27*10000,"-")</f>
        <v>-</v>
      </c>
      <c r="BP27" s="331">
        <f>IFERROR('データ集（実数）'!CM27/'データ集（実数）'!$J27*10000,"-")</f>
        <v>0</v>
      </c>
      <c r="BQ27" s="331">
        <f>IFERROR('データ集（実数）'!CN27/'データ集（実数）'!$J27*10000,"-")</f>
        <v>0</v>
      </c>
      <c r="BR27" s="331">
        <f>IFERROR('データ集（実数）'!CO27/'データ集（実数）'!$J27*10000,"-")</f>
        <v>0</v>
      </c>
      <c r="BS27" s="331">
        <f>IFERROR('データ集（実数）'!CP27/'データ集（実数）'!$J27*10000,"-")</f>
        <v>0</v>
      </c>
      <c r="BT27" s="331">
        <f>IFERROR('データ集（実数）'!CQ27/'データ集（実数）'!$J27*10000,"-")</f>
        <v>0</v>
      </c>
      <c r="BU27" s="331">
        <f>IFERROR('データ集（実数）'!CR27/'データ集（実数）'!$J27*10000,"-")</f>
        <v>0</v>
      </c>
      <c r="BV27" s="331">
        <f>IFERROR('データ集（実数）'!CS27/'データ集（実数）'!$J27*10000,"-")</f>
        <v>0</v>
      </c>
      <c r="BW27" s="331">
        <f>IFERROR('データ集（実数）'!CT27/'データ集（実数）'!$J27*10000,"-")</f>
        <v>0</v>
      </c>
      <c r="BX27" s="331" t="str">
        <f>IFERROR('データ集（実数）'!CU27/'データ集（実数）'!$J27*10000,"-")</f>
        <v>-</v>
      </c>
      <c r="BY27" s="331" t="str">
        <f>IFERROR('データ集（実数）'!CV27/'データ集（実数）'!$J27*10000,"-")</f>
        <v>-</v>
      </c>
      <c r="BZ27" s="331" t="str">
        <f>IFERROR('データ集（実数）'!CW27/'データ集（実数）'!$J27*10000,"-")</f>
        <v>-</v>
      </c>
      <c r="CA27" s="332">
        <f>IFERROR('データ集（実数）'!CX27/'データ集（実数）'!$J27*10000,"-")</f>
        <v>320</v>
      </c>
      <c r="CB27" s="332">
        <f>IFERROR('データ集（実数）'!CY27/'データ集（実数）'!$J27*10000,"-")</f>
        <v>0</v>
      </c>
      <c r="CC27" s="332">
        <f>IFERROR('データ集（実数）'!CZ27/'データ集（実数）'!$J27*10000,"-")</f>
        <v>112</v>
      </c>
      <c r="CD27" s="332">
        <f>IFERROR('データ集（実数）'!DA27/'データ集（実数）'!$J27*10000,"-")</f>
        <v>0</v>
      </c>
      <c r="CE27" s="333">
        <f>IFERROR('データ集（実数）'!DB27/'データ集（実数）'!$J27*10000,"-")</f>
        <v>47.999999999999993</v>
      </c>
    </row>
    <row r="28" spans="1:83" ht="13.5" customHeight="1">
      <c r="A28" s="53">
        <v>20305</v>
      </c>
      <c r="B28">
        <v>22</v>
      </c>
      <c r="C28" s="1" t="s">
        <v>70</v>
      </c>
      <c r="D28" s="1">
        <v>2001</v>
      </c>
      <c r="E28" s="1" t="s">
        <v>88</v>
      </c>
      <c r="F28" s="1">
        <v>20305</v>
      </c>
      <c r="G28" s="325">
        <f>IFERROR('データ集（実数）'!AD28/'データ集（実数）'!$J28*10000,"-")</f>
        <v>809.71659919028343</v>
      </c>
      <c r="H28" s="325">
        <f>IFERROR('データ集（実数）'!AE28/'データ集（実数）'!$J28*10000,"-")</f>
        <v>0</v>
      </c>
      <c r="I28" s="325">
        <f>IFERROR('データ集（実数）'!AF28/'データ集（実数）'!$J28*10000,"-")</f>
        <v>0</v>
      </c>
      <c r="J28" s="325">
        <f>IFERROR('データ集（実数）'!AG28/'データ集（実数）'!$J28*10000,"-")</f>
        <v>0</v>
      </c>
      <c r="K28" s="326">
        <f>IFERROR('データ集（実数）'!AH28/'データ集（実数）'!$J28*10000,"-")</f>
        <v>0</v>
      </c>
      <c r="L28" s="326">
        <f>IFERROR('データ集（実数）'!AI28/'データ集（実数）'!$J28*10000,"-")</f>
        <v>0</v>
      </c>
      <c r="M28" s="326">
        <f>IFERROR('データ集（実数）'!AJ28/'データ集（実数）'!$J28*10000,"-")</f>
        <v>0</v>
      </c>
      <c r="N28" s="326">
        <f>IFERROR('データ集（実数）'!AK28/'データ集（実数）'!$J28*10000,"-")</f>
        <v>0</v>
      </c>
      <c r="O28" s="327">
        <f>IFERROR('データ集（実数）'!AL28/'データ集（実数）'!$J28*10000,"-")</f>
        <v>20.242914979757085</v>
      </c>
      <c r="P28" s="327">
        <f>IFERROR('データ集（実数）'!AM28/'データ集（実数）'!$J28*10000,"-")</f>
        <v>0</v>
      </c>
      <c r="Q28" s="327">
        <f>IFERROR('データ集（実数）'!AN28/'データ集（実数）'!$J28*10000,"-")</f>
        <v>10.121457489878543</v>
      </c>
      <c r="R28" s="327">
        <f>IFERROR('データ集（実数）'!AO28/'データ集（実数）'!$J28*10000,"-")</f>
        <v>10.121457489878543</v>
      </c>
      <c r="S28" s="328">
        <f>IFERROR('データ集（実数）'!AP28/'データ集（実数）'!$J28*10000,"-")</f>
        <v>0</v>
      </c>
      <c r="T28" s="329">
        <f>IFERROR('データ集（実数）'!AQ28/'データ集（実数）'!$J28*10000,"-")</f>
        <v>0</v>
      </c>
      <c r="U28" s="328">
        <f>IFERROR('データ集（実数）'!AR28/'データ集（実数）'!$J28*10000,"-")</f>
        <v>0</v>
      </c>
      <c r="V28" s="328">
        <f>IFERROR('データ集（実数）'!AS28/'データ集（実数）'!$J28*10000,"-")</f>
        <v>0</v>
      </c>
      <c r="W28" s="328">
        <f>IFERROR('データ集（実数）'!AT28/'データ集（実数）'!$J28*10000,"-")</f>
        <v>0</v>
      </c>
      <c r="X28" s="328">
        <f>IFERROR('データ集（実数）'!AU28/'データ集（実数）'!$J28*10000,"-")</f>
        <v>0</v>
      </c>
      <c r="Y28" s="328">
        <f>IFERROR('データ集（実数）'!AV28/'データ集（実数）'!$J28*10000,"-")</f>
        <v>0</v>
      </c>
      <c r="Z28" s="328">
        <f>IFERROR('データ集（実数）'!AW28/'データ集（実数）'!$J28*10000,"-")</f>
        <v>0</v>
      </c>
      <c r="AA28" s="328">
        <f>IFERROR('データ集（実数）'!AX28/'データ集（実数）'!$J28*10000,"-")</f>
        <v>0</v>
      </c>
      <c r="AB28" s="328">
        <f>IFERROR('データ集（実数）'!AY28/'データ集（実数）'!$J28*10000,"-")</f>
        <v>0</v>
      </c>
      <c r="AC28" s="328">
        <f>IFERROR('データ集（実数）'!AZ28/'データ集（実数）'!$J28*10000,"-")</f>
        <v>0</v>
      </c>
      <c r="AD28" s="328" t="str">
        <f>IFERROR('データ集（実数）'!BA28/'データ集（実数）'!$J28*10000,"-")</f>
        <v>-</v>
      </c>
      <c r="AE28" s="328">
        <f>IFERROR('データ集（実数）'!BB28/'データ集（実数）'!$J28*10000,"-")</f>
        <v>0</v>
      </c>
      <c r="AF28" s="328">
        <f>IFERROR('データ集（実数）'!BC28/'データ集（実数）'!$J28*10000,"-")</f>
        <v>0</v>
      </c>
      <c r="AG28" s="328">
        <f>IFERROR('データ集（実数）'!BD28/'データ集（実数）'!$J28*10000,"-")</f>
        <v>0</v>
      </c>
      <c r="AH28" s="328">
        <f>IFERROR('データ集（実数）'!BE28/'データ集（実数）'!$J28*10000,"-")</f>
        <v>0</v>
      </c>
      <c r="AI28" s="328" t="str">
        <f>IFERROR('データ集（実数）'!BF28/'データ集（実数）'!$J28*10000,"-")</f>
        <v>-</v>
      </c>
      <c r="AJ28" s="328">
        <f>IFERROR('データ集（実数）'!BG28/'データ集（実数）'!$J28*10000,"-")</f>
        <v>0</v>
      </c>
      <c r="AK28" s="328">
        <f>IFERROR('データ集（実数）'!BH28/'データ集（実数）'!$J28*10000,"-")</f>
        <v>0</v>
      </c>
      <c r="AL28" s="328">
        <f>IFERROR('データ集（実数）'!BI28/'データ集（実数）'!$J28*10000,"-")</f>
        <v>0</v>
      </c>
      <c r="AM28" s="328">
        <f>IFERROR('データ集（実数）'!BJ28/'データ集（実数）'!$J28*10000,"-")</f>
        <v>0</v>
      </c>
      <c r="AN28" s="328">
        <f>IFERROR('データ集（実数）'!BK28/'データ集（実数）'!$J28*10000,"-")</f>
        <v>0</v>
      </c>
      <c r="AO28" s="328">
        <f>IFERROR('データ集（実数）'!BL28/'データ集（実数）'!$J28*10000,"-")</f>
        <v>0</v>
      </c>
      <c r="AP28" s="328">
        <f>IFERROR('データ集（実数）'!BM28/'データ集（実数）'!$J28*10000,"-")</f>
        <v>30.364372469635629</v>
      </c>
      <c r="AQ28" s="328">
        <f>IFERROR('データ集（実数）'!BN28/'データ集（実数）'!$J28*10000,"-")</f>
        <v>0</v>
      </c>
      <c r="AR28" s="328" t="str">
        <f>IFERROR('データ集（実数）'!BO28/'データ集（実数）'!$J28*10000,"-")</f>
        <v>-</v>
      </c>
      <c r="AS28" s="328">
        <f>IFERROR('データ集（実数）'!BP28/'データ集（実数）'!$J28*10000,"-")</f>
        <v>0</v>
      </c>
      <c r="AT28" s="331">
        <f>IFERROR('データ集（実数）'!BQ28/'データ集（実数）'!$J28*10000,"-")</f>
        <v>0</v>
      </c>
      <c r="AU28" s="331">
        <f>IFERROR('データ集（実数）'!BR28/'データ集（実数）'!$J28*10000,"-")</f>
        <v>0</v>
      </c>
      <c r="AV28" s="331">
        <f>IFERROR('データ集（実数）'!BS28/'データ集（実数）'!$J28*10000,"-")</f>
        <v>0</v>
      </c>
      <c r="AW28" s="331">
        <f>IFERROR('データ集（実数）'!BT28/'データ集（実数）'!$J28*10000,"-")</f>
        <v>0</v>
      </c>
      <c r="AX28" s="331">
        <f>IFERROR('データ集（実数）'!BU28/'データ集（実数）'!$J28*10000,"-")</f>
        <v>0</v>
      </c>
      <c r="AY28" s="331">
        <f>IFERROR('データ集（実数）'!BV28/'データ集（実数）'!$J28*10000,"-")</f>
        <v>0</v>
      </c>
      <c r="AZ28" s="331">
        <f>IFERROR('データ集（実数）'!BW28/'データ集（実数）'!$J28*10000,"-")</f>
        <v>0</v>
      </c>
      <c r="BA28" s="331">
        <f>IFERROR('データ集（実数）'!BX28/'データ集（実数）'!$J28*10000,"-")</f>
        <v>0</v>
      </c>
      <c r="BB28" s="331">
        <f>IFERROR('データ集（実数）'!BY28/'データ集（実数）'!$J28*10000,"-")</f>
        <v>6781.3765182186235</v>
      </c>
      <c r="BC28" s="331">
        <f>IFERROR('データ集（実数）'!BZ28/'データ集（実数）'!$J28*10000,"-")</f>
        <v>5971.6599190283405</v>
      </c>
      <c r="BD28" s="331">
        <f>IFERROR('データ集（実数）'!CA28/'データ集（実数）'!$J28*10000,"-")</f>
        <v>829.95951417004051</v>
      </c>
      <c r="BE28" s="331">
        <f>IFERROR('データ集（実数）'!CB28/'データ集（実数）'!$J28*10000,"-")</f>
        <v>647.77327935222672</v>
      </c>
      <c r="BF28" s="331">
        <f>IFERROR('データ集（実数）'!CC28/'データ集（実数）'!$J28*10000,"-")</f>
        <v>0</v>
      </c>
      <c r="BG28" s="331">
        <f>IFERROR('データ集（実数）'!CD28/'データ集（実数）'!$J28*10000,"-")</f>
        <v>0</v>
      </c>
      <c r="BH28" s="331">
        <f>IFERROR('データ集（実数）'!CE28/'データ集（実数）'!$J28*10000,"-")</f>
        <v>2479.7570850202428</v>
      </c>
      <c r="BI28" s="331">
        <f>IFERROR('データ集（実数）'!CF28/'データ集（実数）'!$J28*10000,"-")</f>
        <v>566.80161943319843</v>
      </c>
      <c r="BJ28" s="331">
        <f>IFERROR('データ集（実数）'!CG28/'データ集（実数）'!$J28*10000,"-")</f>
        <v>0</v>
      </c>
      <c r="BK28" s="331">
        <f>IFERROR('データ集（実数）'!CH28/'データ集（実数）'!$J28*10000,"-")</f>
        <v>0</v>
      </c>
      <c r="BL28" s="331">
        <f>IFERROR('データ集（実数）'!CI28/'データ集（実数）'!$J28*10000,"-")</f>
        <v>5465.5870445344135</v>
      </c>
      <c r="BM28" s="331">
        <f>IFERROR('データ集（実数）'!CJ28/'データ集（実数）'!$J28*10000,"-")</f>
        <v>668.01619433198391</v>
      </c>
      <c r="BN28" s="331">
        <f>IFERROR('データ集（実数）'!CK28/'データ集（実数）'!$J28*10000,"-")</f>
        <v>0</v>
      </c>
      <c r="BO28" s="331">
        <f>IFERROR('データ集（実数）'!CL28/'データ集（実数）'!$J28*10000,"-")</f>
        <v>0</v>
      </c>
      <c r="BP28" s="331">
        <f>IFERROR('データ集（実数）'!CM28/'データ集（実数）'!$J28*10000,"-")</f>
        <v>0</v>
      </c>
      <c r="BQ28" s="331">
        <f>IFERROR('データ集（実数）'!CN28/'データ集（実数）'!$J28*10000,"-")</f>
        <v>0</v>
      </c>
      <c r="BR28" s="331">
        <f>IFERROR('データ集（実数）'!CO28/'データ集（実数）'!$J28*10000,"-")</f>
        <v>0</v>
      </c>
      <c r="BS28" s="331">
        <f>IFERROR('データ集（実数）'!CP28/'データ集（実数）'!$J28*10000,"-")</f>
        <v>0</v>
      </c>
      <c r="BT28" s="331">
        <f>IFERROR('データ集（実数）'!CQ28/'データ集（実数）'!$J28*10000,"-")</f>
        <v>253.03643724696354</v>
      </c>
      <c r="BU28" s="331">
        <f>IFERROR('データ集（実数）'!CR28/'データ集（実数）'!$J28*10000,"-")</f>
        <v>253.03643724696354</v>
      </c>
      <c r="BV28" s="331">
        <f>IFERROR('データ集（実数）'!CS28/'データ集（実数）'!$J28*10000,"-")</f>
        <v>121.45748987854252</v>
      </c>
      <c r="BW28" s="331">
        <f>IFERROR('データ集（実数）'!CT28/'データ集（実数）'!$J28*10000,"-")</f>
        <v>10.121457489878543</v>
      </c>
      <c r="BX28" s="331" t="str">
        <f>IFERROR('データ集（実数）'!CU28/'データ集（実数）'!$J28*10000,"-")</f>
        <v>-</v>
      </c>
      <c r="BY28" s="331" t="str">
        <f>IFERROR('データ集（実数）'!CV28/'データ集（実数）'!$J28*10000,"-")</f>
        <v>-</v>
      </c>
      <c r="BZ28" s="331" t="str">
        <f>IFERROR('データ集（実数）'!CW28/'データ集（実数）'!$J28*10000,"-")</f>
        <v>-</v>
      </c>
      <c r="CA28" s="332">
        <f>IFERROR('データ集（実数）'!CX28/'データ集（実数）'!$J28*10000,"-")</f>
        <v>445.34412955465586</v>
      </c>
      <c r="CB28" s="332">
        <f>IFERROR('データ集（実数）'!CY28/'データ集（実数）'!$J28*10000,"-")</f>
        <v>101.21457489878543</v>
      </c>
      <c r="CC28" s="332">
        <f>IFERROR('データ集（実数）'!CZ28/'データ集（実数）'!$J28*10000,"-")</f>
        <v>70.850202429149803</v>
      </c>
      <c r="CD28" s="332">
        <f>IFERROR('データ集（実数）'!DA28/'データ集（実数）'!$J28*10000,"-")</f>
        <v>0</v>
      </c>
      <c r="CE28" s="333">
        <f>IFERROR('データ集（実数）'!DB28/'データ集（実数）'!$J28*10000,"-")</f>
        <v>50.607287449392715</v>
      </c>
    </row>
    <row r="29" spans="1:83" ht="13.5" customHeight="1">
      <c r="A29" s="53">
        <v>20306</v>
      </c>
      <c r="B29">
        <v>23</v>
      </c>
      <c r="C29" s="1" t="s">
        <v>70</v>
      </c>
      <c r="D29" s="1">
        <v>2001</v>
      </c>
      <c r="E29" s="1" t="s">
        <v>89</v>
      </c>
      <c r="F29" s="1">
        <v>20306</v>
      </c>
      <c r="G29" s="325">
        <f>IFERROR('データ集（実数）'!AD29/'データ集（実数）'!$J29*10000,"-")</f>
        <v>0</v>
      </c>
      <c r="H29" s="325">
        <f>IFERROR('データ集（実数）'!AE29/'データ集（実数）'!$J29*10000,"-")</f>
        <v>0</v>
      </c>
      <c r="I29" s="325">
        <f>IFERROR('データ集（実数）'!AF29/'データ集（実数）'!$J29*10000,"-")</f>
        <v>0</v>
      </c>
      <c r="J29" s="325">
        <f>IFERROR('データ集（実数）'!AG29/'データ集（実数）'!$J29*10000,"-")</f>
        <v>0</v>
      </c>
      <c r="K29" s="326">
        <f>IFERROR('データ集（実数）'!AH29/'データ集（実数）'!$J29*10000,"-")</f>
        <v>0</v>
      </c>
      <c r="L29" s="326">
        <f>IFERROR('データ集（実数）'!AI29/'データ集（実数）'!$J29*10000,"-")</f>
        <v>0</v>
      </c>
      <c r="M29" s="326">
        <f>IFERROR('データ集（実数）'!AJ29/'データ集（実数）'!$J29*10000,"-")</f>
        <v>0</v>
      </c>
      <c r="N29" s="326">
        <f>IFERROR('データ集（実数）'!AK29/'データ集（実数）'!$J29*10000,"-")</f>
        <v>0</v>
      </c>
      <c r="O29" s="327">
        <f>IFERROR('データ集（実数）'!AL29/'データ集（実数）'!$J29*10000,"-")</f>
        <v>0</v>
      </c>
      <c r="P29" s="327">
        <f>IFERROR('データ集（実数）'!AM29/'データ集（実数）'!$J29*10000,"-")</f>
        <v>0</v>
      </c>
      <c r="Q29" s="327">
        <f>IFERROR('データ集（実数）'!AN29/'データ集（実数）'!$J29*10000,"-")</f>
        <v>0</v>
      </c>
      <c r="R29" s="327">
        <f>IFERROR('データ集（実数）'!AO29/'データ集（実数）'!$J29*10000,"-")</f>
        <v>0</v>
      </c>
      <c r="S29" s="328">
        <f>IFERROR('データ集（実数）'!AP29/'データ集（実数）'!$J29*10000,"-")</f>
        <v>0</v>
      </c>
      <c r="T29" s="329">
        <f>IFERROR('データ集（実数）'!AQ29/'データ集（実数）'!$J29*10000,"-")</f>
        <v>0</v>
      </c>
      <c r="U29" s="328">
        <f>IFERROR('データ集（実数）'!AR29/'データ集（実数）'!$J29*10000,"-")</f>
        <v>0</v>
      </c>
      <c r="V29" s="328">
        <f>IFERROR('データ集（実数）'!AS29/'データ集（実数）'!$J29*10000,"-")</f>
        <v>0</v>
      </c>
      <c r="W29" s="328">
        <f>IFERROR('データ集（実数）'!AT29/'データ集（実数）'!$J29*10000,"-")</f>
        <v>0</v>
      </c>
      <c r="X29" s="328">
        <f>IFERROR('データ集（実数）'!AU29/'データ集（実数）'!$J29*10000,"-")</f>
        <v>0</v>
      </c>
      <c r="Y29" s="328">
        <f>IFERROR('データ集（実数）'!AV29/'データ集（実数）'!$J29*10000,"-")</f>
        <v>0</v>
      </c>
      <c r="Z29" s="328">
        <f>IFERROR('データ集（実数）'!AW29/'データ集（実数）'!$J29*10000,"-")</f>
        <v>0</v>
      </c>
      <c r="AA29" s="328">
        <f>IFERROR('データ集（実数）'!AX29/'データ集（実数）'!$J29*10000,"-")</f>
        <v>0</v>
      </c>
      <c r="AB29" s="328">
        <f>IFERROR('データ集（実数）'!AY29/'データ集（実数）'!$J29*10000,"-")</f>
        <v>0</v>
      </c>
      <c r="AC29" s="328">
        <f>IFERROR('データ集（実数）'!AZ29/'データ集（実数）'!$J29*10000,"-")</f>
        <v>0</v>
      </c>
      <c r="AD29" s="328" t="str">
        <f>IFERROR('データ集（実数）'!BA29/'データ集（実数）'!$J29*10000,"-")</f>
        <v>-</v>
      </c>
      <c r="AE29" s="328">
        <f>IFERROR('データ集（実数）'!BB29/'データ集（実数）'!$J29*10000,"-")</f>
        <v>0</v>
      </c>
      <c r="AF29" s="328">
        <f>IFERROR('データ集（実数）'!BC29/'データ集（実数）'!$J29*10000,"-")</f>
        <v>0</v>
      </c>
      <c r="AG29" s="328">
        <f>IFERROR('データ集（実数）'!BD29/'データ集（実数）'!$J29*10000,"-")</f>
        <v>0</v>
      </c>
      <c r="AH29" s="328">
        <f>IFERROR('データ集（実数）'!BE29/'データ集（実数）'!$J29*10000,"-")</f>
        <v>0</v>
      </c>
      <c r="AI29" s="328" t="str">
        <f>IFERROR('データ集（実数）'!BF29/'データ集（実数）'!$J29*10000,"-")</f>
        <v>-</v>
      </c>
      <c r="AJ29" s="328">
        <f>IFERROR('データ集（実数）'!BG29/'データ集（実数）'!$J29*10000,"-")</f>
        <v>0</v>
      </c>
      <c r="AK29" s="328">
        <f>IFERROR('データ集（実数）'!BH29/'データ集（実数）'!$J29*10000,"-")</f>
        <v>0</v>
      </c>
      <c r="AL29" s="328">
        <f>IFERROR('データ集（実数）'!BI29/'データ集（実数）'!$J29*10000,"-")</f>
        <v>0</v>
      </c>
      <c r="AM29" s="328">
        <f>IFERROR('データ集（実数）'!BJ29/'データ集（実数）'!$J29*10000,"-")</f>
        <v>0</v>
      </c>
      <c r="AN29" s="328">
        <f>IFERROR('データ集（実数）'!BK29/'データ集（実数）'!$J29*10000,"-")</f>
        <v>0</v>
      </c>
      <c r="AO29" s="328">
        <f>IFERROR('データ集（実数）'!BL29/'データ集（実数）'!$J29*10000,"-")</f>
        <v>0</v>
      </c>
      <c r="AP29" s="328">
        <f>IFERROR('データ集（実数）'!BM29/'データ集（実数）'!$J29*10000,"-")</f>
        <v>0</v>
      </c>
      <c r="AQ29" s="328">
        <f>IFERROR('データ集（実数）'!BN29/'データ集（実数）'!$J29*10000,"-")</f>
        <v>0</v>
      </c>
      <c r="AR29" s="328">
        <f>IFERROR('データ集（実数）'!BO29/'データ集（実数）'!$J29*10000,"-")</f>
        <v>0</v>
      </c>
      <c r="AS29" s="328">
        <f>IFERROR('データ集（実数）'!BP29/'データ集（実数）'!$J29*10000,"-")</f>
        <v>0</v>
      </c>
      <c r="AT29" s="331">
        <f>IFERROR('データ集（実数）'!BQ29/'データ集（実数）'!$J29*10000,"-")</f>
        <v>0</v>
      </c>
      <c r="AU29" s="331">
        <f>IFERROR('データ集（実数）'!BR29/'データ集（実数）'!$J29*10000,"-")</f>
        <v>0</v>
      </c>
      <c r="AV29" s="331">
        <f>IFERROR('データ集（実数）'!BS29/'データ集（実数）'!$J29*10000,"-")</f>
        <v>0</v>
      </c>
      <c r="AW29" s="331">
        <f>IFERROR('データ集（実数）'!BT29/'データ集（実数）'!$J29*10000,"-")</f>
        <v>0</v>
      </c>
      <c r="AX29" s="331">
        <f>IFERROR('データ集（実数）'!BU29/'データ集（実数）'!$J29*10000,"-")</f>
        <v>0</v>
      </c>
      <c r="AY29" s="331">
        <f>IFERROR('データ集（実数）'!BV29/'データ集（実数）'!$J29*10000,"-")</f>
        <v>0</v>
      </c>
      <c r="AZ29" s="331">
        <f>IFERROR('データ集（実数）'!BW29/'データ集（実数）'!$J29*10000,"-")</f>
        <v>0</v>
      </c>
      <c r="BA29" s="331">
        <f>IFERROR('データ集（実数）'!BX29/'データ集（実数）'!$J29*10000,"-")</f>
        <v>0</v>
      </c>
      <c r="BB29" s="331" t="str">
        <f>IFERROR('データ集（実数）'!BY29/'データ集（実数）'!$J29*10000,"-")</f>
        <v>-</v>
      </c>
      <c r="BC29" s="331" t="str">
        <f>IFERROR('データ集（実数）'!BZ29/'データ集（実数）'!$J29*10000,"-")</f>
        <v>-</v>
      </c>
      <c r="BD29" s="331" t="str">
        <f>IFERROR('データ集（実数）'!CA29/'データ集（実数）'!$J29*10000,"-")</f>
        <v>-</v>
      </c>
      <c r="BE29" s="331" t="str">
        <f>IFERROR('データ集（実数）'!CB29/'データ集（実数）'!$J29*10000,"-")</f>
        <v>-</v>
      </c>
      <c r="BF29" s="331">
        <f>IFERROR('データ集（実数）'!CC29/'データ集（実数）'!$J29*10000,"-")</f>
        <v>0</v>
      </c>
      <c r="BG29" s="331">
        <f>IFERROR('データ集（実数）'!CD29/'データ集（実数）'!$J29*10000,"-")</f>
        <v>0</v>
      </c>
      <c r="BH29" s="331">
        <f>IFERROR('データ集（実数）'!CE29/'データ集（実数）'!$J29*10000,"-")</f>
        <v>0</v>
      </c>
      <c r="BI29" s="331">
        <f>IFERROR('データ集（実数）'!CF29/'データ集（実数）'!$J29*10000,"-")</f>
        <v>0</v>
      </c>
      <c r="BJ29" s="331">
        <f>IFERROR('データ集（実数）'!CG29/'データ集（実数）'!$J29*10000,"-")</f>
        <v>0</v>
      </c>
      <c r="BK29" s="331">
        <f>IFERROR('データ集（実数）'!CH29/'データ集（実数）'!$J29*10000,"-")</f>
        <v>0</v>
      </c>
      <c r="BL29" s="331">
        <f>IFERROR('データ集（実数）'!CI29/'データ集（実数）'!$J29*10000,"-")</f>
        <v>0</v>
      </c>
      <c r="BM29" s="331">
        <f>IFERROR('データ集（実数）'!CJ29/'データ集（実数）'!$J29*10000,"-")</f>
        <v>0</v>
      </c>
      <c r="BN29" s="331">
        <f>IFERROR('データ集（実数）'!CK29/'データ集（実数）'!$J29*10000,"-")</f>
        <v>0</v>
      </c>
      <c r="BO29" s="331">
        <f>IFERROR('データ集（実数）'!CL29/'データ集（実数）'!$J29*10000,"-")</f>
        <v>0</v>
      </c>
      <c r="BP29" s="331">
        <f>IFERROR('データ集（実数）'!CM29/'データ集（実数）'!$J29*10000,"-")</f>
        <v>0</v>
      </c>
      <c r="BQ29" s="331">
        <f>IFERROR('データ集（実数）'!CN29/'データ集（実数）'!$J29*10000,"-")</f>
        <v>0</v>
      </c>
      <c r="BR29" s="331">
        <f>IFERROR('データ集（実数）'!CO29/'データ集（実数）'!$J29*10000,"-")</f>
        <v>0</v>
      </c>
      <c r="BS29" s="331">
        <f>IFERROR('データ集（実数）'!CP29/'データ集（実数）'!$J29*10000,"-")</f>
        <v>0</v>
      </c>
      <c r="BT29" s="331">
        <f>IFERROR('データ集（実数）'!CQ29/'データ集（実数）'!$J29*10000,"-")</f>
        <v>0</v>
      </c>
      <c r="BU29" s="331">
        <f>IFERROR('データ集（実数）'!CR29/'データ集（実数）'!$J29*10000,"-")</f>
        <v>0</v>
      </c>
      <c r="BV29" s="331">
        <f>IFERROR('データ集（実数）'!CS29/'データ集（実数）'!$J29*10000,"-")</f>
        <v>0</v>
      </c>
      <c r="BW29" s="331">
        <f>IFERROR('データ集（実数）'!CT29/'データ集（実数）'!$J29*10000,"-")</f>
        <v>0</v>
      </c>
      <c r="BX29" s="331">
        <f>IFERROR('データ集（実数）'!CU29/'データ集（実数）'!$J29*10000,"-")</f>
        <v>0</v>
      </c>
      <c r="BY29" s="331">
        <f>IFERROR('データ集（実数）'!CV29/'データ集（実数）'!$J29*10000,"-")</f>
        <v>0</v>
      </c>
      <c r="BZ29" s="331">
        <f>IFERROR('データ集（実数）'!CW29/'データ集（実数）'!$J29*10000,"-")</f>
        <v>0</v>
      </c>
      <c r="CA29" s="332">
        <f>IFERROR('データ集（実数）'!CX29/'データ集（実数）'!$J29*10000,"-")</f>
        <v>281.03044496487121</v>
      </c>
      <c r="CB29" s="332">
        <f>IFERROR('データ集（実数）'!CY29/'データ集（実数）'!$J29*10000,"-")</f>
        <v>0</v>
      </c>
      <c r="CC29" s="332">
        <f>IFERROR('データ集（実数）'!CZ29/'データ集（実数）'!$J29*10000,"-")</f>
        <v>93.676814988290403</v>
      </c>
      <c r="CD29" s="332">
        <f>IFERROR('データ集（実数）'!DA29/'データ集（実数）'!$J29*10000,"-")</f>
        <v>0</v>
      </c>
      <c r="CE29" s="333">
        <f>IFERROR('データ集（実数）'!DB29/'データ集（実数）'!$J29*10000,"-")</f>
        <v>70.257611241217802</v>
      </c>
    </row>
    <row r="30" spans="1:83" ht="13.5" customHeight="1">
      <c r="A30" s="53">
        <v>20307</v>
      </c>
      <c r="B30">
        <v>24</v>
      </c>
      <c r="C30" s="1" t="s">
        <v>70</v>
      </c>
      <c r="D30" s="1">
        <v>2001</v>
      </c>
      <c r="E30" s="1" t="s">
        <v>90</v>
      </c>
      <c r="F30" s="1">
        <v>20307</v>
      </c>
      <c r="G30" s="325">
        <f>IFERROR('データ集（実数）'!AD30/'データ集（実数）'!$J30*10000,"-")</f>
        <v>0</v>
      </c>
      <c r="H30" s="325">
        <f>IFERROR('データ集（実数）'!AE30/'データ集（実数）'!$J30*10000,"-")</f>
        <v>0</v>
      </c>
      <c r="I30" s="325">
        <f>IFERROR('データ集（実数）'!AF30/'データ集（実数）'!$J30*10000,"-")</f>
        <v>0</v>
      </c>
      <c r="J30" s="325">
        <f>IFERROR('データ集（実数）'!AG30/'データ集（実数）'!$J30*10000,"-")</f>
        <v>0</v>
      </c>
      <c r="K30" s="326">
        <f>IFERROR('データ集（実数）'!AH30/'データ集（実数）'!$J30*10000,"-")</f>
        <v>0</v>
      </c>
      <c r="L30" s="326">
        <f>IFERROR('データ集（実数）'!AI30/'データ集（実数）'!$J30*10000,"-")</f>
        <v>0</v>
      </c>
      <c r="M30" s="326">
        <f>IFERROR('データ集（実数）'!AJ30/'データ集（実数）'!$J30*10000,"-")</f>
        <v>0</v>
      </c>
      <c r="N30" s="326">
        <f>IFERROR('データ集（実数）'!AK30/'データ集（実数）'!$J30*10000,"-")</f>
        <v>0</v>
      </c>
      <c r="O30" s="327">
        <f>IFERROR('データ集（実数）'!AL30/'データ集（実数）'!$J30*10000,"-")</f>
        <v>0</v>
      </c>
      <c r="P30" s="327">
        <f>IFERROR('データ集（実数）'!AM30/'データ集（実数）'!$J30*10000,"-")</f>
        <v>0</v>
      </c>
      <c r="Q30" s="327">
        <f>IFERROR('データ集（実数）'!AN30/'データ集（実数）'!$J30*10000,"-")</f>
        <v>0</v>
      </c>
      <c r="R30" s="327">
        <f>IFERROR('データ集（実数）'!AO30/'データ集（実数）'!$J30*10000,"-")</f>
        <v>0</v>
      </c>
      <c r="S30" s="328">
        <f>IFERROR('データ集（実数）'!AP30/'データ集（実数）'!$J30*10000,"-")</f>
        <v>0</v>
      </c>
      <c r="T30" s="329">
        <f>IFERROR('データ集（実数）'!AQ30/'データ集（実数）'!$J30*10000,"-")</f>
        <v>0</v>
      </c>
      <c r="U30" s="328">
        <f>IFERROR('データ集（実数）'!AR30/'データ集（実数）'!$J30*10000,"-")</f>
        <v>0</v>
      </c>
      <c r="V30" s="328">
        <f>IFERROR('データ集（実数）'!AS30/'データ集（実数）'!$J30*10000,"-")</f>
        <v>0</v>
      </c>
      <c r="W30" s="328">
        <f>IFERROR('データ集（実数）'!AT30/'データ集（実数）'!$J30*10000,"-")</f>
        <v>0</v>
      </c>
      <c r="X30" s="328">
        <f>IFERROR('データ集（実数）'!AU30/'データ集（実数）'!$J30*10000,"-")</f>
        <v>0</v>
      </c>
      <c r="Y30" s="328">
        <f>IFERROR('データ集（実数）'!AV30/'データ集（実数）'!$J30*10000,"-")</f>
        <v>0</v>
      </c>
      <c r="Z30" s="328">
        <f>IFERROR('データ集（実数）'!AW30/'データ集（実数）'!$J30*10000,"-")</f>
        <v>0</v>
      </c>
      <c r="AA30" s="328">
        <f>IFERROR('データ集（実数）'!AX30/'データ集（実数）'!$J30*10000,"-")</f>
        <v>0</v>
      </c>
      <c r="AB30" s="328">
        <f>IFERROR('データ集（実数）'!AY30/'データ集（実数）'!$J30*10000,"-")</f>
        <v>0</v>
      </c>
      <c r="AC30" s="328">
        <f>IFERROR('データ集（実数）'!AZ30/'データ集（実数）'!$J30*10000,"-")</f>
        <v>0</v>
      </c>
      <c r="AD30" s="328" t="str">
        <f>IFERROR('データ集（実数）'!BA30/'データ集（実数）'!$J30*10000,"-")</f>
        <v>-</v>
      </c>
      <c r="AE30" s="328">
        <f>IFERROR('データ集（実数）'!BB30/'データ集（実数）'!$J30*10000,"-")</f>
        <v>0</v>
      </c>
      <c r="AF30" s="328">
        <f>IFERROR('データ集（実数）'!BC30/'データ集（実数）'!$J30*10000,"-")</f>
        <v>0</v>
      </c>
      <c r="AG30" s="328">
        <f>IFERROR('データ集（実数）'!BD30/'データ集（実数）'!$J30*10000,"-")</f>
        <v>0</v>
      </c>
      <c r="AH30" s="328">
        <f>IFERROR('データ集（実数）'!BE30/'データ集（実数）'!$J30*10000,"-")</f>
        <v>0</v>
      </c>
      <c r="AI30" s="328" t="str">
        <f>IFERROR('データ集（実数）'!BF30/'データ集（実数）'!$J30*10000,"-")</f>
        <v>-</v>
      </c>
      <c r="AJ30" s="328">
        <f>IFERROR('データ集（実数）'!BG30/'データ集（実数）'!$J30*10000,"-")</f>
        <v>0</v>
      </c>
      <c r="AK30" s="328">
        <f>IFERROR('データ集（実数）'!BH30/'データ集（実数）'!$J30*10000,"-")</f>
        <v>0</v>
      </c>
      <c r="AL30" s="328">
        <f>IFERROR('データ集（実数）'!BI30/'データ集（実数）'!$J30*10000,"-")</f>
        <v>0</v>
      </c>
      <c r="AM30" s="328">
        <f>IFERROR('データ集（実数）'!BJ30/'データ集（実数）'!$J30*10000,"-")</f>
        <v>0</v>
      </c>
      <c r="AN30" s="328">
        <f>IFERROR('データ集（実数）'!BK30/'データ集（実数）'!$J30*10000,"-")</f>
        <v>0</v>
      </c>
      <c r="AO30" s="328">
        <f>IFERROR('データ集（実数）'!BL30/'データ集（実数）'!$J30*10000,"-")</f>
        <v>0</v>
      </c>
      <c r="AP30" s="328">
        <f>IFERROR('データ集（実数）'!BM30/'データ集（実数）'!$J30*10000,"-")</f>
        <v>0</v>
      </c>
      <c r="AQ30" s="328">
        <f>IFERROR('データ集（実数）'!BN30/'データ集（実数）'!$J30*10000,"-")</f>
        <v>0</v>
      </c>
      <c r="AR30" s="328">
        <f>IFERROR('データ集（実数）'!BO30/'データ集（実数）'!$J30*10000,"-")</f>
        <v>0</v>
      </c>
      <c r="AS30" s="328">
        <f>IFERROR('データ集（実数）'!BP30/'データ集（実数）'!$J30*10000,"-")</f>
        <v>0</v>
      </c>
      <c r="AT30" s="331">
        <f>IFERROR('データ集（実数）'!BQ30/'データ集（実数）'!$J30*10000,"-")</f>
        <v>0</v>
      </c>
      <c r="AU30" s="331">
        <f>IFERROR('データ集（実数）'!BR30/'データ集（実数）'!$J30*10000,"-")</f>
        <v>0</v>
      </c>
      <c r="AV30" s="331">
        <f>IFERROR('データ集（実数）'!BS30/'データ集（実数）'!$J30*10000,"-")</f>
        <v>0</v>
      </c>
      <c r="AW30" s="331">
        <f>IFERROR('データ集（実数）'!BT30/'データ集（実数）'!$J30*10000,"-")</f>
        <v>0</v>
      </c>
      <c r="AX30" s="331">
        <f>IFERROR('データ集（実数）'!BU30/'データ集（実数）'!$J30*10000,"-")</f>
        <v>0</v>
      </c>
      <c r="AY30" s="331">
        <f>IFERROR('データ集（実数）'!BV30/'データ集（実数）'!$J30*10000,"-")</f>
        <v>0</v>
      </c>
      <c r="AZ30" s="331">
        <f>IFERROR('データ集（実数）'!BW30/'データ集（実数）'!$J30*10000,"-")</f>
        <v>0</v>
      </c>
      <c r="BA30" s="331">
        <f>IFERROR('データ集（実数）'!BX30/'データ集（実数）'!$J30*10000,"-")</f>
        <v>0</v>
      </c>
      <c r="BB30" s="331" t="str">
        <f>IFERROR('データ集（実数）'!BY30/'データ集（実数）'!$J30*10000,"-")</f>
        <v>-</v>
      </c>
      <c r="BC30" s="331" t="str">
        <f>IFERROR('データ集（実数）'!BZ30/'データ集（実数）'!$J30*10000,"-")</f>
        <v>-</v>
      </c>
      <c r="BD30" s="331" t="str">
        <f>IFERROR('データ集（実数）'!CA30/'データ集（実数）'!$J30*10000,"-")</f>
        <v>-</v>
      </c>
      <c r="BE30" s="331" t="str">
        <f>IFERROR('データ集（実数）'!CB30/'データ集（実数）'!$J30*10000,"-")</f>
        <v>-</v>
      </c>
      <c r="BF30" s="331">
        <f>IFERROR('データ集（実数）'!CC30/'データ集（実数）'!$J30*10000,"-")</f>
        <v>0</v>
      </c>
      <c r="BG30" s="331">
        <f>IFERROR('データ集（実数）'!CD30/'データ集（実数）'!$J30*10000,"-")</f>
        <v>0</v>
      </c>
      <c r="BH30" s="331">
        <f>IFERROR('データ集（実数）'!CE30/'データ集（実数）'!$J30*10000,"-")</f>
        <v>0</v>
      </c>
      <c r="BI30" s="331">
        <f>IFERROR('データ集（実数）'!CF30/'データ集（実数）'!$J30*10000,"-")</f>
        <v>0</v>
      </c>
      <c r="BJ30" s="331">
        <f>IFERROR('データ集（実数）'!CG30/'データ集（実数）'!$J30*10000,"-")</f>
        <v>0</v>
      </c>
      <c r="BK30" s="331">
        <f>IFERROR('データ集（実数）'!CH30/'データ集（実数）'!$J30*10000,"-")</f>
        <v>0</v>
      </c>
      <c r="BL30" s="331">
        <f>IFERROR('データ集（実数）'!CI30/'データ集（実数）'!$J30*10000,"-")</f>
        <v>0</v>
      </c>
      <c r="BM30" s="331">
        <f>IFERROR('データ集（実数）'!CJ30/'データ集（実数）'!$J30*10000,"-")</f>
        <v>0</v>
      </c>
      <c r="BN30" s="331">
        <f>IFERROR('データ集（実数）'!CK30/'データ集（実数）'!$J30*10000,"-")</f>
        <v>0</v>
      </c>
      <c r="BO30" s="331">
        <f>IFERROR('データ集（実数）'!CL30/'データ集（実数）'!$J30*10000,"-")</f>
        <v>0</v>
      </c>
      <c r="BP30" s="331">
        <f>IFERROR('データ集（実数）'!CM30/'データ集（実数）'!$J30*10000,"-")</f>
        <v>0</v>
      </c>
      <c r="BQ30" s="331">
        <f>IFERROR('データ集（実数）'!CN30/'データ集（実数）'!$J30*10000,"-")</f>
        <v>0</v>
      </c>
      <c r="BR30" s="331">
        <f>IFERROR('データ集（実数）'!CO30/'データ集（実数）'!$J30*10000,"-")</f>
        <v>0</v>
      </c>
      <c r="BS30" s="331">
        <f>IFERROR('データ集（実数）'!CP30/'データ集（実数）'!$J30*10000,"-")</f>
        <v>0</v>
      </c>
      <c r="BT30" s="331">
        <f>IFERROR('データ集（実数）'!CQ30/'データ集（実数）'!$J30*10000,"-")</f>
        <v>0</v>
      </c>
      <c r="BU30" s="331">
        <f>IFERROR('データ集（実数）'!CR30/'データ集（実数）'!$J30*10000,"-")</f>
        <v>0</v>
      </c>
      <c r="BV30" s="331">
        <f>IFERROR('データ集（実数）'!CS30/'データ集（実数）'!$J30*10000,"-")</f>
        <v>0</v>
      </c>
      <c r="BW30" s="331">
        <f>IFERROR('データ集（実数）'!CT30/'データ集（実数）'!$J30*10000,"-")</f>
        <v>0</v>
      </c>
      <c r="BX30" s="331">
        <f>IFERROR('データ集（実数）'!CU30/'データ集（実数）'!$J30*10000,"-")</f>
        <v>0</v>
      </c>
      <c r="BY30" s="331">
        <f>IFERROR('データ集（実数）'!CV30/'データ集（実数）'!$J30*10000,"-")</f>
        <v>0</v>
      </c>
      <c r="BZ30" s="331" t="str">
        <f>IFERROR('データ集（実数）'!CW30/'データ集（実数）'!$J30*10000,"-")</f>
        <v>-</v>
      </c>
      <c r="CA30" s="332">
        <f>IFERROR('データ集（実数）'!CX30/'データ集（実数）'!$J30*10000,"-")</f>
        <v>801.3937282229964</v>
      </c>
      <c r="CB30" s="332">
        <f>IFERROR('データ集（実数）'!CY30/'データ集（実数）'!$J30*10000,"-")</f>
        <v>0</v>
      </c>
      <c r="CC30" s="332">
        <f>IFERROR('データ集（実数）'!CZ30/'データ集（実数）'!$J30*10000,"-")</f>
        <v>104.52961672473869</v>
      </c>
      <c r="CD30" s="332">
        <f>IFERROR('データ集（実数）'!DA30/'データ集（実数）'!$J30*10000,"-")</f>
        <v>0</v>
      </c>
      <c r="CE30" s="333">
        <f>IFERROR('データ集（実数）'!DB30/'データ集（実数）'!$J30*10000,"-")</f>
        <v>104.52961672473869</v>
      </c>
    </row>
    <row r="31" spans="1:83" ht="13.5" customHeight="1">
      <c r="A31" s="53">
        <v>20309</v>
      </c>
      <c r="B31">
        <v>25</v>
      </c>
      <c r="C31" s="1" t="s">
        <v>70</v>
      </c>
      <c r="D31" s="1">
        <v>2001</v>
      </c>
      <c r="E31" s="1" t="s">
        <v>91</v>
      </c>
      <c r="F31" s="1">
        <v>20309</v>
      </c>
      <c r="G31" s="325">
        <f>IFERROR('データ集（実数）'!AD31/'データ集（実数）'!$J31*10000,"-")</f>
        <v>172.58382642998029</v>
      </c>
      <c r="H31" s="325">
        <f>IFERROR('データ集（実数）'!AE31/'データ集（実数）'!$J31*10000,"-")</f>
        <v>142.99802761341223</v>
      </c>
      <c r="I31" s="325">
        <f>IFERROR('データ集（実数）'!AF31/'データ集（実数）'!$J31*10000,"-")</f>
        <v>0</v>
      </c>
      <c r="J31" s="325">
        <f>IFERROR('データ集（実数）'!AG31/'データ集（実数）'!$J31*10000,"-")</f>
        <v>110.94674556213018</v>
      </c>
      <c r="K31" s="326">
        <f>IFERROR('データ集（実数）'!AH31/'データ集（実数）'!$J31*10000,"-")</f>
        <v>2.4654832347140041</v>
      </c>
      <c r="L31" s="326">
        <f>IFERROR('データ集（実数）'!AI31/'データ集（実数）'!$J31*10000,"-")</f>
        <v>0</v>
      </c>
      <c r="M31" s="326">
        <f>IFERROR('データ集（実数）'!AJ31/'データ集（実数）'!$J31*10000,"-")</f>
        <v>2.4654832347140041</v>
      </c>
      <c r="N31" s="326">
        <f>IFERROR('データ集（実数）'!AK31/'データ集（実数）'!$J31*10000,"-")</f>
        <v>0</v>
      </c>
      <c r="O31" s="327">
        <f>IFERROR('データ集（実数）'!AL31/'データ集（実数）'!$J31*10000,"-")</f>
        <v>2.4654832347140041</v>
      </c>
      <c r="P31" s="327">
        <f>IFERROR('データ集（実数）'!AM31/'データ集（実数）'!$J31*10000,"-")</f>
        <v>0</v>
      </c>
      <c r="Q31" s="327">
        <f>IFERROR('データ集（実数）'!AN31/'データ集（実数）'!$J31*10000,"-")</f>
        <v>2.4654832347140041</v>
      </c>
      <c r="R31" s="327">
        <f>IFERROR('データ集（実数）'!AO31/'データ集（実数）'!$J31*10000,"-")</f>
        <v>0</v>
      </c>
      <c r="S31" s="328">
        <f>IFERROR('データ集（実数）'!AP31/'データ集（実数）'!$J31*10000,"-")</f>
        <v>2.4654832347140041</v>
      </c>
      <c r="T31" s="329">
        <f>IFERROR('データ集（実数）'!AQ31/'データ集（実数）'!$J31*10000,"-")</f>
        <v>0</v>
      </c>
      <c r="U31" s="328" t="str">
        <f>IFERROR('データ集（実数）'!AR31/'データ集（実数）'!$J31*10000,"-")</f>
        <v>-</v>
      </c>
      <c r="V31" s="328">
        <f>IFERROR('データ集（実数）'!AS31/'データ集（実数）'!$J31*10000,"-")</f>
        <v>0</v>
      </c>
      <c r="W31" s="328">
        <f>IFERROR('データ集（実数）'!AT31/'データ集（実数）'!$J31*10000,"-")</f>
        <v>0</v>
      </c>
      <c r="X31" s="328" t="str">
        <f>IFERROR('データ集（実数）'!AU31/'データ集（実数）'!$J31*10000,"-")</f>
        <v>-</v>
      </c>
      <c r="Y31" s="328">
        <f>IFERROR('データ集（実数）'!AV31/'データ集（実数）'!$J31*10000,"-")</f>
        <v>0</v>
      </c>
      <c r="Z31" s="328">
        <f>IFERROR('データ集（実数）'!AW31/'データ集（実数）'!$J31*10000,"-")</f>
        <v>0</v>
      </c>
      <c r="AA31" s="328">
        <f>IFERROR('データ集（実数）'!AX31/'データ集（実数）'!$J31*10000,"-")</f>
        <v>0</v>
      </c>
      <c r="AB31" s="328">
        <f>IFERROR('データ集（実数）'!AY31/'データ集（実数）'!$J31*10000,"-")</f>
        <v>0</v>
      </c>
      <c r="AC31" s="328" t="str">
        <f>IFERROR('データ集（実数）'!AZ31/'データ集（実数）'!$J31*10000,"-")</f>
        <v>-</v>
      </c>
      <c r="AD31" s="328" t="str">
        <f>IFERROR('データ集（実数）'!BA31/'データ集（実数）'!$J31*10000,"-")</f>
        <v>-</v>
      </c>
      <c r="AE31" s="328">
        <f>IFERROR('データ集（実数）'!BB31/'データ集（実数）'!$J31*10000,"-")</f>
        <v>4.9309664694280082</v>
      </c>
      <c r="AF31" s="328">
        <f>IFERROR('データ集（実数）'!BC31/'データ集（実数）'!$J31*10000,"-")</f>
        <v>0</v>
      </c>
      <c r="AG31" s="328" t="str">
        <f>IFERROR('データ集（実数）'!BD31/'データ集（実数）'!$J31*10000,"-")</f>
        <v>-</v>
      </c>
      <c r="AH31" s="328" t="str">
        <f>IFERROR('データ集（実数）'!BE31/'データ集（実数）'!$J31*10000,"-")</f>
        <v>-</v>
      </c>
      <c r="AI31" s="328">
        <f>IFERROR('データ集（実数）'!BF31/'データ集（実数）'!$J31*10000,"-")</f>
        <v>7.3964497041420119</v>
      </c>
      <c r="AJ31" s="328">
        <f>IFERROR('データ集（実数）'!BG31/'データ集（実数）'!$J31*10000,"-")</f>
        <v>4.9309664694280082</v>
      </c>
      <c r="AK31" s="328">
        <f>IFERROR('データ集（実数）'!BH31/'データ集（実数）'!$J31*10000,"-")</f>
        <v>0</v>
      </c>
      <c r="AL31" s="328">
        <f>IFERROR('データ集（実数）'!BI31/'データ集（実数）'!$J31*10000,"-")</f>
        <v>22.189349112426036</v>
      </c>
      <c r="AM31" s="328">
        <f>IFERROR('データ集（実数）'!BJ31/'データ集（実数）'!$J31*10000,"-")</f>
        <v>0</v>
      </c>
      <c r="AN31" s="328">
        <f>IFERROR('データ集（実数）'!BK31/'データ集（実数）'!$J31*10000,"-")</f>
        <v>0</v>
      </c>
      <c r="AO31" s="328">
        <f>IFERROR('データ集（実数）'!BL31/'データ集（実数）'!$J31*10000,"-")</f>
        <v>0</v>
      </c>
      <c r="AP31" s="328">
        <f>IFERROR('データ集（実数）'!BM31/'データ集（実数）'!$J31*10000,"-")</f>
        <v>0</v>
      </c>
      <c r="AQ31" s="328" t="str">
        <f>IFERROR('データ集（実数）'!BN31/'データ集（実数）'!$J31*10000,"-")</f>
        <v>-</v>
      </c>
      <c r="AR31" s="328" t="str">
        <f>IFERROR('データ集（実数）'!BO31/'データ集（実数）'!$J31*10000,"-")</f>
        <v>-</v>
      </c>
      <c r="AS31" s="328">
        <f>IFERROR('データ集（実数）'!BP31/'データ集（実数）'!$J31*10000,"-")</f>
        <v>4.9309664694280082</v>
      </c>
      <c r="AT31" s="331">
        <f>IFERROR('データ集（実数）'!BQ31/'データ集（実数）'!$J31*10000,"-")</f>
        <v>510.35502958579877</v>
      </c>
      <c r="AU31" s="331">
        <f>IFERROR('データ集（実数）'!BR31/'データ集（実数）'!$J31*10000,"-")</f>
        <v>510.35502958579877</v>
      </c>
      <c r="AV31" s="331" t="str">
        <f>IFERROR('データ集（実数）'!BS31/'データ集（実数）'!$J31*10000,"-")</f>
        <v>-</v>
      </c>
      <c r="AW31" s="331" t="str">
        <f>IFERROR('データ集（実数）'!BT31/'データ集（実数）'!$J31*10000,"-")</f>
        <v>-</v>
      </c>
      <c r="AX31" s="331">
        <f>IFERROR('データ集（実数）'!BU31/'データ集（実数）'!$J31*10000,"-")</f>
        <v>0</v>
      </c>
      <c r="AY31" s="331">
        <f>IFERROR('データ集（実数）'!BV31/'データ集（実数）'!$J31*10000,"-")</f>
        <v>0</v>
      </c>
      <c r="AZ31" s="331">
        <f>IFERROR('データ集（実数）'!BW31/'データ集（実数）'!$J31*10000,"-")</f>
        <v>0</v>
      </c>
      <c r="BA31" s="331">
        <f>IFERROR('データ集（実数）'!BX31/'データ集（実数）'!$J31*10000,"-")</f>
        <v>0</v>
      </c>
      <c r="BB31" s="331">
        <f>IFERROR('データ集（実数）'!BY31/'データ集（実数）'!$J31*10000,"-")</f>
        <v>2576.4299802761343</v>
      </c>
      <c r="BC31" s="331">
        <f>IFERROR('データ集（実数）'!BZ31/'データ集（実数）'!$J31*10000,"-")</f>
        <v>2423.5700197238657</v>
      </c>
      <c r="BD31" s="331">
        <f>IFERROR('データ集（実数）'!CA31/'データ集（実数）'!$J31*10000,"-")</f>
        <v>172.58382642998029</v>
      </c>
      <c r="BE31" s="331">
        <f>IFERROR('データ集（実数）'!CB31/'データ集（実数）'!$J31*10000,"-")</f>
        <v>118.34319526627219</v>
      </c>
      <c r="BF31" s="331">
        <f>IFERROR('データ集（実数）'!CC31/'データ集（実数）'!$J31*10000,"-")</f>
        <v>0</v>
      </c>
      <c r="BG31" s="331">
        <f>IFERROR('データ集（実数）'!CD31/'データ集（実数）'!$J31*10000,"-")</f>
        <v>0</v>
      </c>
      <c r="BH31" s="331">
        <f>IFERROR('データ集（実数）'!CE31/'データ集（実数）'!$J31*10000,"-")</f>
        <v>0</v>
      </c>
      <c r="BI31" s="331">
        <f>IFERROR('データ集（実数）'!CF31/'データ集（実数）'!$J31*10000,"-")</f>
        <v>0</v>
      </c>
      <c r="BJ31" s="331">
        <f>IFERROR('データ集（実数）'!CG31/'データ集（実数）'!$J31*10000,"-")</f>
        <v>0</v>
      </c>
      <c r="BK31" s="331">
        <f>IFERROR('データ集（実数）'!CH31/'データ集（実数）'!$J31*10000,"-")</f>
        <v>0</v>
      </c>
      <c r="BL31" s="331">
        <f>IFERROR('データ集（実数）'!CI31/'データ集（実数）'!$J31*10000,"-")</f>
        <v>6296.8441814595662</v>
      </c>
      <c r="BM31" s="331">
        <f>IFERROR('データ集（実数）'!CJ31/'データ集（実数）'!$J31*10000,"-")</f>
        <v>641.02564102564099</v>
      </c>
      <c r="BN31" s="331">
        <f>IFERROR('データ集（実数）'!CK31/'データ集（実数）'!$J31*10000,"-")</f>
        <v>61.637080867850102</v>
      </c>
      <c r="BO31" s="331" t="str">
        <f>IFERROR('データ集（実数）'!CL31/'データ集（実数）'!$J31*10000,"-")</f>
        <v>-</v>
      </c>
      <c r="BP31" s="331">
        <f>IFERROR('データ集（実数）'!CM31/'データ集（実数）'!$J31*10000,"-")</f>
        <v>0</v>
      </c>
      <c r="BQ31" s="331">
        <f>IFERROR('データ集（実数）'!CN31/'データ集（実数）'!$J31*10000,"-")</f>
        <v>0</v>
      </c>
      <c r="BR31" s="331">
        <f>IFERROR('データ集（実数）'!CO31/'データ集（実数）'!$J31*10000,"-")</f>
        <v>0</v>
      </c>
      <c r="BS31" s="331">
        <f>IFERROR('データ集（実数）'!CP31/'データ集（実数）'!$J31*10000,"-")</f>
        <v>0</v>
      </c>
      <c r="BT31" s="331">
        <f>IFERROR('データ集（実数）'!CQ31/'データ集（実数）'!$J31*10000,"-")</f>
        <v>0</v>
      </c>
      <c r="BU31" s="331">
        <f>IFERROR('データ集（実数）'!CR31/'データ集（実数）'!$J31*10000,"-")</f>
        <v>0</v>
      </c>
      <c r="BV31" s="331">
        <f>IFERROR('データ集（実数）'!CS31/'データ集（実数）'!$J31*10000,"-")</f>
        <v>9.8619329388560164</v>
      </c>
      <c r="BW31" s="331">
        <f>IFERROR('データ集（実数）'!CT31/'データ集（実数）'!$J31*10000,"-")</f>
        <v>2.4654832347140041</v>
      </c>
      <c r="BX31" s="331" t="str">
        <f>IFERROR('データ集（実数）'!CU31/'データ集（実数）'!$J31*10000,"-")</f>
        <v>-</v>
      </c>
      <c r="BY31" s="331" t="str">
        <f>IFERROR('データ集（実数）'!CV31/'データ集（実数）'!$J31*10000,"-")</f>
        <v>-</v>
      </c>
      <c r="BZ31" s="331" t="str">
        <f>IFERROR('データ集（実数）'!CW31/'データ集（実数）'!$J31*10000,"-")</f>
        <v>-</v>
      </c>
      <c r="CA31" s="332">
        <f>IFERROR('データ集（実数）'!CX31/'データ集（実数）'!$J31*10000,"-")</f>
        <v>396.94280078895463</v>
      </c>
      <c r="CB31" s="332">
        <f>IFERROR('データ集（実数）'!CY31/'データ集（実数）'!$J31*10000,"-")</f>
        <v>7.3964497041420119</v>
      </c>
      <c r="CC31" s="332">
        <f>IFERROR('データ集（実数）'!CZ31/'データ集（実数）'!$J31*10000,"-")</f>
        <v>49.30966469428008</v>
      </c>
      <c r="CD31" s="332">
        <f>IFERROR('データ集（実数）'!DA31/'データ集（実数）'!$J31*10000,"-")</f>
        <v>0</v>
      </c>
      <c r="CE31" s="333">
        <f>IFERROR('データ集（実数）'!DB31/'データ集（実数）'!$J31*10000,"-")</f>
        <v>36.982248520710058</v>
      </c>
    </row>
    <row r="32" spans="1:83" ht="13.5" customHeight="1">
      <c r="A32" s="53">
        <v>20321</v>
      </c>
      <c r="B32">
        <v>26</v>
      </c>
      <c r="C32" s="1" t="s">
        <v>70</v>
      </c>
      <c r="D32" s="1">
        <v>2001</v>
      </c>
      <c r="E32" s="1" t="s">
        <v>92</v>
      </c>
      <c r="F32" s="1">
        <v>20321</v>
      </c>
      <c r="G32" s="325">
        <f>IFERROR('データ集（実数）'!AD32/'データ集（実数）'!$J32*10000,"-")</f>
        <v>103.37150127226464</v>
      </c>
      <c r="H32" s="325">
        <f>IFERROR('データ集（実数）'!AE32/'データ集（実数）'!$J32*10000,"-")</f>
        <v>0</v>
      </c>
      <c r="I32" s="325">
        <f>IFERROR('データ集（実数）'!AF32/'データ集（実数）'!$J32*10000,"-")</f>
        <v>12.722646310432571</v>
      </c>
      <c r="J32" s="325">
        <f>IFERROR('データ集（実数）'!AG32/'データ集（実数）'!$J32*10000,"-")</f>
        <v>25.445292620865143</v>
      </c>
      <c r="K32" s="326">
        <f>IFERROR('データ集（実数）'!AH32/'データ集（実数）'!$J32*10000,"-")</f>
        <v>0</v>
      </c>
      <c r="L32" s="326">
        <f>IFERROR('データ集（実数）'!AI32/'データ集（実数）'!$J32*10000,"-")</f>
        <v>0</v>
      </c>
      <c r="M32" s="326">
        <f>IFERROR('データ集（実数）'!AJ32/'データ集（実数）'!$J32*10000,"-")</f>
        <v>0</v>
      </c>
      <c r="N32" s="326">
        <f>IFERROR('データ集（実数）'!AK32/'データ集（実数）'!$J32*10000,"-")</f>
        <v>0</v>
      </c>
      <c r="O32" s="327">
        <f>IFERROR('データ集（実数）'!AL32/'データ集（実数）'!$J32*10000,"-")</f>
        <v>1.5903307888040714</v>
      </c>
      <c r="P32" s="327">
        <f>IFERROR('データ集（実数）'!AM32/'データ集（実数）'!$J32*10000,"-")</f>
        <v>0</v>
      </c>
      <c r="Q32" s="327">
        <f>IFERROR('データ集（実数）'!AN32/'データ集（実数）'!$J32*10000,"-")</f>
        <v>0</v>
      </c>
      <c r="R32" s="327">
        <f>IFERROR('データ集（実数）'!AO32/'データ集（実数）'!$J32*10000,"-")</f>
        <v>1.5903307888040714</v>
      </c>
      <c r="S32" s="328">
        <f>IFERROR('データ集（実数）'!AP32/'データ集（実数）'!$J32*10000,"-")</f>
        <v>1.5903307888040714</v>
      </c>
      <c r="T32" s="329">
        <f>IFERROR('データ集（実数）'!AQ32/'データ集（実数）'!$J32*10000,"-")</f>
        <v>0</v>
      </c>
      <c r="U32" s="328" t="str">
        <f>IFERROR('データ集（実数）'!AR32/'データ集（実数）'!$J32*10000,"-")</f>
        <v>-</v>
      </c>
      <c r="V32" s="328">
        <f>IFERROR('データ集（実数）'!AS32/'データ集（実数）'!$J32*10000,"-")</f>
        <v>0</v>
      </c>
      <c r="W32" s="328">
        <f>IFERROR('データ集（実数）'!AT32/'データ集（実数）'!$J32*10000,"-")</f>
        <v>0</v>
      </c>
      <c r="X32" s="328" t="str">
        <f>IFERROR('データ集（実数）'!AU32/'データ集（実数）'!$J32*10000,"-")</f>
        <v>-</v>
      </c>
      <c r="Y32" s="328">
        <f>IFERROR('データ集（実数）'!AV32/'データ集（実数）'!$J32*10000,"-")</f>
        <v>0</v>
      </c>
      <c r="Z32" s="328">
        <f>IFERROR('データ集（実数）'!AW32/'データ集（実数）'!$J32*10000,"-")</f>
        <v>0</v>
      </c>
      <c r="AA32" s="328">
        <f>IFERROR('データ集（実数）'!AX32/'データ集（実数）'!$J32*10000,"-")</f>
        <v>0</v>
      </c>
      <c r="AB32" s="328">
        <f>IFERROR('データ集（実数）'!AY32/'データ集（実数）'!$J32*10000,"-")</f>
        <v>0</v>
      </c>
      <c r="AC32" s="328" t="str">
        <f>IFERROR('データ集（実数）'!AZ32/'データ集（実数）'!$J32*10000,"-")</f>
        <v>-</v>
      </c>
      <c r="AD32" s="328">
        <f>IFERROR('データ集（実数）'!BA32/'データ集（実数）'!$J32*10000,"-")</f>
        <v>6.3613231552162857</v>
      </c>
      <c r="AE32" s="328">
        <f>IFERROR('データ集（実数）'!BB32/'データ集（実数）'!$J32*10000,"-")</f>
        <v>1.5903307888040714</v>
      </c>
      <c r="AF32" s="328">
        <f>IFERROR('データ集（実数）'!BC32/'データ集（実数）'!$J32*10000,"-")</f>
        <v>0</v>
      </c>
      <c r="AG32" s="328">
        <f>IFERROR('データ集（実数）'!BD32/'データ集（実数）'!$J32*10000,"-")</f>
        <v>6.3613231552162857</v>
      </c>
      <c r="AH32" s="328" t="str">
        <f>IFERROR('データ集（実数）'!BE32/'データ集（実数）'!$J32*10000,"-")</f>
        <v>-</v>
      </c>
      <c r="AI32" s="328">
        <f>IFERROR('データ集（実数）'!BF32/'データ集（実数）'!$J32*10000,"-")</f>
        <v>11.132315521628499</v>
      </c>
      <c r="AJ32" s="328">
        <f>IFERROR('データ集（実数）'!BG32/'データ集（実数）'!$J32*10000,"-")</f>
        <v>1.5903307888040714</v>
      </c>
      <c r="AK32" s="328">
        <f>IFERROR('データ集（実数）'!BH32/'データ集（実数）'!$J32*10000,"-")</f>
        <v>0</v>
      </c>
      <c r="AL32" s="328">
        <f>IFERROR('データ集（実数）'!BI32/'データ集（実数）'!$J32*10000,"-")</f>
        <v>4.7709923664122131</v>
      </c>
      <c r="AM32" s="328">
        <f>IFERROR('データ集（実数）'!BJ32/'データ集（実数）'!$J32*10000,"-")</f>
        <v>0</v>
      </c>
      <c r="AN32" s="328">
        <f>IFERROR('データ集（実数）'!BK32/'データ集（実数）'!$J32*10000,"-")</f>
        <v>0</v>
      </c>
      <c r="AO32" s="328">
        <f>IFERROR('データ集（実数）'!BL32/'データ集（実数）'!$J32*10000,"-")</f>
        <v>0</v>
      </c>
      <c r="AP32" s="328" t="str">
        <f>IFERROR('データ集（実数）'!BM32/'データ集（実数）'!$J32*10000,"-")</f>
        <v>-</v>
      </c>
      <c r="AQ32" s="328" t="str">
        <f>IFERROR('データ集（実数）'!BN32/'データ集（実数）'!$J32*10000,"-")</f>
        <v>-</v>
      </c>
      <c r="AR32" s="328" t="str">
        <f>IFERROR('データ集（実数）'!BO32/'データ集（実数）'!$J32*10000,"-")</f>
        <v>-</v>
      </c>
      <c r="AS32" s="328">
        <f>IFERROR('データ集（実数）'!BP32/'データ集（実数）'!$J32*10000,"-")</f>
        <v>1.5903307888040714</v>
      </c>
      <c r="AT32" s="331">
        <f>IFERROR('データ集（実数）'!BQ32/'データ集（実数）'!$J32*10000,"-")</f>
        <v>176.52671755725191</v>
      </c>
      <c r="AU32" s="331">
        <f>IFERROR('データ集（実数）'!BR32/'データ集（実数）'!$J32*10000,"-")</f>
        <v>174.93638676844785</v>
      </c>
      <c r="AV32" s="331">
        <f>IFERROR('データ集（実数）'!BS32/'データ集（実数）'!$J32*10000,"-")</f>
        <v>108.14249363867684</v>
      </c>
      <c r="AW32" s="331">
        <f>IFERROR('データ集（実数）'!BT32/'データ集（実数）'!$J32*10000,"-")</f>
        <v>95.419847328244273</v>
      </c>
      <c r="AX32" s="331">
        <f>IFERROR('データ集（実数）'!BU32/'データ集（実数）'!$J32*10000,"-")</f>
        <v>0</v>
      </c>
      <c r="AY32" s="331">
        <f>IFERROR('データ集（実数）'!BV32/'データ集（実数）'!$J32*10000,"-")</f>
        <v>0</v>
      </c>
      <c r="AZ32" s="331">
        <f>IFERROR('データ集（実数）'!BW32/'データ集（実数）'!$J32*10000,"-")</f>
        <v>0</v>
      </c>
      <c r="BA32" s="331">
        <f>IFERROR('データ集（実数）'!BX32/'データ集（実数）'!$J32*10000,"-")</f>
        <v>0</v>
      </c>
      <c r="BB32" s="331">
        <f>IFERROR('データ集（実数）'!BY32/'データ集（実数）'!$J32*10000,"-")</f>
        <v>2081.7430025445292</v>
      </c>
      <c r="BC32" s="331">
        <f>IFERROR('データ集（実数）'!BZ32/'データ集（実数）'!$J32*10000,"-")</f>
        <v>1027.3536895674299</v>
      </c>
      <c r="BD32" s="331">
        <f>IFERROR('データ集（実数）'!CA32/'データ集（実数）'!$J32*10000,"-")</f>
        <v>292.6208651399491</v>
      </c>
      <c r="BE32" s="331">
        <f>IFERROR('データ集（実数）'!CB32/'データ集（実数）'!$J32*10000,"-")</f>
        <v>194.02035623409668</v>
      </c>
      <c r="BF32" s="331">
        <f>IFERROR('データ集（実数）'!CC32/'データ集（実数）'!$J32*10000,"-")</f>
        <v>0</v>
      </c>
      <c r="BG32" s="331">
        <f>IFERROR('データ集（実数）'!CD32/'データ集（実数）'!$J32*10000,"-")</f>
        <v>0</v>
      </c>
      <c r="BH32" s="331" t="str">
        <f>IFERROR('データ集（実数）'!CE32/'データ集（実数）'!$J32*10000,"-")</f>
        <v>-</v>
      </c>
      <c r="BI32" s="331" t="str">
        <f>IFERROR('データ集（実数）'!CF32/'データ集（実数）'!$J32*10000,"-")</f>
        <v>-</v>
      </c>
      <c r="BJ32" s="331">
        <f>IFERROR('データ集（実数）'!CG32/'データ集（実数）'!$J32*10000,"-")</f>
        <v>0</v>
      </c>
      <c r="BK32" s="331">
        <f>IFERROR('データ集（実数）'!CH32/'データ集（実数）'!$J32*10000,"-")</f>
        <v>0</v>
      </c>
      <c r="BL32" s="331">
        <f>IFERROR('データ集（実数）'!CI32/'データ集（実数）'!$J32*10000,"-")</f>
        <v>1059.1603053435115</v>
      </c>
      <c r="BM32" s="331">
        <f>IFERROR('データ集（実数）'!CJ32/'データ集（実数）'!$J32*10000,"-")</f>
        <v>93.829516539440206</v>
      </c>
      <c r="BN32" s="331">
        <f>IFERROR('データ集（実数）'!CK32/'データ集（実数）'!$J32*10000,"-")</f>
        <v>46.119592875318062</v>
      </c>
      <c r="BO32" s="331" t="str">
        <f>IFERROR('データ集（実数）'!CL32/'データ集（実数）'!$J32*10000,"-")</f>
        <v>-</v>
      </c>
      <c r="BP32" s="331">
        <f>IFERROR('データ集（実数）'!CM32/'データ集（実数）'!$J32*10000,"-")</f>
        <v>0</v>
      </c>
      <c r="BQ32" s="331">
        <f>IFERROR('データ集（実数）'!CN32/'データ集（実数）'!$J32*10000,"-")</f>
        <v>0</v>
      </c>
      <c r="BR32" s="331">
        <f>IFERROR('データ集（実数）'!CO32/'データ集（実数）'!$J32*10000,"-")</f>
        <v>0</v>
      </c>
      <c r="BS32" s="331">
        <f>IFERROR('データ集（実数）'!CP32/'データ集（実数）'!$J32*10000,"-")</f>
        <v>0</v>
      </c>
      <c r="BT32" s="331">
        <f>IFERROR('データ集（実数）'!CQ32/'データ集（実数）'!$J32*10000,"-")</f>
        <v>39.758269720101779</v>
      </c>
      <c r="BU32" s="331" t="str">
        <f>IFERROR('データ集（実数）'!CR32/'データ集（実数）'!$J32*10000,"-")</f>
        <v>-</v>
      </c>
      <c r="BV32" s="331">
        <f>IFERROR('データ集（実数）'!CS32/'データ集（実数）'!$J32*10000,"-")</f>
        <v>213.10432569974554</v>
      </c>
      <c r="BW32" s="331">
        <f>IFERROR('データ集（実数）'!CT32/'データ集（実数）'!$J32*10000,"-")</f>
        <v>28.625954198473284</v>
      </c>
      <c r="BX32" s="331">
        <f>IFERROR('データ集（実数）'!CU32/'データ集（実数）'!$J32*10000,"-")</f>
        <v>41.348600508905847</v>
      </c>
      <c r="BY32" s="331">
        <f>IFERROR('データ集（実数）'!CV32/'データ集（実数）'!$J32*10000,"-")</f>
        <v>41.348600508905847</v>
      </c>
      <c r="BZ32" s="331">
        <f>IFERROR('データ集（実数）'!CW32/'データ集（実数）'!$J32*10000,"-")</f>
        <v>57.251908396946568</v>
      </c>
      <c r="CA32" s="332">
        <f>IFERROR('データ集（実数）'!CX32/'データ集（実数）'!$J32*10000,"-")</f>
        <v>313.29516539440203</v>
      </c>
      <c r="CB32" s="332">
        <f>IFERROR('データ集（実数）'!CY32/'データ集（実数）'!$J32*10000,"-")</f>
        <v>27.03562340966921</v>
      </c>
      <c r="CC32" s="332">
        <f>IFERROR('データ集（実数）'!CZ32/'データ集（実数）'!$J32*10000,"-")</f>
        <v>66.793893129770993</v>
      </c>
      <c r="CD32" s="332">
        <f>IFERROR('データ集（実数）'!DA32/'データ集（実数）'!$J32*10000,"-")</f>
        <v>6.3613231552162857</v>
      </c>
      <c r="CE32" s="333">
        <f>IFERROR('データ集（実数）'!DB32/'データ集（実数）'!$J32*10000,"-")</f>
        <v>4.7709923664122131</v>
      </c>
    </row>
    <row r="33" spans="1:83" ht="13.5" customHeight="1">
      <c r="A33" s="53">
        <v>20323</v>
      </c>
      <c r="B33">
        <v>27</v>
      </c>
      <c r="C33" s="1" t="s">
        <v>70</v>
      </c>
      <c r="D33" s="1">
        <v>2001</v>
      </c>
      <c r="E33" s="1" t="s">
        <v>93</v>
      </c>
      <c r="F33" s="1">
        <v>20323</v>
      </c>
      <c r="G33" s="325">
        <f>IFERROR('データ集（実数）'!AD33/'データ集（実数）'!$J33*10000,"-")</f>
        <v>367.1071953010279</v>
      </c>
      <c r="H33" s="325">
        <f>IFERROR('データ集（実数）'!AE33/'データ集（実数）'!$J33*10000,"-")</f>
        <v>244.73813020068528</v>
      </c>
      <c r="I33" s="325">
        <f>IFERROR('データ集（実数）'!AF33/'データ集（実数）'!$J33*10000,"-")</f>
        <v>102.79001468428781</v>
      </c>
      <c r="J33" s="325">
        <f>IFERROR('データ集（実数）'!AG33/'データ集（実数）'!$J33*10000,"-")</f>
        <v>0</v>
      </c>
      <c r="K33" s="326">
        <f>IFERROR('データ集（実数）'!AH33/'データ集（実数）'!$J33*10000,"-")</f>
        <v>0</v>
      </c>
      <c r="L33" s="326">
        <f>IFERROR('データ集（実数）'!AI33/'データ集（実数）'!$J33*10000,"-")</f>
        <v>0</v>
      </c>
      <c r="M33" s="326">
        <f>IFERROR('データ集（実数）'!AJ33/'データ集（実数）'!$J33*10000,"-")</f>
        <v>0</v>
      </c>
      <c r="N33" s="326">
        <f>IFERROR('データ集（実数）'!AK33/'データ集（実数）'!$J33*10000,"-")</f>
        <v>0</v>
      </c>
      <c r="O33" s="327">
        <f>IFERROR('データ集（実数）'!AL33/'データ集（実数）'!$J33*10000,"-")</f>
        <v>0</v>
      </c>
      <c r="P33" s="327">
        <f>IFERROR('データ集（実数）'!AM33/'データ集（実数）'!$J33*10000,"-")</f>
        <v>0</v>
      </c>
      <c r="Q33" s="327">
        <f>IFERROR('データ集（実数）'!AN33/'データ集（実数）'!$J33*10000,"-")</f>
        <v>0</v>
      </c>
      <c r="R33" s="327">
        <f>IFERROR('データ集（実数）'!AO33/'データ集（実数）'!$J33*10000,"-")</f>
        <v>0</v>
      </c>
      <c r="S33" s="328">
        <f>IFERROR('データ集（実数）'!AP33/'データ集（実数）'!$J33*10000,"-")</f>
        <v>0</v>
      </c>
      <c r="T33" s="329">
        <f>IFERROR('データ集（実数）'!AQ33/'データ集（実数）'!$J33*10000,"-")</f>
        <v>0</v>
      </c>
      <c r="U33" s="328">
        <f>IFERROR('データ集（実数）'!AR33/'データ集（実数）'!$J33*10000,"-")</f>
        <v>0</v>
      </c>
      <c r="V33" s="328">
        <f>IFERROR('データ集（実数）'!AS33/'データ集（実数）'!$J33*10000,"-")</f>
        <v>0</v>
      </c>
      <c r="W33" s="328">
        <f>IFERROR('データ集（実数）'!AT33/'データ集（実数）'!$J33*10000,"-")</f>
        <v>0</v>
      </c>
      <c r="X33" s="328">
        <f>IFERROR('データ集（実数）'!AU33/'データ集（実数）'!$J33*10000,"-")</f>
        <v>0</v>
      </c>
      <c r="Y33" s="328">
        <f>IFERROR('データ集（実数）'!AV33/'データ集（実数）'!$J33*10000,"-")</f>
        <v>0</v>
      </c>
      <c r="Z33" s="328">
        <f>IFERROR('データ集（実数）'!AW33/'データ集（実数）'!$J33*10000,"-")</f>
        <v>0</v>
      </c>
      <c r="AA33" s="328">
        <f>IFERROR('データ集（実数）'!AX33/'データ集（実数）'!$J33*10000,"-")</f>
        <v>0</v>
      </c>
      <c r="AB33" s="328">
        <f>IFERROR('データ集（実数）'!AY33/'データ集（実数）'!$J33*10000,"-")</f>
        <v>0</v>
      </c>
      <c r="AC33" s="328" t="str">
        <f>IFERROR('データ集（実数）'!AZ33/'データ集（実数）'!$J33*10000,"-")</f>
        <v>-</v>
      </c>
      <c r="AD33" s="328" t="str">
        <f>IFERROR('データ集（実数）'!BA33/'データ集（実数）'!$J33*10000,"-")</f>
        <v>-</v>
      </c>
      <c r="AE33" s="328">
        <f>IFERROR('データ集（実数）'!BB33/'データ集（実数）'!$J33*10000,"-")</f>
        <v>2.4473813020068529</v>
      </c>
      <c r="AF33" s="328">
        <f>IFERROR('データ集（実数）'!BC33/'データ集（実数）'!$J33*10000,"-")</f>
        <v>0</v>
      </c>
      <c r="AG33" s="328" t="str">
        <f>IFERROR('データ集（実数）'!BD33/'データ集（実数）'!$J33*10000,"-")</f>
        <v>-</v>
      </c>
      <c r="AH33" s="328" t="str">
        <f>IFERROR('データ集（実数）'!BE33/'データ集（実数）'!$J33*10000,"-")</f>
        <v>-</v>
      </c>
      <c r="AI33" s="328">
        <f>IFERROR('データ集（実数）'!BF33/'データ集（実数）'!$J33*10000,"-")</f>
        <v>7.3421439060205573</v>
      </c>
      <c r="AJ33" s="328">
        <f>IFERROR('データ集（実数）'!BG33/'データ集（実数）'!$J33*10000,"-")</f>
        <v>2.4473813020068529</v>
      </c>
      <c r="AK33" s="328">
        <f>IFERROR('データ集（実数）'!BH33/'データ集（実数）'!$J33*10000,"-")</f>
        <v>0</v>
      </c>
      <c r="AL33" s="328">
        <f>IFERROR('データ集（実数）'!BI33/'データ集（実数）'!$J33*10000,"-")</f>
        <v>9.7895252080274116</v>
      </c>
      <c r="AM33" s="328">
        <f>IFERROR('データ集（実数）'!BJ33/'データ集（実数）'!$J33*10000,"-")</f>
        <v>0</v>
      </c>
      <c r="AN33" s="328">
        <f>IFERROR('データ集（実数）'!BK33/'データ集（実数）'!$J33*10000,"-")</f>
        <v>0</v>
      </c>
      <c r="AO33" s="328">
        <f>IFERROR('データ集（実数）'!BL33/'データ集（実数）'!$J33*10000,"-")</f>
        <v>0</v>
      </c>
      <c r="AP33" s="328">
        <f>IFERROR('データ集（実数）'!BM33/'データ集（実数）'!$J33*10000,"-")</f>
        <v>0</v>
      </c>
      <c r="AQ33" s="328" t="str">
        <f>IFERROR('データ集（実数）'!BN33/'データ集（実数）'!$J33*10000,"-")</f>
        <v>-</v>
      </c>
      <c r="AR33" s="328" t="str">
        <f>IFERROR('データ集（実数）'!BO33/'データ集（実数）'!$J33*10000,"-")</f>
        <v>-</v>
      </c>
      <c r="AS33" s="328">
        <f>IFERROR('データ集（実数）'!BP33/'データ集（実数）'!$J33*10000,"-")</f>
        <v>2.4473813020068529</v>
      </c>
      <c r="AT33" s="331">
        <f>IFERROR('データ集（実数）'!BQ33/'データ集（実数）'!$J33*10000,"-")</f>
        <v>0</v>
      </c>
      <c r="AU33" s="331">
        <f>IFERROR('データ集（実数）'!BR33/'データ集（実数）'!$J33*10000,"-")</f>
        <v>0</v>
      </c>
      <c r="AV33" s="331">
        <f>IFERROR('データ集（実数）'!BS33/'データ集（実数）'!$J33*10000,"-")</f>
        <v>0</v>
      </c>
      <c r="AW33" s="331">
        <f>IFERROR('データ集（実数）'!BT33/'データ集（実数）'!$J33*10000,"-")</f>
        <v>0</v>
      </c>
      <c r="AX33" s="331">
        <f>IFERROR('データ集（実数）'!BU33/'データ集（実数）'!$J33*10000,"-")</f>
        <v>0</v>
      </c>
      <c r="AY33" s="331">
        <f>IFERROR('データ集（実数）'!BV33/'データ集（実数）'!$J33*10000,"-")</f>
        <v>0</v>
      </c>
      <c r="AZ33" s="331">
        <f>IFERROR('データ集（実数）'!BW33/'データ集（実数）'!$J33*10000,"-")</f>
        <v>0</v>
      </c>
      <c r="BA33" s="331">
        <f>IFERROR('データ集（実数）'!BX33/'データ集（実数）'!$J33*10000,"-")</f>
        <v>0</v>
      </c>
      <c r="BB33" s="331">
        <f>IFERROR('データ集（実数）'!BY33/'データ集（実数）'!$J33*10000,"-")</f>
        <v>1270.1908957415565</v>
      </c>
      <c r="BC33" s="331">
        <f>IFERROR('データ集（実数）'!BZ33/'データ集（実数）'!$J33*10000,"-")</f>
        <v>1071.9530102790015</v>
      </c>
      <c r="BD33" s="331">
        <f>IFERROR('データ集（実数）'!CA33/'データ集（実数）'!$J33*10000,"-")</f>
        <v>274.10670582476752</v>
      </c>
      <c r="BE33" s="331">
        <f>IFERROR('データ集（実数）'!CB33/'データ集（実数）'!$J33*10000,"-")</f>
        <v>234.94860499265783</v>
      </c>
      <c r="BF33" s="331">
        <f>IFERROR('データ集（実数）'!CC33/'データ集（実数）'!$J33*10000,"-")</f>
        <v>0</v>
      </c>
      <c r="BG33" s="331">
        <f>IFERROR('データ集（実数）'!CD33/'データ集（実数）'!$J33*10000,"-")</f>
        <v>0</v>
      </c>
      <c r="BH33" s="331">
        <f>IFERROR('データ集（実数）'!CE33/'データ集（実数）'!$J33*10000,"-")</f>
        <v>0</v>
      </c>
      <c r="BI33" s="331">
        <f>IFERROR('データ集（実数）'!CF33/'データ集（実数）'!$J33*10000,"-")</f>
        <v>0</v>
      </c>
      <c r="BJ33" s="331">
        <f>IFERROR('データ集（実数）'!CG33/'データ集（実数）'!$J33*10000,"-")</f>
        <v>0</v>
      </c>
      <c r="BK33" s="331">
        <f>IFERROR('データ集（実数）'!CH33/'データ集（実数）'!$J33*10000,"-")</f>
        <v>0</v>
      </c>
      <c r="BL33" s="331">
        <f>IFERROR('データ集（実数）'!CI33/'データ集（実数）'!$J33*10000,"-")</f>
        <v>1018.1106216348506</v>
      </c>
      <c r="BM33" s="331">
        <f>IFERROR('データ集（実数）'!CJ33/'データ集（実数）'!$J33*10000,"-")</f>
        <v>141.94811551639745</v>
      </c>
      <c r="BN33" s="331">
        <f>IFERROR('データ集（実数）'!CK33/'データ集（実数）'!$J33*10000,"-")</f>
        <v>5310.8174253548705</v>
      </c>
      <c r="BO33" s="331">
        <f>IFERROR('データ集（実数）'!CL33/'データ集（実数）'!$J33*10000,"-")</f>
        <v>2934.410181106216</v>
      </c>
      <c r="BP33" s="331">
        <f>IFERROR('データ集（実数）'!CM33/'データ集（実数）'!$J33*10000,"-")</f>
        <v>0</v>
      </c>
      <c r="BQ33" s="331">
        <f>IFERROR('データ集（実数）'!CN33/'データ集（実数）'!$J33*10000,"-")</f>
        <v>0</v>
      </c>
      <c r="BR33" s="331">
        <f>IFERROR('データ集（実数）'!CO33/'データ集（実数）'!$J33*10000,"-")</f>
        <v>0</v>
      </c>
      <c r="BS33" s="331">
        <f>IFERROR('データ集（実数）'!CP33/'データ集（実数）'!$J33*10000,"-")</f>
        <v>0</v>
      </c>
      <c r="BT33" s="331" t="str">
        <f>IFERROR('データ集（実数）'!CQ33/'データ集（実数）'!$J33*10000,"-")</f>
        <v>-</v>
      </c>
      <c r="BU33" s="331" t="str">
        <f>IFERROR('データ集（実数）'!CR33/'データ集（実数）'!$J33*10000,"-")</f>
        <v>-</v>
      </c>
      <c r="BV33" s="331">
        <f>IFERROR('データ集（実数）'!CS33/'データ集（実数）'!$J33*10000,"-")</f>
        <v>66.079295154185019</v>
      </c>
      <c r="BW33" s="331">
        <f>IFERROR('データ集（実数）'!CT33/'データ集（実数）'!$J33*10000,"-")</f>
        <v>7.3421439060205573</v>
      </c>
      <c r="BX33" s="331" t="str">
        <f>IFERROR('データ集（実数）'!CU33/'データ集（実数）'!$J33*10000,"-")</f>
        <v>-</v>
      </c>
      <c r="BY33" s="331" t="str">
        <f>IFERROR('データ集（実数）'!CV33/'データ集（実数）'!$J33*10000,"-")</f>
        <v>-</v>
      </c>
      <c r="BZ33" s="331" t="str">
        <f>IFERROR('データ集（実数）'!CW33/'データ集（実数）'!$J33*10000,"-")</f>
        <v>-</v>
      </c>
      <c r="CA33" s="332">
        <f>IFERROR('データ集（実数）'!CX33/'データ集（実数）'!$J33*10000,"-")</f>
        <v>430.73910915320602</v>
      </c>
      <c r="CB33" s="332">
        <f>IFERROR('データ集（実数）'!CY33/'データ集（実数）'!$J33*10000,"-")</f>
        <v>31.815956926089083</v>
      </c>
      <c r="CC33" s="332">
        <f>IFERROR('データ集（実数）'!CZ33/'データ集（実数）'!$J33*10000,"-")</f>
        <v>48.947626040137052</v>
      </c>
      <c r="CD33" s="332">
        <f>IFERROR('データ集（実数）'!DA33/'データ集（実数）'!$J33*10000,"-")</f>
        <v>4.8947626040137058</v>
      </c>
      <c r="CE33" s="333">
        <f>IFERROR('データ集（実数）'!DB33/'データ集（実数）'!$J33*10000,"-")</f>
        <v>34.26333822809594</v>
      </c>
    </row>
    <row r="34" spans="1:83" ht="13.5" customHeight="1">
      <c r="A34" s="53">
        <v>20324</v>
      </c>
      <c r="B34">
        <v>28</v>
      </c>
      <c r="C34" s="1" t="s">
        <v>70</v>
      </c>
      <c r="D34" s="1">
        <v>2001</v>
      </c>
      <c r="E34" s="1" t="s">
        <v>94</v>
      </c>
      <c r="F34" s="1">
        <v>20324</v>
      </c>
      <c r="G34" s="325">
        <f>IFERROR('データ集（実数）'!AD34/'データ集（実数）'!$J34*10000,"-")</f>
        <v>330.86804203970416</v>
      </c>
      <c r="H34" s="325">
        <f>IFERROR('データ集（実数）'!AE34/'データ集（実数）'!$J34*10000,"-")</f>
        <v>0</v>
      </c>
      <c r="I34" s="325">
        <f>IFERROR('データ集（実数）'!AF34/'データ集（実数）'!$J34*10000,"-")</f>
        <v>0</v>
      </c>
      <c r="J34" s="325">
        <f>IFERROR('データ集（実数）'!AG34/'データ集（実数）'!$J34*10000,"-")</f>
        <v>0</v>
      </c>
      <c r="K34" s="326">
        <f>IFERROR('データ集（実数）'!AH34/'データ集（実数）'!$J34*10000,"-")</f>
        <v>0</v>
      </c>
      <c r="L34" s="326">
        <f>IFERROR('データ集（実数）'!AI34/'データ集（実数）'!$J34*10000,"-")</f>
        <v>0</v>
      </c>
      <c r="M34" s="326">
        <f>IFERROR('データ集（実数）'!AJ34/'データ集（実数）'!$J34*10000,"-")</f>
        <v>0</v>
      </c>
      <c r="N34" s="326">
        <f>IFERROR('データ集（実数）'!AK34/'データ集（実数）'!$J34*10000,"-")</f>
        <v>0</v>
      </c>
      <c r="O34" s="327">
        <f>IFERROR('データ集（実数）'!AL34/'データ集（実数）'!$J34*10000,"-")</f>
        <v>0</v>
      </c>
      <c r="P34" s="327">
        <f>IFERROR('データ集（実数）'!AM34/'データ集（実数）'!$J34*10000,"-")</f>
        <v>0</v>
      </c>
      <c r="Q34" s="327">
        <f>IFERROR('データ集（実数）'!AN34/'データ集（実数）'!$J34*10000,"-")</f>
        <v>0</v>
      </c>
      <c r="R34" s="327">
        <f>IFERROR('データ集（実数）'!AO34/'データ集（実数）'!$J34*10000,"-")</f>
        <v>0</v>
      </c>
      <c r="S34" s="328">
        <f>IFERROR('データ集（実数）'!AP34/'データ集（実数）'!$J34*10000,"-")</f>
        <v>0</v>
      </c>
      <c r="T34" s="329">
        <f>IFERROR('データ集（実数）'!AQ34/'データ集（実数）'!$J34*10000,"-")</f>
        <v>0</v>
      </c>
      <c r="U34" s="328">
        <f>IFERROR('データ集（実数）'!AR34/'データ集（実数）'!$J34*10000,"-")</f>
        <v>0</v>
      </c>
      <c r="V34" s="328">
        <f>IFERROR('データ集（実数）'!AS34/'データ集（実数）'!$J34*10000,"-")</f>
        <v>0</v>
      </c>
      <c r="W34" s="328">
        <f>IFERROR('データ集（実数）'!AT34/'データ集（実数）'!$J34*10000,"-")</f>
        <v>0</v>
      </c>
      <c r="X34" s="328">
        <f>IFERROR('データ集（実数）'!AU34/'データ集（実数）'!$J34*10000,"-")</f>
        <v>0</v>
      </c>
      <c r="Y34" s="328">
        <f>IFERROR('データ集（実数）'!AV34/'データ集（実数）'!$J34*10000,"-")</f>
        <v>0</v>
      </c>
      <c r="Z34" s="328">
        <f>IFERROR('データ集（実数）'!AW34/'データ集（実数）'!$J34*10000,"-")</f>
        <v>0</v>
      </c>
      <c r="AA34" s="328">
        <f>IFERROR('データ集（実数）'!AX34/'データ集（実数）'!$J34*10000,"-")</f>
        <v>0</v>
      </c>
      <c r="AB34" s="328">
        <f>IFERROR('データ集（実数）'!AY34/'データ集（実数）'!$J34*10000,"-")</f>
        <v>0</v>
      </c>
      <c r="AC34" s="328">
        <f>IFERROR('データ集（実数）'!AZ34/'データ集（実数）'!$J34*10000,"-")</f>
        <v>0</v>
      </c>
      <c r="AD34" s="328" t="str">
        <f>IFERROR('データ集（実数）'!BA34/'データ集（実数）'!$J34*10000,"-")</f>
        <v>-</v>
      </c>
      <c r="AE34" s="328">
        <f>IFERROR('データ集（実数）'!BB34/'データ集（実数）'!$J34*10000,"-")</f>
        <v>0</v>
      </c>
      <c r="AF34" s="328">
        <f>IFERROR('データ集（実数）'!BC34/'データ集（実数）'!$J34*10000,"-")</f>
        <v>0</v>
      </c>
      <c r="AG34" s="328" t="str">
        <f>IFERROR('データ集（実数）'!BD34/'データ集（実数）'!$J34*10000,"-")</f>
        <v>-</v>
      </c>
      <c r="AH34" s="328">
        <f>IFERROR('データ集（実数）'!BE34/'データ集（実数）'!$J34*10000,"-")</f>
        <v>0</v>
      </c>
      <c r="AI34" s="328" t="str">
        <f>IFERROR('データ集（実数）'!BF34/'データ集（実数）'!$J34*10000,"-")</f>
        <v>-</v>
      </c>
      <c r="AJ34" s="328">
        <f>IFERROR('データ集（実数）'!BG34/'データ集（実数）'!$J34*10000,"-")</f>
        <v>0</v>
      </c>
      <c r="AK34" s="328">
        <f>IFERROR('データ集（実数）'!BH34/'データ集（実数）'!$J34*10000,"-")</f>
        <v>0</v>
      </c>
      <c r="AL34" s="328">
        <f>IFERROR('データ集（実数）'!BI34/'データ集（実数）'!$J34*10000,"-")</f>
        <v>0</v>
      </c>
      <c r="AM34" s="328">
        <f>IFERROR('データ集（実数）'!BJ34/'データ集（実数）'!$J34*10000,"-")</f>
        <v>0</v>
      </c>
      <c r="AN34" s="328">
        <f>IFERROR('データ集（実数）'!BK34/'データ集（実数）'!$J34*10000,"-")</f>
        <v>0</v>
      </c>
      <c r="AO34" s="328">
        <f>IFERROR('データ集（実数）'!BL34/'データ集（実数）'!$J34*10000,"-")</f>
        <v>0</v>
      </c>
      <c r="AP34" s="328">
        <f>IFERROR('データ集（実数）'!BM34/'データ集（実数）'!$J34*10000,"-")</f>
        <v>0</v>
      </c>
      <c r="AQ34" s="328">
        <f>IFERROR('データ集（実数）'!BN34/'データ集（実数）'!$J34*10000,"-")</f>
        <v>0</v>
      </c>
      <c r="AR34" s="328">
        <f>IFERROR('データ集（実数）'!BO34/'データ集（実数）'!$J34*10000,"-")</f>
        <v>0</v>
      </c>
      <c r="AS34" s="328">
        <f>IFERROR('データ集（実数）'!BP34/'データ集（実数）'!$J34*10000,"-")</f>
        <v>0</v>
      </c>
      <c r="AT34" s="331">
        <f>IFERROR('データ集（実数）'!BQ34/'データ集（実数）'!$J34*10000,"-")</f>
        <v>0</v>
      </c>
      <c r="AU34" s="331">
        <f>IFERROR('データ集（実数）'!BR34/'データ集（実数）'!$J34*10000,"-")</f>
        <v>0</v>
      </c>
      <c r="AV34" s="331">
        <f>IFERROR('データ集（実数）'!BS34/'データ集（実数）'!$J34*10000,"-")</f>
        <v>0</v>
      </c>
      <c r="AW34" s="331">
        <f>IFERROR('データ集（実数）'!BT34/'データ集（実数）'!$J34*10000,"-")</f>
        <v>0</v>
      </c>
      <c r="AX34" s="331">
        <f>IFERROR('データ集（実数）'!BU34/'データ集（実数）'!$J34*10000,"-")</f>
        <v>0</v>
      </c>
      <c r="AY34" s="331">
        <f>IFERROR('データ集（実数）'!BV34/'データ集（実数）'!$J34*10000,"-")</f>
        <v>0</v>
      </c>
      <c r="AZ34" s="331">
        <f>IFERROR('データ集（実数）'!BW34/'データ集（実数）'!$J34*10000,"-")</f>
        <v>0</v>
      </c>
      <c r="BA34" s="331">
        <f>IFERROR('データ集（実数）'!BX34/'データ集（実数）'!$J34*10000,"-")</f>
        <v>0</v>
      </c>
      <c r="BB34" s="331">
        <f>IFERROR('データ集（実数）'!BY34/'データ集（実数）'!$J34*10000,"-")</f>
        <v>1015.9595173219152</v>
      </c>
      <c r="BC34" s="331">
        <f>IFERROR('データ集（実数）'!BZ34/'データ集（実数）'!$J34*10000,"-")</f>
        <v>973.14130011677696</v>
      </c>
      <c r="BD34" s="331">
        <f>IFERROR('データ集（実数）'!CA34/'データ集（実数）'!$J34*10000,"-")</f>
        <v>163.48773841961852</v>
      </c>
      <c r="BE34" s="331">
        <f>IFERROR('データ集（実数）'!CB34/'データ集（実数）'!$J34*10000,"-")</f>
        <v>151.8100428182172</v>
      </c>
      <c r="BF34" s="331">
        <f>IFERROR('データ集（実数）'!CC34/'データ集（実数）'!$J34*10000,"-")</f>
        <v>0</v>
      </c>
      <c r="BG34" s="331">
        <f>IFERROR('データ集（実数）'!CD34/'データ集（実数）'!$J34*10000,"-")</f>
        <v>0</v>
      </c>
      <c r="BH34" s="331">
        <f>IFERROR('データ集（実数）'!CE34/'データ集（実数）'!$J34*10000,"-")</f>
        <v>0</v>
      </c>
      <c r="BI34" s="331">
        <f>IFERROR('データ集（実数）'!CF34/'データ集（実数）'!$J34*10000,"-")</f>
        <v>0</v>
      </c>
      <c r="BJ34" s="331">
        <f>IFERROR('データ集（実数）'!CG34/'データ集（実数）'!$J34*10000,"-")</f>
        <v>0</v>
      </c>
      <c r="BK34" s="331">
        <f>IFERROR('データ集（実数）'!CH34/'データ集（実数）'!$J34*10000,"-")</f>
        <v>0</v>
      </c>
      <c r="BL34" s="331">
        <f>IFERROR('データ集（実数）'!CI34/'データ集（実数）'!$J34*10000,"-")</f>
        <v>0</v>
      </c>
      <c r="BM34" s="331">
        <f>IFERROR('データ集（実数）'!CJ34/'データ集（実数）'!$J34*10000,"-")</f>
        <v>0</v>
      </c>
      <c r="BN34" s="331">
        <f>IFERROR('データ集（実数）'!CK34/'データ集（実数）'!$J34*10000,"-")</f>
        <v>2436.7458154924097</v>
      </c>
      <c r="BO34" s="331">
        <f>IFERROR('データ集（実数）'!CL34/'データ集（実数）'!$J34*10000,"-")</f>
        <v>1872.3238614246791</v>
      </c>
      <c r="BP34" s="331">
        <f>IFERROR('データ集（実数）'!CM34/'データ集（実数）'!$J34*10000,"-")</f>
        <v>0</v>
      </c>
      <c r="BQ34" s="331">
        <f>IFERROR('データ集（実数）'!CN34/'データ集（実数）'!$J34*10000,"-")</f>
        <v>0</v>
      </c>
      <c r="BR34" s="331">
        <f>IFERROR('データ集（実数）'!CO34/'データ集（実数）'!$J34*10000,"-")</f>
        <v>0</v>
      </c>
      <c r="BS34" s="331">
        <f>IFERROR('データ集（実数）'!CP34/'データ集（実数）'!$J34*10000,"-")</f>
        <v>0</v>
      </c>
      <c r="BT34" s="331">
        <f>IFERROR('データ集（実数）'!CQ34/'データ集（実数）'!$J34*10000,"-")</f>
        <v>0</v>
      </c>
      <c r="BU34" s="331">
        <f>IFERROR('データ集（実数）'!CR34/'データ集（実数）'!$J34*10000,"-")</f>
        <v>0</v>
      </c>
      <c r="BV34" s="331">
        <f>IFERROR('データ集（実数）'!CS34/'データ集（実数）'!$J34*10000,"-")</f>
        <v>23.355391202802647</v>
      </c>
      <c r="BW34" s="331">
        <f>IFERROR('データ集（実数）'!CT34/'データ集（実数）'!$J34*10000,"-")</f>
        <v>3.8925652004671076</v>
      </c>
      <c r="BX34" s="331">
        <f>IFERROR('データ集（実数）'!CU34/'データ集（実数）'!$J34*10000,"-")</f>
        <v>0</v>
      </c>
      <c r="BY34" s="331">
        <f>IFERROR('データ集（実数）'!CV34/'データ集（実数）'!$J34*10000,"-")</f>
        <v>0</v>
      </c>
      <c r="BZ34" s="331" t="str">
        <f>IFERROR('データ集（実数）'!CW34/'データ集（実数）'!$J34*10000,"-")</f>
        <v>-</v>
      </c>
      <c r="CA34" s="332">
        <f>IFERROR('データ集（実数）'!CX34/'データ集（実数）'!$J34*10000,"-")</f>
        <v>397.041650447645</v>
      </c>
      <c r="CB34" s="332">
        <f>IFERROR('データ集（実数）'!CY34/'データ集（実数）'!$J34*10000,"-")</f>
        <v>38.925652004671079</v>
      </c>
      <c r="CC34" s="332">
        <f>IFERROR('データ集（実数）'!CZ34/'データ集（実数）'!$J34*10000,"-")</f>
        <v>38.925652004671079</v>
      </c>
      <c r="CD34" s="332">
        <f>IFERROR('データ集（実数）'!DA34/'データ集（実数）'!$J34*10000,"-")</f>
        <v>11.677695601401323</v>
      </c>
      <c r="CE34" s="333">
        <f>IFERROR('データ集（実数）'!DB34/'データ集（実数）'!$J34*10000,"-")</f>
        <v>19.462826002335539</v>
      </c>
    </row>
    <row r="35" spans="1:83" ht="13.5" customHeight="1">
      <c r="A35" s="53">
        <v>20349</v>
      </c>
      <c r="B35">
        <v>29</v>
      </c>
      <c r="C35" s="1" t="s">
        <v>62</v>
      </c>
      <c r="D35" s="1">
        <v>2002</v>
      </c>
      <c r="E35" s="1" t="s">
        <v>95</v>
      </c>
      <c r="F35" s="1">
        <v>20349</v>
      </c>
      <c r="G35" s="325">
        <f>IFERROR('データ集（実数）'!AD35/'データ集（実数）'!$J35*10000,"-")</f>
        <v>488.99755501222495</v>
      </c>
      <c r="H35" s="325">
        <f>IFERROR('データ集（実数）'!AE35/'データ集（実数）'!$J35*10000,"-")</f>
        <v>0</v>
      </c>
      <c r="I35" s="325">
        <f>IFERROR('データ集（実数）'!AF35/'データ集（実数）'!$J35*10000,"-")</f>
        <v>0</v>
      </c>
      <c r="J35" s="325">
        <f>IFERROR('データ集（実数）'!AG35/'データ集（実数）'!$J35*10000,"-")</f>
        <v>0</v>
      </c>
      <c r="K35" s="326">
        <f>IFERROR('データ集（実数）'!AH35/'データ集（実数）'!$J35*10000,"-")</f>
        <v>0</v>
      </c>
      <c r="L35" s="326">
        <f>IFERROR('データ集（実数）'!AI35/'データ集（実数）'!$J35*10000,"-")</f>
        <v>0</v>
      </c>
      <c r="M35" s="326">
        <f>IFERROR('データ集（実数）'!AJ35/'データ集（実数）'!$J35*10000,"-")</f>
        <v>0</v>
      </c>
      <c r="N35" s="326">
        <f>IFERROR('データ集（実数）'!AK35/'データ集（実数）'!$J35*10000,"-")</f>
        <v>0</v>
      </c>
      <c r="O35" s="327">
        <f>IFERROR('データ集（実数）'!AL35/'データ集（実数）'!$J35*10000,"-")</f>
        <v>0</v>
      </c>
      <c r="P35" s="327">
        <f>IFERROR('データ集（実数）'!AM35/'データ集（実数）'!$J35*10000,"-")</f>
        <v>0</v>
      </c>
      <c r="Q35" s="327">
        <f>IFERROR('データ集（実数）'!AN35/'データ集（実数）'!$J35*10000,"-")</f>
        <v>0</v>
      </c>
      <c r="R35" s="327">
        <f>IFERROR('データ集（実数）'!AO35/'データ集（実数）'!$J35*10000,"-")</f>
        <v>0</v>
      </c>
      <c r="S35" s="328">
        <f>IFERROR('データ集（実数）'!AP35/'データ集（実数）'!$J35*10000,"-")</f>
        <v>0</v>
      </c>
      <c r="T35" s="329">
        <f>IFERROR('データ集（実数）'!AQ35/'データ集（実数）'!$J35*10000,"-")</f>
        <v>0</v>
      </c>
      <c r="U35" s="328">
        <f>IFERROR('データ集（実数）'!AR35/'データ集（実数）'!$J35*10000,"-")</f>
        <v>0</v>
      </c>
      <c r="V35" s="328">
        <f>IFERROR('データ集（実数）'!AS35/'データ集（実数）'!$J35*10000,"-")</f>
        <v>0</v>
      </c>
      <c r="W35" s="328">
        <f>IFERROR('データ集（実数）'!AT35/'データ集（実数）'!$J35*10000,"-")</f>
        <v>0</v>
      </c>
      <c r="X35" s="328">
        <f>IFERROR('データ集（実数）'!AU35/'データ集（実数）'!$J35*10000,"-")</f>
        <v>0</v>
      </c>
      <c r="Y35" s="328">
        <f>IFERROR('データ集（実数）'!AV35/'データ集（実数）'!$J35*10000,"-")</f>
        <v>0</v>
      </c>
      <c r="Z35" s="328">
        <f>IFERROR('データ集（実数）'!AW35/'データ集（実数）'!$J35*10000,"-")</f>
        <v>0</v>
      </c>
      <c r="AA35" s="328">
        <f>IFERROR('データ集（実数）'!AX35/'データ集（実数）'!$J35*10000,"-")</f>
        <v>0</v>
      </c>
      <c r="AB35" s="328">
        <f>IFERROR('データ集（実数）'!AY35/'データ集（実数）'!$J35*10000,"-")</f>
        <v>0</v>
      </c>
      <c r="AC35" s="328">
        <f>IFERROR('データ集（実数）'!AZ35/'データ集（実数）'!$J35*10000,"-")</f>
        <v>0</v>
      </c>
      <c r="AD35" s="328" t="str">
        <f>IFERROR('データ集（実数）'!BA35/'データ集（実数）'!$J35*10000,"-")</f>
        <v>-</v>
      </c>
      <c r="AE35" s="328">
        <f>IFERROR('データ集（実数）'!BB35/'データ集（実数）'!$J35*10000,"-")</f>
        <v>6.1124694376528117</v>
      </c>
      <c r="AF35" s="328">
        <f>IFERROR('データ集（実数）'!BC35/'データ集（実数）'!$J35*10000,"-")</f>
        <v>0</v>
      </c>
      <c r="AG35" s="328">
        <f>IFERROR('データ集（実数）'!BD35/'データ集（実数）'!$J35*10000,"-")</f>
        <v>0</v>
      </c>
      <c r="AH35" s="328">
        <f>IFERROR('データ集（実数）'!BE35/'データ集（実数）'!$J35*10000,"-")</f>
        <v>0</v>
      </c>
      <c r="AI35" s="328" t="str">
        <f>IFERROR('データ集（実数）'!BF35/'データ集（実数）'!$J35*10000,"-")</f>
        <v>-</v>
      </c>
      <c r="AJ35" s="328">
        <f>IFERROR('データ集（実数）'!BG35/'データ集（実数）'!$J35*10000,"-")</f>
        <v>6.1124694376528117</v>
      </c>
      <c r="AK35" s="328">
        <f>IFERROR('データ集（実数）'!BH35/'データ集（実数）'!$J35*10000,"-")</f>
        <v>0</v>
      </c>
      <c r="AL35" s="328">
        <f>IFERROR('データ集（実数）'!BI35/'データ集（実数）'!$J35*10000,"-")</f>
        <v>18.337408312958434</v>
      </c>
      <c r="AM35" s="328">
        <f>IFERROR('データ集（実数）'!BJ35/'データ集（実数）'!$J35*10000,"-")</f>
        <v>0</v>
      </c>
      <c r="AN35" s="328">
        <f>IFERROR('データ集（実数）'!BK35/'データ集（実数）'!$J35*10000,"-")</f>
        <v>0</v>
      </c>
      <c r="AO35" s="328">
        <f>IFERROR('データ集（実数）'!BL35/'データ集（実数）'!$J35*10000,"-")</f>
        <v>0</v>
      </c>
      <c r="AP35" s="328">
        <f>IFERROR('データ集（実数）'!BM35/'データ集（実数）'!$J35*10000,"-")</f>
        <v>0</v>
      </c>
      <c r="AQ35" s="328">
        <f>IFERROR('データ集（実数）'!BN35/'データ集（実数）'!$J35*10000,"-")</f>
        <v>0</v>
      </c>
      <c r="AR35" s="328">
        <f>IFERROR('データ集（実数）'!BO35/'データ集（実数）'!$J35*10000,"-")</f>
        <v>0</v>
      </c>
      <c r="AS35" s="328">
        <f>IFERROR('データ集（実数）'!BP35/'データ集（実数）'!$J35*10000,"-")</f>
        <v>6.1124694376528117</v>
      </c>
      <c r="AT35" s="331">
        <f>IFERROR('データ集（実数）'!BQ35/'データ集（実数）'!$J35*10000,"-")</f>
        <v>0</v>
      </c>
      <c r="AU35" s="331">
        <f>IFERROR('データ集（実数）'!BR35/'データ集（実数）'!$J35*10000,"-")</f>
        <v>0</v>
      </c>
      <c r="AV35" s="331">
        <f>IFERROR('データ集（実数）'!BS35/'データ集（実数）'!$J35*10000,"-")</f>
        <v>0</v>
      </c>
      <c r="AW35" s="331">
        <f>IFERROR('データ集（実数）'!BT35/'データ集（実数）'!$J35*10000,"-")</f>
        <v>0</v>
      </c>
      <c r="AX35" s="331">
        <f>IFERROR('データ集（実数）'!BU35/'データ集（実数）'!$J35*10000,"-")</f>
        <v>0</v>
      </c>
      <c r="AY35" s="331">
        <f>IFERROR('データ集（実数）'!BV35/'データ集（実数）'!$J35*10000,"-")</f>
        <v>0</v>
      </c>
      <c r="AZ35" s="331">
        <f>IFERROR('データ集（実数）'!BW35/'データ集（実数）'!$J35*10000,"-")</f>
        <v>0</v>
      </c>
      <c r="BA35" s="331">
        <f>IFERROR('データ集（実数）'!BX35/'データ集（実数）'!$J35*10000,"-")</f>
        <v>0</v>
      </c>
      <c r="BB35" s="331" t="str">
        <f>IFERROR('データ集（実数）'!BY35/'データ集（実数）'!$J35*10000,"-")</f>
        <v>-</v>
      </c>
      <c r="BC35" s="331" t="str">
        <f>IFERROR('データ集（実数）'!BZ35/'データ集（実数）'!$J35*10000,"-")</f>
        <v>-</v>
      </c>
      <c r="BD35" s="331" t="str">
        <f>IFERROR('データ集（実数）'!CA35/'データ集（実数）'!$J35*10000,"-")</f>
        <v>-</v>
      </c>
      <c r="BE35" s="331" t="str">
        <f>IFERROR('データ集（実数）'!CB35/'データ集（実数）'!$J35*10000,"-")</f>
        <v>-</v>
      </c>
      <c r="BF35" s="331">
        <f>IFERROR('データ集（実数）'!CC35/'データ集（実数）'!$J35*10000,"-")</f>
        <v>0</v>
      </c>
      <c r="BG35" s="331">
        <f>IFERROR('データ集（実数）'!CD35/'データ集（実数）'!$J35*10000,"-")</f>
        <v>0</v>
      </c>
      <c r="BH35" s="331">
        <f>IFERROR('データ集（実数）'!CE35/'データ集（実数）'!$J35*10000,"-")</f>
        <v>0</v>
      </c>
      <c r="BI35" s="331">
        <f>IFERROR('データ集（実数）'!CF35/'データ集（実数）'!$J35*10000,"-")</f>
        <v>0</v>
      </c>
      <c r="BJ35" s="331">
        <f>IFERROR('データ集（実数）'!CG35/'データ集（実数）'!$J35*10000,"-")</f>
        <v>0</v>
      </c>
      <c r="BK35" s="331">
        <f>IFERROR('データ集（実数）'!CH35/'データ集（実数）'!$J35*10000,"-")</f>
        <v>0</v>
      </c>
      <c r="BL35" s="331">
        <f>IFERROR('データ集（実数）'!CI35/'データ集（実数）'!$J35*10000,"-")</f>
        <v>3312.9584352078241</v>
      </c>
      <c r="BM35" s="331">
        <f>IFERROR('データ集（実数）'!CJ35/'データ集（実数）'!$J35*10000,"-")</f>
        <v>360.63569682151586</v>
      </c>
      <c r="BN35" s="331">
        <f>IFERROR('データ集（実数）'!CK35/'データ集（実数）'!$J35*10000,"-")</f>
        <v>0</v>
      </c>
      <c r="BO35" s="331">
        <f>IFERROR('データ集（実数）'!CL35/'データ集（実数）'!$J35*10000,"-")</f>
        <v>0</v>
      </c>
      <c r="BP35" s="331">
        <f>IFERROR('データ集（実数）'!CM35/'データ集（実数）'!$J35*10000,"-")</f>
        <v>0</v>
      </c>
      <c r="BQ35" s="331">
        <f>IFERROR('データ集（実数）'!CN35/'データ集（実数）'!$J35*10000,"-")</f>
        <v>0</v>
      </c>
      <c r="BR35" s="331">
        <f>IFERROR('データ集（実数）'!CO35/'データ集（実数）'!$J35*10000,"-")</f>
        <v>0</v>
      </c>
      <c r="BS35" s="331">
        <f>IFERROR('データ集（実数）'!CP35/'データ集（実数）'!$J35*10000,"-")</f>
        <v>0</v>
      </c>
      <c r="BT35" s="331">
        <f>IFERROR('データ集（実数）'!CQ35/'データ集（実数）'!$J35*10000,"-")</f>
        <v>0</v>
      </c>
      <c r="BU35" s="331">
        <f>IFERROR('データ集（実数）'!CR35/'データ集（実数）'!$J35*10000,"-")</f>
        <v>0</v>
      </c>
      <c r="BV35" s="331">
        <f>IFERROR('データ集（実数）'!CS35/'データ集（実数）'!$J35*10000,"-")</f>
        <v>0</v>
      </c>
      <c r="BW35" s="331">
        <f>IFERROR('データ集（実数）'!CT35/'データ集（実数）'!$J35*10000,"-")</f>
        <v>0</v>
      </c>
      <c r="BX35" s="331">
        <f>IFERROR('データ集（実数）'!CU35/'データ集（実数）'!$J35*10000,"-")</f>
        <v>0</v>
      </c>
      <c r="BY35" s="331">
        <f>IFERROR('データ集（実数）'!CV35/'データ集（実数）'!$J35*10000,"-")</f>
        <v>0</v>
      </c>
      <c r="BZ35" s="331">
        <f>IFERROR('データ集（実数）'!CW35/'データ集（実数）'!$J35*10000,"-")</f>
        <v>0</v>
      </c>
      <c r="CA35" s="332">
        <f>IFERROR('データ集（実数）'!CX35/'データ集（実数）'!$J35*10000,"-")</f>
        <v>458.43520782396092</v>
      </c>
      <c r="CB35" s="332">
        <f>IFERROR('データ集（実数）'!CY35/'データ集（実数）'!$J35*10000,"-")</f>
        <v>30.562347188264059</v>
      </c>
      <c r="CC35" s="332">
        <f>IFERROR('データ集（実数）'!CZ35/'データ集（実数）'!$J35*10000,"-")</f>
        <v>36.674816625916868</v>
      </c>
      <c r="CD35" s="332">
        <f>IFERROR('データ集（実数）'!DA35/'データ集（実数）'!$J35*10000,"-")</f>
        <v>24.449877750611247</v>
      </c>
      <c r="CE35" s="333">
        <f>IFERROR('データ集（実数）'!DB35/'データ集（実数）'!$J35*10000,"-")</f>
        <v>48.899755501222494</v>
      </c>
    </row>
    <row r="36" spans="1:83" ht="13.5" customHeight="1">
      <c r="A36" s="53">
        <v>20350</v>
      </c>
      <c r="B36">
        <v>30</v>
      </c>
      <c r="C36" s="1" t="s">
        <v>62</v>
      </c>
      <c r="D36" s="1">
        <v>2002</v>
      </c>
      <c r="E36" s="1" t="s">
        <v>96</v>
      </c>
      <c r="F36" s="1">
        <v>20350</v>
      </c>
      <c r="G36" s="325">
        <f>IFERROR('データ集（実数）'!AD36/'データ集（実数）'!$J36*10000,"-")</f>
        <v>0</v>
      </c>
      <c r="H36" s="325">
        <f>IFERROR('データ集（実数）'!AE36/'データ集（実数）'!$J36*10000,"-")</f>
        <v>281.80354267310787</v>
      </c>
      <c r="I36" s="325">
        <f>IFERROR('データ集（実数）'!AF36/'データ集（実数）'!$J36*10000,"-")</f>
        <v>0</v>
      </c>
      <c r="J36" s="325">
        <f>IFERROR('データ集（実数）'!AG36/'データ集（実数）'!$J36*10000,"-")</f>
        <v>0</v>
      </c>
      <c r="K36" s="326">
        <f>IFERROR('データ集（実数）'!AH36/'データ集（実数）'!$J36*10000,"-")</f>
        <v>0</v>
      </c>
      <c r="L36" s="326">
        <f>IFERROR('データ集（実数）'!AI36/'データ集（実数）'!$J36*10000,"-")</f>
        <v>0</v>
      </c>
      <c r="M36" s="326">
        <f>IFERROR('データ集（実数）'!AJ36/'データ集（実数）'!$J36*10000,"-")</f>
        <v>0</v>
      </c>
      <c r="N36" s="326">
        <f>IFERROR('データ集（実数）'!AK36/'データ集（実数）'!$J36*10000,"-")</f>
        <v>0</v>
      </c>
      <c r="O36" s="327">
        <f>IFERROR('データ集（実数）'!AL36/'データ集（実数）'!$J36*10000,"-")</f>
        <v>0</v>
      </c>
      <c r="P36" s="327">
        <f>IFERROR('データ集（実数）'!AM36/'データ集（実数）'!$J36*10000,"-")</f>
        <v>0</v>
      </c>
      <c r="Q36" s="327">
        <f>IFERROR('データ集（実数）'!AN36/'データ集（実数）'!$J36*10000,"-")</f>
        <v>0</v>
      </c>
      <c r="R36" s="327">
        <f>IFERROR('データ集（実数）'!AO36/'データ集（実数）'!$J36*10000,"-")</f>
        <v>0</v>
      </c>
      <c r="S36" s="328">
        <f>IFERROR('データ集（実数）'!AP36/'データ集（実数）'!$J36*10000,"-")</f>
        <v>4.0257648953301128</v>
      </c>
      <c r="T36" s="329">
        <f>IFERROR('データ集（実数）'!AQ36/'データ集（実数）'!$J36*10000,"-")</f>
        <v>0</v>
      </c>
      <c r="U36" s="328" t="str">
        <f>IFERROR('データ集（実数）'!AR36/'データ集（実数）'!$J36*10000,"-")</f>
        <v>-</v>
      </c>
      <c r="V36" s="328">
        <f>IFERROR('データ集（実数）'!AS36/'データ集（実数）'!$J36*10000,"-")</f>
        <v>0</v>
      </c>
      <c r="W36" s="328">
        <f>IFERROR('データ集（実数）'!AT36/'データ集（実数）'!$J36*10000,"-")</f>
        <v>0</v>
      </c>
      <c r="X36" s="328" t="str">
        <f>IFERROR('データ集（実数）'!AU36/'データ集（実数）'!$J36*10000,"-")</f>
        <v>-</v>
      </c>
      <c r="Y36" s="328">
        <f>IFERROR('データ集（実数）'!AV36/'データ集（実数）'!$J36*10000,"-")</f>
        <v>0</v>
      </c>
      <c r="Z36" s="328">
        <f>IFERROR('データ集（実数）'!AW36/'データ集（実数）'!$J36*10000,"-")</f>
        <v>0</v>
      </c>
      <c r="AA36" s="328">
        <f>IFERROR('データ集（実数）'!AX36/'データ集（実数）'!$J36*10000,"-")</f>
        <v>0</v>
      </c>
      <c r="AB36" s="328">
        <f>IFERROR('データ集（実数）'!AY36/'データ集（実数）'!$J36*10000,"-")</f>
        <v>0</v>
      </c>
      <c r="AC36" s="328" t="str">
        <f>IFERROR('データ集（実数）'!AZ36/'データ集（実数）'!$J36*10000,"-")</f>
        <v>-</v>
      </c>
      <c r="AD36" s="328">
        <f>IFERROR('データ集（実数）'!BA36/'データ集（実数）'!$J36*10000,"-")</f>
        <v>0</v>
      </c>
      <c r="AE36" s="328">
        <f>IFERROR('データ集（実数）'!BB36/'データ集（実数）'!$J36*10000,"-")</f>
        <v>4.0257648953301128</v>
      </c>
      <c r="AF36" s="328">
        <f>IFERROR('データ集（実数）'!BC36/'データ集（実数）'!$J36*10000,"-")</f>
        <v>0</v>
      </c>
      <c r="AG36" s="328" t="str">
        <f>IFERROR('データ集（実数）'!BD36/'データ集（実数）'!$J36*10000,"-")</f>
        <v>-</v>
      </c>
      <c r="AH36" s="328" t="str">
        <f>IFERROR('データ集（実数）'!BE36/'データ集（実数）'!$J36*10000,"-")</f>
        <v>-</v>
      </c>
      <c r="AI36" s="328" t="str">
        <f>IFERROR('データ集（実数）'!BF36/'データ集（実数）'!$J36*10000,"-")</f>
        <v>-</v>
      </c>
      <c r="AJ36" s="328">
        <f>IFERROR('データ集（実数）'!BG36/'データ集（実数）'!$J36*10000,"-")</f>
        <v>4.0257648953301128</v>
      </c>
      <c r="AK36" s="328">
        <f>IFERROR('データ集（実数）'!BH36/'データ集（実数）'!$J36*10000,"-")</f>
        <v>0</v>
      </c>
      <c r="AL36" s="328">
        <f>IFERROR('データ集（実数）'!BI36/'データ集（実数）'!$J36*10000,"-")</f>
        <v>12.077294685990337</v>
      </c>
      <c r="AM36" s="328">
        <f>IFERROR('データ集（実数）'!BJ36/'データ集（実数）'!$J36*10000,"-")</f>
        <v>0</v>
      </c>
      <c r="AN36" s="328">
        <f>IFERROR('データ集（実数）'!BK36/'データ集（実数）'!$J36*10000,"-")</f>
        <v>4.0257648953301128</v>
      </c>
      <c r="AO36" s="328">
        <f>IFERROR('データ集（実数）'!BL36/'データ集（実数）'!$J36*10000,"-")</f>
        <v>0</v>
      </c>
      <c r="AP36" s="328">
        <f>IFERROR('データ集（実数）'!BM36/'データ集（実数）'!$J36*10000,"-")</f>
        <v>0</v>
      </c>
      <c r="AQ36" s="328" t="str">
        <f>IFERROR('データ集（実数）'!BN36/'データ集（実数）'!$J36*10000,"-")</f>
        <v>-</v>
      </c>
      <c r="AR36" s="328">
        <f>IFERROR('データ集（実数）'!BO36/'データ集（実数）'!$J36*10000,"-")</f>
        <v>0</v>
      </c>
      <c r="AS36" s="328">
        <f>IFERROR('データ集（実数）'!BP36/'データ集（実数）'!$J36*10000,"-")</f>
        <v>4.0257648953301128</v>
      </c>
      <c r="AT36" s="331">
        <f>IFERROR('データ集（実数）'!BQ36/'データ集（実数）'!$J36*10000,"-")</f>
        <v>342.19001610305958</v>
      </c>
      <c r="AU36" s="331">
        <f>IFERROR('データ集（実数）'!BR36/'データ集（実数）'!$J36*10000,"-")</f>
        <v>342.19001610305958</v>
      </c>
      <c r="AV36" s="331">
        <f>IFERROR('データ集（実数）'!BS36/'データ集（実数）'!$J36*10000,"-")</f>
        <v>366.34460547504028</v>
      </c>
      <c r="AW36" s="331">
        <f>IFERROR('データ集（実数）'!BT36/'データ集（実数）'!$J36*10000,"-")</f>
        <v>366.34460547504028</v>
      </c>
      <c r="AX36" s="331">
        <f>IFERROR('データ集（実数）'!BU36/'データ集（実数）'!$J36*10000,"-")</f>
        <v>0</v>
      </c>
      <c r="AY36" s="331">
        <f>IFERROR('データ集（実数）'!BV36/'データ集（実数）'!$J36*10000,"-")</f>
        <v>0</v>
      </c>
      <c r="AZ36" s="331">
        <f>IFERROR('データ集（実数）'!BW36/'データ集（実数）'!$J36*10000,"-")</f>
        <v>0</v>
      </c>
      <c r="BA36" s="331">
        <f>IFERROR('データ集（実数）'!BX36/'データ集（実数）'!$J36*10000,"-")</f>
        <v>0</v>
      </c>
      <c r="BB36" s="331">
        <f>IFERROR('データ集（実数）'!BY36/'データ集（実数）'!$J36*10000,"-")</f>
        <v>1046.6988727858293</v>
      </c>
      <c r="BC36" s="331">
        <f>IFERROR('データ集（実数）'!BZ36/'データ集（実数）'!$J36*10000,"-")</f>
        <v>1014.4927536231885</v>
      </c>
      <c r="BD36" s="331">
        <f>IFERROR('データ集（実数）'!CA36/'データ集（実数）'!$J36*10000,"-")</f>
        <v>386.47342995169078</v>
      </c>
      <c r="BE36" s="331">
        <f>IFERROR('データ集（実数）'!CB36/'データ集（実数）'!$J36*10000,"-")</f>
        <v>265.70048309178742</v>
      </c>
      <c r="BF36" s="331">
        <f>IFERROR('データ集（実数）'!CC36/'データ集（実数）'!$J36*10000,"-")</f>
        <v>0</v>
      </c>
      <c r="BG36" s="331">
        <f>IFERROR('データ集（実数）'!CD36/'データ集（実数）'!$J36*10000,"-")</f>
        <v>0</v>
      </c>
      <c r="BH36" s="331">
        <f>IFERROR('データ集（実数）'!CE36/'データ集（実数）'!$J36*10000,"-")</f>
        <v>0</v>
      </c>
      <c r="BI36" s="331">
        <f>IFERROR('データ集（実数）'!CF36/'データ集（実数）'!$J36*10000,"-")</f>
        <v>0</v>
      </c>
      <c r="BJ36" s="331">
        <f>IFERROR('データ集（実数）'!CG36/'データ集（実数）'!$J36*10000,"-")</f>
        <v>0</v>
      </c>
      <c r="BK36" s="331">
        <f>IFERROR('データ集（実数）'!CH36/'データ集（実数）'!$J36*10000,"-")</f>
        <v>0</v>
      </c>
      <c r="BL36" s="331">
        <f>IFERROR('データ集（実数）'!CI36/'データ集（実数）'!$J36*10000,"-")</f>
        <v>6384.8631239935585</v>
      </c>
      <c r="BM36" s="331">
        <f>IFERROR('データ集（実数）'!CJ36/'データ集（実数）'!$J36*10000,"-")</f>
        <v>599.83896940418686</v>
      </c>
      <c r="BN36" s="331">
        <f>IFERROR('データ集（実数）'!CK36/'データ集（実数）'!$J36*10000,"-")</f>
        <v>2447.6650563607086</v>
      </c>
      <c r="BO36" s="331">
        <f>IFERROR('データ集（実数）'!CL36/'データ集（実数）'!$J36*10000,"-")</f>
        <v>877.61674718196457</v>
      </c>
      <c r="BP36" s="331">
        <f>IFERROR('データ集（実数）'!CM36/'データ集（実数）'!$J36*10000,"-")</f>
        <v>0</v>
      </c>
      <c r="BQ36" s="331">
        <f>IFERROR('データ集（実数）'!CN36/'データ集（実数）'!$J36*10000,"-")</f>
        <v>0</v>
      </c>
      <c r="BR36" s="331">
        <f>IFERROR('データ集（実数）'!CO36/'データ集（実数）'!$J36*10000,"-")</f>
        <v>0</v>
      </c>
      <c r="BS36" s="331">
        <f>IFERROR('データ集（実数）'!CP36/'データ集（実数）'!$J36*10000,"-")</f>
        <v>0</v>
      </c>
      <c r="BT36" s="331">
        <f>IFERROR('データ集（実数）'!CQ36/'データ集（実数）'!$J36*10000,"-")</f>
        <v>0</v>
      </c>
      <c r="BU36" s="331">
        <f>IFERROR('データ集（実数）'!CR36/'データ集（実数）'!$J36*10000,"-")</f>
        <v>0</v>
      </c>
      <c r="BV36" s="331">
        <f>IFERROR('データ集（実数）'!CS36/'データ集（実数）'!$J36*10000,"-")</f>
        <v>120.77294685990339</v>
      </c>
      <c r="BW36" s="331">
        <f>IFERROR('データ集（実数）'!CT36/'データ集（実数）'!$J36*10000,"-")</f>
        <v>16.103059581320451</v>
      </c>
      <c r="BX36" s="331" t="str">
        <f>IFERROR('データ集（実数）'!CU36/'データ集（実数）'!$J36*10000,"-")</f>
        <v>-</v>
      </c>
      <c r="BY36" s="331" t="str">
        <f>IFERROR('データ集（実数）'!CV36/'データ集（実数）'!$J36*10000,"-")</f>
        <v>-</v>
      </c>
      <c r="BZ36" s="331" t="str">
        <f>IFERROR('データ集（実数）'!CW36/'データ集（実数）'!$J36*10000,"-")</f>
        <v>-</v>
      </c>
      <c r="CA36" s="332">
        <f>IFERROR('データ集（実数）'!CX36/'データ集（実数）'!$J36*10000,"-")</f>
        <v>386.47342995169078</v>
      </c>
      <c r="CB36" s="332">
        <f>IFERROR('データ集（実数）'!CY36/'データ集（実数）'!$J36*10000,"-")</f>
        <v>64.412238325281805</v>
      </c>
      <c r="CC36" s="332">
        <f>IFERROR('データ集（実数）'!CZ36/'データ集（実数）'!$J36*10000,"-")</f>
        <v>24.154589371980673</v>
      </c>
      <c r="CD36" s="332">
        <f>IFERROR('データ集（実数）'!DA36/'データ集（実数）'!$J36*10000,"-")</f>
        <v>72.463768115942031</v>
      </c>
      <c r="CE36" s="333">
        <f>IFERROR('データ集（実数）'!DB36/'データ集（実数）'!$J36*10000,"-")</f>
        <v>56.36070853462158</v>
      </c>
    </row>
    <row r="37" spans="1:83" s="52" customFormat="1" ht="13.5" customHeight="1">
      <c r="A37" s="137">
        <v>20361</v>
      </c>
      <c r="B37">
        <v>31</v>
      </c>
      <c r="C37" s="51" t="s">
        <v>64</v>
      </c>
      <c r="D37" s="51">
        <v>2003</v>
      </c>
      <c r="E37" s="51" t="s">
        <v>97</v>
      </c>
      <c r="F37" s="51">
        <v>20361</v>
      </c>
      <c r="G37" s="325">
        <f>IFERROR('データ集（実数）'!AD37/'データ集（実数）'!$J37*10000,"-")</f>
        <v>146.49087761353044</v>
      </c>
      <c r="H37" s="325">
        <f>IFERROR('データ集（実数）'!AE37/'データ集（実数）'!$J37*10000,"-")</f>
        <v>145.15914236249833</v>
      </c>
      <c r="I37" s="325">
        <f>IFERROR('データ集（実数）'!AF37/'データ集（実数）'!$J37*10000,"-")</f>
        <v>0</v>
      </c>
      <c r="J37" s="325">
        <f>IFERROR('データ集（実数）'!AG37/'データ集（実数）'!$J37*10000,"-")</f>
        <v>71.913703555733122</v>
      </c>
      <c r="K37" s="326">
        <f>IFERROR('データ集（実数）'!AH37/'データ集（実数）'!$J37*10000,"-")</f>
        <v>1.3317352510320948</v>
      </c>
      <c r="L37" s="326">
        <f>IFERROR('データ集（実数）'!AI37/'データ集（実数）'!$J37*10000,"-")</f>
        <v>0</v>
      </c>
      <c r="M37" s="326">
        <f>IFERROR('データ集（実数）'!AJ37/'データ集（実数）'!$J37*10000,"-")</f>
        <v>1.3317352510320948</v>
      </c>
      <c r="N37" s="326">
        <f>IFERROR('データ集（実数）'!AK37/'データ集（実数）'!$J37*10000,"-")</f>
        <v>0</v>
      </c>
      <c r="O37" s="327">
        <f>IFERROR('データ集（実数）'!AL37/'データ集（実数）'!$J37*10000,"-")</f>
        <v>1.3317352510320948</v>
      </c>
      <c r="P37" s="327">
        <f>IFERROR('データ集（実数）'!AM37/'データ集（実数）'!$J37*10000,"-")</f>
        <v>0</v>
      </c>
      <c r="Q37" s="327">
        <f>IFERROR('データ集（実数）'!AN37/'データ集（実数）'!$J37*10000,"-")</f>
        <v>0</v>
      </c>
      <c r="R37" s="327">
        <f>IFERROR('データ集（実数）'!AO37/'データ集（実数）'!$J37*10000,"-")</f>
        <v>1.3317352510320948</v>
      </c>
      <c r="S37" s="328">
        <f>IFERROR('データ集（実数）'!AP37/'データ集（実数）'!$J37*10000,"-")</f>
        <v>0</v>
      </c>
      <c r="T37" s="329">
        <f>IFERROR('データ集（実数）'!AQ37/'データ集（実数）'!$J37*10000,"-")</f>
        <v>0</v>
      </c>
      <c r="U37" s="328" t="str">
        <f>IFERROR('データ集（実数）'!AR37/'データ集（実数）'!$J37*10000,"-")</f>
        <v>-</v>
      </c>
      <c r="V37" s="328">
        <f>IFERROR('データ集（実数）'!AS37/'データ集（実数）'!$J37*10000,"-")</f>
        <v>0</v>
      </c>
      <c r="W37" s="328">
        <f>IFERROR('データ集（実数）'!AT37/'データ集（実数）'!$J37*10000,"-")</f>
        <v>0</v>
      </c>
      <c r="X37" s="328" t="str">
        <f>IFERROR('データ集（実数）'!AU37/'データ集（実数）'!$J37*10000,"-")</f>
        <v>-</v>
      </c>
      <c r="Y37" s="328">
        <f>IFERROR('データ集（実数）'!AV37/'データ集（実数）'!$J37*10000,"-")</f>
        <v>0</v>
      </c>
      <c r="Z37" s="328" t="str">
        <f>IFERROR('データ集（実数）'!AW37/'データ集（実数）'!$J37*10000,"-")</f>
        <v>-</v>
      </c>
      <c r="AA37" s="328">
        <f>IFERROR('データ集（実数）'!AX37/'データ集（実数）'!$J37*10000,"-")</f>
        <v>0</v>
      </c>
      <c r="AB37" s="328">
        <f>IFERROR('データ集（実数）'!AY37/'データ集（実数）'!$J37*10000,"-")</f>
        <v>0</v>
      </c>
      <c r="AC37" s="328" t="str">
        <f>IFERROR('データ集（実数）'!AZ37/'データ集（実数）'!$J37*10000,"-")</f>
        <v>-</v>
      </c>
      <c r="AD37" s="328">
        <f>IFERROR('データ集（実数）'!BA37/'データ集（実数）'!$J37*10000,"-")</f>
        <v>5.3269410041283791</v>
      </c>
      <c r="AE37" s="328">
        <f>IFERROR('データ集（実数）'!BB37/'データ集（実数）'!$J37*10000,"-")</f>
        <v>1.3317352510320948</v>
      </c>
      <c r="AF37" s="328">
        <f>IFERROR('データ集（実数）'!BC37/'データ集（実数）'!$J37*10000,"-")</f>
        <v>0</v>
      </c>
      <c r="AG37" s="328">
        <f>IFERROR('データ集（実数）'!BD37/'データ集（実数）'!$J37*10000,"-")</f>
        <v>11.985617259288853</v>
      </c>
      <c r="AH37" s="328" t="str">
        <f>IFERROR('データ集（実数）'!BE37/'データ集（実数）'!$J37*10000,"-")</f>
        <v>-</v>
      </c>
      <c r="AI37" s="328">
        <f>IFERROR('データ集（実数）'!BF37/'データ集（実数）'!$J37*10000,"-")</f>
        <v>5.3269410041283791</v>
      </c>
      <c r="AJ37" s="328">
        <f>IFERROR('データ集（実数）'!BG37/'データ集（実数）'!$J37*10000,"-")</f>
        <v>1.3317352510320948</v>
      </c>
      <c r="AK37" s="328">
        <f>IFERROR('データ集（実数）'!BH37/'データ集（実数）'!$J37*10000,"-")</f>
        <v>0</v>
      </c>
      <c r="AL37" s="328">
        <f>IFERROR('データ集（実数）'!BI37/'データ集（実数）'!$J37*10000,"-")</f>
        <v>7.9904115061925687</v>
      </c>
      <c r="AM37" s="328">
        <f>IFERROR('データ集（実数）'!BJ37/'データ集（実数）'!$J37*10000,"-")</f>
        <v>0</v>
      </c>
      <c r="AN37" s="328">
        <f>IFERROR('データ集（実数）'!BK37/'データ集（実数）'!$J37*10000,"-")</f>
        <v>0</v>
      </c>
      <c r="AO37" s="328" t="str">
        <f>IFERROR('データ集（実数）'!BL37/'データ集（実数）'!$J37*10000,"-")</f>
        <v>-</v>
      </c>
      <c r="AP37" s="328">
        <f>IFERROR('データ集（実数）'!BM37/'データ集（実数）'!$J37*10000,"-")</f>
        <v>0</v>
      </c>
      <c r="AQ37" s="328" t="str">
        <f>IFERROR('データ集（実数）'!BN37/'データ集（実数）'!$J37*10000,"-")</f>
        <v>-</v>
      </c>
      <c r="AR37" s="328" t="str">
        <f>IFERROR('データ集（実数）'!BO37/'データ集（実数）'!$J37*10000,"-")</f>
        <v>-</v>
      </c>
      <c r="AS37" s="328">
        <f>IFERROR('データ集（実数）'!BP37/'データ集（実数）'!$J37*10000,"-")</f>
        <v>1.3317352510320948</v>
      </c>
      <c r="AT37" s="331">
        <f>IFERROR('データ集（実数）'!BQ37/'データ集（実数）'!$J37*10000,"-")</f>
        <v>151.81781861765882</v>
      </c>
      <c r="AU37" s="331">
        <f>IFERROR('データ集（実数）'!BR37/'データ集（実数）'!$J37*10000,"-")</f>
        <v>151.81781861765882</v>
      </c>
      <c r="AV37" s="331">
        <f>IFERROR('データ集（実数）'!BS37/'データ集（実数）'!$J37*10000,"-")</f>
        <v>95.884938074310824</v>
      </c>
      <c r="AW37" s="331">
        <f>IFERROR('データ集（実数）'!BT37/'データ集（実数）'!$J37*10000,"-")</f>
        <v>95.884938074310824</v>
      </c>
      <c r="AX37" s="331" t="str">
        <f>IFERROR('データ集（実数）'!BU37/'データ集（実数）'!$J37*10000,"-")</f>
        <v>-</v>
      </c>
      <c r="AY37" s="331" t="str">
        <f>IFERROR('データ集（実数）'!BV37/'データ集（実数）'!$J37*10000,"-")</f>
        <v>-</v>
      </c>
      <c r="AZ37" s="331">
        <f>IFERROR('データ集（実数）'!BW37/'データ集（実数）'!$J37*10000,"-")</f>
        <v>0</v>
      </c>
      <c r="BA37" s="331">
        <f>IFERROR('データ集（実数）'!BX37/'データ集（実数）'!$J37*10000,"-")</f>
        <v>0</v>
      </c>
      <c r="BB37" s="331">
        <f>IFERROR('データ集（実数）'!BY37/'データ集（実数）'!$J37*10000,"-")</f>
        <v>3678.2527633506456</v>
      </c>
      <c r="BC37" s="331">
        <f>IFERROR('データ集（実数）'!BZ37/'データ集（実数）'!$J37*10000,"-")</f>
        <v>2916.5001997602876</v>
      </c>
      <c r="BD37" s="331">
        <f>IFERROR('データ集（実数）'!CA37/'データ集（実数）'!$J37*10000,"-")</f>
        <v>511.3863363963244</v>
      </c>
      <c r="BE37" s="331">
        <f>IFERROR('データ集（実数）'!CB37/'データ集（実数）'!$J37*10000,"-")</f>
        <v>450.12651484884805</v>
      </c>
      <c r="BF37" s="331">
        <f>IFERROR('データ集（実数）'!CC37/'データ集（実数）'!$J37*10000,"-")</f>
        <v>0</v>
      </c>
      <c r="BG37" s="331">
        <f>IFERROR('データ集（実数）'!CD37/'データ集（実数）'!$J37*10000,"-")</f>
        <v>0</v>
      </c>
      <c r="BH37" s="331">
        <f>IFERROR('データ集（実数）'!CE37/'データ集（実数）'!$J37*10000,"-")</f>
        <v>26.634705020641896</v>
      </c>
      <c r="BI37" s="331" t="str">
        <f>IFERROR('データ集（実数）'!CF37/'データ集（実数）'!$J37*10000,"-")</f>
        <v>-</v>
      </c>
      <c r="BJ37" s="331">
        <f>IFERROR('データ集（実数）'!CG37/'データ集（実数）'!$J37*10000,"-")</f>
        <v>0</v>
      </c>
      <c r="BK37" s="331">
        <f>IFERROR('データ集（実数）'!CH37/'データ集（実数）'!$J37*10000,"-")</f>
        <v>0</v>
      </c>
      <c r="BL37" s="331">
        <f>IFERROR('データ集（実数）'!CI37/'データ集（実数）'!$J37*10000,"-")</f>
        <v>2475.6958316686641</v>
      </c>
      <c r="BM37" s="331">
        <f>IFERROR('データ集（実数）'!CJ37/'データ集（実数）'!$J37*10000,"-")</f>
        <v>238.380609934745</v>
      </c>
      <c r="BN37" s="331">
        <f>IFERROR('データ集（実数）'!CK37/'データ集（実数）'!$J37*10000,"-")</f>
        <v>119.85617259288853</v>
      </c>
      <c r="BO37" s="331">
        <f>IFERROR('データ集（実数）'!CL37/'データ集（実数）'!$J37*10000,"-")</f>
        <v>79.90411506192568</v>
      </c>
      <c r="BP37" s="331">
        <f>IFERROR('データ集（実数）'!CM37/'データ集（実数）'!$J37*10000,"-")</f>
        <v>0</v>
      </c>
      <c r="BQ37" s="331">
        <f>IFERROR('データ集（実数）'!CN37/'データ集（実数）'!$J37*10000,"-")</f>
        <v>0</v>
      </c>
      <c r="BR37" s="331">
        <f>IFERROR('データ集（実数）'!CO37/'データ集（実数）'!$J37*10000,"-")</f>
        <v>0</v>
      </c>
      <c r="BS37" s="331">
        <f>IFERROR('データ集（実数）'!CP37/'データ集（実数）'!$J37*10000,"-")</f>
        <v>0</v>
      </c>
      <c r="BT37" s="331">
        <f>IFERROR('データ集（実数）'!CQ37/'データ集（実数）'!$J37*10000,"-")</f>
        <v>39.95205753096284</v>
      </c>
      <c r="BU37" s="331">
        <f>IFERROR('データ集（実数）'!CR37/'データ集（実数）'!$J37*10000,"-")</f>
        <v>30.629910773738182</v>
      </c>
      <c r="BV37" s="331">
        <f>IFERROR('データ集（実数）'!CS37/'データ集（実数）'!$J37*10000,"-")</f>
        <v>255.6931681981622</v>
      </c>
      <c r="BW37" s="331">
        <f>IFERROR('データ集（実数）'!CT37/'データ集（実数）'!$J37*10000,"-")</f>
        <v>35.956851777866561</v>
      </c>
      <c r="BX37" s="331" t="str">
        <f>IFERROR('データ集（実数）'!CU37/'データ集（実数）'!$J37*10000,"-")</f>
        <v>-</v>
      </c>
      <c r="BY37" s="331" t="str">
        <f>IFERROR('データ集（実数）'!CV37/'データ集（実数）'!$J37*10000,"-")</f>
        <v>-</v>
      </c>
      <c r="BZ37" s="331">
        <f>IFERROR('データ集（実数）'!CW37/'データ集（実数）'!$J37*10000,"-")</f>
        <v>37.288587028898654</v>
      </c>
      <c r="CA37" s="332">
        <f>IFERROR('データ集（実数）'!CX37/'データ集（実数）'!$J37*10000,"-")</f>
        <v>364.89545878279398</v>
      </c>
      <c r="CB37" s="332">
        <f>IFERROR('データ集（実数）'!CY37/'データ集（実数）'!$J37*10000,"-")</f>
        <v>57.264615794380077</v>
      </c>
      <c r="CC37" s="332">
        <f>IFERROR('データ集（実数）'!CZ37/'データ集（実数）'!$J37*10000,"-")</f>
        <v>26.634705020641896</v>
      </c>
      <c r="CD37" s="332">
        <f>IFERROR('データ集（実数）'!DA37/'データ集（実数）'!$J37*10000,"-")</f>
        <v>14.649087761353043</v>
      </c>
      <c r="CE37" s="333">
        <f>IFERROR('データ集（実数）'!DB37/'データ集（実数）'!$J37*10000,"-")</f>
        <v>27.966440271673989</v>
      </c>
    </row>
    <row r="38" spans="1:83" s="52" customFormat="1" ht="13.5" customHeight="1">
      <c r="A38" s="137">
        <v>20362</v>
      </c>
      <c r="B38">
        <v>32</v>
      </c>
      <c r="C38" s="51" t="s">
        <v>64</v>
      </c>
      <c r="D38" s="51">
        <v>2003</v>
      </c>
      <c r="E38" s="51" t="s">
        <v>98</v>
      </c>
      <c r="F38" s="51">
        <v>20362</v>
      </c>
      <c r="G38" s="325">
        <f>IFERROR('データ集（実数）'!AD38/'データ集（実数）'!$J38*10000,"-")</f>
        <v>343.43434343434342</v>
      </c>
      <c r="H38" s="325">
        <f>IFERROR('データ集（実数）'!AE38/'データ集（実数）'!$J38*10000,"-")</f>
        <v>169.69696969696972</v>
      </c>
      <c r="I38" s="325">
        <f>IFERROR('データ集（実数）'!AF38/'データ集（実数）'!$J38*10000,"-")</f>
        <v>0</v>
      </c>
      <c r="J38" s="325">
        <f>IFERROR('データ集（実数）'!AG38/'データ集（実数）'!$J38*10000,"-")</f>
        <v>30.303030303030305</v>
      </c>
      <c r="K38" s="326">
        <f>IFERROR('データ集（実数）'!AH38/'データ集（実数）'!$J38*10000,"-")</f>
        <v>2.0202020202020203</v>
      </c>
      <c r="L38" s="326">
        <f>IFERROR('データ集（実数）'!AI38/'データ集（実数）'!$J38*10000,"-")</f>
        <v>2.0202020202020203</v>
      </c>
      <c r="M38" s="326">
        <f>IFERROR('データ集（実数）'!AJ38/'データ集（実数）'!$J38*10000,"-")</f>
        <v>0</v>
      </c>
      <c r="N38" s="326">
        <f>IFERROR('データ集（実数）'!AK38/'データ集（実数）'!$J38*10000,"-")</f>
        <v>0</v>
      </c>
      <c r="O38" s="327">
        <f>IFERROR('データ集（実数）'!AL38/'データ集（実数）'!$J38*10000,"-")</f>
        <v>4.0404040404040407</v>
      </c>
      <c r="P38" s="327">
        <f>IFERROR('データ集（実数）'!AM38/'データ集（実数）'!$J38*10000,"-")</f>
        <v>0</v>
      </c>
      <c r="Q38" s="327">
        <f>IFERROR('データ集（実数）'!AN38/'データ集（実数）'!$J38*10000,"-")</f>
        <v>0</v>
      </c>
      <c r="R38" s="327">
        <f>IFERROR('データ集（実数）'!AO38/'データ集（実数）'!$J38*10000,"-")</f>
        <v>4.0404040404040407</v>
      </c>
      <c r="S38" s="328">
        <f>IFERROR('データ集（実数）'!AP38/'データ集（実数）'!$J38*10000,"-")</f>
        <v>2.0202020202020203</v>
      </c>
      <c r="T38" s="329">
        <f>IFERROR('データ集（実数）'!AQ38/'データ集（実数）'!$J38*10000,"-")</f>
        <v>0</v>
      </c>
      <c r="U38" s="328" t="str">
        <f>IFERROR('データ集（実数）'!AR38/'データ集（実数）'!$J38*10000,"-")</f>
        <v>-</v>
      </c>
      <c r="V38" s="328">
        <f>IFERROR('データ集（実数）'!AS38/'データ集（実数）'!$J38*10000,"-")</f>
        <v>0</v>
      </c>
      <c r="W38" s="328">
        <f>IFERROR('データ集（実数）'!AT38/'データ集（実数）'!$J38*10000,"-")</f>
        <v>0</v>
      </c>
      <c r="X38" s="328" t="str">
        <f>IFERROR('データ集（実数）'!AU38/'データ集（実数）'!$J38*10000,"-")</f>
        <v>-</v>
      </c>
      <c r="Y38" s="328">
        <f>IFERROR('データ集（実数）'!AV38/'データ集（実数）'!$J38*10000,"-")</f>
        <v>0</v>
      </c>
      <c r="Z38" s="328">
        <f>IFERROR('データ集（実数）'!AW38/'データ集（実数）'!$J38*10000,"-")</f>
        <v>0</v>
      </c>
      <c r="AA38" s="328">
        <f>IFERROR('データ集（実数）'!AX38/'データ集（実数）'!$J38*10000,"-")</f>
        <v>0</v>
      </c>
      <c r="AB38" s="328" t="str">
        <f>IFERROR('データ集（実数）'!AY38/'データ集（実数）'!$J38*10000,"-")</f>
        <v>-</v>
      </c>
      <c r="AC38" s="328" t="str">
        <f>IFERROR('データ集（実数）'!AZ38/'データ集（実数）'!$J38*10000,"-")</f>
        <v>-</v>
      </c>
      <c r="AD38" s="328">
        <f>IFERROR('データ集（実数）'!BA38/'データ集（実数）'!$J38*10000,"-")</f>
        <v>6.0606060606060606</v>
      </c>
      <c r="AE38" s="328">
        <f>IFERROR('データ集（実数）'!BB38/'データ集（実数）'!$J38*10000,"-")</f>
        <v>2.0202020202020203</v>
      </c>
      <c r="AF38" s="328">
        <f>IFERROR('データ集（実数）'!BC38/'データ集（実数）'!$J38*10000,"-")</f>
        <v>0</v>
      </c>
      <c r="AG38" s="328" t="str">
        <f>IFERROR('データ集（実数）'!BD38/'データ集（実数）'!$J38*10000,"-")</f>
        <v>-</v>
      </c>
      <c r="AH38" s="328" t="str">
        <f>IFERROR('データ集（実数）'!BE38/'データ集（実数）'!$J38*10000,"-")</f>
        <v>-</v>
      </c>
      <c r="AI38" s="328" t="str">
        <f>IFERROR('データ集（実数）'!BF38/'データ集（実数）'!$J38*10000,"-")</f>
        <v>-</v>
      </c>
      <c r="AJ38" s="328">
        <f>IFERROR('データ集（実数）'!BG38/'データ集（実数）'!$J38*10000,"-")</f>
        <v>2.0202020202020203</v>
      </c>
      <c r="AK38" s="328">
        <f>IFERROR('データ集（実数）'!BH38/'データ集（実数）'!$J38*10000,"-")</f>
        <v>2.0202020202020203</v>
      </c>
      <c r="AL38" s="328">
        <f>IFERROR('データ集（実数）'!BI38/'データ集（実数）'!$J38*10000,"-")</f>
        <v>12.121212121212121</v>
      </c>
      <c r="AM38" s="328">
        <f>IFERROR('データ集（実数）'!BJ38/'データ集（実数）'!$J38*10000,"-")</f>
        <v>0</v>
      </c>
      <c r="AN38" s="328">
        <f>IFERROR('データ集（実数）'!BK38/'データ集（実数）'!$J38*10000,"-")</f>
        <v>0</v>
      </c>
      <c r="AO38" s="328">
        <f>IFERROR('データ集（実数）'!BL38/'データ集（実数）'!$J38*10000,"-")</f>
        <v>0</v>
      </c>
      <c r="AP38" s="328">
        <f>IFERROR('データ集（実数）'!BM38/'データ集（実数）'!$J38*10000,"-")</f>
        <v>0</v>
      </c>
      <c r="AQ38" s="328" t="str">
        <f>IFERROR('データ集（実数）'!BN38/'データ集（実数）'!$J38*10000,"-")</f>
        <v>-</v>
      </c>
      <c r="AR38" s="328" t="str">
        <f>IFERROR('データ集（実数）'!BO38/'データ集（実数）'!$J38*10000,"-")</f>
        <v>-</v>
      </c>
      <c r="AS38" s="328">
        <f>IFERROR('データ集（実数）'!BP38/'データ集（実数）'!$J38*10000,"-")</f>
        <v>2.0202020202020203</v>
      </c>
      <c r="AT38" s="331">
        <f>IFERROR('データ集（実数）'!BQ38/'データ集（実数）'!$J38*10000,"-")</f>
        <v>1236.3636363636365</v>
      </c>
      <c r="AU38" s="331">
        <f>IFERROR('データ集（実数）'!BR38/'データ集（実数）'!$J38*10000,"-")</f>
        <v>1222.2222222222222</v>
      </c>
      <c r="AV38" s="331">
        <f>IFERROR('データ集（実数）'!BS38/'データ集（実数）'!$J38*10000,"-")</f>
        <v>123.23232323232322</v>
      </c>
      <c r="AW38" s="331">
        <f>IFERROR('データ集（実数）'!BT38/'データ集（実数）'!$J38*10000,"-")</f>
        <v>119.1919191919192</v>
      </c>
      <c r="AX38" s="331">
        <f>IFERROR('データ集（実数）'!BU38/'データ集（実数）'!$J38*10000,"-")</f>
        <v>0</v>
      </c>
      <c r="AY38" s="331">
        <f>IFERROR('データ集（実数）'!BV38/'データ集（実数）'!$J38*10000,"-")</f>
        <v>0</v>
      </c>
      <c r="AZ38" s="331">
        <f>IFERROR('データ集（実数）'!BW38/'データ集（実数）'!$J38*10000,"-")</f>
        <v>70.707070707070713</v>
      </c>
      <c r="BA38" s="331">
        <f>IFERROR('データ集（実数）'!BX38/'データ集（実数）'!$J38*10000,"-")</f>
        <v>66.666666666666671</v>
      </c>
      <c r="BB38" s="331">
        <f>IFERROR('データ集（実数）'!BY38/'データ集（実数）'!$J38*10000,"-")</f>
        <v>3155.5555555555552</v>
      </c>
      <c r="BC38" s="331">
        <f>IFERROR('データ集（実数）'!BZ38/'データ集（実数）'!$J38*10000,"-")</f>
        <v>1878.7878787878788</v>
      </c>
      <c r="BD38" s="331">
        <f>IFERROR('データ集（実数）'!CA38/'データ集（実数）'!$J38*10000,"-")</f>
        <v>642.42424242424238</v>
      </c>
      <c r="BE38" s="331">
        <f>IFERROR('データ集（実数）'!CB38/'データ集（実数）'!$J38*10000,"-")</f>
        <v>519.19191919191917</v>
      </c>
      <c r="BF38" s="331">
        <f>IFERROR('データ集（実数）'!CC38/'データ集（実数）'!$J38*10000,"-")</f>
        <v>0</v>
      </c>
      <c r="BG38" s="331">
        <f>IFERROR('データ集（実数）'!CD38/'データ集（実数）'!$J38*10000,"-")</f>
        <v>0</v>
      </c>
      <c r="BH38" s="331">
        <f>IFERROR('データ集（実数）'!CE38/'データ集（実数）'!$J38*10000,"-")</f>
        <v>0</v>
      </c>
      <c r="BI38" s="331">
        <f>IFERROR('データ集（実数）'!CF38/'データ集（実数）'!$J38*10000,"-")</f>
        <v>0</v>
      </c>
      <c r="BJ38" s="331">
        <f>IFERROR('データ集（実数）'!CG38/'データ集（実数）'!$J38*10000,"-")</f>
        <v>0</v>
      </c>
      <c r="BK38" s="331">
        <f>IFERROR('データ集（実数）'!CH38/'データ集（実数）'!$J38*10000,"-")</f>
        <v>0</v>
      </c>
      <c r="BL38" s="331">
        <f>IFERROR('データ集（実数）'!CI38/'データ集（実数）'!$J38*10000,"-")</f>
        <v>2739.3939393939395</v>
      </c>
      <c r="BM38" s="331">
        <f>IFERROR('データ集（実数）'!CJ38/'データ集（実数）'!$J38*10000,"-")</f>
        <v>298.98989898989902</v>
      </c>
      <c r="BN38" s="331" t="str">
        <f>IFERROR('データ集（実数）'!CK38/'データ集（実数）'!$J38*10000,"-")</f>
        <v>-</v>
      </c>
      <c r="BO38" s="331" t="str">
        <f>IFERROR('データ集（実数）'!CL38/'データ集（実数）'!$J38*10000,"-")</f>
        <v>-</v>
      </c>
      <c r="BP38" s="331">
        <f>IFERROR('データ集（実数）'!CM38/'データ集（実数）'!$J38*10000,"-")</f>
        <v>0</v>
      </c>
      <c r="BQ38" s="331">
        <f>IFERROR('データ集（実数）'!CN38/'データ集（実数）'!$J38*10000,"-")</f>
        <v>0</v>
      </c>
      <c r="BR38" s="331">
        <f>IFERROR('データ集（実数）'!CO38/'データ集（実数）'!$J38*10000,"-")</f>
        <v>0</v>
      </c>
      <c r="BS38" s="331">
        <f>IFERROR('データ集（実数）'!CP38/'データ集（実数）'!$J38*10000,"-")</f>
        <v>0</v>
      </c>
      <c r="BT38" s="331">
        <f>IFERROR('データ集（実数）'!CQ38/'データ集（実数）'!$J38*10000,"-")</f>
        <v>0</v>
      </c>
      <c r="BU38" s="331">
        <f>IFERROR('データ集（実数）'!CR38/'データ集（実数）'!$J38*10000,"-")</f>
        <v>0</v>
      </c>
      <c r="BV38" s="331">
        <f>IFERROR('データ集（実数）'!CS38/'データ集（実数）'!$J38*10000,"-")</f>
        <v>36.363636363636367</v>
      </c>
      <c r="BW38" s="331">
        <f>IFERROR('データ集（実数）'!CT38/'データ集（実数）'!$J38*10000,"-")</f>
        <v>8.0808080808080813</v>
      </c>
      <c r="BX38" s="331" t="str">
        <f>IFERROR('データ集（実数）'!CU38/'データ集（実数）'!$J38*10000,"-")</f>
        <v>-</v>
      </c>
      <c r="BY38" s="331" t="str">
        <f>IFERROR('データ集（実数）'!CV38/'データ集（実数）'!$J38*10000,"-")</f>
        <v>-</v>
      </c>
      <c r="BZ38" s="331">
        <f>IFERROR('データ集（実数）'!CW38/'データ集（実数）'!$J38*10000,"-")</f>
        <v>143.43434343434345</v>
      </c>
      <c r="CA38" s="332">
        <f>IFERROR('データ集（実数）'!CX38/'データ集（実数）'!$J38*10000,"-")</f>
        <v>410.1010101010101</v>
      </c>
      <c r="CB38" s="332">
        <f>IFERROR('データ集（実数）'!CY38/'データ集（実数）'!$J38*10000,"-")</f>
        <v>62.62626262626263</v>
      </c>
      <c r="CC38" s="332">
        <f>IFERROR('データ集（実数）'!CZ38/'データ集（実数）'!$J38*10000,"-")</f>
        <v>46.464646464646471</v>
      </c>
      <c r="CD38" s="332">
        <f>IFERROR('データ集（実数）'!DA38/'データ集（実数）'!$J38*10000,"-")</f>
        <v>20.202020202020201</v>
      </c>
      <c r="CE38" s="333">
        <f>IFERROR('データ集（実数）'!DB38/'データ集（実数）'!$J38*10000,"-")</f>
        <v>24.242424242424242</v>
      </c>
    </row>
    <row r="39" spans="1:83" ht="13.5" customHeight="1">
      <c r="A39" s="53">
        <v>20363</v>
      </c>
      <c r="B39">
        <v>33</v>
      </c>
      <c r="C39" s="1" t="s">
        <v>64</v>
      </c>
      <c r="D39" s="1">
        <v>2003</v>
      </c>
      <c r="E39" s="1" t="s">
        <v>99</v>
      </c>
      <c r="F39" s="1">
        <v>20363</v>
      </c>
      <c r="G39" s="325">
        <f>IFERROR('データ集（実数）'!AD39/'データ集（実数）'!$J39*10000,"-")</f>
        <v>195.08388607101054</v>
      </c>
      <c r="H39" s="325">
        <f>IFERROR('データ集（実数）'!AE39/'データ集（実数）'!$J39*10000,"-")</f>
        <v>206.78891923527118</v>
      </c>
      <c r="I39" s="325">
        <f>IFERROR('データ集（実数）'!AF39/'データ集（実数）'!$J39*10000,"-")</f>
        <v>0</v>
      </c>
      <c r="J39" s="325">
        <f>IFERROR('データ集（実数）'!AG39/'データ集（実数）'!$J39*10000,"-")</f>
        <v>0</v>
      </c>
      <c r="K39" s="326">
        <f>IFERROR('データ集（実数）'!AH39/'データ集（実数）'!$J39*10000,"-")</f>
        <v>0</v>
      </c>
      <c r="L39" s="326">
        <f>IFERROR('データ集（実数）'!AI39/'データ集（実数）'!$J39*10000,"-")</f>
        <v>0</v>
      </c>
      <c r="M39" s="326">
        <f>IFERROR('データ集（実数）'!AJ39/'データ集（実数）'!$J39*10000,"-")</f>
        <v>0</v>
      </c>
      <c r="N39" s="326">
        <f>IFERROR('データ集（実数）'!AK39/'データ集（実数）'!$J39*10000,"-")</f>
        <v>0</v>
      </c>
      <c r="O39" s="327">
        <f>IFERROR('データ集（実数）'!AL39/'データ集（実数）'!$J39*10000,"-")</f>
        <v>3.901677721420211</v>
      </c>
      <c r="P39" s="327">
        <f>IFERROR('データ集（実数）'!AM39/'データ集（実数）'!$J39*10000,"-")</f>
        <v>0</v>
      </c>
      <c r="Q39" s="327">
        <f>IFERROR('データ集（実数）'!AN39/'データ集（実数）'!$J39*10000,"-")</f>
        <v>0</v>
      </c>
      <c r="R39" s="327">
        <f>IFERROR('データ集（実数）'!AO39/'データ集（実数）'!$J39*10000,"-")</f>
        <v>3.901677721420211</v>
      </c>
      <c r="S39" s="328">
        <f>IFERROR('データ集（実数）'!AP39/'データ集（実数）'!$J39*10000,"-")</f>
        <v>0</v>
      </c>
      <c r="T39" s="329">
        <f>IFERROR('データ集（実数）'!AQ39/'データ集（実数）'!$J39*10000,"-")</f>
        <v>0</v>
      </c>
      <c r="U39" s="328">
        <f>IFERROR('データ集（実数）'!AR39/'データ集（実数）'!$J39*10000,"-")</f>
        <v>0</v>
      </c>
      <c r="V39" s="328">
        <f>IFERROR('データ集（実数）'!AS39/'データ集（実数）'!$J39*10000,"-")</f>
        <v>0</v>
      </c>
      <c r="W39" s="328">
        <f>IFERROR('データ集（実数）'!AT39/'データ集（実数）'!$J39*10000,"-")</f>
        <v>0</v>
      </c>
      <c r="X39" s="328">
        <f>IFERROR('データ集（実数）'!AU39/'データ集（実数）'!$J39*10000,"-")</f>
        <v>0</v>
      </c>
      <c r="Y39" s="328">
        <f>IFERROR('データ集（実数）'!AV39/'データ集（実数）'!$J39*10000,"-")</f>
        <v>0</v>
      </c>
      <c r="Z39" s="328">
        <f>IFERROR('データ集（実数）'!AW39/'データ集（実数）'!$J39*10000,"-")</f>
        <v>0</v>
      </c>
      <c r="AA39" s="328">
        <f>IFERROR('データ集（実数）'!AX39/'データ集（実数）'!$J39*10000,"-")</f>
        <v>0</v>
      </c>
      <c r="AB39" s="328">
        <f>IFERROR('データ集（実数）'!AY39/'データ集（実数）'!$J39*10000,"-")</f>
        <v>0</v>
      </c>
      <c r="AC39" s="328">
        <f>IFERROR('データ集（実数）'!AZ39/'データ集（実数）'!$J39*10000,"-")</f>
        <v>0</v>
      </c>
      <c r="AD39" s="328" t="str">
        <f>IFERROR('データ集（実数）'!BA39/'データ集（実数）'!$J39*10000,"-")</f>
        <v>-</v>
      </c>
      <c r="AE39" s="328">
        <f>IFERROR('データ集（実数）'!BB39/'データ集（実数）'!$J39*10000,"-")</f>
        <v>0</v>
      </c>
      <c r="AF39" s="328">
        <f>IFERROR('データ集（実数）'!BC39/'データ集（実数）'!$J39*10000,"-")</f>
        <v>0</v>
      </c>
      <c r="AG39" s="328" t="str">
        <f>IFERROR('データ集（実数）'!BD39/'データ集（実数）'!$J39*10000,"-")</f>
        <v>-</v>
      </c>
      <c r="AH39" s="328">
        <f>IFERROR('データ集（実数）'!BE39/'データ集（実数）'!$J39*10000,"-")</f>
        <v>0</v>
      </c>
      <c r="AI39" s="328" t="str">
        <f>IFERROR('データ集（実数）'!BF39/'データ集（実数）'!$J39*10000,"-")</f>
        <v>-</v>
      </c>
      <c r="AJ39" s="328">
        <f>IFERROR('データ集（実数）'!BG39/'データ集（実数）'!$J39*10000,"-")</f>
        <v>0</v>
      </c>
      <c r="AK39" s="328">
        <f>IFERROR('データ集（実数）'!BH39/'データ集（実数）'!$J39*10000,"-")</f>
        <v>0</v>
      </c>
      <c r="AL39" s="328">
        <f>IFERROR('データ集（実数）'!BI39/'データ集（実数）'!$J39*10000,"-")</f>
        <v>0</v>
      </c>
      <c r="AM39" s="328">
        <f>IFERROR('データ集（実数）'!BJ39/'データ集（実数）'!$J39*10000,"-")</f>
        <v>0</v>
      </c>
      <c r="AN39" s="328">
        <f>IFERROR('データ集（実数）'!BK39/'データ集（実数）'!$J39*10000,"-")</f>
        <v>0</v>
      </c>
      <c r="AO39" s="328">
        <f>IFERROR('データ集（実数）'!BL39/'データ集（実数）'!$J39*10000,"-")</f>
        <v>0</v>
      </c>
      <c r="AP39" s="328" t="str">
        <f>IFERROR('データ集（実数）'!BM39/'データ集（実数）'!$J39*10000,"-")</f>
        <v>-</v>
      </c>
      <c r="AQ39" s="328">
        <f>IFERROR('データ集（実数）'!BN39/'データ集（実数）'!$J39*10000,"-")</f>
        <v>0</v>
      </c>
      <c r="AR39" s="328" t="str">
        <f>IFERROR('データ集（実数）'!BO39/'データ集（実数）'!$J39*10000,"-")</f>
        <v>-</v>
      </c>
      <c r="AS39" s="328">
        <f>IFERROR('データ集（実数）'!BP39/'データ集（実数）'!$J39*10000,"-")</f>
        <v>0</v>
      </c>
      <c r="AT39" s="331">
        <f>IFERROR('データ集（実数）'!BQ39/'データ集（実数）'!$J39*10000,"-")</f>
        <v>0</v>
      </c>
      <c r="AU39" s="331">
        <f>IFERROR('データ集（実数）'!BR39/'データ集（実数）'!$J39*10000,"-")</f>
        <v>0</v>
      </c>
      <c r="AV39" s="331">
        <f>IFERROR('データ集（実数）'!BS39/'データ集（実数）'!$J39*10000,"-")</f>
        <v>0</v>
      </c>
      <c r="AW39" s="331">
        <f>IFERROR('データ集（実数）'!BT39/'データ集（実数）'!$J39*10000,"-")</f>
        <v>0</v>
      </c>
      <c r="AX39" s="331">
        <f>IFERROR('データ集（実数）'!BU39/'データ集（実数）'!$J39*10000,"-")</f>
        <v>0</v>
      </c>
      <c r="AY39" s="331">
        <f>IFERROR('データ集（実数）'!BV39/'データ集（実数）'!$J39*10000,"-")</f>
        <v>0</v>
      </c>
      <c r="AZ39" s="331">
        <f>IFERROR('データ集（実数）'!BW39/'データ集（実数）'!$J39*10000,"-")</f>
        <v>0</v>
      </c>
      <c r="BA39" s="331">
        <f>IFERROR('データ集（実数）'!BX39/'データ集（実数）'!$J39*10000,"-")</f>
        <v>0</v>
      </c>
      <c r="BB39" s="331">
        <f>IFERROR('データ集（実数）'!BY39/'データ集（実数）'!$J39*10000,"-")</f>
        <v>2450.2536090518925</v>
      </c>
      <c r="BC39" s="331">
        <f>IFERROR('データ集（実数）'!BZ39/'データ集（実数）'!$J39*10000,"-")</f>
        <v>2216.1529457666797</v>
      </c>
      <c r="BD39" s="331">
        <f>IFERROR('データ集（実数）'!CA39/'データ集（実数）'!$J39*10000,"-")</f>
        <v>460.39797112758481</v>
      </c>
      <c r="BE39" s="331">
        <f>IFERROR('データ集（実数）'!CB39/'データ集（実数）'!$J39*10000,"-")</f>
        <v>343.34763948497852</v>
      </c>
      <c r="BF39" s="331">
        <f>IFERROR('データ集（実数）'!CC39/'データ集（実数）'!$J39*10000,"-")</f>
        <v>0</v>
      </c>
      <c r="BG39" s="331">
        <f>IFERROR('データ集（実数）'!CD39/'データ集（実数）'!$J39*10000,"-")</f>
        <v>0</v>
      </c>
      <c r="BH39" s="331" t="str">
        <f>IFERROR('データ集（実数）'!CE39/'データ集（実数）'!$J39*10000,"-")</f>
        <v>-</v>
      </c>
      <c r="BI39" s="331" t="str">
        <f>IFERROR('データ集（実数）'!CF39/'データ集（実数）'!$J39*10000,"-")</f>
        <v>-</v>
      </c>
      <c r="BJ39" s="331">
        <f>IFERROR('データ集（実数）'!CG39/'データ集（実数）'!$J39*10000,"-")</f>
        <v>0</v>
      </c>
      <c r="BK39" s="331">
        <f>IFERROR('データ集（実数）'!CH39/'データ集（実数）'!$J39*10000,"-")</f>
        <v>0</v>
      </c>
      <c r="BL39" s="331">
        <f>IFERROR('データ集（実数）'!CI39/'データ集（実数）'!$J39*10000,"-")</f>
        <v>0</v>
      </c>
      <c r="BM39" s="331">
        <f>IFERROR('データ集（実数）'!CJ39/'データ集（実数）'!$J39*10000,"-")</f>
        <v>0</v>
      </c>
      <c r="BN39" s="331" t="str">
        <f>IFERROR('データ集（実数）'!CK39/'データ集（実数）'!$J39*10000,"-")</f>
        <v>-</v>
      </c>
      <c r="BO39" s="331" t="str">
        <f>IFERROR('データ集（実数）'!CL39/'データ集（実数）'!$J39*10000,"-")</f>
        <v>-</v>
      </c>
      <c r="BP39" s="331">
        <f>IFERROR('データ集（実数）'!CM39/'データ集（実数）'!$J39*10000,"-")</f>
        <v>0</v>
      </c>
      <c r="BQ39" s="331">
        <f>IFERROR('データ集（実数）'!CN39/'データ集（実数）'!$J39*10000,"-")</f>
        <v>0</v>
      </c>
      <c r="BR39" s="331">
        <f>IFERROR('データ集（実数）'!CO39/'データ集（実数）'!$J39*10000,"-")</f>
        <v>0</v>
      </c>
      <c r="BS39" s="331">
        <f>IFERROR('データ集（実数）'!CP39/'データ集（実数）'!$J39*10000,"-")</f>
        <v>0</v>
      </c>
      <c r="BT39" s="331">
        <f>IFERROR('データ集（実数）'!CQ39/'データ集（実数）'!$J39*10000,"-")</f>
        <v>0</v>
      </c>
      <c r="BU39" s="331">
        <f>IFERROR('データ集（実数）'!CR39/'データ集（実数）'!$J39*10000,"-")</f>
        <v>0</v>
      </c>
      <c r="BV39" s="331">
        <f>IFERROR('データ集（実数）'!CS39/'データ集（実数）'!$J39*10000,"-")</f>
        <v>0</v>
      </c>
      <c r="BW39" s="331">
        <f>IFERROR('データ集（実数）'!CT39/'データ集（実数）'!$J39*10000,"-")</f>
        <v>0</v>
      </c>
      <c r="BX39" s="331" t="str">
        <f>IFERROR('データ集（実数）'!CU39/'データ集（実数）'!$J39*10000,"-")</f>
        <v>-</v>
      </c>
      <c r="BY39" s="331" t="str">
        <f>IFERROR('データ集（実数）'!CV39/'データ集（実数）'!$J39*10000,"-")</f>
        <v>-</v>
      </c>
      <c r="BZ39" s="331" t="str">
        <f>IFERROR('データ集（実数）'!CW39/'データ集（実数）'!$J39*10000,"-")</f>
        <v>-</v>
      </c>
      <c r="CA39" s="332">
        <f>IFERROR('データ集（実数）'!CX39/'データ集（実数）'!$J39*10000,"-")</f>
        <v>378.46273897776041</v>
      </c>
      <c r="CB39" s="332">
        <f>IFERROR('データ集（実数）'!CY39/'データ集（実数）'!$J39*10000,"-")</f>
        <v>58.525165821303155</v>
      </c>
      <c r="CC39" s="332">
        <f>IFERROR('データ集（実数）'!CZ39/'データ集（実数）'!$J39*10000,"-")</f>
        <v>39.016777214202108</v>
      </c>
      <c r="CD39" s="332">
        <f>IFERROR('データ集（実数）'!DA39/'データ集（実数）'!$J39*10000,"-")</f>
        <v>23.410066328521264</v>
      </c>
      <c r="CE39" s="333">
        <f>IFERROR('データ集（実数）'!DB39/'データ集（実数）'!$J39*10000,"-")</f>
        <v>19.508388607101054</v>
      </c>
    </row>
    <row r="40" spans="1:83" ht="13.5" customHeight="1">
      <c r="A40" s="53">
        <v>20382</v>
      </c>
      <c r="B40">
        <v>34</v>
      </c>
      <c r="C40" s="1" t="s">
        <v>72</v>
      </c>
      <c r="D40" s="1">
        <v>2004</v>
      </c>
      <c r="E40" s="1" t="s">
        <v>100</v>
      </c>
      <c r="F40" s="1">
        <v>20382</v>
      </c>
      <c r="G40" s="325">
        <f>IFERROR('データ集（実数）'!AD40/'データ集（実数）'!$J40*10000,"-")</f>
        <v>255.24673851389676</v>
      </c>
      <c r="H40" s="325">
        <f>IFERROR('データ集（実数）'!AE40/'データ集（実数）'!$J40*10000,"-")</f>
        <v>26.942711287577993</v>
      </c>
      <c r="I40" s="325">
        <f>IFERROR('データ集（実数）'!AF40/'データ集（実数）'!$J40*10000,"-")</f>
        <v>0</v>
      </c>
      <c r="J40" s="325">
        <f>IFERROR('データ集（実数）'!AG40/'データ集（実数）'!$J40*10000,"-")</f>
        <v>0</v>
      </c>
      <c r="K40" s="326">
        <f>IFERROR('データ集（実数）'!AH40/'データ集（実数）'!$J40*10000,"-")</f>
        <v>0</v>
      </c>
      <c r="L40" s="326">
        <f>IFERROR('データ集（実数）'!AI40/'データ集（実数）'!$J40*10000,"-")</f>
        <v>0</v>
      </c>
      <c r="M40" s="326">
        <f>IFERROR('データ集（実数）'!AJ40/'データ集（実数）'!$J40*10000,"-")</f>
        <v>0</v>
      </c>
      <c r="N40" s="326">
        <f>IFERROR('データ集（実数）'!AK40/'データ集（実数）'!$J40*10000,"-")</f>
        <v>0</v>
      </c>
      <c r="O40" s="327">
        <f>IFERROR('データ集（実数）'!AL40/'データ集（実数）'!$J40*10000,"-")</f>
        <v>4.2541123085649462</v>
      </c>
      <c r="P40" s="327">
        <f>IFERROR('データ集（実数）'!AM40/'データ集（実数）'!$J40*10000,"-")</f>
        <v>0</v>
      </c>
      <c r="Q40" s="327">
        <f>IFERROR('データ集（実数）'!AN40/'データ集（実数）'!$J40*10000,"-")</f>
        <v>0</v>
      </c>
      <c r="R40" s="327">
        <f>IFERROR('データ集（実数）'!AO40/'データ集（実数）'!$J40*10000,"-")</f>
        <v>4.2541123085649462</v>
      </c>
      <c r="S40" s="328">
        <f>IFERROR('データ集（実数）'!AP40/'データ集（実数）'!$J40*10000,"-")</f>
        <v>1.4180374361883155</v>
      </c>
      <c r="T40" s="329">
        <f>IFERROR('データ集（実数）'!AQ40/'データ集（実数）'!$J40*10000,"-")</f>
        <v>0</v>
      </c>
      <c r="U40" s="328" t="str">
        <f>IFERROR('データ集（実数）'!AR40/'データ集（実数）'!$J40*10000,"-")</f>
        <v>-</v>
      </c>
      <c r="V40" s="328">
        <f>IFERROR('データ集（実数）'!AS40/'データ集（実数）'!$J40*10000,"-")</f>
        <v>0</v>
      </c>
      <c r="W40" s="328">
        <f>IFERROR('データ集（実数）'!AT40/'データ集（実数）'!$J40*10000,"-")</f>
        <v>0</v>
      </c>
      <c r="X40" s="328" t="str">
        <f>IFERROR('データ集（実数）'!AU40/'データ集（実数）'!$J40*10000,"-")</f>
        <v>-</v>
      </c>
      <c r="Y40" s="328">
        <f>IFERROR('データ集（実数）'!AV40/'データ集（実数）'!$J40*10000,"-")</f>
        <v>0</v>
      </c>
      <c r="Z40" s="328">
        <f>IFERROR('データ集（実数）'!AW40/'データ集（実数）'!$J40*10000,"-")</f>
        <v>0</v>
      </c>
      <c r="AA40" s="328">
        <f>IFERROR('データ集（実数）'!AX40/'データ集（実数）'!$J40*10000,"-")</f>
        <v>0</v>
      </c>
      <c r="AB40" s="328" t="str">
        <f>IFERROR('データ集（実数）'!AY40/'データ集（実数）'!$J40*10000,"-")</f>
        <v>-</v>
      </c>
      <c r="AC40" s="328" t="str">
        <f>IFERROR('データ集（実数）'!AZ40/'データ集（実数）'!$J40*10000,"-")</f>
        <v>-</v>
      </c>
      <c r="AD40" s="328">
        <f>IFERROR('データ集（実数）'!BA40/'データ集（実数）'!$J40*10000,"-")</f>
        <v>7.0901871809415766</v>
      </c>
      <c r="AE40" s="328">
        <f>IFERROR('データ集（実数）'!BB40/'データ集（実数）'!$J40*10000,"-")</f>
        <v>1.4180374361883155</v>
      </c>
      <c r="AF40" s="328">
        <f>IFERROR('データ集（実数）'!BC40/'データ集（実数）'!$J40*10000,"-")</f>
        <v>0</v>
      </c>
      <c r="AG40" s="328">
        <f>IFERROR('データ集（実数）'!BD40/'データ集（実数）'!$J40*10000,"-")</f>
        <v>12.762336925694839</v>
      </c>
      <c r="AH40" s="328">
        <f>IFERROR('データ集（実数）'!BE40/'データ集（実数）'!$J40*10000,"-")</f>
        <v>0</v>
      </c>
      <c r="AI40" s="328">
        <f>IFERROR('データ集（実数）'!BF40/'データ集（実数）'!$J40*10000,"-")</f>
        <v>7.0901871809415766</v>
      </c>
      <c r="AJ40" s="328">
        <f>IFERROR('データ集（実数）'!BG40/'データ集（実数）'!$J40*10000,"-")</f>
        <v>1.4180374361883155</v>
      </c>
      <c r="AK40" s="328">
        <f>IFERROR('データ集（実数）'!BH40/'データ集（実数）'!$J40*10000,"-")</f>
        <v>0</v>
      </c>
      <c r="AL40" s="328">
        <f>IFERROR('データ集（実数）'!BI40/'データ集（実数）'!$J40*10000,"-")</f>
        <v>7.0901871809415766</v>
      </c>
      <c r="AM40" s="328">
        <f>IFERROR('データ集（実数）'!BJ40/'データ集（実数）'!$J40*10000,"-")</f>
        <v>0</v>
      </c>
      <c r="AN40" s="328">
        <f>IFERROR('データ集（実数）'!BK40/'データ集（実数）'!$J40*10000,"-")</f>
        <v>0</v>
      </c>
      <c r="AO40" s="328">
        <f>IFERROR('データ集（実数）'!BL40/'データ集（実数）'!$J40*10000,"-")</f>
        <v>0</v>
      </c>
      <c r="AP40" s="328" t="str">
        <f>IFERROR('データ集（実数）'!BM40/'データ集（実数）'!$J40*10000,"-")</f>
        <v>-</v>
      </c>
      <c r="AQ40" s="328">
        <f>IFERROR('データ集（実数）'!BN40/'データ集（実数）'!$J40*10000,"-")</f>
        <v>0</v>
      </c>
      <c r="AR40" s="328" t="str">
        <f>IFERROR('データ集（実数）'!BO40/'データ集（実数）'!$J40*10000,"-")</f>
        <v>-</v>
      </c>
      <c r="AS40" s="328">
        <f>IFERROR('データ集（実数）'!BP40/'データ集（実数）'!$J40*10000,"-")</f>
        <v>1.4180374361883155</v>
      </c>
      <c r="AT40" s="331">
        <f>IFERROR('データ集（実数）'!BQ40/'データ集（実数）'!$J40*10000,"-")</f>
        <v>346.00113442994893</v>
      </c>
      <c r="AU40" s="331">
        <f>IFERROR('データ集（実数）'!BR40/'データ集（実数）'!$J40*10000,"-")</f>
        <v>344.58309699376065</v>
      </c>
      <c r="AV40" s="331">
        <f>IFERROR('データ集（実数）'!BS40/'データ集（実数）'!$J40*10000,"-")</f>
        <v>231.14010209869539</v>
      </c>
      <c r="AW40" s="331">
        <f>IFERROR('データ集（実数）'!BT40/'データ集（実数）'!$J40*10000,"-")</f>
        <v>216.95972773681225</v>
      </c>
      <c r="AX40" s="331">
        <f>IFERROR('データ集（実数）'!BU40/'データ集（実数）'!$J40*10000,"-")</f>
        <v>0</v>
      </c>
      <c r="AY40" s="331">
        <f>IFERROR('データ集（実数）'!BV40/'データ集（実数）'!$J40*10000,"-")</f>
        <v>0</v>
      </c>
      <c r="AZ40" s="331" t="str">
        <f>IFERROR('データ集（実数）'!BW40/'データ集（実数）'!$J40*10000,"-")</f>
        <v>-</v>
      </c>
      <c r="BA40" s="331" t="str">
        <f>IFERROR('データ集（実数）'!BX40/'データ集（実数）'!$J40*10000,"-")</f>
        <v>-</v>
      </c>
      <c r="BB40" s="331">
        <f>IFERROR('データ集（実数）'!BY40/'データ集（実数）'!$J40*10000,"-")</f>
        <v>962.84741917186614</v>
      </c>
      <c r="BC40" s="331">
        <f>IFERROR('データ集（実数）'!BZ40/'データ集（実数）'!$J40*10000,"-")</f>
        <v>828.13386273397612</v>
      </c>
      <c r="BD40" s="331">
        <f>IFERROR('データ集（実数）'!CA40/'データ集（実数）'!$J40*10000,"-")</f>
        <v>137.54963131026659</v>
      </c>
      <c r="BE40" s="331">
        <f>IFERROR('データ集（実数）'!CB40/'データ集（実数）'!$J40*10000,"-")</f>
        <v>104.93477027793534</v>
      </c>
      <c r="BF40" s="331">
        <f>IFERROR('データ集（実数）'!CC40/'データ集（実数）'!$J40*10000,"-")</f>
        <v>0</v>
      </c>
      <c r="BG40" s="331">
        <f>IFERROR('データ集（実数）'!CD40/'データ集（実数）'!$J40*10000,"-")</f>
        <v>0</v>
      </c>
      <c r="BH40" s="331" t="str">
        <f>IFERROR('データ集（実数）'!CE40/'データ集（実数）'!$J40*10000,"-")</f>
        <v>-</v>
      </c>
      <c r="BI40" s="331" t="str">
        <f>IFERROR('データ集（実数）'!CF40/'データ集（実数）'!$J40*10000,"-")</f>
        <v>-</v>
      </c>
      <c r="BJ40" s="331">
        <f>IFERROR('データ集（実数）'!CG40/'データ集（実数）'!$J40*10000,"-")</f>
        <v>0</v>
      </c>
      <c r="BK40" s="331">
        <f>IFERROR('データ集（実数）'!CH40/'データ集（実数）'!$J40*10000,"-")</f>
        <v>0</v>
      </c>
      <c r="BL40" s="331">
        <f>IFERROR('データ集（実数）'!CI40/'データ集（実数）'!$J40*10000,"-")</f>
        <v>1115.9954622802043</v>
      </c>
      <c r="BM40" s="331">
        <f>IFERROR('データ集（実数）'!CJ40/'データ集（実数）'!$J40*10000,"-")</f>
        <v>99.262620533182073</v>
      </c>
      <c r="BN40" s="331">
        <f>IFERROR('データ集（実数）'!CK40/'データ集（実数）'!$J40*10000,"-")</f>
        <v>662.22348269994336</v>
      </c>
      <c r="BO40" s="331">
        <f>IFERROR('データ集（実数）'!CL40/'データ集（実数）'!$J40*10000,"-")</f>
        <v>320.47646057855928</v>
      </c>
      <c r="BP40" s="331">
        <f>IFERROR('データ集（実数）'!CM40/'データ集（実数）'!$J40*10000,"-")</f>
        <v>0</v>
      </c>
      <c r="BQ40" s="331">
        <f>IFERROR('データ集（実数）'!CN40/'データ集（実数）'!$J40*10000,"-")</f>
        <v>0</v>
      </c>
      <c r="BR40" s="331">
        <f>IFERROR('データ集（実数）'!CO40/'データ集（実数）'!$J40*10000,"-")</f>
        <v>0</v>
      </c>
      <c r="BS40" s="331">
        <f>IFERROR('データ集（実数）'!CP40/'データ集（実数）'!$J40*10000,"-")</f>
        <v>0</v>
      </c>
      <c r="BT40" s="331">
        <f>IFERROR('データ集（実数）'!CQ40/'データ集（実数）'!$J40*10000,"-")</f>
        <v>38.287010777084518</v>
      </c>
      <c r="BU40" s="331" t="str">
        <f>IFERROR('データ集（実数）'!CR40/'データ集（実数）'!$J40*10000,"-")</f>
        <v>-</v>
      </c>
      <c r="BV40" s="331">
        <f>IFERROR('データ集（実数）'!CS40/'データ集（実数）'!$J40*10000,"-")</f>
        <v>65.229722064662511</v>
      </c>
      <c r="BW40" s="331">
        <f>IFERROR('データ集（実数）'!CT40/'データ集（実数）'!$J40*10000,"-")</f>
        <v>8.5082246171298923</v>
      </c>
      <c r="BX40" s="331" t="str">
        <f>IFERROR('データ集（実数）'!CU40/'データ集（実数）'!$J40*10000,"-")</f>
        <v>-</v>
      </c>
      <c r="BY40" s="331" t="str">
        <f>IFERROR('データ集（実数）'!CV40/'データ集（実数）'!$J40*10000,"-")</f>
        <v>-</v>
      </c>
      <c r="BZ40" s="331">
        <f>IFERROR('データ集（実数）'!CW40/'データ集（実数）'!$J40*10000,"-")</f>
        <v>28.360748723766307</v>
      </c>
      <c r="CA40" s="332">
        <f>IFERROR('データ集（実数）'!CX40/'データ集（実数）'!$J40*10000,"-")</f>
        <v>375.77992058990361</v>
      </c>
      <c r="CB40" s="332">
        <f>IFERROR('データ集（実数）'!CY40/'データ集（実数）'!$J40*10000,"-")</f>
        <v>19.852524106636412</v>
      </c>
      <c r="CC40" s="332">
        <f>IFERROR('データ集（実数）'!CZ40/'データ集（実数）'!$J40*10000,"-")</f>
        <v>41.123085649461146</v>
      </c>
      <c r="CD40" s="332">
        <f>IFERROR('データ集（実数）'!DA40/'データ集（実数）'!$J40*10000,"-")</f>
        <v>12.762336925694839</v>
      </c>
      <c r="CE40" s="333">
        <f>IFERROR('データ集（実数）'!DB40/'データ集（実数）'!$J40*10000,"-")</f>
        <v>31.196823596142941</v>
      </c>
    </row>
    <row r="41" spans="1:83" ht="13.5" customHeight="1">
      <c r="A41" s="53">
        <v>20383</v>
      </c>
      <c r="B41">
        <v>35</v>
      </c>
      <c r="C41" s="1" t="s">
        <v>72</v>
      </c>
      <c r="D41" s="1">
        <v>2004</v>
      </c>
      <c r="E41" s="1" t="s">
        <v>101</v>
      </c>
      <c r="F41" s="1">
        <v>20383</v>
      </c>
      <c r="G41" s="325">
        <f>IFERROR('データ集（実数）'!AD41/'データ集（実数）'!$J41*10000,"-")</f>
        <v>153.58838313320302</v>
      </c>
      <c r="H41" s="325">
        <f>IFERROR('データ集（実数）'!AE41/'データ集（実数）'!$J41*10000,"-")</f>
        <v>97.738061993856462</v>
      </c>
      <c r="I41" s="325">
        <f>IFERROR('データ集（実数）'!AF41/'データ集（実数）'!$J41*10000,"-")</f>
        <v>0</v>
      </c>
      <c r="J41" s="325">
        <f>IFERROR('データ集（実数）'!AG41/'データ集（実数）'!$J41*10000,"-")</f>
        <v>150.79586707623568</v>
      </c>
      <c r="K41" s="326">
        <f>IFERROR('データ集（実数）'!AH41/'データ集（実数）'!$J41*10000,"-")</f>
        <v>1.3962580284836636</v>
      </c>
      <c r="L41" s="326">
        <f>IFERROR('データ集（実数）'!AI41/'データ集（実数）'!$J41*10000,"-")</f>
        <v>1.3962580284836636</v>
      </c>
      <c r="M41" s="326">
        <f>IFERROR('データ集（実数）'!AJ41/'データ集（実数）'!$J41*10000,"-")</f>
        <v>0</v>
      </c>
      <c r="N41" s="326">
        <f>IFERROR('データ集（実数）'!AK41/'データ集（実数）'!$J41*10000,"-")</f>
        <v>0</v>
      </c>
      <c r="O41" s="327">
        <f>IFERROR('データ集（実数）'!AL41/'データ集（実数）'!$J41*10000,"-")</f>
        <v>0</v>
      </c>
      <c r="P41" s="327">
        <f>IFERROR('データ集（実数）'!AM41/'データ集（実数）'!$J41*10000,"-")</f>
        <v>0</v>
      </c>
      <c r="Q41" s="327">
        <f>IFERROR('データ集（実数）'!AN41/'データ集（実数）'!$J41*10000,"-")</f>
        <v>0</v>
      </c>
      <c r="R41" s="327">
        <f>IFERROR('データ集（実数）'!AO41/'データ集（実数）'!$J41*10000,"-")</f>
        <v>0</v>
      </c>
      <c r="S41" s="328">
        <f>IFERROR('データ集（実数）'!AP41/'データ集（実数）'!$J41*10000,"-")</f>
        <v>1.3962580284836636</v>
      </c>
      <c r="T41" s="329">
        <f>IFERROR('データ集（実数）'!AQ41/'データ集（実数）'!$J41*10000,"-")</f>
        <v>0</v>
      </c>
      <c r="U41" s="328" t="str">
        <f>IFERROR('データ集（実数）'!AR41/'データ集（実数）'!$J41*10000,"-")</f>
        <v>-</v>
      </c>
      <c r="V41" s="328">
        <f>IFERROR('データ集（実数）'!AS41/'データ集（実数）'!$J41*10000,"-")</f>
        <v>0</v>
      </c>
      <c r="W41" s="328">
        <f>IFERROR('データ集（実数）'!AT41/'データ集（実数）'!$J41*10000,"-")</f>
        <v>0</v>
      </c>
      <c r="X41" s="328" t="str">
        <f>IFERROR('データ集（実数）'!AU41/'データ集（実数）'!$J41*10000,"-")</f>
        <v>-</v>
      </c>
      <c r="Y41" s="328">
        <f>IFERROR('データ集（実数）'!AV41/'データ集（実数）'!$J41*10000,"-")</f>
        <v>0</v>
      </c>
      <c r="Z41" s="328">
        <f>IFERROR('データ集（実数）'!AW41/'データ集（実数）'!$J41*10000,"-")</f>
        <v>0</v>
      </c>
      <c r="AA41" s="328">
        <f>IFERROR('データ集（実数）'!AX41/'データ集（実数）'!$J41*10000,"-")</f>
        <v>0</v>
      </c>
      <c r="AB41" s="328" t="str">
        <f>IFERROR('データ集（実数）'!AY41/'データ集（実数）'!$J41*10000,"-")</f>
        <v>-</v>
      </c>
      <c r="AC41" s="328" t="str">
        <f>IFERROR('データ集（実数）'!AZ41/'データ集（実数）'!$J41*10000,"-")</f>
        <v>-</v>
      </c>
      <c r="AD41" s="328">
        <f>IFERROR('データ集（実数）'!BA41/'データ集（実数）'!$J41*10000,"-")</f>
        <v>5.5850321139346546</v>
      </c>
      <c r="AE41" s="328">
        <f>IFERROR('データ集（実数）'!BB41/'データ集（実数）'!$J41*10000,"-")</f>
        <v>1.3962580284836636</v>
      </c>
      <c r="AF41" s="328">
        <f>IFERROR('データ集（実数）'!BC41/'データ集（実数）'!$J41*10000,"-")</f>
        <v>0</v>
      </c>
      <c r="AG41" s="328">
        <f>IFERROR('データ集（実数）'!BD41/'データ集（実数）'!$J41*10000,"-")</f>
        <v>9.7738061993856462</v>
      </c>
      <c r="AH41" s="328" t="str">
        <f>IFERROR('データ集（実数）'!BE41/'データ集（実数）'!$J41*10000,"-")</f>
        <v>-</v>
      </c>
      <c r="AI41" s="328">
        <f>IFERROR('データ集（実数）'!BF41/'データ集（実数）'!$J41*10000,"-")</f>
        <v>5.5850321139346546</v>
      </c>
      <c r="AJ41" s="328">
        <f>IFERROR('データ集（実数）'!BG41/'データ集（実数）'!$J41*10000,"-")</f>
        <v>1.3962580284836636</v>
      </c>
      <c r="AK41" s="328">
        <f>IFERROR('データ集（実数）'!BH41/'データ集（実数）'!$J41*10000,"-")</f>
        <v>0</v>
      </c>
      <c r="AL41" s="328">
        <f>IFERROR('データ集（実数）'!BI41/'データ集（実数）'!$J41*10000,"-")</f>
        <v>22.340128455738618</v>
      </c>
      <c r="AM41" s="328">
        <f>IFERROR('データ集（実数）'!BJ41/'データ集（実数）'!$J41*10000,"-")</f>
        <v>0</v>
      </c>
      <c r="AN41" s="328">
        <f>IFERROR('データ集（実数）'!BK41/'データ集（実数）'!$J41*10000,"-")</f>
        <v>0</v>
      </c>
      <c r="AO41" s="328" t="str">
        <f>IFERROR('データ集（実数）'!BL41/'データ集（実数）'!$J41*10000,"-")</f>
        <v>-</v>
      </c>
      <c r="AP41" s="328">
        <f>IFERROR('データ集（実数）'!BM41/'データ集（実数）'!$J41*10000,"-")</f>
        <v>0</v>
      </c>
      <c r="AQ41" s="328" t="str">
        <f>IFERROR('データ集（実数）'!BN41/'データ集（実数）'!$J41*10000,"-")</f>
        <v>-</v>
      </c>
      <c r="AR41" s="328" t="str">
        <f>IFERROR('データ集（実数）'!BO41/'データ集（実数）'!$J41*10000,"-")</f>
        <v>-</v>
      </c>
      <c r="AS41" s="328">
        <f>IFERROR('データ集（実数）'!BP41/'データ集（実数）'!$J41*10000,"-")</f>
        <v>1.3962580284836636</v>
      </c>
      <c r="AT41" s="331">
        <f>IFERROR('データ集（実数）'!BQ41/'データ集（実数）'!$J41*10000,"-")</f>
        <v>572.46579167830214</v>
      </c>
      <c r="AU41" s="331">
        <f>IFERROR('データ集（実数）'!BR41/'データ集（実数）'!$J41*10000,"-")</f>
        <v>469.14269757051102</v>
      </c>
      <c r="AV41" s="331">
        <f>IFERROR('データ集（実数）'!BS41/'データ集（実数）'!$J41*10000,"-")</f>
        <v>101.92683607930745</v>
      </c>
      <c r="AW41" s="331">
        <f>IFERROR('データ集（実数）'!BT41/'データ集（実数）'!$J41*10000,"-")</f>
        <v>101.92683607930745</v>
      </c>
      <c r="AX41" s="331">
        <f>IFERROR('データ集（実数）'!BU41/'データ集（実数）'!$J41*10000,"-")</f>
        <v>0</v>
      </c>
      <c r="AY41" s="331">
        <f>IFERROR('データ集（実数）'!BV41/'データ集（実数）'!$J41*10000,"-")</f>
        <v>0</v>
      </c>
      <c r="AZ41" s="331" t="str">
        <f>IFERROR('データ集（実数）'!BW41/'データ集（実数）'!$J41*10000,"-")</f>
        <v>-</v>
      </c>
      <c r="BA41" s="331" t="str">
        <f>IFERROR('データ集（実数）'!BX41/'データ集（実数）'!$J41*10000,"-")</f>
        <v>-</v>
      </c>
      <c r="BB41" s="331">
        <f>IFERROR('データ集（実数）'!BY41/'データ集（実数）'!$J41*10000,"-")</f>
        <v>5460.7651493996091</v>
      </c>
      <c r="BC41" s="331">
        <f>IFERROR('データ集（実数）'!BZ41/'データ集（実数）'!$J41*10000,"-")</f>
        <v>3010.3323094107791</v>
      </c>
      <c r="BD41" s="331">
        <f>IFERROR('データ集（実数）'!CA41/'データ集（実数）'!$J41*10000,"-")</f>
        <v>654.8450153588384</v>
      </c>
      <c r="BE41" s="331">
        <f>IFERROR('データ集（実数）'!CB41/'データ集（実数）'!$J41*10000,"-")</f>
        <v>522.20050265289024</v>
      </c>
      <c r="BF41" s="331">
        <f>IFERROR('データ集（実数）'!CC41/'データ集（実数）'!$J41*10000,"-")</f>
        <v>0</v>
      </c>
      <c r="BG41" s="331">
        <f>IFERROR('データ集（実数）'!CD41/'データ集（実数）'!$J41*10000,"-")</f>
        <v>0</v>
      </c>
      <c r="BH41" s="331">
        <f>IFERROR('データ集（実数）'!CE41/'データ集（実数）'!$J41*10000,"-")</f>
        <v>23.736386484222287</v>
      </c>
      <c r="BI41" s="331">
        <f>IFERROR('データ集（実数）'!CF41/'データ集（実数）'!$J41*10000,"-")</f>
        <v>19.547612398771292</v>
      </c>
      <c r="BJ41" s="331">
        <f>IFERROR('データ集（実数）'!CG41/'データ集（実数）'!$J41*10000,"-")</f>
        <v>0</v>
      </c>
      <c r="BK41" s="331">
        <f>IFERROR('データ集（実数）'!CH41/'データ集（実数）'!$J41*10000,"-")</f>
        <v>0</v>
      </c>
      <c r="BL41" s="331">
        <f>IFERROR('データ集（実数）'!CI41/'データ集（実数）'!$J41*10000,"-")</f>
        <v>6847.2493716838871</v>
      </c>
      <c r="BM41" s="331">
        <f>IFERROR('データ集（実数）'!CJ41/'データ集（実数）'!$J41*10000,"-")</f>
        <v>615.74979056129575</v>
      </c>
      <c r="BN41" s="331">
        <f>IFERROR('データ集（実数）'!CK41/'データ集（実数）'!$J41*10000,"-")</f>
        <v>374.1971516336219</v>
      </c>
      <c r="BO41" s="331">
        <f>IFERROR('データ集（実数）'!CL41/'データ集（実数）'!$J41*10000,"-")</f>
        <v>270.87405752583078</v>
      </c>
      <c r="BP41" s="331">
        <f>IFERROR('データ集（実数）'!CM41/'データ集（実数）'!$J41*10000,"-")</f>
        <v>0</v>
      </c>
      <c r="BQ41" s="331">
        <f>IFERROR('データ集（実数）'!CN41/'データ集（実数）'!$J41*10000,"-")</f>
        <v>0</v>
      </c>
      <c r="BR41" s="331">
        <f>IFERROR('データ集（実数）'!CO41/'データ集（実数）'!$J41*10000,"-")</f>
        <v>0</v>
      </c>
      <c r="BS41" s="331">
        <f>IFERROR('データ集（実数）'!CP41/'データ集（実数）'!$J41*10000,"-")</f>
        <v>0</v>
      </c>
      <c r="BT41" s="331">
        <f>IFERROR('データ集（実数）'!CQ41/'データ集（実数）'!$J41*10000,"-")</f>
        <v>54.454063110862883</v>
      </c>
      <c r="BU41" s="331">
        <f>IFERROR('データ集（実数）'!CR41/'データ集（実数）'!$J41*10000,"-")</f>
        <v>30.717676626640603</v>
      </c>
      <c r="BV41" s="331">
        <f>IFERROR('データ集（実数）'!CS41/'データ集（実数）'!$J41*10000,"-")</f>
        <v>145.21083496230102</v>
      </c>
      <c r="BW41" s="331">
        <f>IFERROR('データ集（実数）'!CT41/'データ集（実数）'!$J41*10000,"-")</f>
        <v>25.132644512705951</v>
      </c>
      <c r="BX41" s="331">
        <f>IFERROR('データ集（実数）'!CU41/'データ集（実数）'!$J41*10000,"-")</f>
        <v>22.340128455738618</v>
      </c>
      <c r="BY41" s="331">
        <f>IFERROR('データ集（実数）'!CV41/'データ集（実数）'!$J41*10000,"-")</f>
        <v>22.340128455738618</v>
      </c>
      <c r="BZ41" s="331">
        <f>IFERROR('データ集（実数）'!CW41/'データ集（実数）'!$J41*10000,"-")</f>
        <v>64.227869310248536</v>
      </c>
      <c r="CA41" s="332">
        <f>IFERROR('データ集（実数）'!CX41/'データ集（実数）'!$J41*10000,"-")</f>
        <v>385.36721586149116</v>
      </c>
      <c r="CB41" s="332">
        <f>IFERROR('データ集（実数）'!CY41/'データ集（実数）'!$J41*10000,"-")</f>
        <v>39.095224797542585</v>
      </c>
      <c r="CC41" s="332">
        <f>IFERROR('データ集（実数）'!CZ41/'データ集（実数）'!$J41*10000,"-")</f>
        <v>50.265289025411903</v>
      </c>
      <c r="CD41" s="332">
        <f>IFERROR('データ集（実数）'!DA41/'データ集（実数）'!$J41*10000,"-")</f>
        <v>6.9812901424183194</v>
      </c>
      <c r="CE41" s="333">
        <f>IFERROR('データ集（実数）'!DB41/'データ集（実数）'!$J41*10000,"-")</f>
        <v>30.717676626640603</v>
      </c>
    </row>
    <row r="42" spans="1:83" ht="13.5" customHeight="1">
      <c r="A42" s="53">
        <v>20384</v>
      </c>
      <c r="B42">
        <v>36</v>
      </c>
      <c r="C42" s="1" t="s">
        <v>72</v>
      </c>
      <c r="D42" s="1">
        <v>2004</v>
      </c>
      <c r="E42" s="1" t="s">
        <v>102</v>
      </c>
      <c r="F42" s="1">
        <v>20384</v>
      </c>
      <c r="G42" s="325">
        <f>IFERROR('データ集（実数）'!AD42/'データ集（実数）'!$J42*10000,"-")</f>
        <v>271.08433734939757</v>
      </c>
      <c r="H42" s="325">
        <f>IFERROR('データ集（実数）'!AE42/'データ集（実数）'!$J42*10000,"-")</f>
        <v>0</v>
      </c>
      <c r="I42" s="325">
        <f>IFERROR('データ集（実数）'!AF42/'データ集（実数）'!$J42*10000,"-")</f>
        <v>0</v>
      </c>
      <c r="J42" s="325">
        <f>IFERROR('データ集（実数）'!AG42/'データ集（実数）'!$J42*10000,"-")</f>
        <v>0</v>
      </c>
      <c r="K42" s="326">
        <f>IFERROR('データ集（実数）'!AH42/'データ集（実数）'!$J42*10000,"-")</f>
        <v>0</v>
      </c>
      <c r="L42" s="326">
        <f>IFERROR('データ集（実数）'!AI42/'データ集（実数）'!$J42*10000,"-")</f>
        <v>0</v>
      </c>
      <c r="M42" s="326">
        <f>IFERROR('データ集（実数）'!AJ42/'データ集（実数）'!$J42*10000,"-")</f>
        <v>0</v>
      </c>
      <c r="N42" s="326">
        <f>IFERROR('データ集（実数）'!AK42/'データ集（実数）'!$J42*10000,"-")</f>
        <v>0</v>
      </c>
      <c r="O42" s="327">
        <f>IFERROR('データ集（実数）'!AL42/'データ集（実数）'!$J42*10000,"-")</f>
        <v>0</v>
      </c>
      <c r="P42" s="327">
        <f>IFERROR('データ集（実数）'!AM42/'データ集（実数）'!$J42*10000,"-")</f>
        <v>0</v>
      </c>
      <c r="Q42" s="327">
        <f>IFERROR('データ集（実数）'!AN42/'データ集（実数）'!$J42*10000,"-")</f>
        <v>0</v>
      </c>
      <c r="R42" s="327">
        <f>IFERROR('データ集（実数）'!AO42/'データ集（実数）'!$J42*10000,"-")</f>
        <v>0</v>
      </c>
      <c r="S42" s="328">
        <f>IFERROR('データ集（実数）'!AP42/'データ集（実数）'!$J42*10000,"-")</f>
        <v>0</v>
      </c>
      <c r="T42" s="329">
        <f>IFERROR('データ集（実数）'!AQ42/'データ集（実数）'!$J42*10000,"-")</f>
        <v>0</v>
      </c>
      <c r="U42" s="328">
        <f>IFERROR('データ集（実数）'!AR42/'データ集（実数）'!$J42*10000,"-")</f>
        <v>0</v>
      </c>
      <c r="V42" s="328">
        <f>IFERROR('データ集（実数）'!AS42/'データ集（実数）'!$J42*10000,"-")</f>
        <v>0</v>
      </c>
      <c r="W42" s="328">
        <f>IFERROR('データ集（実数）'!AT42/'データ集（実数）'!$J42*10000,"-")</f>
        <v>0</v>
      </c>
      <c r="X42" s="328">
        <f>IFERROR('データ集（実数）'!AU42/'データ集（実数）'!$J42*10000,"-")</f>
        <v>0</v>
      </c>
      <c r="Y42" s="328">
        <f>IFERROR('データ集（実数）'!AV42/'データ集（実数）'!$J42*10000,"-")</f>
        <v>0</v>
      </c>
      <c r="Z42" s="328">
        <f>IFERROR('データ集（実数）'!AW42/'データ集（実数）'!$J42*10000,"-")</f>
        <v>0</v>
      </c>
      <c r="AA42" s="328">
        <f>IFERROR('データ集（実数）'!AX42/'データ集（実数）'!$J42*10000,"-")</f>
        <v>0</v>
      </c>
      <c r="AB42" s="328">
        <f>IFERROR('データ集（実数）'!AY42/'データ集（実数）'!$J42*10000,"-")</f>
        <v>0</v>
      </c>
      <c r="AC42" s="328">
        <f>IFERROR('データ集（実数）'!AZ42/'データ集（実数）'!$J42*10000,"-")</f>
        <v>0</v>
      </c>
      <c r="AD42" s="328">
        <f>IFERROR('データ集（実数）'!BA42/'データ集（実数）'!$J42*10000,"-")</f>
        <v>9.0361445783132535</v>
      </c>
      <c r="AE42" s="328">
        <f>IFERROR('データ集（実数）'!BB42/'データ集（実数）'!$J42*10000,"-")</f>
        <v>0</v>
      </c>
      <c r="AF42" s="328">
        <f>IFERROR('データ集（実数）'!BC42/'データ集（実数）'!$J42*10000,"-")</f>
        <v>0</v>
      </c>
      <c r="AG42" s="328">
        <f>IFERROR('データ集（実数）'!BD42/'データ集（実数）'!$J42*10000,"-")</f>
        <v>0</v>
      </c>
      <c r="AH42" s="328">
        <f>IFERROR('データ集（実数）'!BE42/'データ集（実数）'!$J42*10000,"-")</f>
        <v>0</v>
      </c>
      <c r="AI42" s="328">
        <f>IFERROR('データ集（実数）'!BF42/'データ集（実数）'!$J42*10000,"-")</f>
        <v>12.048192771084338</v>
      </c>
      <c r="AJ42" s="328">
        <f>IFERROR('データ集（実数）'!BG42/'データ集（実数）'!$J42*10000,"-")</f>
        <v>0</v>
      </c>
      <c r="AK42" s="328">
        <f>IFERROR('データ集（実数）'!BH42/'データ集（実数）'!$J42*10000,"-")</f>
        <v>0</v>
      </c>
      <c r="AL42" s="328">
        <f>IFERROR('データ集（実数）'!BI42/'データ集（実数）'!$J42*10000,"-")</f>
        <v>0</v>
      </c>
      <c r="AM42" s="328">
        <f>IFERROR('データ集（実数）'!BJ42/'データ集（実数）'!$J42*10000,"-")</f>
        <v>0</v>
      </c>
      <c r="AN42" s="328">
        <f>IFERROR('データ集（実数）'!BK42/'データ集（実数）'!$J42*10000,"-")</f>
        <v>0</v>
      </c>
      <c r="AO42" s="328">
        <f>IFERROR('データ集（実数）'!BL42/'データ集（実数）'!$J42*10000,"-")</f>
        <v>0</v>
      </c>
      <c r="AP42" s="328">
        <f>IFERROR('データ集（実数）'!BM42/'データ集（実数）'!$J42*10000,"-")</f>
        <v>0</v>
      </c>
      <c r="AQ42" s="328">
        <f>IFERROR('データ集（実数）'!BN42/'データ集（実数）'!$J42*10000,"-")</f>
        <v>0</v>
      </c>
      <c r="AR42" s="328" t="str">
        <f>IFERROR('データ集（実数）'!BO42/'データ集（実数）'!$J42*10000,"-")</f>
        <v>-</v>
      </c>
      <c r="AS42" s="328">
        <f>IFERROR('データ集（実数）'!BP42/'データ集（実数）'!$J42*10000,"-")</f>
        <v>0</v>
      </c>
      <c r="AT42" s="331">
        <f>IFERROR('データ集（実数）'!BQ42/'データ集（実数）'!$J42*10000,"-")</f>
        <v>0</v>
      </c>
      <c r="AU42" s="331">
        <f>IFERROR('データ集（実数）'!BR42/'データ集（実数）'!$J42*10000,"-")</f>
        <v>0</v>
      </c>
      <c r="AV42" s="331">
        <f>IFERROR('データ集（実数）'!BS42/'データ集（実数）'!$J42*10000,"-")</f>
        <v>0</v>
      </c>
      <c r="AW42" s="331">
        <f>IFERROR('データ集（実数）'!BT42/'データ集（実数）'!$J42*10000,"-")</f>
        <v>0</v>
      </c>
      <c r="AX42" s="331">
        <f>IFERROR('データ集（実数）'!BU42/'データ集（実数）'!$J42*10000,"-")</f>
        <v>0</v>
      </c>
      <c r="AY42" s="331">
        <f>IFERROR('データ集（実数）'!BV42/'データ集（実数）'!$J42*10000,"-")</f>
        <v>0</v>
      </c>
      <c r="AZ42" s="331">
        <f>IFERROR('データ集（実数）'!BW42/'データ集（実数）'!$J42*10000,"-")</f>
        <v>0</v>
      </c>
      <c r="BA42" s="331">
        <f>IFERROR('データ集（実数）'!BX42/'データ集（実数）'!$J42*10000,"-")</f>
        <v>0</v>
      </c>
      <c r="BB42" s="331">
        <f>IFERROR('データ集（実数）'!BY42/'データ集（実数）'!$J42*10000,"-")</f>
        <v>1798.1927710843374</v>
      </c>
      <c r="BC42" s="331">
        <f>IFERROR('データ集（実数）'!BZ42/'データ集（実数）'!$J42*10000,"-")</f>
        <v>1487.9518072289159</v>
      </c>
      <c r="BD42" s="331">
        <f>IFERROR('データ集（実数）'!CA42/'データ集（実数）'!$J42*10000,"-")</f>
        <v>475.90361445783128</v>
      </c>
      <c r="BE42" s="331">
        <f>IFERROR('データ集（実数）'!CB42/'データ集（実数）'!$J42*10000,"-")</f>
        <v>370.48192771084337</v>
      </c>
      <c r="BF42" s="331">
        <f>IFERROR('データ集（実数）'!CC42/'データ集（実数）'!$J42*10000,"-")</f>
        <v>0</v>
      </c>
      <c r="BG42" s="331">
        <f>IFERROR('データ集（実数）'!CD42/'データ集（実数）'!$J42*10000,"-")</f>
        <v>0</v>
      </c>
      <c r="BH42" s="331">
        <f>IFERROR('データ集（実数）'!CE42/'データ集（実数）'!$J42*10000,"-")</f>
        <v>0</v>
      </c>
      <c r="BI42" s="331">
        <f>IFERROR('データ集（実数）'!CF42/'データ集（実数）'!$J42*10000,"-")</f>
        <v>0</v>
      </c>
      <c r="BJ42" s="331">
        <f>IFERROR('データ集（実数）'!CG42/'データ集（実数）'!$J42*10000,"-")</f>
        <v>0</v>
      </c>
      <c r="BK42" s="331">
        <f>IFERROR('データ集（実数）'!CH42/'データ集（実数）'!$J42*10000,"-")</f>
        <v>0</v>
      </c>
      <c r="BL42" s="331">
        <f>IFERROR('データ集（実数）'!CI42/'データ集（実数）'!$J42*10000,"-")</f>
        <v>0</v>
      </c>
      <c r="BM42" s="331">
        <f>IFERROR('データ集（実数）'!CJ42/'データ集（実数）'!$J42*10000,"-")</f>
        <v>0</v>
      </c>
      <c r="BN42" s="331">
        <f>IFERROR('データ集（実数）'!CK42/'データ集（実数）'!$J42*10000,"-")</f>
        <v>0</v>
      </c>
      <c r="BO42" s="331">
        <f>IFERROR('データ集（実数）'!CL42/'データ集（実数）'!$J42*10000,"-")</f>
        <v>0</v>
      </c>
      <c r="BP42" s="331">
        <f>IFERROR('データ集（実数）'!CM42/'データ集（実数）'!$J42*10000,"-")</f>
        <v>0</v>
      </c>
      <c r="BQ42" s="331">
        <f>IFERROR('データ集（実数）'!CN42/'データ集（実数）'!$J42*10000,"-")</f>
        <v>0</v>
      </c>
      <c r="BR42" s="331">
        <f>IFERROR('データ集（実数）'!CO42/'データ集（実数）'!$J42*10000,"-")</f>
        <v>0</v>
      </c>
      <c r="BS42" s="331">
        <f>IFERROR('データ集（実数）'!CP42/'データ集（実数）'!$J42*10000,"-")</f>
        <v>0</v>
      </c>
      <c r="BT42" s="331" t="str">
        <f>IFERROR('データ集（実数）'!CQ42/'データ集（実数）'!$J42*10000,"-")</f>
        <v>-</v>
      </c>
      <c r="BU42" s="331" t="str">
        <f>IFERROR('データ集（実数）'!CR42/'データ集（実数）'!$J42*10000,"-")</f>
        <v>-</v>
      </c>
      <c r="BV42" s="331">
        <f>IFERROR('データ集（実数）'!CS42/'データ集（実数）'!$J42*10000,"-")</f>
        <v>69.277108433734938</v>
      </c>
      <c r="BW42" s="331">
        <f>IFERROR('データ集（実数）'!CT42/'データ集（実数）'!$J42*10000,"-")</f>
        <v>9.0361445783132535</v>
      </c>
      <c r="BX42" s="331" t="str">
        <f>IFERROR('データ集（実数）'!CU42/'データ集（実数）'!$J42*10000,"-")</f>
        <v>-</v>
      </c>
      <c r="BY42" s="331" t="str">
        <f>IFERROR('データ集（実数）'!CV42/'データ集（実数）'!$J42*10000,"-")</f>
        <v>-</v>
      </c>
      <c r="BZ42" s="331" t="str">
        <f>IFERROR('データ集（実数）'!CW42/'データ集（実数）'!$J42*10000,"-")</f>
        <v>-</v>
      </c>
      <c r="CA42" s="332">
        <f>IFERROR('データ集（実数）'!CX42/'データ集（実数）'!$J42*10000,"-")</f>
        <v>439.75903614457826</v>
      </c>
      <c r="CB42" s="332">
        <f>IFERROR('データ集（実数）'!CY42/'データ集（実数）'!$J42*10000,"-")</f>
        <v>60.24096385542169</v>
      </c>
      <c r="CC42" s="332">
        <f>IFERROR('データ集（実数）'!CZ42/'データ集（実数）'!$J42*10000,"-")</f>
        <v>90.361445783132524</v>
      </c>
      <c r="CD42" s="332">
        <f>IFERROR('データ集（実数）'!DA42/'データ集（実数）'!$J42*10000,"-")</f>
        <v>18.072289156626507</v>
      </c>
      <c r="CE42" s="333">
        <f>IFERROR('データ集（実数）'!DB42/'データ集（実数）'!$J42*10000,"-")</f>
        <v>45.180722891566262</v>
      </c>
    </row>
    <row r="43" spans="1:83" ht="13.5" customHeight="1">
      <c r="A43" s="53">
        <v>20385</v>
      </c>
      <c r="B43">
        <v>37</v>
      </c>
      <c r="C43" s="1" t="s">
        <v>72</v>
      </c>
      <c r="D43" s="1">
        <v>2004</v>
      </c>
      <c r="E43" s="1" t="s">
        <v>103</v>
      </c>
      <c r="F43" s="1">
        <v>20385</v>
      </c>
      <c r="G43" s="325">
        <f>IFERROR('データ集（実数）'!AD43/'データ集（実数）'!$J43*10000,"-")</f>
        <v>179.97750281214849</v>
      </c>
      <c r="H43" s="325">
        <f>IFERROR('データ集（実数）'!AE43/'データ集（実数）'!$J43*10000,"-")</f>
        <v>0</v>
      </c>
      <c r="I43" s="325">
        <f>IFERROR('データ集（実数）'!AF43/'データ集（実数）'!$J43*10000,"-")</f>
        <v>0</v>
      </c>
      <c r="J43" s="325">
        <f>IFERROR('データ集（実数）'!AG43/'データ集（実数）'!$J43*10000,"-")</f>
        <v>0</v>
      </c>
      <c r="K43" s="326">
        <f>IFERROR('データ集（実数）'!AH43/'データ集（実数）'!$J43*10000,"-")</f>
        <v>0</v>
      </c>
      <c r="L43" s="326">
        <f>IFERROR('データ集（実数）'!AI43/'データ集（実数）'!$J43*10000,"-")</f>
        <v>0</v>
      </c>
      <c r="M43" s="326">
        <f>IFERROR('データ集（実数）'!AJ43/'データ集（実数）'!$J43*10000,"-")</f>
        <v>0</v>
      </c>
      <c r="N43" s="326">
        <f>IFERROR('データ集（実数）'!AK43/'データ集（実数）'!$J43*10000,"-")</f>
        <v>0</v>
      </c>
      <c r="O43" s="327">
        <f>IFERROR('データ集（実数）'!AL43/'データ集（実数）'!$J43*10000,"-")</f>
        <v>0</v>
      </c>
      <c r="P43" s="327">
        <f>IFERROR('データ集（実数）'!AM43/'データ集（実数）'!$J43*10000,"-")</f>
        <v>0</v>
      </c>
      <c r="Q43" s="327">
        <f>IFERROR('データ集（実数）'!AN43/'データ集（実数）'!$J43*10000,"-")</f>
        <v>0</v>
      </c>
      <c r="R43" s="327">
        <f>IFERROR('データ集（実数）'!AO43/'データ集（実数）'!$J43*10000,"-")</f>
        <v>0</v>
      </c>
      <c r="S43" s="328">
        <f>IFERROR('データ集（実数）'!AP43/'データ集（実数）'!$J43*10000,"-")</f>
        <v>0</v>
      </c>
      <c r="T43" s="329">
        <f>IFERROR('データ集（実数）'!AQ43/'データ集（実数）'!$J43*10000,"-")</f>
        <v>0</v>
      </c>
      <c r="U43" s="328">
        <f>IFERROR('データ集（実数）'!AR43/'データ集（実数）'!$J43*10000,"-")</f>
        <v>0</v>
      </c>
      <c r="V43" s="328">
        <f>IFERROR('データ集（実数）'!AS43/'データ集（実数）'!$J43*10000,"-")</f>
        <v>0</v>
      </c>
      <c r="W43" s="328">
        <f>IFERROR('データ集（実数）'!AT43/'データ集（実数）'!$J43*10000,"-")</f>
        <v>0</v>
      </c>
      <c r="X43" s="328">
        <f>IFERROR('データ集（実数）'!AU43/'データ集（実数）'!$J43*10000,"-")</f>
        <v>0</v>
      </c>
      <c r="Y43" s="328">
        <f>IFERROR('データ集（実数）'!AV43/'データ集（実数）'!$J43*10000,"-")</f>
        <v>0</v>
      </c>
      <c r="Z43" s="328">
        <f>IFERROR('データ集（実数）'!AW43/'データ集（実数）'!$J43*10000,"-")</f>
        <v>0</v>
      </c>
      <c r="AA43" s="328">
        <f>IFERROR('データ集（実数）'!AX43/'データ集（実数）'!$J43*10000,"-")</f>
        <v>0</v>
      </c>
      <c r="AB43" s="328">
        <f>IFERROR('データ集（実数）'!AY43/'データ集（実数）'!$J43*10000,"-")</f>
        <v>0</v>
      </c>
      <c r="AC43" s="328">
        <f>IFERROR('データ集（実数）'!AZ43/'データ集（実数）'!$J43*10000,"-")</f>
        <v>0</v>
      </c>
      <c r="AD43" s="328" t="str">
        <f>IFERROR('データ集（実数）'!BA43/'データ集（実数）'!$J43*10000,"-")</f>
        <v>-</v>
      </c>
      <c r="AE43" s="328">
        <f>IFERROR('データ集（実数）'!BB43/'データ集（実数）'!$J43*10000,"-")</f>
        <v>0</v>
      </c>
      <c r="AF43" s="328">
        <f>IFERROR('データ集（実数）'!BC43/'データ集（実数）'!$J43*10000,"-")</f>
        <v>0</v>
      </c>
      <c r="AG43" s="328" t="str">
        <f>IFERROR('データ集（実数）'!BD43/'データ集（実数）'!$J43*10000,"-")</f>
        <v>-</v>
      </c>
      <c r="AH43" s="328">
        <f>IFERROR('データ集（実数）'!BE43/'データ集（実数）'!$J43*10000,"-")</f>
        <v>0</v>
      </c>
      <c r="AI43" s="328">
        <f>IFERROR('データ集（実数）'!BF43/'データ集（実数）'!$J43*10000,"-")</f>
        <v>8.4364454443194603</v>
      </c>
      <c r="AJ43" s="328">
        <f>IFERROR('データ集（実数）'!BG43/'データ集（実数）'!$J43*10000,"-")</f>
        <v>0</v>
      </c>
      <c r="AK43" s="328">
        <f>IFERROR('データ集（実数）'!BH43/'データ集（実数）'!$J43*10000,"-")</f>
        <v>0</v>
      </c>
      <c r="AL43" s="328">
        <f>IFERROR('データ集（実数）'!BI43/'データ集（実数）'!$J43*10000,"-")</f>
        <v>0</v>
      </c>
      <c r="AM43" s="328">
        <f>IFERROR('データ集（実数）'!BJ43/'データ集（実数）'!$J43*10000,"-")</f>
        <v>0</v>
      </c>
      <c r="AN43" s="328">
        <f>IFERROR('データ集（実数）'!BK43/'データ集（実数）'!$J43*10000,"-")</f>
        <v>0</v>
      </c>
      <c r="AO43" s="328" t="str">
        <f>IFERROR('データ集（実数）'!BL43/'データ集（実数）'!$J43*10000,"-")</f>
        <v>-</v>
      </c>
      <c r="AP43" s="328">
        <f>IFERROR('データ集（実数）'!BM43/'データ集（実数）'!$J43*10000,"-")</f>
        <v>0</v>
      </c>
      <c r="AQ43" s="328">
        <f>IFERROR('データ集（実数）'!BN43/'データ集（実数）'!$J43*10000,"-")</f>
        <v>0</v>
      </c>
      <c r="AR43" s="328">
        <f>IFERROR('データ集（実数）'!BO43/'データ集（実数）'!$J43*10000,"-")</f>
        <v>0</v>
      </c>
      <c r="AS43" s="328">
        <f>IFERROR('データ集（実数）'!BP43/'データ集（実数）'!$J43*10000,"-")</f>
        <v>0</v>
      </c>
      <c r="AT43" s="331">
        <f>IFERROR('データ集（実数）'!BQ43/'データ集（実数）'!$J43*10000,"-")</f>
        <v>0</v>
      </c>
      <c r="AU43" s="331">
        <f>IFERROR('データ集（実数）'!BR43/'データ集（実数）'!$J43*10000,"-")</f>
        <v>0</v>
      </c>
      <c r="AV43" s="331">
        <f>IFERROR('データ集（実数）'!BS43/'データ集（実数）'!$J43*10000,"-")</f>
        <v>0</v>
      </c>
      <c r="AW43" s="331">
        <f>IFERROR('データ集（実数）'!BT43/'データ集（実数）'!$J43*10000,"-")</f>
        <v>0</v>
      </c>
      <c r="AX43" s="331">
        <f>IFERROR('データ集（実数）'!BU43/'データ集（実数）'!$J43*10000,"-")</f>
        <v>0</v>
      </c>
      <c r="AY43" s="331">
        <f>IFERROR('データ集（実数）'!BV43/'データ集（実数）'!$J43*10000,"-")</f>
        <v>0</v>
      </c>
      <c r="AZ43" s="331">
        <f>IFERROR('データ集（実数）'!BW43/'データ集（実数）'!$J43*10000,"-")</f>
        <v>0</v>
      </c>
      <c r="BA43" s="331">
        <f>IFERROR('データ集（実数）'!BX43/'データ集（実数）'!$J43*10000,"-")</f>
        <v>0</v>
      </c>
      <c r="BB43" s="331" t="str">
        <f>IFERROR('データ集（実数）'!BY43/'データ集（実数）'!$J43*10000,"-")</f>
        <v>-</v>
      </c>
      <c r="BC43" s="331" t="str">
        <f>IFERROR('データ集（実数）'!BZ43/'データ集（実数）'!$J43*10000,"-")</f>
        <v>-</v>
      </c>
      <c r="BD43" s="331" t="str">
        <f>IFERROR('データ集（実数）'!CA43/'データ集（実数）'!$J43*10000,"-")</f>
        <v>-</v>
      </c>
      <c r="BE43" s="331" t="str">
        <f>IFERROR('データ集（実数）'!CB43/'データ集（実数）'!$J43*10000,"-")</f>
        <v>-</v>
      </c>
      <c r="BF43" s="331">
        <f>IFERROR('データ集（実数）'!CC43/'データ集（実数）'!$J43*10000,"-")</f>
        <v>0</v>
      </c>
      <c r="BG43" s="331">
        <f>IFERROR('データ集（実数）'!CD43/'データ集（実数）'!$J43*10000,"-")</f>
        <v>0</v>
      </c>
      <c r="BH43" s="331">
        <f>IFERROR('データ集（実数）'!CE43/'データ集（実数）'!$J43*10000,"-")</f>
        <v>0</v>
      </c>
      <c r="BI43" s="331">
        <f>IFERROR('データ集（実数）'!CF43/'データ集（実数）'!$J43*10000,"-")</f>
        <v>0</v>
      </c>
      <c r="BJ43" s="331">
        <f>IFERROR('データ集（実数）'!CG43/'データ集（実数）'!$J43*10000,"-")</f>
        <v>1352.6434195725535</v>
      </c>
      <c r="BK43" s="331">
        <f>IFERROR('データ集（実数）'!CH43/'データ集（実数）'!$J43*10000,"-")</f>
        <v>368.39145106861639</v>
      </c>
      <c r="BL43" s="331">
        <f>IFERROR('データ集（実数）'!CI43/'データ集（実数）'!$J43*10000,"-")</f>
        <v>0</v>
      </c>
      <c r="BM43" s="331">
        <f>IFERROR('データ集（実数）'!CJ43/'データ集（実数）'!$J43*10000,"-")</f>
        <v>0</v>
      </c>
      <c r="BN43" s="331">
        <f>IFERROR('データ集（実数）'!CK43/'データ集（実数）'!$J43*10000,"-")</f>
        <v>140.60742407199101</v>
      </c>
      <c r="BO43" s="331">
        <f>IFERROR('データ集（実数）'!CL43/'データ集（実数）'!$J43*10000,"-")</f>
        <v>87.176602924634423</v>
      </c>
      <c r="BP43" s="331">
        <f>IFERROR('データ集（実数）'!CM43/'データ集（実数）'!$J43*10000,"-")</f>
        <v>0</v>
      </c>
      <c r="BQ43" s="331">
        <f>IFERROR('データ集（実数）'!CN43/'データ集（実数）'!$J43*10000,"-")</f>
        <v>0</v>
      </c>
      <c r="BR43" s="331">
        <f>IFERROR('データ集（実数）'!CO43/'データ集（実数）'!$J43*10000,"-")</f>
        <v>0</v>
      </c>
      <c r="BS43" s="331">
        <f>IFERROR('データ集（実数）'!CP43/'データ集（実数）'!$J43*10000,"-")</f>
        <v>0</v>
      </c>
      <c r="BT43" s="331">
        <f>IFERROR('データ集（実数）'!CQ43/'データ集（実数）'!$J43*10000,"-")</f>
        <v>208.09898762654669</v>
      </c>
      <c r="BU43" s="331">
        <f>IFERROR('データ集（実数）'!CR43/'データ集（実数）'!$J43*10000,"-")</f>
        <v>98.425196850393704</v>
      </c>
      <c r="BV43" s="331">
        <f>IFERROR('データ集（実数）'!CS43/'データ集（実数）'!$J43*10000,"-")</f>
        <v>2.8121484814398201</v>
      </c>
      <c r="BW43" s="331">
        <f>IFERROR('データ集（実数）'!CT43/'データ集（実数）'!$J43*10000,"-")</f>
        <v>2.8121484814398201</v>
      </c>
      <c r="BX43" s="331">
        <f>IFERROR('データ集（実数）'!CU43/'データ集（実数）'!$J43*10000,"-")</f>
        <v>0</v>
      </c>
      <c r="BY43" s="331">
        <f>IFERROR('データ集（実数）'!CV43/'データ集（実数）'!$J43*10000,"-")</f>
        <v>0</v>
      </c>
      <c r="BZ43" s="331" t="str">
        <f>IFERROR('データ集（実数）'!CW43/'データ集（実数）'!$J43*10000,"-")</f>
        <v>-</v>
      </c>
      <c r="CA43" s="332">
        <f>IFERROR('データ集（実数）'!CX43/'データ集（実数）'!$J43*10000,"-")</f>
        <v>376.82789651293592</v>
      </c>
      <c r="CB43" s="332">
        <f>IFERROR('データ集（実数）'!CY43/'データ集（実数）'!$J43*10000,"-")</f>
        <v>44.994375703037122</v>
      </c>
      <c r="CC43" s="332">
        <f>IFERROR('データ集（実数）'!CZ43/'データ集（実数）'!$J43*10000,"-")</f>
        <v>59.055118110236222</v>
      </c>
      <c r="CD43" s="332">
        <f>IFERROR('データ集（実数）'!DA43/'データ集（実数）'!$J43*10000,"-")</f>
        <v>2.8121484814398201</v>
      </c>
      <c r="CE43" s="333">
        <f>IFERROR('データ集（実数）'!DB43/'データ集（実数）'!$J43*10000,"-")</f>
        <v>39.370078740157481</v>
      </c>
    </row>
    <row r="44" spans="1:83" ht="13.5" customHeight="1">
      <c r="A44" s="53">
        <v>20386</v>
      </c>
      <c r="B44">
        <v>38</v>
      </c>
      <c r="C44" s="1" t="s">
        <v>72</v>
      </c>
      <c r="D44" s="1">
        <v>2004</v>
      </c>
      <c r="E44" s="1" t="s">
        <v>104</v>
      </c>
      <c r="F44" s="1">
        <v>20386</v>
      </c>
      <c r="G44" s="325">
        <f>IFERROR('データ集（実数）'!AD44/'データ集（実数）'!$J44*10000,"-")</f>
        <v>0</v>
      </c>
      <c r="H44" s="325">
        <f>IFERROR('データ集（実数）'!AE44/'データ集（実数）'!$J44*10000,"-")</f>
        <v>0</v>
      </c>
      <c r="I44" s="325">
        <f>IFERROR('データ集（実数）'!AF44/'データ集（実数）'!$J44*10000,"-")</f>
        <v>0</v>
      </c>
      <c r="J44" s="325">
        <f>IFERROR('データ集（実数）'!AG44/'データ集（実数）'!$J44*10000,"-")</f>
        <v>0</v>
      </c>
      <c r="K44" s="326">
        <f>IFERROR('データ集（実数）'!AH44/'データ集（実数）'!$J44*10000,"-")</f>
        <v>0</v>
      </c>
      <c r="L44" s="326">
        <f>IFERROR('データ集（実数）'!AI44/'データ集（実数）'!$J44*10000,"-")</f>
        <v>0</v>
      </c>
      <c r="M44" s="326">
        <f>IFERROR('データ集（実数）'!AJ44/'データ集（実数）'!$J44*10000,"-")</f>
        <v>0</v>
      </c>
      <c r="N44" s="326">
        <f>IFERROR('データ集（実数）'!AK44/'データ集（実数）'!$J44*10000,"-")</f>
        <v>0</v>
      </c>
      <c r="O44" s="327">
        <f>IFERROR('データ集（実数）'!AL44/'データ集（実数）'!$J44*10000,"-")</f>
        <v>12.239902080783352</v>
      </c>
      <c r="P44" s="327">
        <f>IFERROR('データ集（実数）'!AM44/'データ集（実数）'!$J44*10000,"-")</f>
        <v>0</v>
      </c>
      <c r="Q44" s="327">
        <f>IFERROR('データ集（実数）'!AN44/'データ集（実数）'!$J44*10000,"-")</f>
        <v>6.1199510403916761</v>
      </c>
      <c r="R44" s="327">
        <f>IFERROR('データ集（実数）'!AO44/'データ集（実数）'!$J44*10000,"-")</f>
        <v>6.1199510403916761</v>
      </c>
      <c r="S44" s="328">
        <f>IFERROR('データ集（実数）'!AP44/'データ集（実数）'!$J44*10000,"-")</f>
        <v>0</v>
      </c>
      <c r="T44" s="329">
        <f>IFERROR('データ集（実数）'!AQ44/'データ集（実数）'!$J44*10000,"-")</f>
        <v>0</v>
      </c>
      <c r="U44" s="328">
        <f>IFERROR('データ集（実数）'!AR44/'データ集（実数）'!$J44*10000,"-")</f>
        <v>0</v>
      </c>
      <c r="V44" s="328">
        <f>IFERROR('データ集（実数）'!AS44/'データ集（実数）'!$J44*10000,"-")</f>
        <v>0</v>
      </c>
      <c r="W44" s="328">
        <f>IFERROR('データ集（実数）'!AT44/'データ集（実数）'!$J44*10000,"-")</f>
        <v>0</v>
      </c>
      <c r="X44" s="328">
        <f>IFERROR('データ集（実数）'!AU44/'データ集（実数）'!$J44*10000,"-")</f>
        <v>0</v>
      </c>
      <c r="Y44" s="328">
        <f>IFERROR('データ集（実数）'!AV44/'データ集（実数）'!$J44*10000,"-")</f>
        <v>0</v>
      </c>
      <c r="Z44" s="328">
        <f>IFERROR('データ集（実数）'!AW44/'データ集（実数）'!$J44*10000,"-")</f>
        <v>0</v>
      </c>
      <c r="AA44" s="328">
        <f>IFERROR('データ集（実数）'!AX44/'データ集（実数）'!$J44*10000,"-")</f>
        <v>0</v>
      </c>
      <c r="AB44" s="328">
        <f>IFERROR('データ集（実数）'!AY44/'データ集（実数）'!$J44*10000,"-")</f>
        <v>0</v>
      </c>
      <c r="AC44" s="328">
        <f>IFERROR('データ集（実数）'!AZ44/'データ集（実数）'!$J44*10000,"-")</f>
        <v>0</v>
      </c>
      <c r="AD44" s="328" t="str">
        <f>IFERROR('データ集（実数）'!BA44/'データ集（実数）'!$J44*10000,"-")</f>
        <v>-</v>
      </c>
      <c r="AE44" s="328">
        <f>IFERROR('データ集（実数）'!BB44/'データ集（実数）'!$J44*10000,"-")</f>
        <v>6.1199510403916761</v>
      </c>
      <c r="AF44" s="328">
        <f>IFERROR('データ集（実数）'!BC44/'データ集（実数）'!$J44*10000,"-")</f>
        <v>0</v>
      </c>
      <c r="AG44" s="328" t="str">
        <f>IFERROR('データ集（実数）'!BD44/'データ集（実数）'!$J44*10000,"-")</f>
        <v>-</v>
      </c>
      <c r="AH44" s="328">
        <f>IFERROR('データ集（実数）'!BE44/'データ集（実数）'!$J44*10000,"-")</f>
        <v>0</v>
      </c>
      <c r="AI44" s="328" t="str">
        <f>IFERROR('データ集（実数）'!BF44/'データ集（実数）'!$J44*10000,"-")</f>
        <v>-</v>
      </c>
      <c r="AJ44" s="328">
        <f>IFERROR('データ集（実数）'!BG44/'データ集（実数）'!$J44*10000,"-")</f>
        <v>6.1199510403916761</v>
      </c>
      <c r="AK44" s="328">
        <f>IFERROR('データ集（実数）'!BH44/'データ集（実数）'!$J44*10000,"-")</f>
        <v>0</v>
      </c>
      <c r="AL44" s="328">
        <f>IFERROR('データ集（実数）'!BI44/'データ集（実数）'!$J44*10000,"-")</f>
        <v>12.239902080783352</v>
      </c>
      <c r="AM44" s="328">
        <f>IFERROR('データ集（実数）'!BJ44/'データ集（実数）'!$J44*10000,"-")</f>
        <v>0</v>
      </c>
      <c r="AN44" s="328">
        <f>IFERROR('データ集（実数）'!BK44/'データ集（実数）'!$J44*10000,"-")</f>
        <v>6.1199510403916761</v>
      </c>
      <c r="AO44" s="328">
        <f>IFERROR('データ集（実数）'!BL44/'データ集（実数）'!$J44*10000,"-")</f>
        <v>0</v>
      </c>
      <c r="AP44" s="328" t="str">
        <f>IFERROR('データ集（実数）'!BM44/'データ集（実数）'!$J44*10000,"-")</f>
        <v>-</v>
      </c>
      <c r="AQ44" s="328">
        <f>IFERROR('データ集（実数）'!BN44/'データ集（実数）'!$J44*10000,"-")</f>
        <v>0</v>
      </c>
      <c r="AR44" s="328" t="str">
        <f>IFERROR('データ集（実数）'!BO44/'データ集（実数）'!$J44*10000,"-")</f>
        <v>-</v>
      </c>
      <c r="AS44" s="328">
        <f>IFERROR('データ集（実数）'!BP44/'データ集（実数）'!$J44*10000,"-")</f>
        <v>6.1199510403916761</v>
      </c>
      <c r="AT44" s="331">
        <f>IFERROR('データ集（実数）'!BQ44/'データ集（実数）'!$J44*10000,"-")</f>
        <v>0</v>
      </c>
      <c r="AU44" s="331">
        <f>IFERROR('データ集（実数）'!BR44/'データ集（実数）'!$J44*10000,"-")</f>
        <v>0</v>
      </c>
      <c r="AV44" s="331">
        <f>IFERROR('データ集（実数）'!BS44/'データ集（実数）'!$J44*10000,"-")</f>
        <v>0</v>
      </c>
      <c r="AW44" s="331">
        <f>IFERROR('データ集（実数）'!BT44/'データ集（実数）'!$J44*10000,"-")</f>
        <v>0</v>
      </c>
      <c r="AX44" s="331">
        <f>IFERROR('データ集（実数）'!BU44/'データ集（実数）'!$J44*10000,"-")</f>
        <v>0</v>
      </c>
      <c r="AY44" s="331">
        <f>IFERROR('データ集（実数）'!BV44/'データ集（実数）'!$J44*10000,"-")</f>
        <v>0</v>
      </c>
      <c r="AZ44" s="331">
        <f>IFERROR('データ集（実数）'!BW44/'データ集（実数）'!$J44*10000,"-")</f>
        <v>0</v>
      </c>
      <c r="BA44" s="331">
        <f>IFERROR('データ集（実数）'!BX44/'データ集（実数）'!$J44*10000,"-")</f>
        <v>0</v>
      </c>
      <c r="BB44" s="331">
        <f>IFERROR('データ集（実数）'!BY44/'データ集（実数）'!$J44*10000,"-")</f>
        <v>4124.8470012239904</v>
      </c>
      <c r="BC44" s="331">
        <f>IFERROR('データ集（実数）'!BZ44/'データ集（実数）'!$J44*10000,"-")</f>
        <v>4020.8078335373316</v>
      </c>
      <c r="BD44" s="331">
        <f>IFERROR('データ集（実数）'!CA44/'データ集（実数）'!$J44*10000,"-")</f>
        <v>2301.1015911872705</v>
      </c>
      <c r="BE44" s="331">
        <f>IFERROR('データ集（実数）'!CB44/'データ集（実数）'!$J44*10000,"-")</f>
        <v>1407.5887392900856</v>
      </c>
      <c r="BF44" s="331">
        <f>IFERROR('データ集（実数）'!CC44/'データ集（実数）'!$J44*10000,"-")</f>
        <v>0</v>
      </c>
      <c r="BG44" s="331">
        <f>IFERROR('データ集（実数）'!CD44/'データ集（実数）'!$J44*10000,"-")</f>
        <v>0</v>
      </c>
      <c r="BH44" s="331">
        <f>IFERROR('データ集（実数）'!CE44/'データ集（実数）'!$J44*10000,"-")</f>
        <v>1022.03182374541</v>
      </c>
      <c r="BI44" s="331">
        <f>IFERROR('データ集（実数）'!CF44/'データ集（実数）'!$J44*10000,"-")</f>
        <v>367.1970624235006</v>
      </c>
      <c r="BJ44" s="331">
        <f>IFERROR('データ集（実数）'!CG44/'データ集（実数）'!$J44*10000,"-")</f>
        <v>0</v>
      </c>
      <c r="BK44" s="331">
        <f>IFERROR('データ集（実数）'!CH44/'データ集（実数）'!$J44*10000,"-")</f>
        <v>0</v>
      </c>
      <c r="BL44" s="331">
        <f>IFERROR('データ集（実数）'!CI44/'データ集（実数）'!$J44*10000,"-")</f>
        <v>1064.8714810281517</v>
      </c>
      <c r="BM44" s="331">
        <f>IFERROR('データ集（実数）'!CJ44/'データ集（実数）'!$J44*10000,"-")</f>
        <v>165.23867809057526</v>
      </c>
      <c r="BN44" s="331">
        <f>IFERROR('データ集（実数）'!CK44/'データ集（実数）'!$J44*10000,"-")</f>
        <v>152.99877600979192</v>
      </c>
      <c r="BO44" s="331" t="str">
        <f>IFERROR('データ集（実数）'!CL44/'データ集（実数）'!$J44*10000,"-")</f>
        <v>-</v>
      </c>
      <c r="BP44" s="331">
        <f>IFERROR('データ集（実数）'!CM44/'データ集（実数）'!$J44*10000,"-")</f>
        <v>0</v>
      </c>
      <c r="BQ44" s="331">
        <f>IFERROR('データ集（実数）'!CN44/'データ集（実数）'!$J44*10000,"-")</f>
        <v>0</v>
      </c>
      <c r="BR44" s="331">
        <f>IFERROR('データ集（実数）'!CO44/'データ集（実数）'!$J44*10000,"-")</f>
        <v>0</v>
      </c>
      <c r="BS44" s="331">
        <f>IFERROR('データ集（実数）'!CP44/'データ集（実数）'!$J44*10000,"-")</f>
        <v>0</v>
      </c>
      <c r="BT44" s="331" t="str">
        <f>IFERROR('データ集（実数）'!CQ44/'データ集（実数）'!$J44*10000,"-")</f>
        <v>-</v>
      </c>
      <c r="BU44" s="331" t="str">
        <f>IFERROR('データ集（実数）'!CR44/'データ集（実数）'!$J44*10000,"-")</f>
        <v>-</v>
      </c>
      <c r="BV44" s="331">
        <f>IFERROR('データ集（実数）'!CS44/'データ集（実数）'!$J44*10000,"-")</f>
        <v>67.319461444308445</v>
      </c>
      <c r="BW44" s="331">
        <f>IFERROR('データ集（実数）'!CT44/'データ集（実数）'!$J44*10000,"-")</f>
        <v>12.239902080783352</v>
      </c>
      <c r="BX44" s="331" t="str">
        <f>IFERROR('データ集（実数）'!CU44/'データ集（実数）'!$J44*10000,"-")</f>
        <v>-</v>
      </c>
      <c r="BY44" s="331" t="str">
        <f>IFERROR('データ集（実数）'!CV44/'データ集（実数）'!$J44*10000,"-")</f>
        <v>-</v>
      </c>
      <c r="BZ44" s="331">
        <f>IFERROR('データ集（実数）'!CW44/'データ集（実数）'!$J44*10000,"-")</f>
        <v>165.23867809057526</v>
      </c>
      <c r="CA44" s="332">
        <f>IFERROR('データ集（実数）'!CX44/'データ集（実数）'!$J44*10000,"-")</f>
        <v>354.95716034271726</v>
      </c>
      <c r="CB44" s="332">
        <f>IFERROR('データ集（実数）'!CY44/'データ集（実数）'!$J44*10000,"-")</f>
        <v>0</v>
      </c>
      <c r="CC44" s="332">
        <f>IFERROR('データ集（実数）'!CZ44/'データ集（実数）'!$J44*10000,"-")</f>
        <v>110.15911872705018</v>
      </c>
      <c r="CD44" s="332">
        <f>IFERROR('データ集（実数）'!DA44/'データ集（実数）'!$J44*10000,"-")</f>
        <v>0</v>
      </c>
      <c r="CE44" s="333">
        <f>IFERROR('データ集（実数）'!DB44/'データ集（実数）'!$J44*10000,"-")</f>
        <v>12.239902080783352</v>
      </c>
    </row>
    <row r="45" spans="1:83" ht="13.5" customHeight="1">
      <c r="A45" s="53">
        <v>20388</v>
      </c>
      <c r="B45">
        <v>39</v>
      </c>
      <c r="C45" s="1" t="s">
        <v>72</v>
      </c>
      <c r="D45" s="1">
        <v>2004</v>
      </c>
      <c r="E45" s="1" t="s">
        <v>105</v>
      </c>
      <c r="F45" s="1">
        <v>20388</v>
      </c>
      <c r="G45" s="325">
        <f>IFERROR('データ集（実数）'!AD45/'データ集（実数）'!$J45*10000,"-")</f>
        <v>0</v>
      </c>
      <c r="H45" s="325">
        <f>IFERROR('データ集（実数）'!AE45/'データ集（実数）'!$J45*10000,"-")</f>
        <v>395.7261574990107</v>
      </c>
      <c r="I45" s="325">
        <f>IFERROR('データ集（実数）'!AF45/'データ集（実数）'!$J45*10000,"-")</f>
        <v>0</v>
      </c>
      <c r="J45" s="325">
        <f>IFERROR('データ集（実数）'!AG45/'データ集（実数）'!$J45*10000,"-")</f>
        <v>0</v>
      </c>
      <c r="K45" s="326">
        <f>IFERROR('データ集（実数）'!AH45/'データ集（実数）'!$J45*10000,"-")</f>
        <v>0</v>
      </c>
      <c r="L45" s="326">
        <f>IFERROR('データ集（実数）'!AI45/'データ集（実数）'!$J45*10000,"-")</f>
        <v>0</v>
      </c>
      <c r="M45" s="326">
        <f>IFERROR('データ集（実数）'!AJ45/'データ集（実数）'!$J45*10000,"-")</f>
        <v>0</v>
      </c>
      <c r="N45" s="326">
        <f>IFERROR('データ集（実数）'!AK45/'データ集（実数）'!$J45*10000,"-")</f>
        <v>0</v>
      </c>
      <c r="O45" s="327">
        <f>IFERROR('データ集（実数）'!AL45/'データ集（実数）'!$J45*10000,"-")</f>
        <v>7.914523149980214</v>
      </c>
      <c r="P45" s="327">
        <f>IFERROR('データ集（実数）'!AM45/'データ集（実数）'!$J45*10000,"-")</f>
        <v>0</v>
      </c>
      <c r="Q45" s="327">
        <f>IFERROR('データ集（実数）'!AN45/'データ集（実数）'!$J45*10000,"-")</f>
        <v>3.957261574990107</v>
      </c>
      <c r="R45" s="327">
        <f>IFERROR('データ集（実数）'!AO45/'データ集（実数）'!$J45*10000,"-")</f>
        <v>3.957261574990107</v>
      </c>
      <c r="S45" s="328">
        <f>IFERROR('データ集（実数）'!AP45/'データ集（実数）'!$J45*10000,"-")</f>
        <v>0</v>
      </c>
      <c r="T45" s="329">
        <f>IFERROR('データ集（実数）'!AQ45/'データ集（実数）'!$J45*10000,"-")</f>
        <v>0</v>
      </c>
      <c r="U45" s="328">
        <f>IFERROR('データ集（実数）'!AR45/'データ集（実数）'!$J45*10000,"-")</f>
        <v>0</v>
      </c>
      <c r="V45" s="328">
        <f>IFERROR('データ集（実数）'!AS45/'データ集（実数）'!$J45*10000,"-")</f>
        <v>0</v>
      </c>
      <c r="W45" s="328">
        <f>IFERROR('データ集（実数）'!AT45/'データ集（実数）'!$J45*10000,"-")</f>
        <v>0</v>
      </c>
      <c r="X45" s="328">
        <f>IFERROR('データ集（実数）'!AU45/'データ集（実数）'!$J45*10000,"-")</f>
        <v>0</v>
      </c>
      <c r="Y45" s="328">
        <f>IFERROR('データ集（実数）'!AV45/'データ集（実数）'!$J45*10000,"-")</f>
        <v>0</v>
      </c>
      <c r="Z45" s="328">
        <f>IFERROR('データ集（実数）'!AW45/'データ集（実数）'!$J45*10000,"-")</f>
        <v>0</v>
      </c>
      <c r="AA45" s="328">
        <f>IFERROR('データ集（実数）'!AX45/'データ集（実数）'!$J45*10000,"-")</f>
        <v>0</v>
      </c>
      <c r="AB45" s="328">
        <f>IFERROR('データ集（実数）'!AY45/'データ集（実数）'!$J45*10000,"-")</f>
        <v>0</v>
      </c>
      <c r="AC45" s="328">
        <f>IFERROR('データ集（実数）'!AZ45/'データ集（実数）'!$J45*10000,"-")</f>
        <v>0</v>
      </c>
      <c r="AD45" s="328" t="str">
        <f>IFERROR('データ集（実数）'!BA45/'データ集（実数）'!$J45*10000,"-")</f>
        <v>-</v>
      </c>
      <c r="AE45" s="328">
        <f>IFERROR('データ集（実数）'!BB45/'データ集（実数）'!$J45*10000,"-")</f>
        <v>3.957261574990107</v>
      </c>
      <c r="AF45" s="328">
        <f>IFERROR('データ集（実数）'!BC45/'データ集（実数）'!$J45*10000,"-")</f>
        <v>0</v>
      </c>
      <c r="AG45" s="328">
        <f>IFERROR('データ集（実数）'!BD45/'データ集（実数）'!$J45*10000,"-")</f>
        <v>11.87178472497032</v>
      </c>
      <c r="AH45" s="328">
        <f>IFERROR('データ集（実数）'!BE45/'データ集（実数）'!$J45*10000,"-")</f>
        <v>0</v>
      </c>
      <c r="AI45" s="328" t="str">
        <f>IFERROR('データ集（実数）'!BF45/'データ集（実数）'!$J45*10000,"-")</f>
        <v>-</v>
      </c>
      <c r="AJ45" s="328">
        <f>IFERROR('データ集（実数）'!BG45/'データ集（実数）'!$J45*10000,"-")</f>
        <v>3.957261574990107</v>
      </c>
      <c r="AK45" s="328">
        <f>IFERROR('データ集（実数）'!BH45/'データ集（実数）'!$J45*10000,"-")</f>
        <v>0</v>
      </c>
      <c r="AL45" s="328">
        <f>IFERROR('データ集（実数）'!BI45/'データ集（実数）'!$J45*10000,"-")</f>
        <v>7.914523149980214</v>
      </c>
      <c r="AM45" s="328">
        <f>IFERROR('データ集（実数）'!BJ45/'データ集（実数）'!$J45*10000,"-")</f>
        <v>0</v>
      </c>
      <c r="AN45" s="328">
        <f>IFERROR('データ集（実数）'!BK45/'データ集（実数）'!$J45*10000,"-")</f>
        <v>0</v>
      </c>
      <c r="AO45" s="328">
        <f>IFERROR('データ集（実数）'!BL45/'データ集（実数）'!$J45*10000,"-")</f>
        <v>0</v>
      </c>
      <c r="AP45" s="328" t="str">
        <f>IFERROR('データ集（実数）'!BM45/'データ集（実数）'!$J45*10000,"-")</f>
        <v>-</v>
      </c>
      <c r="AQ45" s="328">
        <f>IFERROR('データ集（実数）'!BN45/'データ集（実数）'!$J45*10000,"-")</f>
        <v>0</v>
      </c>
      <c r="AR45" s="328" t="str">
        <f>IFERROR('データ集（実数）'!BO45/'データ集（実数）'!$J45*10000,"-")</f>
        <v>-</v>
      </c>
      <c r="AS45" s="328">
        <f>IFERROR('データ集（実数）'!BP45/'データ集（実数）'!$J45*10000,"-")</f>
        <v>3.957261574990107</v>
      </c>
      <c r="AT45" s="331">
        <f>IFERROR('データ集（実数）'!BQ45/'データ集（実数）'!$J45*10000,"-")</f>
        <v>0</v>
      </c>
      <c r="AU45" s="331">
        <f>IFERROR('データ集（実数）'!BR45/'データ集（実数）'!$J45*10000,"-")</f>
        <v>0</v>
      </c>
      <c r="AV45" s="331">
        <f>IFERROR('データ集（実数）'!BS45/'データ集（実数）'!$J45*10000,"-")</f>
        <v>0</v>
      </c>
      <c r="AW45" s="331">
        <f>IFERROR('データ集（実数）'!BT45/'データ集（実数）'!$J45*10000,"-")</f>
        <v>0</v>
      </c>
      <c r="AX45" s="331">
        <f>IFERROR('データ集（実数）'!BU45/'データ集（実数）'!$J45*10000,"-")</f>
        <v>0</v>
      </c>
      <c r="AY45" s="331">
        <f>IFERROR('データ集（実数）'!BV45/'データ集（実数）'!$J45*10000,"-")</f>
        <v>0</v>
      </c>
      <c r="AZ45" s="331">
        <f>IFERROR('データ集（実数）'!BW45/'データ集（実数）'!$J45*10000,"-")</f>
        <v>0</v>
      </c>
      <c r="BA45" s="331">
        <f>IFERROR('データ集（実数）'!BX45/'データ集（実数）'!$J45*10000,"-")</f>
        <v>0</v>
      </c>
      <c r="BB45" s="331">
        <f>IFERROR('データ集（実数）'!BY45/'データ集（実数）'!$J45*10000,"-")</f>
        <v>11808.468539770478</v>
      </c>
      <c r="BC45" s="331">
        <f>IFERROR('データ集（実数）'!BZ45/'データ集（実数）'!$J45*10000,"-")</f>
        <v>5235.4570637119114</v>
      </c>
      <c r="BD45" s="331">
        <f>IFERROR('データ集（実数）'!CA45/'データ集（実数）'!$J45*10000,"-")</f>
        <v>443.21329639889194</v>
      </c>
      <c r="BE45" s="331">
        <f>IFERROR('データ集（実数）'!CB45/'データ集（実数）'!$J45*10000,"-")</f>
        <v>336.36723387415907</v>
      </c>
      <c r="BF45" s="331">
        <f>IFERROR('データ集（実数）'!CC45/'データ集（実数）'!$J45*10000,"-")</f>
        <v>0</v>
      </c>
      <c r="BG45" s="331">
        <f>IFERROR('データ集（実数）'!CD45/'データ集（実数）'!$J45*10000,"-")</f>
        <v>0</v>
      </c>
      <c r="BH45" s="331">
        <f>IFERROR('データ集（実数）'!CE45/'データ集（実数）'!$J45*10000,"-")</f>
        <v>1084.2896715472893</v>
      </c>
      <c r="BI45" s="331">
        <f>IFERROR('データ集（実数）'!CF45/'データ集（実数）'!$J45*10000,"-")</f>
        <v>379.89711119905024</v>
      </c>
      <c r="BJ45" s="331">
        <f>IFERROR('データ集（実数）'!CG45/'データ集（実数）'!$J45*10000,"-")</f>
        <v>0</v>
      </c>
      <c r="BK45" s="331">
        <f>IFERROR('データ集（実数）'!CH45/'データ集（実数）'!$J45*10000,"-")</f>
        <v>0</v>
      </c>
      <c r="BL45" s="331">
        <f>IFERROR('データ集（実数）'!CI45/'データ集（実数）'!$J45*10000,"-")</f>
        <v>3518.0055401662053</v>
      </c>
      <c r="BM45" s="331">
        <f>IFERROR('データ集（実数）'!CJ45/'データ集（実数）'!$J45*10000,"-")</f>
        <v>399.68341907400077</v>
      </c>
      <c r="BN45" s="331">
        <f>IFERROR('データ集（実数）'!CK45/'データ集（実数）'!$J45*10000,"-")</f>
        <v>5959.6359319351013</v>
      </c>
      <c r="BO45" s="331">
        <f>IFERROR('データ集（実数）'!CL45/'データ集（実数）'!$J45*10000,"-")</f>
        <v>3450.7320933913734</v>
      </c>
      <c r="BP45" s="331">
        <f>IFERROR('データ集（実数）'!CM45/'データ集（実数）'!$J45*10000,"-")</f>
        <v>0</v>
      </c>
      <c r="BQ45" s="331">
        <f>IFERROR('データ集（実数）'!CN45/'データ集（実数）'!$J45*10000,"-")</f>
        <v>0</v>
      </c>
      <c r="BR45" s="331">
        <f>IFERROR('データ集（実数）'!CO45/'データ集（実数）'!$J45*10000,"-")</f>
        <v>0</v>
      </c>
      <c r="BS45" s="331">
        <f>IFERROR('データ集（実数）'!CP45/'データ集（実数）'!$J45*10000,"-")</f>
        <v>0</v>
      </c>
      <c r="BT45" s="331" t="str">
        <f>IFERROR('データ集（実数）'!CQ45/'データ集（実数）'!$J45*10000,"-")</f>
        <v>-</v>
      </c>
      <c r="BU45" s="331" t="str">
        <f>IFERROR('データ集（実数）'!CR45/'データ集（実数）'!$J45*10000,"-")</f>
        <v>-</v>
      </c>
      <c r="BV45" s="331">
        <f>IFERROR('データ集（実数）'!CS45/'データ集（実数）'!$J45*10000,"-")</f>
        <v>0</v>
      </c>
      <c r="BW45" s="331">
        <f>IFERROR('データ集（実数）'!CT45/'データ集（実数）'!$J45*10000,"-")</f>
        <v>0</v>
      </c>
      <c r="BX45" s="331" t="str">
        <f>IFERROR('データ集（実数）'!CU45/'データ集（実数）'!$J45*10000,"-")</f>
        <v>-</v>
      </c>
      <c r="BY45" s="331" t="str">
        <f>IFERROR('データ集（実数）'!CV45/'データ集（実数）'!$J45*10000,"-")</f>
        <v>-</v>
      </c>
      <c r="BZ45" s="331">
        <f>IFERROR('データ集（実数）'!CW45/'データ集（実数）'!$J45*10000,"-")</f>
        <v>106.84606252473289</v>
      </c>
      <c r="CA45" s="332">
        <f>IFERROR('データ集（実数）'!CX45/'データ集（実数）'!$J45*10000,"-")</f>
        <v>375.93984962406012</v>
      </c>
      <c r="CB45" s="332">
        <f>IFERROR('データ集（実数）'!CY45/'データ集（実数）'!$J45*10000,"-")</f>
        <v>35.615354174910962</v>
      </c>
      <c r="CC45" s="332">
        <f>IFERROR('データ集（実数）'!CZ45/'データ集（実数）'!$J45*10000,"-")</f>
        <v>71.230708349821924</v>
      </c>
      <c r="CD45" s="332">
        <f>IFERROR('データ集（実数）'!DA45/'データ集（実数）'!$J45*10000,"-")</f>
        <v>11.87178472497032</v>
      </c>
      <c r="CE45" s="333">
        <f>IFERROR('データ集（実数）'!DB45/'データ集（実数）'!$J45*10000,"-")</f>
        <v>67.273446774831811</v>
      </c>
    </row>
    <row r="46" spans="1:83" ht="13.5" customHeight="1">
      <c r="A46" s="53">
        <v>20402</v>
      </c>
      <c r="B46">
        <v>40</v>
      </c>
      <c r="C46" s="1" t="s">
        <v>66</v>
      </c>
      <c r="D46" s="1">
        <v>2005</v>
      </c>
      <c r="E46" s="1" t="s">
        <v>106</v>
      </c>
      <c r="F46" s="1">
        <v>20402</v>
      </c>
      <c r="G46" s="325">
        <f>IFERROR('データ集（実数）'!AD46/'データ集（実数）'!$J46*10000,"-")</f>
        <v>117.15089034676664</v>
      </c>
      <c r="H46" s="325">
        <f>IFERROR('データ集（実数）'!AE46/'データ集（実数）'!$J46*10000,"-")</f>
        <v>0</v>
      </c>
      <c r="I46" s="325">
        <f>IFERROR('データ集（実数）'!AF46/'データ集（実数）'!$J46*10000,"-")</f>
        <v>93.720712277413298</v>
      </c>
      <c r="J46" s="325">
        <f>IFERROR('データ集（実数）'!AG46/'データ集（実数）'!$J46*10000,"-")</f>
        <v>14.058106841611997</v>
      </c>
      <c r="K46" s="326">
        <f>IFERROR('データ集（実数）'!AH46/'データ集（実数）'!$J46*10000,"-")</f>
        <v>2.3430178069353329</v>
      </c>
      <c r="L46" s="326">
        <f>IFERROR('データ集（実数）'!AI46/'データ集（実数）'!$J46*10000,"-")</f>
        <v>0</v>
      </c>
      <c r="M46" s="326">
        <f>IFERROR('データ集（実数）'!AJ46/'データ集（実数）'!$J46*10000,"-")</f>
        <v>2.3430178069353329</v>
      </c>
      <c r="N46" s="326">
        <f>IFERROR('データ集（実数）'!AK46/'データ集（実数）'!$J46*10000,"-")</f>
        <v>0</v>
      </c>
      <c r="O46" s="327">
        <f>IFERROR('データ集（実数）'!AL46/'データ集（実数）'!$J46*10000,"-")</f>
        <v>4.6860356138706658</v>
      </c>
      <c r="P46" s="327">
        <f>IFERROR('データ集（実数）'!AM46/'データ集（実数）'!$J46*10000,"-")</f>
        <v>0</v>
      </c>
      <c r="Q46" s="327">
        <f>IFERROR('データ集（実数）'!AN46/'データ集（実数）'!$J46*10000,"-")</f>
        <v>4.6860356138706658</v>
      </c>
      <c r="R46" s="327">
        <f>IFERROR('データ集（実数）'!AO46/'データ集（実数）'!$J46*10000,"-")</f>
        <v>0</v>
      </c>
      <c r="S46" s="328">
        <f>IFERROR('データ集（実数）'!AP46/'データ集（実数）'!$J46*10000,"-")</f>
        <v>2.3430178069353329</v>
      </c>
      <c r="T46" s="329">
        <f>IFERROR('データ集（実数）'!AQ46/'データ集（実数）'!$J46*10000,"-")</f>
        <v>0</v>
      </c>
      <c r="U46" s="328" t="str">
        <f>IFERROR('データ集（実数）'!AR46/'データ集（実数）'!$J46*10000,"-")</f>
        <v>-</v>
      </c>
      <c r="V46" s="328">
        <f>IFERROR('データ集（実数）'!AS46/'データ集（実数）'!$J46*10000,"-")</f>
        <v>0</v>
      </c>
      <c r="W46" s="328">
        <f>IFERROR('データ集（実数）'!AT46/'データ集（実数）'!$J46*10000,"-")</f>
        <v>0</v>
      </c>
      <c r="X46" s="328" t="str">
        <f>IFERROR('データ集（実数）'!AU46/'データ集（実数）'!$J46*10000,"-")</f>
        <v>-</v>
      </c>
      <c r="Y46" s="328">
        <f>IFERROR('データ集（実数）'!AV46/'データ集（実数）'!$J46*10000,"-")</f>
        <v>0</v>
      </c>
      <c r="Z46" s="328">
        <f>IFERROR('データ集（実数）'!AW46/'データ集（実数）'!$J46*10000,"-")</f>
        <v>0</v>
      </c>
      <c r="AA46" s="328">
        <f>IFERROR('データ集（実数）'!AX46/'データ集（実数）'!$J46*10000,"-")</f>
        <v>0</v>
      </c>
      <c r="AB46" s="328" t="str">
        <f>IFERROR('データ集（実数）'!AY46/'データ集（実数）'!$J46*10000,"-")</f>
        <v>-</v>
      </c>
      <c r="AC46" s="328" t="str">
        <f>IFERROR('データ集（実数）'!AZ46/'データ集（実数）'!$J46*10000,"-")</f>
        <v>-</v>
      </c>
      <c r="AD46" s="328" t="str">
        <f>IFERROR('データ集（実数）'!BA46/'データ集（実数）'!$J46*10000,"-")</f>
        <v>-</v>
      </c>
      <c r="AE46" s="328">
        <f>IFERROR('データ集（実数）'!BB46/'データ集（実数）'!$J46*10000,"-")</f>
        <v>2.3430178069353329</v>
      </c>
      <c r="AF46" s="328">
        <f>IFERROR('データ集（実数）'!BC46/'データ集（実数）'!$J46*10000,"-")</f>
        <v>0</v>
      </c>
      <c r="AG46" s="328">
        <f>IFERROR('データ集（実数）'!BD46/'データ集（実数）'!$J46*10000,"-")</f>
        <v>11.715089034676662</v>
      </c>
      <c r="AH46" s="328" t="str">
        <f>IFERROR('データ集（実数）'!BE46/'データ集（実数）'!$J46*10000,"-")</f>
        <v>-</v>
      </c>
      <c r="AI46" s="328" t="str">
        <f>IFERROR('データ集（実数）'!BF46/'データ集（実数）'!$J46*10000,"-")</f>
        <v>-</v>
      </c>
      <c r="AJ46" s="328">
        <f>IFERROR('データ集（実数）'!BG46/'データ集（実数）'!$J46*10000,"-")</f>
        <v>2.3430178069353329</v>
      </c>
      <c r="AK46" s="328">
        <f>IFERROR('データ集（実数）'!BH46/'データ集（実数）'!$J46*10000,"-")</f>
        <v>0</v>
      </c>
      <c r="AL46" s="328">
        <f>IFERROR('データ集（実数）'!BI46/'データ集（実数）'!$J46*10000,"-")</f>
        <v>9.3720712277413316</v>
      </c>
      <c r="AM46" s="328">
        <f>IFERROR('データ集（実数）'!BJ46/'データ集（実数）'!$J46*10000,"-")</f>
        <v>0</v>
      </c>
      <c r="AN46" s="328">
        <f>IFERROR('データ集（実数）'!BK46/'データ集（実数）'!$J46*10000,"-")</f>
        <v>0</v>
      </c>
      <c r="AO46" s="328">
        <f>IFERROR('データ集（実数）'!BL46/'データ集（実数）'!$J46*10000,"-")</f>
        <v>0</v>
      </c>
      <c r="AP46" s="328" t="str">
        <f>IFERROR('データ集（実数）'!BM46/'データ集（実数）'!$J46*10000,"-")</f>
        <v>-</v>
      </c>
      <c r="AQ46" s="328" t="str">
        <f>IFERROR('データ集（実数）'!BN46/'データ集（実数）'!$J46*10000,"-")</f>
        <v>-</v>
      </c>
      <c r="AR46" s="328" t="str">
        <f>IFERROR('データ集（実数）'!BO46/'データ集（実数）'!$J46*10000,"-")</f>
        <v>-</v>
      </c>
      <c r="AS46" s="328">
        <f>IFERROR('データ集（実数）'!BP46/'データ集（実数）'!$J46*10000,"-")</f>
        <v>2.3430178069353329</v>
      </c>
      <c r="AT46" s="331">
        <f>IFERROR('データ集（実数）'!BQ46/'データ集（実数）'!$J46*10000,"-")</f>
        <v>227.27272727272728</v>
      </c>
      <c r="AU46" s="331">
        <f>IFERROR('データ集（実数）'!BR46/'データ集（実数）'!$J46*10000,"-")</f>
        <v>227.27272727272728</v>
      </c>
      <c r="AV46" s="331">
        <f>IFERROR('データ集（実数）'!BS46/'データ集（実数）'!$J46*10000,"-")</f>
        <v>552.9522024367385</v>
      </c>
      <c r="AW46" s="331">
        <f>IFERROR('データ集（実数）'!BT46/'データ集（実数）'!$J46*10000,"-")</f>
        <v>499.06279287722589</v>
      </c>
      <c r="AX46" s="331">
        <f>IFERROR('データ集（実数）'!BU46/'データ集（実数）'!$J46*10000,"-")</f>
        <v>0</v>
      </c>
      <c r="AY46" s="331">
        <f>IFERROR('データ集（実数）'!BV46/'データ集（実数）'!$J46*10000,"-")</f>
        <v>0</v>
      </c>
      <c r="AZ46" s="331" t="str">
        <f>IFERROR('データ集（実数）'!BW46/'データ集（実数）'!$J46*10000,"-")</f>
        <v>-</v>
      </c>
      <c r="BA46" s="331" t="str">
        <f>IFERROR('データ集（実数）'!BX46/'データ集（実数）'!$J46*10000,"-")</f>
        <v>-</v>
      </c>
      <c r="BB46" s="331">
        <f>IFERROR('データ集（実数）'!BY46/'データ集（実数）'!$J46*10000,"-")</f>
        <v>5119.4939081537013</v>
      </c>
      <c r="BC46" s="331">
        <f>IFERROR('データ集（実数）'!BZ46/'データ集（実数）'!$J46*10000,"-")</f>
        <v>3064.667291471415</v>
      </c>
      <c r="BD46" s="331">
        <f>IFERROR('データ集（実数）'!CA46/'データ集（実数）'!$J46*10000,"-")</f>
        <v>365.51077788191185</v>
      </c>
      <c r="BE46" s="331">
        <f>IFERROR('データ集（実数）'!CB46/'データ集（実数）'!$J46*10000,"-")</f>
        <v>271.79006560449858</v>
      </c>
      <c r="BF46" s="331">
        <f>IFERROR('データ集（実数）'!CC46/'データ集（実数）'!$J46*10000,"-")</f>
        <v>0</v>
      </c>
      <c r="BG46" s="331">
        <f>IFERROR('データ集（実数）'!CD46/'データ集（実数）'!$J46*10000,"-")</f>
        <v>0</v>
      </c>
      <c r="BH46" s="331">
        <f>IFERROR('データ集（実数）'!CE46/'データ集（実数）'!$J46*10000,"-")</f>
        <v>2097.0009372071227</v>
      </c>
      <c r="BI46" s="331">
        <f>IFERROR('データ集（実数）'!CF46/'データ集（実数）'!$J46*10000,"-")</f>
        <v>253.04592314901592</v>
      </c>
      <c r="BJ46" s="331">
        <f>IFERROR('データ集（実数）'!CG46/'データ集（実数）'!$J46*10000,"-")</f>
        <v>0</v>
      </c>
      <c r="BK46" s="331">
        <f>IFERROR('データ集（実数）'!CH46/'データ集（実数）'!$J46*10000,"-")</f>
        <v>0</v>
      </c>
      <c r="BL46" s="331">
        <f>IFERROR('データ集（実数）'!CI46/'データ集（実数）'!$J46*10000,"-")</f>
        <v>2914.7141518275539</v>
      </c>
      <c r="BM46" s="331">
        <f>IFERROR('データ集（実数）'!CJ46/'データ集（実数）'!$J46*10000,"-")</f>
        <v>330.36551077788192</v>
      </c>
      <c r="BN46" s="331">
        <f>IFERROR('データ集（実数）'!CK46/'データ集（実数）'!$J46*10000,"-")</f>
        <v>377.22586691658859</v>
      </c>
      <c r="BO46" s="331">
        <f>IFERROR('データ集（実数）'!CL46/'データ集（実数）'!$J46*10000,"-")</f>
        <v>206.18556701030928</v>
      </c>
      <c r="BP46" s="331">
        <f>IFERROR('データ集（実数）'!CM46/'データ集（実数）'!$J46*10000,"-")</f>
        <v>0</v>
      </c>
      <c r="BQ46" s="331">
        <f>IFERROR('データ集（実数）'!CN46/'データ集（実数）'!$J46*10000,"-")</f>
        <v>0</v>
      </c>
      <c r="BR46" s="331">
        <f>IFERROR('データ集（実数）'!CO46/'データ集（実数）'!$J46*10000,"-")</f>
        <v>0</v>
      </c>
      <c r="BS46" s="331">
        <f>IFERROR('データ集（実数）'!CP46/'データ集（実数）'!$J46*10000,"-")</f>
        <v>0</v>
      </c>
      <c r="BT46" s="331">
        <f>IFERROR('データ集（実数）'!CQ46/'データ集（実数）'!$J46*10000,"-")</f>
        <v>110.12183692596064</v>
      </c>
      <c r="BU46" s="331">
        <f>IFERROR('データ集（実数）'!CR46/'データ集（実数）'!$J46*10000,"-")</f>
        <v>77.319587628865989</v>
      </c>
      <c r="BV46" s="331">
        <f>IFERROR('データ集（実数）'!CS46/'データ集（実数）'!$J46*10000,"-")</f>
        <v>1398.7816307403937</v>
      </c>
      <c r="BW46" s="331">
        <f>IFERROR('データ集（実数）'!CT46/'データ集（実数）'!$J46*10000,"-")</f>
        <v>164.01124648547329</v>
      </c>
      <c r="BX46" s="331">
        <f>IFERROR('データ集（実数）'!CU46/'データ集（実数）'!$J46*10000,"-")</f>
        <v>56.232427366447986</v>
      </c>
      <c r="BY46" s="331">
        <f>IFERROR('データ集（実数）'!CV46/'データ集（実数）'!$J46*10000,"-")</f>
        <v>56.232427366447986</v>
      </c>
      <c r="BZ46" s="331">
        <f>IFERROR('データ集（実数）'!CW46/'データ集（実数）'!$J46*10000,"-")</f>
        <v>70.290534208059981</v>
      </c>
      <c r="CA46" s="332">
        <f>IFERROR('データ集（実数）'!CX46/'データ集（実数）'!$J46*10000,"-")</f>
        <v>442.83036551077788</v>
      </c>
      <c r="CB46" s="332">
        <f>IFERROR('データ集（実数）'!CY46/'データ集（実数）'!$J46*10000,"-")</f>
        <v>16.401124648547327</v>
      </c>
      <c r="CC46" s="332">
        <f>IFERROR('データ集（実数）'!CZ46/'データ集（実数）'!$J46*10000,"-")</f>
        <v>72.633552014995317</v>
      </c>
      <c r="CD46" s="332">
        <f>IFERROR('データ集（実数）'!DA46/'データ集（実数）'!$J46*10000,"-")</f>
        <v>2.3430178069353329</v>
      </c>
      <c r="CE46" s="333">
        <f>IFERROR('データ集（実数）'!DB46/'データ集（実数）'!$J46*10000,"-")</f>
        <v>65.604498594189309</v>
      </c>
    </row>
    <row r="47" spans="1:83" ht="13.5" customHeight="1">
      <c r="A47" s="53">
        <v>20403</v>
      </c>
      <c r="B47">
        <v>41</v>
      </c>
      <c r="C47" s="1" t="s">
        <v>66</v>
      </c>
      <c r="D47" s="1">
        <v>2005</v>
      </c>
      <c r="E47" s="1" t="s">
        <v>107</v>
      </c>
      <c r="F47" s="1">
        <v>20403</v>
      </c>
      <c r="G47" s="325">
        <f>IFERROR('データ集（実数）'!AD47/'データ集（実数）'!$J47*10000,"-")</f>
        <v>149.29086837521771</v>
      </c>
      <c r="H47" s="325">
        <f>IFERROR('データ集（実数）'!AE47/'データ集（実数）'!$J47*10000,"-")</f>
        <v>348.34535954217466</v>
      </c>
      <c r="I47" s="325">
        <f>IFERROR('データ集（実数）'!AF47/'データ集（実数）'!$J47*10000,"-")</f>
        <v>89.574521025130636</v>
      </c>
      <c r="J47" s="325">
        <f>IFERROR('データ集（実数）'!AG47/'データ集（実数）'!$J47*10000,"-")</f>
        <v>49.763622791739245</v>
      </c>
      <c r="K47" s="326">
        <f>IFERROR('データ集（実数）'!AH47/'データ集（実数）'!$J47*10000,"-")</f>
        <v>2.488181139586962</v>
      </c>
      <c r="L47" s="326">
        <f>IFERROR('データ集（実数）'!AI47/'データ集（実数）'!$J47*10000,"-")</f>
        <v>0</v>
      </c>
      <c r="M47" s="326">
        <f>IFERROR('データ集（実数）'!AJ47/'データ集（実数）'!$J47*10000,"-")</f>
        <v>2.488181139586962</v>
      </c>
      <c r="N47" s="326">
        <f>IFERROR('データ集（実数）'!AK47/'データ集（実数）'!$J47*10000,"-")</f>
        <v>0</v>
      </c>
      <c r="O47" s="327">
        <f>IFERROR('データ集（実数）'!AL47/'データ集（実数）'!$J47*10000,"-")</f>
        <v>4.9763622791739239</v>
      </c>
      <c r="P47" s="327">
        <f>IFERROR('データ集（実数）'!AM47/'データ集（実数）'!$J47*10000,"-")</f>
        <v>0</v>
      </c>
      <c r="Q47" s="327">
        <f>IFERROR('データ集（実数）'!AN47/'データ集（実数）'!$J47*10000,"-")</f>
        <v>2.488181139586962</v>
      </c>
      <c r="R47" s="327">
        <f>IFERROR('データ集（実数）'!AO47/'データ集（実数）'!$J47*10000,"-")</f>
        <v>2.488181139586962</v>
      </c>
      <c r="S47" s="328">
        <f>IFERROR('データ集（実数）'!AP47/'データ集（実数）'!$J47*10000,"-")</f>
        <v>2.488181139586962</v>
      </c>
      <c r="T47" s="329">
        <f>IFERROR('データ集（実数）'!AQ47/'データ集（実数）'!$J47*10000,"-")</f>
        <v>0</v>
      </c>
      <c r="U47" s="328" t="str">
        <f>IFERROR('データ集（実数）'!AR47/'データ集（実数）'!$J47*10000,"-")</f>
        <v>-</v>
      </c>
      <c r="V47" s="328">
        <f>IFERROR('データ集（実数）'!AS47/'データ集（実数）'!$J47*10000,"-")</f>
        <v>0</v>
      </c>
      <c r="W47" s="328">
        <f>IFERROR('データ集（実数）'!AT47/'データ集（実数）'!$J47*10000,"-")</f>
        <v>0</v>
      </c>
      <c r="X47" s="328" t="str">
        <f>IFERROR('データ集（実数）'!AU47/'データ集（実数）'!$J47*10000,"-")</f>
        <v>-</v>
      </c>
      <c r="Y47" s="328">
        <f>IFERROR('データ集（実数）'!AV47/'データ集（実数）'!$J47*10000,"-")</f>
        <v>0</v>
      </c>
      <c r="Z47" s="328">
        <f>IFERROR('データ集（実数）'!AW47/'データ集（実数）'!$J47*10000,"-")</f>
        <v>0</v>
      </c>
      <c r="AA47" s="328">
        <f>IFERROR('データ集（実数）'!AX47/'データ集（実数）'!$J47*10000,"-")</f>
        <v>0</v>
      </c>
      <c r="AB47" s="328" t="str">
        <f>IFERROR('データ集（実数）'!AY47/'データ集（実数）'!$J47*10000,"-")</f>
        <v>-</v>
      </c>
      <c r="AC47" s="328" t="str">
        <f>IFERROR('データ集（実数）'!AZ47/'データ集（実数）'!$J47*10000,"-")</f>
        <v>-</v>
      </c>
      <c r="AD47" s="328" t="str">
        <f>IFERROR('データ集（実数）'!BA47/'データ集（実数）'!$J47*10000,"-")</f>
        <v>-</v>
      </c>
      <c r="AE47" s="328">
        <f>IFERROR('データ集（実数）'!BB47/'データ集（実数）'!$J47*10000,"-")</f>
        <v>4.9763622791739239</v>
      </c>
      <c r="AF47" s="328">
        <f>IFERROR('データ集（実数）'!BC47/'データ集（実数）'!$J47*10000,"-")</f>
        <v>0</v>
      </c>
      <c r="AG47" s="328" t="str">
        <f>IFERROR('データ集（実数）'!BD47/'データ集（実数）'!$J47*10000,"-")</f>
        <v>-</v>
      </c>
      <c r="AH47" s="328" t="str">
        <f>IFERROR('データ集（実数）'!BE47/'データ集（実数）'!$J47*10000,"-")</f>
        <v>-</v>
      </c>
      <c r="AI47" s="328">
        <f>IFERROR('データ集（実数）'!BF47/'データ集（実数）'!$J47*10000,"-")</f>
        <v>7.4645434187608855</v>
      </c>
      <c r="AJ47" s="328">
        <f>IFERROR('データ集（実数）'!BG47/'データ集（実数）'!$J47*10000,"-")</f>
        <v>4.9763622791739239</v>
      </c>
      <c r="AK47" s="328">
        <f>IFERROR('データ集（実数）'!BH47/'データ集（実数）'!$J47*10000,"-")</f>
        <v>0</v>
      </c>
      <c r="AL47" s="328">
        <f>IFERROR('データ集（実数）'!BI47/'データ集（実数）'!$J47*10000,"-")</f>
        <v>14.929086837521771</v>
      </c>
      <c r="AM47" s="328">
        <f>IFERROR('データ集（実数）'!BJ47/'データ集（実数）'!$J47*10000,"-")</f>
        <v>0</v>
      </c>
      <c r="AN47" s="328">
        <f>IFERROR('データ集（実数）'!BK47/'データ集（実数）'!$J47*10000,"-")</f>
        <v>2.488181139586962</v>
      </c>
      <c r="AO47" s="328">
        <f>IFERROR('データ集（実数）'!BL47/'データ集（実数）'!$J47*10000,"-")</f>
        <v>0</v>
      </c>
      <c r="AP47" s="328">
        <f>IFERROR('データ集（実数）'!BM47/'データ集（実数）'!$J47*10000,"-")</f>
        <v>0</v>
      </c>
      <c r="AQ47" s="328" t="str">
        <f>IFERROR('データ集（実数）'!BN47/'データ集（実数）'!$J47*10000,"-")</f>
        <v>-</v>
      </c>
      <c r="AR47" s="328" t="str">
        <f>IFERROR('データ集（実数）'!BO47/'データ集（実数）'!$J47*10000,"-")</f>
        <v>-</v>
      </c>
      <c r="AS47" s="328">
        <f>IFERROR('データ集（実数）'!BP47/'データ集（実数）'!$J47*10000,"-")</f>
        <v>4.9763622791739239</v>
      </c>
      <c r="AT47" s="331">
        <f>IFERROR('データ集（実数）'!BQ47/'データ集（実数）'!$J47*10000,"-")</f>
        <v>363.27444637969643</v>
      </c>
      <c r="AU47" s="331">
        <f>IFERROR('データ集（実数）'!BR47/'データ集（実数）'!$J47*10000,"-")</f>
        <v>355.80990296093552</v>
      </c>
      <c r="AV47" s="331">
        <f>IFERROR('データ集（実数）'!BS47/'データ集（実数）'!$J47*10000,"-")</f>
        <v>345.85717840258775</v>
      </c>
      <c r="AW47" s="331">
        <f>IFERROR('データ集（実数）'!BT47/'データ集（実数）'!$J47*10000,"-")</f>
        <v>301.0699178900224</v>
      </c>
      <c r="AX47" s="331">
        <f>IFERROR('データ集（実数）'!BU47/'データ集（実数）'!$J47*10000,"-")</f>
        <v>0</v>
      </c>
      <c r="AY47" s="331">
        <f>IFERROR('データ集（実数）'!BV47/'データ集（実数）'!$J47*10000,"-")</f>
        <v>0</v>
      </c>
      <c r="AZ47" s="331" t="str">
        <f>IFERROR('データ集（実数）'!BW47/'データ集（実数）'!$J47*10000,"-")</f>
        <v>-</v>
      </c>
      <c r="BA47" s="331" t="str">
        <f>IFERROR('データ集（実数）'!BX47/'データ集（実数）'!$J47*10000,"-")</f>
        <v>-</v>
      </c>
      <c r="BB47" s="331">
        <f>IFERROR('データ集（実数）'!BY47/'データ集（実数）'!$J47*10000,"-")</f>
        <v>2577.7556606120929</v>
      </c>
      <c r="BC47" s="331">
        <f>IFERROR('データ集（実数）'!BZ47/'データ集（実数）'!$J47*10000,"-")</f>
        <v>2224.4339387907439</v>
      </c>
      <c r="BD47" s="331">
        <f>IFERROR('データ集（実数）'!CA47/'データ集（実数）'!$J47*10000,"-")</f>
        <v>646.92709629261003</v>
      </c>
      <c r="BE47" s="331">
        <f>IFERROR('データ集（実数）'!CB47/'データ集（実数）'!$J47*10000,"-")</f>
        <v>505.10077133615329</v>
      </c>
      <c r="BF47" s="331">
        <f>IFERROR('データ集（実数）'!CC47/'データ集（実数）'!$J47*10000,"-")</f>
        <v>0</v>
      </c>
      <c r="BG47" s="331">
        <f>IFERROR('データ集（実数）'!CD47/'データ集（実数）'!$J47*10000,"-")</f>
        <v>0</v>
      </c>
      <c r="BH47" s="331">
        <f>IFERROR('データ集（実数）'!CE47/'データ集（実数）'!$J47*10000,"-")</f>
        <v>0</v>
      </c>
      <c r="BI47" s="331">
        <f>IFERROR('データ集（実数）'!CF47/'データ集（実数）'!$J47*10000,"-")</f>
        <v>0</v>
      </c>
      <c r="BJ47" s="331">
        <f>IFERROR('データ集（実数）'!CG47/'データ集（実数）'!$J47*10000,"-")</f>
        <v>0</v>
      </c>
      <c r="BK47" s="331">
        <f>IFERROR('データ集（実数）'!CH47/'データ集（実数）'!$J47*10000,"-")</f>
        <v>0</v>
      </c>
      <c r="BL47" s="331">
        <f>IFERROR('データ集（実数）'!CI47/'データ集（実数）'!$J47*10000,"-")</f>
        <v>4045.7825329684001</v>
      </c>
      <c r="BM47" s="331">
        <f>IFERROR('データ集（実数）'!CJ47/'データ集（実数）'!$J47*10000,"-")</f>
        <v>368.25080865887037</v>
      </c>
      <c r="BN47" s="331">
        <f>IFERROR('データ集（実数）'!CK47/'データ集（実数）'!$J47*10000,"-")</f>
        <v>189.10176660860913</v>
      </c>
      <c r="BO47" s="331">
        <f>IFERROR('データ集（実数）'!CL47/'データ集（実数）'!$J47*10000,"-")</f>
        <v>131.87360039810898</v>
      </c>
      <c r="BP47" s="331">
        <f>IFERROR('データ集（実数）'!CM47/'データ集（実数）'!$J47*10000,"-")</f>
        <v>0</v>
      </c>
      <c r="BQ47" s="331">
        <f>IFERROR('データ集（実数）'!CN47/'データ集（実数）'!$J47*10000,"-")</f>
        <v>0</v>
      </c>
      <c r="BR47" s="331">
        <f>IFERROR('データ集（実数）'!CO47/'データ集（実数）'!$J47*10000,"-")</f>
        <v>0</v>
      </c>
      <c r="BS47" s="331">
        <f>IFERROR('データ集（実数）'!CP47/'データ集（実数）'!$J47*10000,"-")</f>
        <v>0</v>
      </c>
      <c r="BT47" s="331">
        <f>IFERROR('データ集（実数）'!CQ47/'データ集（実数）'!$J47*10000,"-")</f>
        <v>104.50360786265242</v>
      </c>
      <c r="BU47" s="331">
        <f>IFERROR('データ集（実数）'!CR47/'データ集（実数）'!$J47*10000,"-")</f>
        <v>62.204528489674047</v>
      </c>
      <c r="BV47" s="331">
        <f>IFERROR('データ集（実数）'!CS47/'データ集（実数）'!$J47*10000,"-")</f>
        <v>129.38541925852201</v>
      </c>
      <c r="BW47" s="331">
        <f>IFERROR('データ集（実数）'!CT47/'データ集（実数）'!$J47*10000,"-")</f>
        <v>17.417267977108732</v>
      </c>
      <c r="BX47" s="331">
        <f>IFERROR('データ集（実数）'!CU47/'データ集（実数）'!$J47*10000,"-")</f>
        <v>52.251803931326208</v>
      </c>
      <c r="BY47" s="331">
        <f>IFERROR('データ集（実数）'!CV47/'データ集（実数）'!$J47*10000,"-")</f>
        <v>52.251803931326208</v>
      </c>
      <c r="BZ47" s="331">
        <f>IFERROR('データ集（実数）'!CW47/'データ集（実数）'!$J47*10000,"-")</f>
        <v>116.94451356058721</v>
      </c>
      <c r="CA47" s="332">
        <f>IFERROR('データ集（実数）'!CX47/'データ集（実数）'!$J47*10000,"-")</f>
        <v>385.66807663597905</v>
      </c>
      <c r="CB47" s="332">
        <f>IFERROR('データ集（実数）'!CY47/'データ集（実数）'!$J47*10000,"-")</f>
        <v>47.275441652152281</v>
      </c>
      <c r="CC47" s="332">
        <f>IFERROR('データ集（実数）'!CZ47/'データ集（実数）'!$J47*10000,"-")</f>
        <v>67.180890768847974</v>
      </c>
      <c r="CD47" s="332">
        <f>IFERROR('データ集（実数）'!DA47/'データ集（実数）'!$J47*10000,"-")</f>
        <v>7.4645434187608855</v>
      </c>
      <c r="CE47" s="333">
        <f>IFERROR('データ集（実数）'!DB47/'データ集（実数）'!$J47*10000,"-")</f>
        <v>106.99178900223936</v>
      </c>
    </row>
    <row r="48" spans="1:83" ht="13.5" customHeight="1">
      <c r="A48" s="53">
        <v>20404</v>
      </c>
      <c r="B48">
        <v>42</v>
      </c>
      <c r="C48" s="1" t="s">
        <v>66</v>
      </c>
      <c r="D48" s="1">
        <v>2005</v>
      </c>
      <c r="E48" s="1" t="s">
        <v>108</v>
      </c>
      <c r="F48" s="1">
        <v>20404</v>
      </c>
      <c r="G48" s="325">
        <f>IFERROR('データ集（実数）'!AD48/'データ集（実数）'!$J48*10000,"-")</f>
        <v>752.25677031093289</v>
      </c>
      <c r="H48" s="325">
        <f>IFERROR('データ集（実数）'!AE48/'データ集（実数）'!$J48*10000,"-")</f>
        <v>250.75225677031094</v>
      </c>
      <c r="I48" s="325">
        <f>IFERROR('データ集（実数）'!AF48/'データ集（実数）'!$J48*10000,"-")</f>
        <v>0</v>
      </c>
      <c r="J48" s="325">
        <f>IFERROR('データ集（実数）'!AG48/'データ集（実数）'!$J48*10000,"-")</f>
        <v>0</v>
      </c>
      <c r="K48" s="326">
        <f>IFERROR('データ集（実数）'!AH48/'データ集（実数）'!$J48*10000,"-")</f>
        <v>0</v>
      </c>
      <c r="L48" s="326">
        <f>IFERROR('データ集（実数）'!AI48/'データ集（実数）'!$J48*10000,"-")</f>
        <v>0</v>
      </c>
      <c r="M48" s="326">
        <f>IFERROR('データ集（実数）'!AJ48/'データ集（実数）'!$J48*10000,"-")</f>
        <v>0</v>
      </c>
      <c r="N48" s="326">
        <f>IFERROR('データ集（実数）'!AK48/'データ集（実数）'!$J48*10000,"-")</f>
        <v>0</v>
      </c>
      <c r="O48" s="327">
        <f>IFERROR('データ集（実数）'!AL48/'データ集（実数）'!$J48*10000,"-")</f>
        <v>10.030090270812437</v>
      </c>
      <c r="P48" s="327">
        <f>IFERROR('データ集（実数）'!AM48/'データ集（実数）'!$J48*10000,"-")</f>
        <v>0</v>
      </c>
      <c r="Q48" s="327">
        <f>IFERROR('データ集（実数）'!AN48/'データ集（実数）'!$J48*10000,"-")</f>
        <v>0</v>
      </c>
      <c r="R48" s="327">
        <f>IFERROR('データ集（実数）'!AO48/'データ集（実数）'!$J48*10000,"-")</f>
        <v>10.030090270812437</v>
      </c>
      <c r="S48" s="328">
        <f>IFERROR('データ集（実数）'!AP48/'データ集（実数）'!$J48*10000,"-")</f>
        <v>0</v>
      </c>
      <c r="T48" s="329">
        <f>IFERROR('データ集（実数）'!AQ48/'データ集（実数）'!$J48*10000,"-")</f>
        <v>0</v>
      </c>
      <c r="U48" s="328">
        <f>IFERROR('データ集（実数）'!AR48/'データ集（実数）'!$J48*10000,"-")</f>
        <v>0</v>
      </c>
      <c r="V48" s="328">
        <f>IFERROR('データ集（実数）'!AS48/'データ集（実数）'!$J48*10000,"-")</f>
        <v>0</v>
      </c>
      <c r="W48" s="328">
        <f>IFERROR('データ集（実数）'!AT48/'データ集（実数）'!$J48*10000,"-")</f>
        <v>0</v>
      </c>
      <c r="X48" s="328" t="str">
        <f>IFERROR('データ集（実数）'!AU48/'データ集（実数）'!$J48*10000,"-")</f>
        <v>-</v>
      </c>
      <c r="Y48" s="328">
        <f>IFERROR('データ集（実数）'!AV48/'データ集（実数）'!$J48*10000,"-")</f>
        <v>0</v>
      </c>
      <c r="Z48" s="328">
        <f>IFERROR('データ集（実数）'!AW48/'データ集（実数）'!$J48*10000,"-")</f>
        <v>0</v>
      </c>
      <c r="AA48" s="328">
        <f>IFERROR('データ集（実数）'!AX48/'データ集（実数）'!$J48*10000,"-")</f>
        <v>0</v>
      </c>
      <c r="AB48" s="328">
        <f>IFERROR('データ集（実数）'!AY48/'データ集（実数）'!$J48*10000,"-")</f>
        <v>0</v>
      </c>
      <c r="AC48" s="328" t="str">
        <f>IFERROR('データ集（実数）'!AZ48/'データ集（実数）'!$J48*10000,"-")</f>
        <v>-</v>
      </c>
      <c r="AD48" s="328" t="str">
        <f>IFERROR('データ集（実数）'!BA48/'データ集（実数）'!$J48*10000,"-")</f>
        <v>-</v>
      </c>
      <c r="AE48" s="328">
        <f>IFERROR('データ集（実数）'!BB48/'データ集（実数）'!$J48*10000,"-")</f>
        <v>5.0150451354062184</v>
      </c>
      <c r="AF48" s="328">
        <f>IFERROR('データ集（実数）'!BC48/'データ集（実数）'!$J48*10000,"-")</f>
        <v>0</v>
      </c>
      <c r="AG48" s="328" t="str">
        <f>IFERROR('データ集（実数）'!BD48/'データ集（実数）'!$J48*10000,"-")</f>
        <v>-</v>
      </c>
      <c r="AH48" s="328">
        <f>IFERROR('データ集（実数）'!BE48/'データ集（実数）'!$J48*10000,"-")</f>
        <v>0</v>
      </c>
      <c r="AI48" s="328">
        <f>IFERROR('データ集（実数）'!BF48/'データ集（実数）'!$J48*10000,"-")</f>
        <v>15.045135406218655</v>
      </c>
      <c r="AJ48" s="328">
        <f>IFERROR('データ集（実数）'!BG48/'データ集（実数）'!$J48*10000,"-")</f>
        <v>5.0150451354062184</v>
      </c>
      <c r="AK48" s="328">
        <f>IFERROR('データ集（実数）'!BH48/'データ集（実数）'!$J48*10000,"-")</f>
        <v>0</v>
      </c>
      <c r="AL48" s="328">
        <f>IFERROR('データ集（実数）'!BI48/'データ集（実数）'!$J48*10000,"-")</f>
        <v>20.060180541624874</v>
      </c>
      <c r="AM48" s="328">
        <f>IFERROR('データ集（実数）'!BJ48/'データ集（実数）'!$J48*10000,"-")</f>
        <v>0</v>
      </c>
      <c r="AN48" s="328">
        <f>IFERROR('データ集（実数）'!BK48/'データ集（実数）'!$J48*10000,"-")</f>
        <v>0</v>
      </c>
      <c r="AO48" s="328" t="str">
        <f>IFERROR('データ集（実数）'!BL48/'データ集（実数）'!$J48*10000,"-")</f>
        <v>-</v>
      </c>
      <c r="AP48" s="328" t="str">
        <f>IFERROR('データ集（実数）'!BM48/'データ集（実数）'!$J48*10000,"-")</f>
        <v>-</v>
      </c>
      <c r="AQ48" s="328" t="str">
        <f>IFERROR('データ集（実数）'!BN48/'データ集（実数）'!$J48*10000,"-")</f>
        <v>-</v>
      </c>
      <c r="AR48" s="328">
        <f>IFERROR('データ集（実数）'!BO48/'データ集（実数）'!$J48*10000,"-")</f>
        <v>0</v>
      </c>
      <c r="AS48" s="328">
        <f>IFERROR('データ集（実数）'!BP48/'データ集（実数）'!$J48*10000,"-")</f>
        <v>5.0150451354062184</v>
      </c>
      <c r="AT48" s="331">
        <f>IFERROR('データ集（実数）'!BQ48/'データ集（実数）'!$J48*10000,"-")</f>
        <v>0</v>
      </c>
      <c r="AU48" s="331">
        <f>IFERROR('データ集（実数）'!BR48/'データ集（実数）'!$J48*10000,"-")</f>
        <v>0</v>
      </c>
      <c r="AV48" s="331">
        <f>IFERROR('データ集（実数）'!BS48/'データ集（実数）'!$J48*10000,"-")</f>
        <v>135.4062186559679</v>
      </c>
      <c r="AW48" s="331">
        <f>IFERROR('データ集（実数）'!BT48/'データ集（実数）'!$J48*10000,"-")</f>
        <v>135.4062186559679</v>
      </c>
      <c r="AX48" s="331">
        <f>IFERROR('データ集（実数）'!BU48/'データ集（実数）'!$J48*10000,"-")</f>
        <v>0</v>
      </c>
      <c r="AY48" s="331">
        <f>IFERROR('データ集（実数）'!BV48/'データ集（実数）'!$J48*10000,"-")</f>
        <v>0</v>
      </c>
      <c r="AZ48" s="331">
        <f>IFERROR('データ集（実数）'!BW48/'データ集（実数）'!$J48*10000,"-")</f>
        <v>0</v>
      </c>
      <c r="BA48" s="331">
        <f>IFERROR('データ集（実数）'!BX48/'データ集（実数）'!$J48*10000,"-")</f>
        <v>0</v>
      </c>
      <c r="BB48" s="331">
        <f>IFERROR('データ集（実数）'!BY48/'データ集（実数）'!$J48*10000,"-")</f>
        <v>2291.8756268806419</v>
      </c>
      <c r="BC48" s="331">
        <f>IFERROR('データ集（実数）'!BZ48/'データ集（実数）'!$J48*10000,"-")</f>
        <v>2281.8455366098297</v>
      </c>
      <c r="BD48" s="331">
        <f>IFERROR('データ集（実数）'!CA48/'データ集（実数）'!$J48*10000,"-")</f>
        <v>391.17352056168511</v>
      </c>
      <c r="BE48" s="331">
        <f>IFERROR('データ集（実数）'!CB48/'データ集（実数）'!$J48*10000,"-")</f>
        <v>280.84252758274823</v>
      </c>
      <c r="BF48" s="331" t="str">
        <f>IFERROR('データ集（実数）'!CC48/'データ集（実数）'!$J48*10000,"-")</f>
        <v>-</v>
      </c>
      <c r="BG48" s="331" t="str">
        <f>IFERROR('データ集（実数）'!CD48/'データ集（実数）'!$J48*10000,"-")</f>
        <v>-</v>
      </c>
      <c r="BH48" s="331">
        <f>IFERROR('データ集（実数）'!CE48/'データ集（実数）'!$J48*10000,"-")</f>
        <v>1514.543630892678</v>
      </c>
      <c r="BI48" s="331">
        <f>IFERROR('データ集（実数）'!CF48/'データ集（実数）'!$J48*10000,"-")</f>
        <v>837.51253761283851</v>
      </c>
      <c r="BJ48" s="331">
        <f>IFERROR('データ集（実数）'!CG48/'データ集（実数）'!$J48*10000,"-")</f>
        <v>1003.0090270812437</v>
      </c>
      <c r="BK48" s="331">
        <f>IFERROR('データ集（実数）'!CH48/'データ集（実数）'!$J48*10000,"-")</f>
        <v>120.36108324974924</v>
      </c>
      <c r="BL48" s="331">
        <f>IFERROR('データ集（実数）'!CI48/'データ集（実数）'!$J48*10000,"-")</f>
        <v>2678.0341023069209</v>
      </c>
      <c r="BM48" s="331">
        <f>IFERROR('データ集（実数）'!CJ48/'データ集（実数）'!$J48*10000,"-")</f>
        <v>341.02306920762283</v>
      </c>
      <c r="BN48" s="331">
        <f>IFERROR('データ集（実数）'!CK48/'データ集（実数）'!$J48*10000,"-")</f>
        <v>20411.233701103312</v>
      </c>
      <c r="BO48" s="331">
        <f>IFERROR('データ集（実数）'!CL48/'データ集（実数）'!$J48*10000,"-")</f>
        <v>13480.441323971916</v>
      </c>
      <c r="BP48" s="331">
        <f>IFERROR('データ集（実数）'!CM48/'データ集（実数）'!$J48*10000,"-")</f>
        <v>0</v>
      </c>
      <c r="BQ48" s="331">
        <f>IFERROR('データ集（実数）'!CN48/'データ集（実数）'!$J48*10000,"-")</f>
        <v>0</v>
      </c>
      <c r="BR48" s="331" t="str">
        <f>IFERROR('データ集（実数）'!CO48/'データ集（実数）'!$J48*10000,"-")</f>
        <v>-</v>
      </c>
      <c r="BS48" s="331" t="str">
        <f>IFERROR('データ集（実数）'!CP48/'データ集（実数）'!$J48*10000,"-")</f>
        <v>-</v>
      </c>
      <c r="BT48" s="331">
        <f>IFERROR('データ集（実数）'!CQ48/'データ集（実数）'!$J48*10000,"-")</f>
        <v>0</v>
      </c>
      <c r="BU48" s="331">
        <f>IFERROR('データ集（実数）'!CR48/'データ集（実数）'!$J48*10000,"-")</f>
        <v>0</v>
      </c>
      <c r="BV48" s="331">
        <f>IFERROR('データ集（実数）'!CS48/'データ集（実数）'!$J48*10000,"-")</f>
        <v>371.11334002006015</v>
      </c>
      <c r="BW48" s="331">
        <f>IFERROR('データ集（実数）'!CT48/'データ集（実数）'!$J48*10000,"-")</f>
        <v>65.195586760280847</v>
      </c>
      <c r="BX48" s="331">
        <f>IFERROR('データ集（実数）'!CU48/'データ集（実数）'!$J48*10000,"-")</f>
        <v>0</v>
      </c>
      <c r="BY48" s="331">
        <f>IFERROR('データ集（実数）'!CV48/'データ集（実数）'!$J48*10000,"-")</f>
        <v>0</v>
      </c>
      <c r="BZ48" s="331" t="str">
        <f>IFERROR('データ集（実数）'!CW48/'データ集（実数）'!$J48*10000,"-")</f>
        <v>-</v>
      </c>
      <c r="CA48" s="332">
        <f>IFERROR('データ集（実数）'!CX48/'データ集（実数）'!$J48*10000,"-")</f>
        <v>606.82046138415251</v>
      </c>
      <c r="CB48" s="332">
        <f>IFERROR('データ集（実数）'!CY48/'データ集（実数）'!$J48*10000,"-")</f>
        <v>50.150451354062184</v>
      </c>
      <c r="CC48" s="332">
        <f>IFERROR('データ集（実数）'!CZ48/'データ集（実数）'!$J48*10000,"-")</f>
        <v>55.16549648946841</v>
      </c>
      <c r="CD48" s="332">
        <f>IFERROR('データ集（実数）'!DA48/'データ集（実数）'!$J48*10000,"-")</f>
        <v>0</v>
      </c>
      <c r="CE48" s="333">
        <f>IFERROR('データ集（実数）'!DB48/'データ集（実数）'!$J48*10000,"-")</f>
        <v>175.52657973921765</v>
      </c>
    </row>
    <row r="49" spans="1:83" ht="13.5" customHeight="1">
      <c r="A49" s="53">
        <v>20407</v>
      </c>
      <c r="B49">
        <v>43</v>
      </c>
      <c r="C49" s="1" t="s">
        <v>66</v>
      </c>
      <c r="D49" s="1">
        <v>2005</v>
      </c>
      <c r="E49" s="1" t="s">
        <v>109</v>
      </c>
      <c r="F49" s="1">
        <v>20407</v>
      </c>
      <c r="G49" s="325">
        <f>IFERROR('データ集（実数）'!AD49/'データ集（実数）'!$J49*10000,"-")</f>
        <v>362.97640653357536</v>
      </c>
      <c r="H49" s="325">
        <f>IFERROR('データ集（実数）'!AE49/'データ集（実数）'!$J49*10000,"-")</f>
        <v>453.72050816696918</v>
      </c>
      <c r="I49" s="325">
        <f>IFERROR('データ集（実数）'!AF49/'データ集（実数）'!$J49*10000,"-")</f>
        <v>81.669691470054445</v>
      </c>
      <c r="J49" s="325">
        <f>IFERROR('データ集（実数）'!AG49/'データ集（実数）'!$J49*10000,"-")</f>
        <v>0</v>
      </c>
      <c r="K49" s="326">
        <f>IFERROR('データ集（実数）'!AH49/'データ集（実数）'!$J49*10000,"-")</f>
        <v>0</v>
      </c>
      <c r="L49" s="326">
        <f>IFERROR('データ集（実数）'!AI49/'データ集（実数）'!$J49*10000,"-")</f>
        <v>0</v>
      </c>
      <c r="M49" s="326">
        <f>IFERROR('データ集（実数）'!AJ49/'データ集（実数）'!$J49*10000,"-")</f>
        <v>0</v>
      </c>
      <c r="N49" s="326">
        <f>IFERROR('データ集（実数）'!AK49/'データ集（実数）'!$J49*10000,"-")</f>
        <v>0</v>
      </c>
      <c r="O49" s="327">
        <f>IFERROR('データ集（実数）'!AL49/'データ集（実数）'!$J49*10000,"-")</f>
        <v>9.0744101633393832</v>
      </c>
      <c r="P49" s="327">
        <f>IFERROR('データ集（実数）'!AM49/'データ集（実数）'!$J49*10000,"-")</f>
        <v>0</v>
      </c>
      <c r="Q49" s="327">
        <f>IFERROR('データ集（実数）'!AN49/'データ集（実数）'!$J49*10000,"-")</f>
        <v>0</v>
      </c>
      <c r="R49" s="327">
        <f>IFERROR('データ集（実数）'!AO49/'データ集（実数）'!$J49*10000,"-")</f>
        <v>9.0744101633393832</v>
      </c>
      <c r="S49" s="328">
        <f>IFERROR('データ集（実数）'!AP49/'データ集（実数）'!$J49*10000,"-")</f>
        <v>0</v>
      </c>
      <c r="T49" s="329">
        <f>IFERROR('データ集（実数）'!AQ49/'データ集（実数）'!$J49*10000,"-")</f>
        <v>0</v>
      </c>
      <c r="U49" s="328">
        <f>IFERROR('データ集（実数）'!AR49/'データ集（実数）'!$J49*10000,"-")</f>
        <v>0</v>
      </c>
      <c r="V49" s="328">
        <f>IFERROR('データ集（実数）'!AS49/'データ集（実数）'!$J49*10000,"-")</f>
        <v>0</v>
      </c>
      <c r="W49" s="328">
        <f>IFERROR('データ集（実数）'!AT49/'データ集（実数）'!$J49*10000,"-")</f>
        <v>0</v>
      </c>
      <c r="X49" s="328">
        <f>IFERROR('データ集（実数）'!AU49/'データ集（実数）'!$J49*10000,"-")</f>
        <v>0</v>
      </c>
      <c r="Y49" s="328">
        <f>IFERROR('データ集（実数）'!AV49/'データ集（実数）'!$J49*10000,"-")</f>
        <v>0</v>
      </c>
      <c r="Z49" s="328">
        <f>IFERROR('データ集（実数）'!AW49/'データ集（実数）'!$J49*10000,"-")</f>
        <v>0</v>
      </c>
      <c r="AA49" s="328">
        <f>IFERROR('データ集（実数）'!AX49/'データ集（実数）'!$J49*10000,"-")</f>
        <v>0</v>
      </c>
      <c r="AB49" s="328">
        <f>IFERROR('データ集（実数）'!AY49/'データ集（実数）'!$J49*10000,"-")</f>
        <v>0</v>
      </c>
      <c r="AC49" s="328">
        <f>IFERROR('データ集（実数）'!AZ49/'データ集（実数）'!$J49*10000,"-")</f>
        <v>0</v>
      </c>
      <c r="AD49" s="328" t="str">
        <f>IFERROR('データ集（実数）'!BA49/'データ集（実数）'!$J49*10000,"-")</f>
        <v>-</v>
      </c>
      <c r="AE49" s="328">
        <f>IFERROR('データ集（実数）'!BB49/'データ集（実数）'!$J49*10000,"-")</f>
        <v>4.5372050816696916</v>
      </c>
      <c r="AF49" s="328">
        <f>IFERROR('データ集（実数）'!BC49/'データ集（実数）'!$J49*10000,"-")</f>
        <v>0</v>
      </c>
      <c r="AG49" s="328">
        <f>IFERROR('データ集（実数）'!BD49/'データ集（実数）'!$J49*10000,"-")</f>
        <v>0</v>
      </c>
      <c r="AH49" s="328">
        <f>IFERROR('データ集（実数）'!BE49/'データ集（実数）'!$J49*10000,"-")</f>
        <v>0</v>
      </c>
      <c r="AI49" s="328">
        <f>IFERROR('データ集（実数）'!BF49/'データ集（実数）'!$J49*10000,"-")</f>
        <v>18.148820326678766</v>
      </c>
      <c r="AJ49" s="328">
        <f>IFERROR('データ集（実数）'!BG49/'データ集（実数）'!$J49*10000,"-")</f>
        <v>4.5372050816696916</v>
      </c>
      <c r="AK49" s="328">
        <f>IFERROR('データ集（実数）'!BH49/'データ集（実数）'!$J49*10000,"-")</f>
        <v>0</v>
      </c>
      <c r="AL49" s="328">
        <f>IFERROR('データ集（実数）'!BI49/'データ集（実数）'!$J49*10000,"-")</f>
        <v>22.68602540834846</v>
      </c>
      <c r="AM49" s="328">
        <f>IFERROR('データ集（実数）'!BJ49/'データ集（実数）'!$J49*10000,"-")</f>
        <v>0</v>
      </c>
      <c r="AN49" s="328">
        <f>IFERROR('データ集（実数）'!BK49/'データ集（実数）'!$J49*10000,"-")</f>
        <v>0</v>
      </c>
      <c r="AO49" s="328">
        <f>IFERROR('データ集（実数）'!BL49/'データ集（実数）'!$J49*10000,"-")</f>
        <v>0</v>
      </c>
      <c r="AP49" s="328" t="str">
        <f>IFERROR('データ集（実数）'!BM49/'データ集（実数）'!$J49*10000,"-")</f>
        <v>-</v>
      </c>
      <c r="AQ49" s="328">
        <f>IFERROR('データ集（実数）'!BN49/'データ集（実数）'!$J49*10000,"-")</f>
        <v>0</v>
      </c>
      <c r="AR49" s="328" t="str">
        <f>IFERROR('データ集（実数）'!BO49/'データ集（実数）'!$J49*10000,"-")</f>
        <v>-</v>
      </c>
      <c r="AS49" s="328">
        <f>IFERROR('データ集（実数）'!BP49/'データ集（実数）'!$J49*10000,"-")</f>
        <v>4.5372050816696916</v>
      </c>
      <c r="AT49" s="331">
        <f>IFERROR('データ集（実数）'!BQ49/'データ集（実数）'!$J49*10000,"-")</f>
        <v>0</v>
      </c>
      <c r="AU49" s="331">
        <f>IFERROR('データ集（実数）'!BR49/'データ集（実数）'!$J49*10000,"-")</f>
        <v>0</v>
      </c>
      <c r="AV49" s="331">
        <f>IFERROR('データ集（実数）'!BS49/'データ集（実数）'!$J49*10000,"-")</f>
        <v>0</v>
      </c>
      <c r="AW49" s="331">
        <f>IFERROR('データ集（実数）'!BT49/'データ集（実数）'!$J49*10000,"-")</f>
        <v>0</v>
      </c>
      <c r="AX49" s="331">
        <f>IFERROR('データ集（実数）'!BU49/'データ集（実数）'!$J49*10000,"-")</f>
        <v>0</v>
      </c>
      <c r="AY49" s="331">
        <f>IFERROR('データ集（実数）'!BV49/'データ集（実数）'!$J49*10000,"-")</f>
        <v>0</v>
      </c>
      <c r="AZ49" s="331">
        <f>IFERROR('データ集（実数）'!BW49/'データ集（実数）'!$J49*10000,"-")</f>
        <v>0</v>
      </c>
      <c r="BA49" s="331">
        <f>IFERROR('データ集（実数）'!BX49/'データ集（実数）'!$J49*10000,"-")</f>
        <v>0</v>
      </c>
      <c r="BB49" s="331">
        <f>IFERROR('データ集（実数）'!BY49/'データ集（実数）'!$J49*10000,"-")</f>
        <v>916.51542649727776</v>
      </c>
      <c r="BC49" s="331">
        <f>IFERROR('データ集（実数）'!BZ49/'データ集（実数）'!$J49*10000,"-")</f>
        <v>735.02722323048999</v>
      </c>
      <c r="BD49" s="331">
        <f>IFERROR('データ集（実数）'!CA49/'データ集（実数）'!$J49*10000,"-")</f>
        <v>317.60435571687839</v>
      </c>
      <c r="BE49" s="331">
        <f>IFERROR('データ集（実数）'!CB49/'データ集（実数）'!$J49*10000,"-")</f>
        <v>285.84392014519057</v>
      </c>
      <c r="BF49" s="331">
        <f>IFERROR('データ集（実数）'!CC49/'データ集（実数）'!$J49*10000,"-")</f>
        <v>0</v>
      </c>
      <c r="BG49" s="331">
        <f>IFERROR('データ集（実数）'!CD49/'データ集（実数）'!$J49*10000,"-")</f>
        <v>0</v>
      </c>
      <c r="BH49" s="331" t="str">
        <f>IFERROR('データ集（実数）'!CE49/'データ集（実数）'!$J49*10000,"-")</f>
        <v>-</v>
      </c>
      <c r="BI49" s="331" t="str">
        <f>IFERROR('データ集（実数）'!CF49/'データ集（実数）'!$J49*10000,"-")</f>
        <v>-</v>
      </c>
      <c r="BJ49" s="331">
        <f>IFERROR('データ集（実数）'!CG49/'データ集（実数）'!$J49*10000,"-")</f>
        <v>0</v>
      </c>
      <c r="BK49" s="331">
        <f>IFERROR('データ集（実数）'!CH49/'データ集（実数）'!$J49*10000,"-")</f>
        <v>0</v>
      </c>
      <c r="BL49" s="331">
        <f>IFERROR('データ集（実数）'!CI49/'データ集（実数）'!$J49*10000,"-")</f>
        <v>2245.9165154264974</v>
      </c>
      <c r="BM49" s="331">
        <f>IFERROR('データ集（実数）'!CJ49/'データ集（実数）'!$J49*10000,"-")</f>
        <v>263.15789473684208</v>
      </c>
      <c r="BN49" s="331">
        <f>IFERROR('データ集（実数）'!CK49/'データ集（実数）'!$J49*10000,"-")</f>
        <v>0</v>
      </c>
      <c r="BO49" s="331">
        <f>IFERROR('データ集（実数）'!CL49/'データ集（実数）'!$J49*10000,"-")</f>
        <v>0</v>
      </c>
      <c r="BP49" s="331">
        <f>IFERROR('データ集（実数）'!CM49/'データ集（実数）'!$J49*10000,"-")</f>
        <v>0</v>
      </c>
      <c r="BQ49" s="331">
        <f>IFERROR('データ集（実数）'!CN49/'データ集（実数）'!$J49*10000,"-")</f>
        <v>0</v>
      </c>
      <c r="BR49" s="331">
        <f>IFERROR('データ集（実数）'!CO49/'データ集（実数）'!$J49*10000,"-")</f>
        <v>0</v>
      </c>
      <c r="BS49" s="331">
        <f>IFERROR('データ集（実数）'!CP49/'データ集（実数）'!$J49*10000,"-")</f>
        <v>0</v>
      </c>
      <c r="BT49" s="331" t="str">
        <f>IFERROR('データ集（実数）'!CQ49/'データ集（実数）'!$J49*10000,"-")</f>
        <v>-</v>
      </c>
      <c r="BU49" s="331" t="str">
        <f>IFERROR('データ集（実数）'!CR49/'データ集（実数）'!$J49*10000,"-")</f>
        <v>-</v>
      </c>
      <c r="BV49" s="331">
        <f>IFERROR('データ集（実数）'!CS49/'データ集（実数）'!$J49*10000,"-")</f>
        <v>36.297640653357533</v>
      </c>
      <c r="BW49" s="331">
        <f>IFERROR('データ集（実数）'!CT49/'データ集（実数）'!$J49*10000,"-")</f>
        <v>4.5372050816696916</v>
      </c>
      <c r="BX49" s="331" t="str">
        <f>IFERROR('データ集（実数）'!CU49/'データ集（実数）'!$J49*10000,"-")</f>
        <v>-</v>
      </c>
      <c r="BY49" s="331" t="str">
        <f>IFERROR('データ集（実数）'!CV49/'データ集（実数）'!$J49*10000,"-")</f>
        <v>-</v>
      </c>
      <c r="BZ49" s="331" t="str">
        <f>IFERROR('データ集（実数）'!CW49/'データ集（実数）'!$J49*10000,"-")</f>
        <v>-</v>
      </c>
      <c r="CA49" s="332">
        <f>IFERROR('データ集（実数）'!CX49/'データ集（実数）'!$J49*10000,"-")</f>
        <v>480.94373865698731</v>
      </c>
      <c r="CB49" s="332">
        <f>IFERROR('データ集（実数）'!CY49/'データ集（実数）'!$J49*10000,"-")</f>
        <v>81.669691470054445</v>
      </c>
      <c r="CC49" s="332">
        <f>IFERROR('データ集（実数）'!CZ49/'データ集（実数）'!$J49*10000,"-")</f>
        <v>49.909255898366609</v>
      </c>
      <c r="CD49" s="332">
        <f>IFERROR('データ集（実数）'!DA49/'データ集（実数）'!$J49*10000,"-")</f>
        <v>0</v>
      </c>
      <c r="CE49" s="333">
        <f>IFERROR('データ集（実数）'!DB49/'データ集（実数）'!$J49*10000,"-")</f>
        <v>54.446460980036292</v>
      </c>
    </row>
    <row r="50" spans="1:83" ht="13.5" customHeight="1">
      <c r="A50" s="53">
        <v>20409</v>
      </c>
      <c r="B50">
        <v>44</v>
      </c>
      <c r="C50" s="1" t="s">
        <v>66</v>
      </c>
      <c r="D50" s="1">
        <v>2005</v>
      </c>
      <c r="E50" s="1" t="s">
        <v>110</v>
      </c>
      <c r="F50" s="1">
        <v>20409</v>
      </c>
      <c r="G50" s="325">
        <f>IFERROR('データ集（実数）'!AD50/'データ集（実数）'!$J50*10000,"-")</f>
        <v>0</v>
      </c>
      <c r="H50" s="325">
        <f>IFERROR('データ集（実数）'!AE50/'データ集（実数）'!$J50*10000,"-")</f>
        <v>0</v>
      </c>
      <c r="I50" s="325">
        <f>IFERROR('データ集（実数）'!AF50/'データ集（実数）'!$J50*10000,"-")</f>
        <v>0</v>
      </c>
      <c r="J50" s="325">
        <f>IFERROR('データ集（実数）'!AG50/'データ集（実数）'!$J50*10000,"-")</f>
        <v>0</v>
      </c>
      <c r="K50" s="326">
        <f>IFERROR('データ集（実数）'!AH50/'データ集（実数）'!$J50*10000,"-")</f>
        <v>0</v>
      </c>
      <c r="L50" s="326">
        <f>IFERROR('データ集（実数）'!AI50/'データ集（実数）'!$J50*10000,"-")</f>
        <v>0</v>
      </c>
      <c r="M50" s="326">
        <f>IFERROR('データ集（実数）'!AJ50/'データ集（実数）'!$J50*10000,"-")</f>
        <v>0</v>
      </c>
      <c r="N50" s="326">
        <f>IFERROR('データ集（実数）'!AK50/'データ集（実数）'!$J50*10000,"-")</f>
        <v>0</v>
      </c>
      <c r="O50" s="327">
        <f>IFERROR('データ集（実数）'!AL50/'データ集（実数）'!$J50*10000,"-")</f>
        <v>0</v>
      </c>
      <c r="P50" s="327">
        <f>IFERROR('データ集（実数）'!AM50/'データ集（実数）'!$J50*10000,"-")</f>
        <v>0</v>
      </c>
      <c r="Q50" s="327">
        <f>IFERROR('データ集（実数）'!AN50/'データ集（実数）'!$J50*10000,"-")</f>
        <v>0</v>
      </c>
      <c r="R50" s="327">
        <f>IFERROR('データ集（実数）'!AO50/'データ集（実数）'!$J50*10000,"-")</f>
        <v>0</v>
      </c>
      <c r="S50" s="328">
        <f>IFERROR('データ集（実数）'!AP50/'データ集（実数）'!$J50*10000,"-")</f>
        <v>0</v>
      </c>
      <c r="T50" s="329">
        <f>IFERROR('データ集（実数）'!AQ50/'データ集（実数）'!$J50*10000,"-")</f>
        <v>0</v>
      </c>
      <c r="U50" s="328">
        <f>IFERROR('データ集（実数）'!AR50/'データ集（実数）'!$J50*10000,"-")</f>
        <v>0</v>
      </c>
      <c r="V50" s="328">
        <f>IFERROR('データ集（実数）'!AS50/'データ集（実数）'!$J50*10000,"-")</f>
        <v>0</v>
      </c>
      <c r="W50" s="328">
        <f>IFERROR('データ集（実数）'!AT50/'データ集（実数）'!$J50*10000,"-")</f>
        <v>0</v>
      </c>
      <c r="X50" s="328">
        <f>IFERROR('データ集（実数）'!AU50/'データ集（実数）'!$J50*10000,"-")</f>
        <v>0</v>
      </c>
      <c r="Y50" s="328">
        <f>IFERROR('データ集（実数）'!AV50/'データ集（実数）'!$J50*10000,"-")</f>
        <v>0</v>
      </c>
      <c r="Z50" s="328">
        <f>IFERROR('データ集（実数）'!AW50/'データ集（実数）'!$J50*10000,"-")</f>
        <v>0</v>
      </c>
      <c r="AA50" s="328">
        <f>IFERROR('データ集（実数）'!AX50/'データ集（実数）'!$J50*10000,"-")</f>
        <v>0</v>
      </c>
      <c r="AB50" s="328">
        <f>IFERROR('データ集（実数）'!AY50/'データ集（実数）'!$J50*10000,"-")</f>
        <v>0</v>
      </c>
      <c r="AC50" s="328">
        <f>IFERROR('データ集（実数）'!AZ50/'データ集（実数）'!$J50*10000,"-")</f>
        <v>0</v>
      </c>
      <c r="AD50" s="328">
        <f>IFERROR('データ集（実数）'!BA50/'データ集（実数）'!$J50*10000,"-")</f>
        <v>0</v>
      </c>
      <c r="AE50" s="328">
        <f>IFERROR('データ集（実数）'!BB50/'データ集（実数）'!$J50*10000,"-")</f>
        <v>0</v>
      </c>
      <c r="AF50" s="328">
        <f>IFERROR('データ集（実数）'!BC50/'データ集（実数）'!$J50*10000,"-")</f>
        <v>0</v>
      </c>
      <c r="AG50" s="328">
        <f>IFERROR('データ集（実数）'!BD50/'データ集（実数）'!$J50*10000,"-")</f>
        <v>0</v>
      </c>
      <c r="AH50" s="328">
        <f>IFERROR('データ集（実数）'!BE50/'データ集（実数）'!$J50*10000,"-")</f>
        <v>0</v>
      </c>
      <c r="AI50" s="328" t="str">
        <f>IFERROR('データ集（実数）'!BF50/'データ集（実数）'!$J50*10000,"-")</f>
        <v>-</v>
      </c>
      <c r="AJ50" s="328">
        <f>IFERROR('データ集（実数）'!BG50/'データ集（実数）'!$J50*10000,"-")</f>
        <v>0</v>
      </c>
      <c r="AK50" s="328">
        <f>IFERROR('データ集（実数）'!BH50/'データ集（実数）'!$J50*10000,"-")</f>
        <v>0</v>
      </c>
      <c r="AL50" s="328">
        <f>IFERROR('データ集（実数）'!BI50/'データ集（実数）'!$J50*10000,"-")</f>
        <v>0</v>
      </c>
      <c r="AM50" s="328">
        <f>IFERROR('データ集（実数）'!BJ50/'データ集（実数）'!$J50*10000,"-")</f>
        <v>0</v>
      </c>
      <c r="AN50" s="328">
        <f>IFERROR('データ集（実数）'!BK50/'データ集（実数）'!$J50*10000,"-")</f>
        <v>0</v>
      </c>
      <c r="AO50" s="328">
        <f>IFERROR('データ集（実数）'!BL50/'データ集（実数）'!$J50*10000,"-")</f>
        <v>0</v>
      </c>
      <c r="AP50" s="328">
        <f>IFERROR('データ集（実数）'!BM50/'データ集（実数）'!$J50*10000,"-")</f>
        <v>0</v>
      </c>
      <c r="AQ50" s="328">
        <f>IFERROR('データ集（実数）'!BN50/'データ集（実数）'!$J50*10000,"-")</f>
        <v>0</v>
      </c>
      <c r="AR50" s="328">
        <f>IFERROR('データ集（実数）'!BO50/'データ集（実数）'!$J50*10000,"-")</f>
        <v>0</v>
      </c>
      <c r="AS50" s="328">
        <f>IFERROR('データ集（実数）'!BP50/'データ集（実数）'!$J50*10000,"-")</f>
        <v>0</v>
      </c>
      <c r="AT50" s="331">
        <f>IFERROR('データ集（実数）'!BQ50/'データ集（実数）'!$J50*10000,"-")</f>
        <v>0</v>
      </c>
      <c r="AU50" s="331">
        <f>IFERROR('データ集（実数）'!BR50/'データ集（実数）'!$J50*10000,"-")</f>
        <v>0</v>
      </c>
      <c r="AV50" s="331">
        <f>IFERROR('データ集（実数）'!BS50/'データ集（実数）'!$J50*10000,"-")</f>
        <v>0</v>
      </c>
      <c r="AW50" s="331">
        <f>IFERROR('データ集（実数）'!BT50/'データ集（実数）'!$J50*10000,"-")</f>
        <v>0</v>
      </c>
      <c r="AX50" s="331">
        <f>IFERROR('データ集（実数）'!BU50/'データ集（実数）'!$J50*10000,"-")</f>
        <v>0</v>
      </c>
      <c r="AY50" s="331">
        <f>IFERROR('データ集（実数）'!BV50/'データ集（実数）'!$J50*10000,"-")</f>
        <v>0</v>
      </c>
      <c r="AZ50" s="331">
        <f>IFERROR('データ集（実数）'!BW50/'データ集（実数）'!$J50*10000,"-")</f>
        <v>0</v>
      </c>
      <c r="BA50" s="331">
        <f>IFERROR('データ集（実数）'!BX50/'データ集（実数）'!$J50*10000,"-")</f>
        <v>0</v>
      </c>
      <c r="BB50" s="331">
        <f>IFERROR('データ集（実数）'!BY50/'データ集（実数）'!$J50*10000,"-")</f>
        <v>0</v>
      </c>
      <c r="BC50" s="331">
        <f>IFERROR('データ集（実数）'!BZ50/'データ集（実数）'!$J50*10000,"-")</f>
        <v>0</v>
      </c>
      <c r="BD50" s="331" t="str">
        <f>IFERROR('データ集（実数）'!CA50/'データ集（実数）'!$J50*10000,"-")</f>
        <v>-</v>
      </c>
      <c r="BE50" s="331" t="str">
        <f>IFERROR('データ集（実数）'!CB50/'データ集（実数）'!$J50*10000,"-")</f>
        <v>-</v>
      </c>
      <c r="BF50" s="331">
        <f>IFERROR('データ集（実数）'!CC50/'データ集（実数）'!$J50*10000,"-")</f>
        <v>0</v>
      </c>
      <c r="BG50" s="331">
        <f>IFERROR('データ集（実数）'!CD50/'データ集（実数）'!$J50*10000,"-")</f>
        <v>0</v>
      </c>
      <c r="BH50" s="331">
        <f>IFERROR('データ集（実数）'!CE50/'データ集（実数）'!$J50*10000,"-")</f>
        <v>0</v>
      </c>
      <c r="BI50" s="331">
        <f>IFERROR('データ集（実数）'!CF50/'データ集（実数）'!$J50*10000,"-")</f>
        <v>0</v>
      </c>
      <c r="BJ50" s="331">
        <f>IFERROR('データ集（実数）'!CG50/'データ集（実数）'!$J50*10000,"-")</f>
        <v>0</v>
      </c>
      <c r="BK50" s="331">
        <f>IFERROR('データ集（実数）'!CH50/'データ集（実数）'!$J50*10000,"-")</f>
        <v>0</v>
      </c>
      <c r="BL50" s="331">
        <f>IFERROR('データ集（実数）'!CI50/'データ集（実数）'!$J50*10000,"-")</f>
        <v>0</v>
      </c>
      <c r="BM50" s="331">
        <f>IFERROR('データ集（実数）'!CJ50/'データ集（実数）'!$J50*10000,"-")</f>
        <v>0</v>
      </c>
      <c r="BN50" s="331">
        <f>IFERROR('データ集（実数）'!CK50/'データ集（実数）'!$J50*10000,"-")</f>
        <v>0</v>
      </c>
      <c r="BO50" s="331">
        <f>IFERROR('データ集（実数）'!CL50/'データ集（実数）'!$J50*10000,"-")</f>
        <v>0</v>
      </c>
      <c r="BP50" s="331">
        <f>IFERROR('データ集（実数）'!CM50/'データ集（実数）'!$J50*10000,"-")</f>
        <v>0</v>
      </c>
      <c r="BQ50" s="331">
        <f>IFERROR('データ集（実数）'!CN50/'データ集（実数）'!$J50*10000,"-")</f>
        <v>0</v>
      </c>
      <c r="BR50" s="331">
        <f>IFERROR('データ集（実数）'!CO50/'データ集（実数）'!$J50*10000,"-")</f>
        <v>0</v>
      </c>
      <c r="BS50" s="331">
        <f>IFERROR('データ集（実数）'!CP50/'データ集（実数）'!$J50*10000,"-")</f>
        <v>0</v>
      </c>
      <c r="BT50" s="331">
        <f>IFERROR('データ集（実数）'!CQ50/'データ集（実数）'!$J50*10000,"-")</f>
        <v>0</v>
      </c>
      <c r="BU50" s="331">
        <f>IFERROR('データ集（実数）'!CR50/'データ集（実数）'!$J50*10000,"-")</f>
        <v>0</v>
      </c>
      <c r="BV50" s="331">
        <f>IFERROR('データ集（実数）'!CS50/'データ集（実数）'!$J50*10000,"-")</f>
        <v>0</v>
      </c>
      <c r="BW50" s="331">
        <f>IFERROR('データ集（実数）'!CT50/'データ集（実数）'!$J50*10000,"-")</f>
        <v>0</v>
      </c>
      <c r="BX50" s="331">
        <f>IFERROR('データ集（実数）'!CU50/'データ集（実数）'!$J50*10000,"-")</f>
        <v>0</v>
      </c>
      <c r="BY50" s="331">
        <f>IFERROR('データ集（実数）'!CV50/'データ集（実数）'!$J50*10000,"-")</f>
        <v>0</v>
      </c>
      <c r="BZ50" s="331">
        <f>IFERROR('データ集（実数）'!CW50/'データ集（実数）'!$J50*10000,"-")</f>
        <v>0</v>
      </c>
      <c r="CA50" s="332">
        <f>IFERROR('データ集（実数）'!CX50/'データ集（実数）'!$J50*10000,"-")</f>
        <v>506.3291139240506</v>
      </c>
      <c r="CB50" s="332">
        <f>IFERROR('データ集（実数）'!CY50/'データ集（実数）'!$J50*10000,"-")</f>
        <v>0</v>
      </c>
      <c r="CC50" s="332">
        <f>IFERROR('データ集（実数）'!CZ50/'データ集（実数）'!$J50*10000,"-")</f>
        <v>63.291139240506325</v>
      </c>
      <c r="CD50" s="332">
        <f>IFERROR('データ集（実数）'!DA50/'データ集（実数）'!$J50*10000,"-")</f>
        <v>63.291139240506325</v>
      </c>
      <c r="CE50" s="333">
        <f>IFERROR('データ集（実数）'!DB50/'データ集（実数）'!$J50*10000,"-")</f>
        <v>63.291139240506325</v>
      </c>
    </row>
    <row r="51" spans="1:83" ht="13.5" customHeight="1">
      <c r="A51" s="53">
        <v>20410</v>
      </c>
      <c r="B51">
        <v>45</v>
      </c>
      <c r="C51" s="1" t="s">
        <v>66</v>
      </c>
      <c r="D51" s="1">
        <v>2005</v>
      </c>
      <c r="E51" s="1" t="s">
        <v>111</v>
      </c>
      <c r="F51" s="1">
        <v>20410</v>
      </c>
      <c r="G51" s="325">
        <f>IFERROR('データ集（実数）'!AD51/'データ集（実数）'!$J51*10000,"-")</f>
        <v>0</v>
      </c>
      <c r="H51" s="325">
        <f>IFERROR('データ集（実数）'!AE51/'データ集（実数）'!$J51*10000,"-")</f>
        <v>0</v>
      </c>
      <c r="I51" s="325">
        <f>IFERROR('データ集（実数）'!AF51/'データ集（実数）'!$J51*10000,"-")</f>
        <v>0</v>
      </c>
      <c r="J51" s="325">
        <f>IFERROR('データ集（実数）'!AG51/'データ集（実数）'!$J51*10000,"-")</f>
        <v>0</v>
      </c>
      <c r="K51" s="326">
        <f>IFERROR('データ集（実数）'!AH51/'データ集（実数）'!$J51*10000,"-")</f>
        <v>0</v>
      </c>
      <c r="L51" s="326">
        <f>IFERROR('データ集（実数）'!AI51/'データ集（実数）'!$J51*10000,"-")</f>
        <v>0</v>
      </c>
      <c r="M51" s="326">
        <f>IFERROR('データ集（実数）'!AJ51/'データ集（実数）'!$J51*10000,"-")</f>
        <v>0</v>
      </c>
      <c r="N51" s="326">
        <f>IFERROR('データ集（実数）'!AK51/'データ集（実数）'!$J51*10000,"-")</f>
        <v>0</v>
      </c>
      <c r="O51" s="327">
        <f>IFERROR('データ集（実数）'!AL51/'データ集（実数）'!$J51*10000,"-")</f>
        <v>20.876826722338201</v>
      </c>
      <c r="P51" s="327">
        <f>IFERROR('データ集（実数）'!AM51/'データ集（実数）'!$J51*10000,"-")</f>
        <v>0</v>
      </c>
      <c r="Q51" s="327">
        <f>IFERROR('データ集（実数）'!AN51/'データ集（実数）'!$J51*10000,"-")</f>
        <v>20.876826722338201</v>
      </c>
      <c r="R51" s="327">
        <f>IFERROR('データ集（実数）'!AO51/'データ集（実数）'!$J51*10000,"-")</f>
        <v>0</v>
      </c>
      <c r="S51" s="328">
        <f>IFERROR('データ集（実数）'!AP51/'データ集（実数）'!$J51*10000,"-")</f>
        <v>0</v>
      </c>
      <c r="T51" s="329">
        <f>IFERROR('データ集（実数）'!AQ51/'データ集（実数）'!$J51*10000,"-")</f>
        <v>0</v>
      </c>
      <c r="U51" s="328">
        <f>IFERROR('データ集（実数）'!AR51/'データ集（実数）'!$J51*10000,"-")</f>
        <v>0</v>
      </c>
      <c r="V51" s="328">
        <f>IFERROR('データ集（実数）'!AS51/'データ集（実数）'!$J51*10000,"-")</f>
        <v>0</v>
      </c>
      <c r="W51" s="328">
        <f>IFERROR('データ集（実数）'!AT51/'データ集（実数）'!$J51*10000,"-")</f>
        <v>0</v>
      </c>
      <c r="X51" s="328">
        <f>IFERROR('データ集（実数）'!AU51/'データ集（実数）'!$J51*10000,"-")</f>
        <v>0</v>
      </c>
      <c r="Y51" s="328">
        <f>IFERROR('データ集（実数）'!AV51/'データ集（実数）'!$J51*10000,"-")</f>
        <v>0</v>
      </c>
      <c r="Z51" s="328">
        <f>IFERROR('データ集（実数）'!AW51/'データ集（実数）'!$J51*10000,"-")</f>
        <v>0</v>
      </c>
      <c r="AA51" s="328">
        <f>IFERROR('データ集（実数）'!AX51/'データ集（実数）'!$J51*10000,"-")</f>
        <v>0</v>
      </c>
      <c r="AB51" s="328">
        <f>IFERROR('データ集（実数）'!AY51/'データ集（実数）'!$J51*10000,"-")</f>
        <v>0</v>
      </c>
      <c r="AC51" s="328">
        <f>IFERROR('データ集（実数）'!AZ51/'データ集（実数）'!$J51*10000,"-")</f>
        <v>0</v>
      </c>
      <c r="AD51" s="328">
        <f>IFERROR('データ集（実数）'!BA51/'データ集（実数）'!$J51*10000,"-")</f>
        <v>0</v>
      </c>
      <c r="AE51" s="328">
        <f>IFERROR('データ集（実数）'!BB51/'データ集（実数）'!$J51*10000,"-")</f>
        <v>0</v>
      </c>
      <c r="AF51" s="328">
        <f>IFERROR('データ集（実数）'!BC51/'データ集（実数）'!$J51*10000,"-")</f>
        <v>0</v>
      </c>
      <c r="AG51" s="328">
        <f>IFERROR('データ集（実数）'!BD51/'データ集（実数）'!$J51*10000,"-")</f>
        <v>0</v>
      </c>
      <c r="AH51" s="328">
        <f>IFERROR('データ集（実数）'!BE51/'データ集（実数）'!$J51*10000,"-")</f>
        <v>0</v>
      </c>
      <c r="AI51" s="328" t="str">
        <f>IFERROR('データ集（実数）'!BF51/'データ集（実数）'!$J51*10000,"-")</f>
        <v>-</v>
      </c>
      <c r="AJ51" s="328">
        <f>IFERROR('データ集（実数）'!BG51/'データ集（実数）'!$J51*10000,"-")</f>
        <v>0</v>
      </c>
      <c r="AK51" s="328">
        <f>IFERROR('データ集（実数）'!BH51/'データ集（実数）'!$J51*10000,"-")</f>
        <v>0</v>
      </c>
      <c r="AL51" s="328">
        <f>IFERROR('データ集（実数）'!BI51/'データ集（実数）'!$J51*10000,"-")</f>
        <v>0</v>
      </c>
      <c r="AM51" s="328">
        <f>IFERROR('データ集（実数）'!BJ51/'データ集（実数）'!$J51*10000,"-")</f>
        <v>0</v>
      </c>
      <c r="AN51" s="328">
        <f>IFERROR('データ集（実数）'!BK51/'データ集（実数）'!$J51*10000,"-")</f>
        <v>0</v>
      </c>
      <c r="AO51" s="328">
        <f>IFERROR('データ集（実数）'!BL51/'データ集（実数）'!$J51*10000,"-")</f>
        <v>0</v>
      </c>
      <c r="AP51" s="328">
        <f>IFERROR('データ集（実数）'!BM51/'データ集（実数）'!$J51*10000,"-")</f>
        <v>0</v>
      </c>
      <c r="AQ51" s="328">
        <f>IFERROR('データ集（実数）'!BN51/'データ集（実数）'!$J51*10000,"-")</f>
        <v>0</v>
      </c>
      <c r="AR51" s="328">
        <f>IFERROR('データ集（実数）'!BO51/'データ集（実数）'!$J51*10000,"-")</f>
        <v>0</v>
      </c>
      <c r="AS51" s="328">
        <f>IFERROR('データ集（実数）'!BP51/'データ集（実数）'!$J51*10000,"-")</f>
        <v>0</v>
      </c>
      <c r="AT51" s="331">
        <f>IFERROR('データ集（実数）'!BQ51/'データ集（実数）'!$J51*10000,"-")</f>
        <v>0</v>
      </c>
      <c r="AU51" s="331">
        <f>IFERROR('データ集（実数）'!BR51/'データ集（実数）'!$J51*10000,"-")</f>
        <v>0</v>
      </c>
      <c r="AV51" s="331">
        <f>IFERROR('データ集（実数）'!BS51/'データ集（実数）'!$J51*10000,"-")</f>
        <v>0</v>
      </c>
      <c r="AW51" s="331">
        <f>IFERROR('データ集（実数）'!BT51/'データ集（実数）'!$J51*10000,"-")</f>
        <v>0</v>
      </c>
      <c r="AX51" s="331">
        <f>IFERROR('データ集（実数）'!BU51/'データ集（実数）'!$J51*10000,"-")</f>
        <v>0</v>
      </c>
      <c r="AY51" s="331">
        <f>IFERROR('データ集（実数）'!BV51/'データ集（実数）'!$J51*10000,"-")</f>
        <v>0</v>
      </c>
      <c r="AZ51" s="331">
        <f>IFERROR('データ集（実数）'!BW51/'データ集（実数）'!$J51*10000,"-")</f>
        <v>0</v>
      </c>
      <c r="BA51" s="331">
        <f>IFERROR('データ集（実数）'!BX51/'データ集（実数）'!$J51*10000,"-")</f>
        <v>0</v>
      </c>
      <c r="BB51" s="331">
        <f>IFERROR('データ集（実数）'!BY51/'データ集（実数）'!$J51*10000,"-")</f>
        <v>0</v>
      </c>
      <c r="BC51" s="331">
        <f>IFERROR('データ集（実数）'!BZ51/'データ集（実数）'!$J51*10000,"-")</f>
        <v>0</v>
      </c>
      <c r="BD51" s="331" t="str">
        <f>IFERROR('データ集（実数）'!CA51/'データ集（実数）'!$J51*10000,"-")</f>
        <v>-</v>
      </c>
      <c r="BE51" s="331" t="str">
        <f>IFERROR('データ集（実数）'!CB51/'データ集（実数）'!$J51*10000,"-")</f>
        <v>-</v>
      </c>
      <c r="BF51" s="331">
        <f>IFERROR('データ集（実数）'!CC51/'データ集（実数）'!$J51*10000,"-")</f>
        <v>0</v>
      </c>
      <c r="BG51" s="331">
        <f>IFERROR('データ集（実数）'!CD51/'データ集（実数）'!$J51*10000,"-")</f>
        <v>0</v>
      </c>
      <c r="BH51" s="331">
        <f>IFERROR('データ集（実数）'!CE51/'データ集（実数）'!$J51*10000,"-")</f>
        <v>0</v>
      </c>
      <c r="BI51" s="331">
        <f>IFERROR('データ集（実数）'!CF51/'データ集（実数）'!$J51*10000,"-")</f>
        <v>0</v>
      </c>
      <c r="BJ51" s="331">
        <f>IFERROR('データ集（実数）'!CG51/'データ集（実数）'!$J51*10000,"-")</f>
        <v>0</v>
      </c>
      <c r="BK51" s="331">
        <f>IFERROR('データ集（実数）'!CH51/'データ集（実数）'!$J51*10000,"-")</f>
        <v>0</v>
      </c>
      <c r="BL51" s="331">
        <f>IFERROR('データ集（実数）'!CI51/'データ集（実数）'!$J51*10000,"-")</f>
        <v>0</v>
      </c>
      <c r="BM51" s="331">
        <f>IFERROR('データ集（実数）'!CJ51/'データ集（実数）'!$J51*10000,"-")</f>
        <v>0</v>
      </c>
      <c r="BN51" s="331">
        <f>IFERROR('データ集（実数）'!CK51/'データ集（実数）'!$J51*10000,"-")</f>
        <v>0</v>
      </c>
      <c r="BO51" s="331">
        <f>IFERROR('データ集（実数）'!CL51/'データ集（実数）'!$J51*10000,"-")</f>
        <v>0</v>
      </c>
      <c r="BP51" s="331">
        <f>IFERROR('データ集（実数）'!CM51/'データ集（実数）'!$J51*10000,"-")</f>
        <v>0</v>
      </c>
      <c r="BQ51" s="331">
        <f>IFERROR('データ集（実数）'!CN51/'データ集（実数）'!$J51*10000,"-")</f>
        <v>0</v>
      </c>
      <c r="BR51" s="331">
        <f>IFERROR('データ集（実数）'!CO51/'データ集（実数）'!$J51*10000,"-")</f>
        <v>0</v>
      </c>
      <c r="BS51" s="331">
        <f>IFERROR('データ集（実数）'!CP51/'データ集（実数）'!$J51*10000,"-")</f>
        <v>0</v>
      </c>
      <c r="BT51" s="331">
        <f>IFERROR('データ集（実数）'!CQ51/'データ集（実数）'!$J51*10000,"-")</f>
        <v>0</v>
      </c>
      <c r="BU51" s="331">
        <f>IFERROR('データ集（実数）'!CR51/'データ集（実数）'!$J51*10000,"-")</f>
        <v>0</v>
      </c>
      <c r="BV51" s="331">
        <f>IFERROR('データ集（実数）'!CS51/'データ集（実数）'!$J51*10000,"-")</f>
        <v>0</v>
      </c>
      <c r="BW51" s="331">
        <f>IFERROR('データ集（実数）'!CT51/'データ集（実数）'!$J51*10000,"-")</f>
        <v>0</v>
      </c>
      <c r="BX51" s="331">
        <f>IFERROR('データ集（実数）'!CU51/'データ集（実数）'!$J51*10000,"-")</f>
        <v>0</v>
      </c>
      <c r="BY51" s="331">
        <f>IFERROR('データ集（実数）'!CV51/'データ集（実数）'!$J51*10000,"-")</f>
        <v>0</v>
      </c>
      <c r="BZ51" s="331" t="str">
        <f>IFERROR('データ集（実数）'!CW51/'データ集（実数）'!$J51*10000,"-")</f>
        <v>-</v>
      </c>
      <c r="CA51" s="332">
        <f>IFERROR('データ集（実数）'!CX51/'データ集（実数）'!$J51*10000,"-")</f>
        <v>459.2901878914405</v>
      </c>
      <c r="CB51" s="332">
        <f>IFERROR('データ集（実数）'!CY51/'データ集（実数）'!$J51*10000,"-")</f>
        <v>0</v>
      </c>
      <c r="CC51" s="332">
        <f>IFERROR('データ集（実数）'!CZ51/'データ集（実数）'!$J51*10000,"-")</f>
        <v>104.38413361169103</v>
      </c>
      <c r="CD51" s="332">
        <f>IFERROR('データ集（実数）'!DA51/'データ集（実数）'!$J51*10000,"-")</f>
        <v>0</v>
      </c>
      <c r="CE51" s="333">
        <f>IFERROR('データ集（実数）'!DB51/'データ集（実数）'!$J51*10000,"-")</f>
        <v>125.26096033402924</v>
      </c>
    </row>
    <row r="52" spans="1:83" ht="13.5" customHeight="1">
      <c r="A52" s="53">
        <v>20411</v>
      </c>
      <c r="B52">
        <v>46</v>
      </c>
      <c r="C52" s="1" t="s">
        <v>66</v>
      </c>
      <c r="D52" s="1">
        <v>2005</v>
      </c>
      <c r="E52" s="1" t="s">
        <v>112</v>
      </c>
      <c r="F52" s="1">
        <v>20411</v>
      </c>
      <c r="G52" s="325">
        <f>IFERROR('データ集（実数）'!AD52/'データ集（実数）'!$J52*10000,"-")</f>
        <v>476.56870532168392</v>
      </c>
      <c r="H52" s="325">
        <f>IFERROR('データ集（実数）'!AE52/'データ集（実数）'!$J52*10000,"-")</f>
        <v>0</v>
      </c>
      <c r="I52" s="325">
        <f>IFERROR('データ集（実数）'!AF52/'データ集（実数）'!$J52*10000,"-")</f>
        <v>0</v>
      </c>
      <c r="J52" s="325">
        <f>IFERROR('データ集（実数）'!AG52/'データ集（実数）'!$J52*10000,"-")</f>
        <v>0</v>
      </c>
      <c r="K52" s="326">
        <f>IFERROR('データ集（実数）'!AH52/'データ集（実数）'!$J52*10000,"-")</f>
        <v>0</v>
      </c>
      <c r="L52" s="326">
        <f>IFERROR('データ集（実数）'!AI52/'データ集（実数）'!$J52*10000,"-")</f>
        <v>0</v>
      </c>
      <c r="M52" s="326">
        <f>IFERROR('データ集（実数）'!AJ52/'データ集（実数）'!$J52*10000,"-")</f>
        <v>0</v>
      </c>
      <c r="N52" s="326">
        <f>IFERROR('データ集（実数）'!AK52/'データ集（実数）'!$J52*10000,"-")</f>
        <v>0</v>
      </c>
      <c r="O52" s="327">
        <f>IFERROR('データ集（実数）'!AL52/'データ集（実数）'!$J52*10000,"-")</f>
        <v>7.9428117553613973</v>
      </c>
      <c r="P52" s="327">
        <f>IFERROR('データ集（実数）'!AM52/'データ集（実数）'!$J52*10000,"-")</f>
        <v>0</v>
      </c>
      <c r="Q52" s="327">
        <f>IFERROR('データ集（実数）'!AN52/'データ集（実数）'!$J52*10000,"-")</f>
        <v>0</v>
      </c>
      <c r="R52" s="327">
        <f>IFERROR('データ集（実数）'!AO52/'データ集（実数）'!$J52*10000,"-")</f>
        <v>7.9428117553613973</v>
      </c>
      <c r="S52" s="328">
        <f>IFERROR('データ集（実数）'!AP52/'データ集（実数）'!$J52*10000,"-")</f>
        <v>0</v>
      </c>
      <c r="T52" s="329">
        <f>IFERROR('データ集（実数）'!AQ52/'データ集（実数）'!$J52*10000,"-")</f>
        <v>0</v>
      </c>
      <c r="U52" s="328">
        <f>IFERROR('データ集（実数）'!AR52/'データ集（実数）'!$J52*10000,"-")</f>
        <v>0</v>
      </c>
      <c r="V52" s="328">
        <f>IFERROR('データ集（実数）'!AS52/'データ集（実数）'!$J52*10000,"-")</f>
        <v>0</v>
      </c>
      <c r="W52" s="328">
        <f>IFERROR('データ集（実数）'!AT52/'データ集（実数）'!$J52*10000,"-")</f>
        <v>0</v>
      </c>
      <c r="X52" s="328">
        <f>IFERROR('データ集（実数）'!AU52/'データ集（実数）'!$J52*10000,"-")</f>
        <v>0</v>
      </c>
      <c r="Y52" s="328">
        <f>IFERROR('データ集（実数）'!AV52/'データ集（実数）'!$J52*10000,"-")</f>
        <v>0</v>
      </c>
      <c r="Z52" s="328">
        <f>IFERROR('データ集（実数）'!AW52/'データ集（実数）'!$J52*10000,"-")</f>
        <v>0</v>
      </c>
      <c r="AA52" s="328">
        <f>IFERROR('データ集（実数）'!AX52/'データ集（実数）'!$J52*10000,"-")</f>
        <v>0</v>
      </c>
      <c r="AB52" s="328">
        <f>IFERROR('データ集（実数）'!AY52/'データ集（実数）'!$J52*10000,"-")</f>
        <v>0</v>
      </c>
      <c r="AC52" s="328">
        <f>IFERROR('データ集（実数）'!AZ52/'データ集（実数）'!$J52*10000,"-")</f>
        <v>0</v>
      </c>
      <c r="AD52" s="328" t="str">
        <f>IFERROR('データ集（実数）'!BA52/'データ集（実数）'!$J52*10000,"-")</f>
        <v>-</v>
      </c>
      <c r="AE52" s="328">
        <f>IFERROR('データ集（実数）'!BB52/'データ集（実数）'!$J52*10000,"-")</f>
        <v>0</v>
      </c>
      <c r="AF52" s="328">
        <f>IFERROR('データ集（実数）'!BC52/'データ集（実数）'!$J52*10000,"-")</f>
        <v>0</v>
      </c>
      <c r="AG52" s="328">
        <f>IFERROR('データ集（実数）'!BD52/'データ集（実数）'!$J52*10000,"-")</f>
        <v>0</v>
      </c>
      <c r="AH52" s="328">
        <f>IFERROR('データ集（実数）'!BE52/'データ集（実数）'!$J52*10000,"-")</f>
        <v>0</v>
      </c>
      <c r="AI52" s="328" t="str">
        <f>IFERROR('データ集（実数）'!BF52/'データ集（実数）'!$J52*10000,"-")</f>
        <v>-</v>
      </c>
      <c r="AJ52" s="328">
        <f>IFERROR('データ集（実数）'!BG52/'データ集（実数）'!$J52*10000,"-")</f>
        <v>0</v>
      </c>
      <c r="AK52" s="328">
        <f>IFERROR('データ集（実数）'!BH52/'データ集（実数）'!$J52*10000,"-")</f>
        <v>0</v>
      </c>
      <c r="AL52" s="328">
        <f>IFERROR('データ集（実数）'!BI52/'データ集（実数）'!$J52*10000,"-")</f>
        <v>0</v>
      </c>
      <c r="AM52" s="328">
        <f>IFERROR('データ集（実数）'!BJ52/'データ集（実数）'!$J52*10000,"-")</f>
        <v>0</v>
      </c>
      <c r="AN52" s="328">
        <f>IFERROR('データ集（実数）'!BK52/'データ集（実数）'!$J52*10000,"-")</f>
        <v>0</v>
      </c>
      <c r="AO52" s="328">
        <f>IFERROR('データ集（実数）'!BL52/'データ集（実数）'!$J52*10000,"-")</f>
        <v>0</v>
      </c>
      <c r="AP52" s="328" t="str">
        <f>IFERROR('データ集（実数）'!BM52/'データ集（実数）'!$J52*10000,"-")</f>
        <v>-</v>
      </c>
      <c r="AQ52" s="328">
        <f>IFERROR('データ集（実数）'!BN52/'データ集（実数）'!$J52*10000,"-")</f>
        <v>0</v>
      </c>
      <c r="AR52" s="328" t="str">
        <f>IFERROR('データ集（実数）'!BO52/'データ集（実数）'!$J52*10000,"-")</f>
        <v>-</v>
      </c>
      <c r="AS52" s="328">
        <f>IFERROR('データ集（実数）'!BP52/'データ集（実数）'!$J52*10000,"-")</f>
        <v>0</v>
      </c>
      <c r="AT52" s="331">
        <f>IFERROR('データ集（実数）'!BQ52/'データ集（実数）'!$J52*10000,"-")</f>
        <v>0</v>
      </c>
      <c r="AU52" s="331">
        <f>IFERROR('データ集（実数）'!BR52/'データ集（実数）'!$J52*10000,"-")</f>
        <v>0</v>
      </c>
      <c r="AV52" s="331">
        <f>IFERROR('データ集（実数）'!BS52/'データ集（実数）'!$J52*10000,"-")</f>
        <v>0</v>
      </c>
      <c r="AW52" s="331">
        <f>IFERROR('データ集（実数）'!BT52/'データ集（実数）'!$J52*10000,"-")</f>
        <v>0</v>
      </c>
      <c r="AX52" s="331">
        <f>IFERROR('データ集（実数）'!BU52/'データ集（実数）'!$J52*10000,"-")</f>
        <v>0</v>
      </c>
      <c r="AY52" s="331">
        <f>IFERROR('データ集（実数）'!BV52/'データ集（実数）'!$J52*10000,"-")</f>
        <v>0</v>
      </c>
      <c r="AZ52" s="331">
        <f>IFERROR('データ集（実数）'!BW52/'データ集（実数）'!$J52*10000,"-")</f>
        <v>0</v>
      </c>
      <c r="BA52" s="331">
        <f>IFERROR('データ集（実数）'!BX52/'データ集（実数）'!$J52*10000,"-")</f>
        <v>0</v>
      </c>
      <c r="BB52" s="331">
        <f>IFERROR('データ集（実数）'!BY52/'データ集（実数）'!$J52*10000,"-")</f>
        <v>1890.3891977760127</v>
      </c>
      <c r="BC52" s="331">
        <f>IFERROR('データ集（実数）'!BZ52/'データ集（実数）'!$J52*10000,"-")</f>
        <v>1024.6227164416205</v>
      </c>
      <c r="BD52" s="331" t="str">
        <f>IFERROR('データ集（実数）'!CA52/'データ集（実数）'!$J52*10000,"-")</f>
        <v>-</v>
      </c>
      <c r="BE52" s="331" t="str">
        <f>IFERROR('データ集（実数）'!CB52/'データ集（実数）'!$J52*10000,"-")</f>
        <v>-</v>
      </c>
      <c r="BF52" s="331">
        <f>IFERROR('データ集（実数）'!CC52/'データ集（実数）'!$J52*10000,"-")</f>
        <v>0</v>
      </c>
      <c r="BG52" s="331">
        <f>IFERROR('データ集（実数）'!CD52/'データ集（実数）'!$J52*10000,"-")</f>
        <v>0</v>
      </c>
      <c r="BH52" s="331" t="str">
        <f>IFERROR('データ集（実数）'!CE52/'データ集（実数）'!$J52*10000,"-")</f>
        <v>-</v>
      </c>
      <c r="BI52" s="331" t="str">
        <f>IFERROR('データ集（実数）'!CF52/'データ集（実数）'!$J52*10000,"-")</f>
        <v>-</v>
      </c>
      <c r="BJ52" s="331">
        <f>IFERROR('データ集（実数）'!CG52/'データ集（実数）'!$J52*10000,"-")</f>
        <v>0</v>
      </c>
      <c r="BK52" s="331">
        <f>IFERROR('データ集（実数）'!CH52/'データ集（実数）'!$J52*10000,"-")</f>
        <v>0</v>
      </c>
      <c r="BL52" s="331">
        <f>IFERROR('データ集（実数）'!CI52/'データ集（実数）'!$J52*10000,"-")</f>
        <v>0</v>
      </c>
      <c r="BM52" s="331">
        <f>IFERROR('データ集（実数）'!CJ52/'データ集（実数）'!$J52*10000,"-")</f>
        <v>0</v>
      </c>
      <c r="BN52" s="331">
        <f>IFERROR('データ集（実数）'!CK52/'データ集（実数）'!$J52*10000,"-")</f>
        <v>0</v>
      </c>
      <c r="BO52" s="331">
        <f>IFERROR('データ集（実数）'!CL52/'データ集（実数）'!$J52*10000,"-")</f>
        <v>0</v>
      </c>
      <c r="BP52" s="331">
        <f>IFERROR('データ集（実数）'!CM52/'データ集（実数）'!$J52*10000,"-")</f>
        <v>0</v>
      </c>
      <c r="BQ52" s="331">
        <f>IFERROR('データ集（実数）'!CN52/'データ集（実数）'!$J52*10000,"-")</f>
        <v>0</v>
      </c>
      <c r="BR52" s="331">
        <f>IFERROR('データ集（実数）'!CO52/'データ集（実数）'!$J52*10000,"-")</f>
        <v>0</v>
      </c>
      <c r="BS52" s="331">
        <f>IFERROR('データ集（実数）'!CP52/'データ集（実数）'!$J52*10000,"-")</f>
        <v>0</v>
      </c>
      <c r="BT52" s="331">
        <f>IFERROR('データ集（実数）'!CQ52/'データ集（実数）'!$J52*10000,"-")</f>
        <v>0</v>
      </c>
      <c r="BU52" s="331">
        <f>IFERROR('データ集（実数）'!CR52/'データ集（実数）'!$J52*10000,"-")</f>
        <v>0</v>
      </c>
      <c r="BV52" s="331">
        <f>IFERROR('データ集（実数）'!CS52/'データ集（実数）'!$J52*10000,"-")</f>
        <v>0</v>
      </c>
      <c r="BW52" s="331">
        <f>IFERROR('データ集（実数）'!CT52/'データ集（実数）'!$J52*10000,"-")</f>
        <v>0</v>
      </c>
      <c r="BX52" s="331" t="str">
        <f>IFERROR('データ集（実数）'!CU52/'データ集（実数）'!$J52*10000,"-")</f>
        <v>-</v>
      </c>
      <c r="BY52" s="331" t="str">
        <f>IFERROR('データ集（実数）'!CV52/'データ集（実数）'!$J52*10000,"-")</f>
        <v>-</v>
      </c>
      <c r="BZ52" s="331" t="str">
        <f>IFERROR('データ集（実数）'!CW52/'データ集（実数）'!$J52*10000,"-")</f>
        <v>-</v>
      </c>
      <c r="CA52" s="332">
        <f>IFERROR('データ集（実数）'!CX52/'データ集（実数）'!$J52*10000,"-")</f>
        <v>548.05401111993649</v>
      </c>
      <c r="CB52" s="332">
        <f>IFERROR('データ集（実数）'!CY52/'データ集（実数）'!$J52*10000,"-")</f>
        <v>95.313741064336782</v>
      </c>
      <c r="CC52" s="332">
        <f>IFERROR('データ集（実数）'!CZ52/'データ集（実数）'!$J52*10000,"-")</f>
        <v>55.599682287529788</v>
      </c>
      <c r="CD52" s="332">
        <f>IFERROR('データ集（実数）'!DA52/'データ集（実数）'!$J52*10000,"-")</f>
        <v>0</v>
      </c>
      <c r="CE52" s="333">
        <f>IFERROR('データ集（実数）'!DB52/'データ集（実数）'!$J52*10000,"-")</f>
        <v>47.656870532168391</v>
      </c>
    </row>
    <row r="53" spans="1:83" ht="13.5" customHeight="1">
      <c r="A53" s="53">
        <v>20412</v>
      </c>
      <c r="B53">
        <v>47</v>
      </c>
      <c r="C53" s="1" t="s">
        <v>66</v>
      </c>
      <c r="D53" s="1">
        <v>2005</v>
      </c>
      <c r="E53" s="1" t="s">
        <v>113</v>
      </c>
      <c r="F53" s="1">
        <v>20412</v>
      </c>
      <c r="G53" s="325">
        <f>IFERROR('データ集（実数）'!AD53/'データ集（実数）'!$J53*10000,"-")</f>
        <v>0</v>
      </c>
      <c r="H53" s="325">
        <f>IFERROR('データ集（実数）'!AE53/'データ集（実数）'!$J53*10000,"-")</f>
        <v>0</v>
      </c>
      <c r="I53" s="325">
        <f>IFERROR('データ集（実数）'!AF53/'データ集（実数）'!$J53*10000,"-")</f>
        <v>0</v>
      </c>
      <c r="J53" s="325">
        <f>IFERROR('データ集（実数）'!AG53/'データ集（実数）'!$J53*10000,"-")</f>
        <v>0</v>
      </c>
      <c r="K53" s="326">
        <f>IFERROR('データ集（実数）'!AH53/'データ集（実数）'!$J53*10000,"-")</f>
        <v>0</v>
      </c>
      <c r="L53" s="326">
        <f>IFERROR('データ集（実数）'!AI53/'データ集（実数）'!$J53*10000,"-")</f>
        <v>0</v>
      </c>
      <c r="M53" s="326">
        <f>IFERROR('データ集（実数）'!AJ53/'データ集（実数）'!$J53*10000,"-")</f>
        <v>0</v>
      </c>
      <c r="N53" s="326">
        <f>IFERROR('データ集（実数）'!AK53/'データ集（実数）'!$J53*10000,"-")</f>
        <v>0</v>
      </c>
      <c r="O53" s="327">
        <f>IFERROR('データ集（実数）'!AL53/'データ集（実数）'!$J53*10000,"-")</f>
        <v>39.682539682539684</v>
      </c>
      <c r="P53" s="327">
        <f>IFERROR('データ集（実数）'!AM53/'データ集（実数）'!$J53*10000,"-")</f>
        <v>0</v>
      </c>
      <c r="Q53" s="327">
        <f>IFERROR('データ集（実数）'!AN53/'データ集（実数）'!$J53*10000,"-")</f>
        <v>0</v>
      </c>
      <c r="R53" s="327">
        <f>IFERROR('データ集（実数）'!AO53/'データ集（実数）'!$J53*10000,"-")</f>
        <v>39.682539682539684</v>
      </c>
      <c r="S53" s="328">
        <f>IFERROR('データ集（実数）'!AP53/'データ集（実数）'!$J53*10000,"-")</f>
        <v>0</v>
      </c>
      <c r="T53" s="329">
        <f>IFERROR('データ集（実数）'!AQ53/'データ集（実数）'!$J53*10000,"-")</f>
        <v>0</v>
      </c>
      <c r="U53" s="328">
        <f>IFERROR('データ集（実数）'!AR53/'データ集（実数）'!$J53*10000,"-")</f>
        <v>0</v>
      </c>
      <c r="V53" s="328">
        <f>IFERROR('データ集（実数）'!AS53/'データ集（実数）'!$J53*10000,"-")</f>
        <v>0</v>
      </c>
      <c r="W53" s="328">
        <f>IFERROR('データ集（実数）'!AT53/'データ集（実数）'!$J53*10000,"-")</f>
        <v>0</v>
      </c>
      <c r="X53" s="328">
        <f>IFERROR('データ集（実数）'!AU53/'データ集（実数）'!$J53*10000,"-")</f>
        <v>0</v>
      </c>
      <c r="Y53" s="328">
        <f>IFERROR('データ集（実数）'!AV53/'データ集（実数）'!$J53*10000,"-")</f>
        <v>0</v>
      </c>
      <c r="Z53" s="328">
        <f>IFERROR('データ集（実数）'!AW53/'データ集（実数）'!$J53*10000,"-")</f>
        <v>0</v>
      </c>
      <c r="AA53" s="328">
        <f>IFERROR('データ集（実数）'!AX53/'データ集（実数）'!$J53*10000,"-")</f>
        <v>0</v>
      </c>
      <c r="AB53" s="328">
        <f>IFERROR('データ集（実数）'!AY53/'データ集（実数）'!$J53*10000,"-")</f>
        <v>0</v>
      </c>
      <c r="AC53" s="328">
        <f>IFERROR('データ集（実数）'!AZ53/'データ集（実数）'!$J53*10000,"-")</f>
        <v>0</v>
      </c>
      <c r="AD53" s="328">
        <f>IFERROR('データ集（実数）'!BA53/'データ集（実数）'!$J53*10000,"-")</f>
        <v>0</v>
      </c>
      <c r="AE53" s="328">
        <f>IFERROR('データ集（実数）'!BB53/'データ集（実数）'!$J53*10000,"-")</f>
        <v>0</v>
      </c>
      <c r="AF53" s="328">
        <f>IFERROR('データ集（実数）'!BC53/'データ集（実数）'!$J53*10000,"-")</f>
        <v>0</v>
      </c>
      <c r="AG53" s="328">
        <f>IFERROR('データ集（実数）'!BD53/'データ集（実数）'!$J53*10000,"-")</f>
        <v>0</v>
      </c>
      <c r="AH53" s="328">
        <f>IFERROR('データ集（実数）'!BE53/'データ集（実数）'!$J53*10000,"-")</f>
        <v>0</v>
      </c>
      <c r="AI53" s="328" t="str">
        <f>IFERROR('データ集（実数）'!BF53/'データ集（実数）'!$J53*10000,"-")</f>
        <v>-</v>
      </c>
      <c r="AJ53" s="328">
        <f>IFERROR('データ集（実数）'!BG53/'データ集（実数）'!$J53*10000,"-")</f>
        <v>0</v>
      </c>
      <c r="AK53" s="328">
        <f>IFERROR('データ集（実数）'!BH53/'データ集（実数）'!$J53*10000,"-")</f>
        <v>0</v>
      </c>
      <c r="AL53" s="328">
        <f>IFERROR('データ集（実数）'!BI53/'データ集（実数）'!$J53*10000,"-")</f>
        <v>0</v>
      </c>
      <c r="AM53" s="328">
        <f>IFERROR('データ集（実数）'!BJ53/'データ集（実数）'!$J53*10000,"-")</f>
        <v>0</v>
      </c>
      <c r="AN53" s="328">
        <f>IFERROR('データ集（実数）'!BK53/'データ集（実数）'!$J53*10000,"-")</f>
        <v>0</v>
      </c>
      <c r="AO53" s="328">
        <f>IFERROR('データ集（実数）'!BL53/'データ集（実数）'!$J53*10000,"-")</f>
        <v>0</v>
      </c>
      <c r="AP53" s="328">
        <f>IFERROR('データ集（実数）'!BM53/'データ集（実数）'!$J53*10000,"-")</f>
        <v>0</v>
      </c>
      <c r="AQ53" s="328">
        <f>IFERROR('データ集（実数）'!BN53/'データ集（実数）'!$J53*10000,"-")</f>
        <v>0</v>
      </c>
      <c r="AR53" s="328">
        <f>IFERROR('データ集（実数）'!BO53/'データ集（実数）'!$J53*10000,"-")</f>
        <v>0</v>
      </c>
      <c r="AS53" s="328">
        <f>IFERROR('データ集（実数）'!BP53/'データ集（実数）'!$J53*10000,"-")</f>
        <v>0</v>
      </c>
      <c r="AT53" s="331">
        <f>IFERROR('データ集（実数）'!BQ53/'データ集（実数）'!$J53*10000,"-")</f>
        <v>0</v>
      </c>
      <c r="AU53" s="331">
        <f>IFERROR('データ集（実数）'!BR53/'データ集（実数）'!$J53*10000,"-")</f>
        <v>0</v>
      </c>
      <c r="AV53" s="331">
        <f>IFERROR('データ集（実数）'!BS53/'データ集（実数）'!$J53*10000,"-")</f>
        <v>0</v>
      </c>
      <c r="AW53" s="331">
        <f>IFERROR('データ集（実数）'!BT53/'データ集（実数）'!$J53*10000,"-")</f>
        <v>0</v>
      </c>
      <c r="AX53" s="331">
        <f>IFERROR('データ集（実数）'!BU53/'データ集（実数）'!$J53*10000,"-")</f>
        <v>0</v>
      </c>
      <c r="AY53" s="331">
        <f>IFERROR('データ集（実数）'!BV53/'データ集（実数）'!$J53*10000,"-")</f>
        <v>0</v>
      </c>
      <c r="AZ53" s="331">
        <f>IFERROR('データ集（実数）'!BW53/'データ集（実数）'!$J53*10000,"-")</f>
        <v>0</v>
      </c>
      <c r="BA53" s="331">
        <f>IFERROR('データ集（実数）'!BX53/'データ集（実数）'!$J53*10000,"-")</f>
        <v>0</v>
      </c>
      <c r="BB53" s="331">
        <f>IFERROR('データ集（実数）'!BY53/'データ集（実数）'!$J53*10000,"-")</f>
        <v>0</v>
      </c>
      <c r="BC53" s="331">
        <f>IFERROR('データ集（実数）'!BZ53/'データ集（実数）'!$J53*10000,"-")</f>
        <v>0</v>
      </c>
      <c r="BD53" s="331" t="str">
        <f>IFERROR('データ集（実数）'!CA53/'データ集（実数）'!$J53*10000,"-")</f>
        <v>-</v>
      </c>
      <c r="BE53" s="331" t="str">
        <f>IFERROR('データ集（実数）'!CB53/'データ集（実数）'!$J53*10000,"-")</f>
        <v>-</v>
      </c>
      <c r="BF53" s="331">
        <f>IFERROR('データ集（実数）'!CC53/'データ集（実数）'!$J53*10000,"-")</f>
        <v>0</v>
      </c>
      <c r="BG53" s="331">
        <f>IFERROR('データ集（実数）'!CD53/'データ集（実数）'!$J53*10000,"-")</f>
        <v>0</v>
      </c>
      <c r="BH53" s="331">
        <f>IFERROR('データ集（実数）'!CE53/'データ集（実数）'!$J53*10000,"-")</f>
        <v>0</v>
      </c>
      <c r="BI53" s="331">
        <f>IFERROR('データ集（実数）'!CF53/'データ集（実数）'!$J53*10000,"-")</f>
        <v>0</v>
      </c>
      <c r="BJ53" s="331">
        <f>IFERROR('データ集（実数）'!CG53/'データ集（実数）'!$J53*10000,"-")</f>
        <v>0</v>
      </c>
      <c r="BK53" s="331">
        <f>IFERROR('データ集（実数）'!CH53/'データ集（実数）'!$J53*10000,"-")</f>
        <v>0</v>
      </c>
      <c r="BL53" s="331">
        <f>IFERROR('データ集（実数）'!CI53/'データ集（実数）'!$J53*10000,"-")</f>
        <v>0</v>
      </c>
      <c r="BM53" s="331">
        <f>IFERROR('データ集（実数）'!CJ53/'データ集（実数）'!$J53*10000,"-")</f>
        <v>0</v>
      </c>
      <c r="BN53" s="331">
        <f>IFERROR('データ集（実数）'!CK53/'データ集（実数）'!$J53*10000,"-")</f>
        <v>0</v>
      </c>
      <c r="BO53" s="331">
        <f>IFERROR('データ集（実数）'!CL53/'データ集（実数）'!$J53*10000,"-")</f>
        <v>0</v>
      </c>
      <c r="BP53" s="331">
        <f>IFERROR('データ集（実数）'!CM53/'データ集（実数）'!$J53*10000,"-")</f>
        <v>0</v>
      </c>
      <c r="BQ53" s="331">
        <f>IFERROR('データ集（実数）'!CN53/'データ集（実数）'!$J53*10000,"-")</f>
        <v>0</v>
      </c>
      <c r="BR53" s="331">
        <f>IFERROR('データ集（実数）'!CO53/'データ集（実数）'!$J53*10000,"-")</f>
        <v>0</v>
      </c>
      <c r="BS53" s="331">
        <f>IFERROR('データ集（実数）'!CP53/'データ集（実数）'!$J53*10000,"-")</f>
        <v>0</v>
      </c>
      <c r="BT53" s="331">
        <f>IFERROR('データ集（実数）'!CQ53/'データ集（実数）'!$J53*10000,"-")</f>
        <v>0</v>
      </c>
      <c r="BU53" s="331">
        <f>IFERROR('データ集（実数）'!CR53/'データ集（実数）'!$J53*10000,"-")</f>
        <v>0</v>
      </c>
      <c r="BV53" s="331">
        <f>IFERROR('データ集（実数）'!CS53/'データ集（実数）'!$J53*10000,"-")</f>
        <v>0</v>
      </c>
      <c r="BW53" s="331">
        <f>IFERROR('データ集（実数）'!CT53/'データ集（実数）'!$J53*10000,"-")</f>
        <v>0</v>
      </c>
      <c r="BX53" s="331">
        <f>IFERROR('データ集（実数）'!CU53/'データ集（実数）'!$J53*10000,"-")</f>
        <v>0</v>
      </c>
      <c r="BY53" s="331">
        <f>IFERROR('データ集（実数）'!CV53/'データ集（実数）'!$J53*10000,"-")</f>
        <v>0</v>
      </c>
      <c r="BZ53" s="331">
        <f>IFERROR('データ集（実数）'!CW53/'データ集（実数）'!$J53*10000,"-")</f>
        <v>0</v>
      </c>
      <c r="CA53" s="332">
        <f>IFERROR('データ集（実数）'!CX53/'データ集（実数）'!$J53*10000,"-")</f>
        <v>396.82539682539681</v>
      </c>
      <c r="CB53" s="332">
        <f>IFERROR('データ集（実数）'!CY53/'データ集（実数）'!$J53*10000,"-")</f>
        <v>0</v>
      </c>
      <c r="CC53" s="332">
        <f>IFERROR('データ集（実数）'!CZ53/'データ集（実数）'!$J53*10000,"-")</f>
        <v>79.365079365079367</v>
      </c>
      <c r="CD53" s="332">
        <f>IFERROR('データ集（実数）'!DA53/'データ集（実数）'!$J53*10000,"-")</f>
        <v>39.682539682539684</v>
      </c>
      <c r="CE53" s="333">
        <f>IFERROR('データ集（実数）'!DB53/'データ集（実数）'!$J53*10000,"-")</f>
        <v>0</v>
      </c>
    </row>
    <row r="54" spans="1:83" ht="13.5" customHeight="1">
      <c r="A54" s="53">
        <v>20413</v>
      </c>
      <c r="B54">
        <v>48</v>
      </c>
      <c r="C54" s="1" t="s">
        <v>66</v>
      </c>
      <c r="D54" s="1">
        <v>2005</v>
      </c>
      <c r="E54" s="1" t="s">
        <v>114</v>
      </c>
      <c r="F54" s="1">
        <v>20413</v>
      </c>
      <c r="G54" s="325">
        <f>IFERROR('データ集（実数）'!AD54/'データ集（実数）'!$J54*10000,"-")</f>
        <v>620.3473945409429</v>
      </c>
      <c r="H54" s="325">
        <f>IFERROR('データ集（実数）'!AE54/'データ集（実数）'!$J54*10000,"-")</f>
        <v>0</v>
      </c>
      <c r="I54" s="325">
        <f>IFERROR('データ集（実数）'!AF54/'データ集（実数）'!$J54*10000,"-")</f>
        <v>0</v>
      </c>
      <c r="J54" s="325">
        <f>IFERROR('データ集（実数）'!AG54/'データ集（実数）'!$J54*10000,"-")</f>
        <v>0</v>
      </c>
      <c r="K54" s="326">
        <f>IFERROR('データ集（実数）'!AH54/'データ集（実数）'!$J54*10000,"-")</f>
        <v>0</v>
      </c>
      <c r="L54" s="326">
        <f>IFERROR('データ集（実数）'!AI54/'データ集（実数）'!$J54*10000,"-")</f>
        <v>0</v>
      </c>
      <c r="M54" s="326">
        <f>IFERROR('データ集（実数）'!AJ54/'データ集（実数）'!$J54*10000,"-")</f>
        <v>0</v>
      </c>
      <c r="N54" s="326">
        <f>IFERROR('データ集（実数）'!AK54/'データ集（実数）'!$J54*10000,"-")</f>
        <v>0</v>
      </c>
      <c r="O54" s="327">
        <f>IFERROR('データ集（実数）'!AL54/'データ集（実数）'!$J54*10000,"-")</f>
        <v>12.406947890818859</v>
      </c>
      <c r="P54" s="327">
        <f>IFERROR('データ集（実数）'!AM54/'データ集（実数）'!$J54*10000,"-")</f>
        <v>0</v>
      </c>
      <c r="Q54" s="327">
        <f>IFERROR('データ集（実数）'!AN54/'データ集（実数）'!$J54*10000,"-")</f>
        <v>0</v>
      </c>
      <c r="R54" s="327">
        <f>IFERROR('データ集（実数）'!AO54/'データ集（実数）'!$J54*10000,"-")</f>
        <v>12.406947890818859</v>
      </c>
      <c r="S54" s="328">
        <f>IFERROR('データ集（実数）'!AP54/'データ集（実数）'!$J54*10000,"-")</f>
        <v>0</v>
      </c>
      <c r="T54" s="329">
        <f>IFERROR('データ集（実数）'!AQ54/'データ集（実数）'!$J54*10000,"-")</f>
        <v>0</v>
      </c>
      <c r="U54" s="328">
        <f>IFERROR('データ集（実数）'!AR54/'データ集（実数）'!$J54*10000,"-")</f>
        <v>0</v>
      </c>
      <c r="V54" s="328">
        <f>IFERROR('データ集（実数）'!AS54/'データ集（実数）'!$J54*10000,"-")</f>
        <v>0</v>
      </c>
      <c r="W54" s="328">
        <f>IFERROR('データ集（実数）'!AT54/'データ集（実数）'!$J54*10000,"-")</f>
        <v>0</v>
      </c>
      <c r="X54" s="328">
        <f>IFERROR('データ集（実数）'!AU54/'データ集（実数）'!$J54*10000,"-")</f>
        <v>0</v>
      </c>
      <c r="Y54" s="328">
        <f>IFERROR('データ集（実数）'!AV54/'データ集（実数）'!$J54*10000,"-")</f>
        <v>0</v>
      </c>
      <c r="Z54" s="328">
        <f>IFERROR('データ集（実数）'!AW54/'データ集（実数）'!$J54*10000,"-")</f>
        <v>0</v>
      </c>
      <c r="AA54" s="328">
        <f>IFERROR('データ集（実数）'!AX54/'データ集（実数）'!$J54*10000,"-")</f>
        <v>0</v>
      </c>
      <c r="AB54" s="328">
        <f>IFERROR('データ集（実数）'!AY54/'データ集（実数）'!$J54*10000,"-")</f>
        <v>0</v>
      </c>
      <c r="AC54" s="328">
        <f>IFERROR('データ集（実数）'!AZ54/'データ集（実数）'!$J54*10000,"-")</f>
        <v>0</v>
      </c>
      <c r="AD54" s="328">
        <f>IFERROR('データ集（実数）'!BA54/'データ集（実数）'!$J54*10000,"-")</f>
        <v>0</v>
      </c>
      <c r="AE54" s="328">
        <f>IFERROR('データ集（実数）'!BB54/'データ集（実数）'!$J54*10000,"-")</f>
        <v>0</v>
      </c>
      <c r="AF54" s="328">
        <f>IFERROR('データ集（実数）'!BC54/'データ集（実数）'!$J54*10000,"-")</f>
        <v>0</v>
      </c>
      <c r="AG54" s="328">
        <f>IFERROR('データ集（実数）'!BD54/'データ集（実数）'!$J54*10000,"-")</f>
        <v>0</v>
      </c>
      <c r="AH54" s="328">
        <f>IFERROR('データ集（実数）'!BE54/'データ集（実数）'!$J54*10000,"-")</f>
        <v>0</v>
      </c>
      <c r="AI54" s="328">
        <f>IFERROR('データ集（実数）'!BF54/'データ集（実数）'!$J54*10000,"-")</f>
        <v>0</v>
      </c>
      <c r="AJ54" s="328">
        <f>IFERROR('データ集（実数）'!BG54/'データ集（実数）'!$J54*10000,"-")</f>
        <v>0</v>
      </c>
      <c r="AK54" s="328">
        <f>IFERROR('データ集（実数）'!BH54/'データ集（実数）'!$J54*10000,"-")</f>
        <v>0</v>
      </c>
      <c r="AL54" s="328">
        <f>IFERROR('データ集（実数）'!BI54/'データ集（実数）'!$J54*10000,"-")</f>
        <v>0</v>
      </c>
      <c r="AM54" s="328">
        <f>IFERROR('データ集（実数）'!BJ54/'データ集（実数）'!$J54*10000,"-")</f>
        <v>0</v>
      </c>
      <c r="AN54" s="328">
        <f>IFERROR('データ集（実数）'!BK54/'データ集（実数）'!$J54*10000,"-")</f>
        <v>0</v>
      </c>
      <c r="AO54" s="328">
        <f>IFERROR('データ集（実数）'!BL54/'データ集（実数）'!$J54*10000,"-")</f>
        <v>0</v>
      </c>
      <c r="AP54" s="328">
        <f>IFERROR('データ集（実数）'!BM54/'データ集（実数）'!$J54*10000,"-")</f>
        <v>0</v>
      </c>
      <c r="AQ54" s="328">
        <f>IFERROR('データ集（実数）'!BN54/'データ集（実数）'!$J54*10000,"-")</f>
        <v>0</v>
      </c>
      <c r="AR54" s="328">
        <f>IFERROR('データ集（実数）'!BO54/'データ集（実数）'!$J54*10000,"-")</f>
        <v>0</v>
      </c>
      <c r="AS54" s="328">
        <f>IFERROR('データ集（実数）'!BP54/'データ集（実数）'!$J54*10000,"-")</f>
        <v>0</v>
      </c>
      <c r="AT54" s="331">
        <f>IFERROR('データ集（実数）'!BQ54/'データ集（実数）'!$J54*10000,"-")</f>
        <v>0</v>
      </c>
      <c r="AU54" s="331">
        <f>IFERROR('データ集（実数）'!BR54/'データ集（実数）'!$J54*10000,"-")</f>
        <v>0</v>
      </c>
      <c r="AV54" s="331">
        <f>IFERROR('データ集（実数）'!BS54/'データ集（実数）'!$J54*10000,"-")</f>
        <v>0</v>
      </c>
      <c r="AW54" s="331">
        <f>IFERROR('データ集（実数）'!BT54/'データ集（実数）'!$J54*10000,"-")</f>
        <v>0</v>
      </c>
      <c r="AX54" s="331">
        <f>IFERROR('データ集（実数）'!BU54/'データ集（実数）'!$J54*10000,"-")</f>
        <v>0</v>
      </c>
      <c r="AY54" s="331">
        <f>IFERROR('データ集（実数）'!BV54/'データ集（実数）'!$J54*10000,"-")</f>
        <v>0</v>
      </c>
      <c r="AZ54" s="331">
        <f>IFERROR('データ集（実数）'!BW54/'データ集（実数）'!$J54*10000,"-")</f>
        <v>0</v>
      </c>
      <c r="BA54" s="331">
        <f>IFERROR('データ集（実数）'!BX54/'データ集（実数）'!$J54*10000,"-")</f>
        <v>0</v>
      </c>
      <c r="BB54" s="331">
        <f>IFERROR('データ集（実数）'!BY54/'データ集（実数）'!$J54*10000,"-")</f>
        <v>0</v>
      </c>
      <c r="BC54" s="331">
        <f>IFERROR('データ集（実数）'!BZ54/'データ集（実数）'!$J54*10000,"-")</f>
        <v>0</v>
      </c>
      <c r="BD54" s="331">
        <f>IFERROR('データ集（実数）'!CA54/'データ集（実数）'!$J54*10000,"-")</f>
        <v>0</v>
      </c>
      <c r="BE54" s="331">
        <f>IFERROR('データ集（実数）'!CB54/'データ集（実数）'!$J54*10000,"-")</f>
        <v>0</v>
      </c>
      <c r="BF54" s="331">
        <f>IFERROR('データ集（実数）'!CC54/'データ集（実数）'!$J54*10000,"-")</f>
        <v>0</v>
      </c>
      <c r="BG54" s="331">
        <f>IFERROR('データ集（実数）'!CD54/'データ集（実数）'!$J54*10000,"-")</f>
        <v>0</v>
      </c>
      <c r="BH54" s="331">
        <f>IFERROR('データ集（実数）'!CE54/'データ集（実数）'!$J54*10000,"-")</f>
        <v>0</v>
      </c>
      <c r="BI54" s="331">
        <f>IFERROR('データ集（実数）'!CF54/'データ集（実数）'!$J54*10000,"-")</f>
        <v>0</v>
      </c>
      <c r="BJ54" s="331">
        <f>IFERROR('データ集（実数）'!CG54/'データ集（実数）'!$J54*10000,"-")</f>
        <v>0</v>
      </c>
      <c r="BK54" s="331">
        <f>IFERROR('データ集（実数）'!CH54/'データ集（実数）'!$J54*10000,"-")</f>
        <v>0</v>
      </c>
      <c r="BL54" s="331">
        <f>IFERROR('データ集（実数）'!CI54/'データ集（実数）'!$J54*10000,"-")</f>
        <v>0</v>
      </c>
      <c r="BM54" s="331">
        <f>IFERROR('データ集（実数）'!CJ54/'データ集（実数）'!$J54*10000,"-")</f>
        <v>0</v>
      </c>
      <c r="BN54" s="331">
        <f>IFERROR('データ集（実数）'!CK54/'データ集（実数）'!$J54*10000,"-")</f>
        <v>0</v>
      </c>
      <c r="BO54" s="331">
        <f>IFERROR('データ集（実数）'!CL54/'データ集（実数）'!$J54*10000,"-")</f>
        <v>0</v>
      </c>
      <c r="BP54" s="331">
        <f>IFERROR('データ集（実数）'!CM54/'データ集（実数）'!$J54*10000,"-")</f>
        <v>0</v>
      </c>
      <c r="BQ54" s="331">
        <f>IFERROR('データ集（実数）'!CN54/'データ集（実数）'!$J54*10000,"-")</f>
        <v>0</v>
      </c>
      <c r="BR54" s="331">
        <f>IFERROR('データ集（実数）'!CO54/'データ集（実数）'!$J54*10000,"-")</f>
        <v>0</v>
      </c>
      <c r="BS54" s="331">
        <f>IFERROR('データ集（実数）'!CP54/'データ集（実数）'!$J54*10000,"-")</f>
        <v>0</v>
      </c>
      <c r="BT54" s="331">
        <f>IFERROR('データ集（実数）'!CQ54/'データ集（実数）'!$J54*10000,"-")</f>
        <v>0</v>
      </c>
      <c r="BU54" s="331">
        <f>IFERROR('データ集（実数）'!CR54/'データ集（実数）'!$J54*10000,"-")</f>
        <v>0</v>
      </c>
      <c r="BV54" s="331">
        <f>IFERROR('データ集（実数）'!CS54/'データ集（実数）'!$J54*10000,"-")</f>
        <v>0</v>
      </c>
      <c r="BW54" s="331">
        <f>IFERROR('データ集（実数）'!CT54/'データ集（実数）'!$J54*10000,"-")</f>
        <v>0</v>
      </c>
      <c r="BX54" s="331">
        <f>IFERROR('データ集（実数）'!CU54/'データ集（実数）'!$J54*10000,"-")</f>
        <v>0</v>
      </c>
      <c r="BY54" s="331">
        <f>IFERROR('データ集（実数）'!CV54/'データ集（実数）'!$J54*10000,"-")</f>
        <v>0</v>
      </c>
      <c r="BZ54" s="331">
        <f>IFERROR('データ集（実数）'!CW54/'データ集（実数）'!$J54*10000,"-")</f>
        <v>0</v>
      </c>
      <c r="CA54" s="332">
        <f>IFERROR('データ集（実数）'!CX54/'データ集（実数）'!$J54*10000,"-")</f>
        <v>496.2779156327544</v>
      </c>
      <c r="CB54" s="332">
        <f>IFERROR('データ集（実数）'!CY54/'データ集（実数）'!$J54*10000,"-")</f>
        <v>12.406947890818859</v>
      </c>
      <c r="CC54" s="332">
        <f>IFERROR('データ集（実数）'!CZ54/'データ集（実数）'!$J54*10000,"-")</f>
        <v>37.220843672456574</v>
      </c>
      <c r="CD54" s="332">
        <f>IFERROR('データ集（実数）'!DA54/'データ集（実数）'!$J54*10000,"-")</f>
        <v>0</v>
      </c>
      <c r="CE54" s="333">
        <f>IFERROR('データ集（実数）'!DB54/'データ集（実数）'!$J54*10000,"-")</f>
        <v>99.255583126550874</v>
      </c>
    </row>
    <row r="55" spans="1:83" ht="13.5" customHeight="1">
      <c r="A55" s="53">
        <v>20414</v>
      </c>
      <c r="B55">
        <v>49</v>
      </c>
      <c r="C55" s="1" t="s">
        <v>66</v>
      </c>
      <c r="D55" s="1">
        <v>2005</v>
      </c>
      <c r="E55" s="1" t="s">
        <v>115</v>
      </c>
      <c r="F55" s="1">
        <v>20414</v>
      </c>
      <c r="G55" s="325">
        <f>IFERROR('データ集（実数）'!AD55/'データ集（実数）'!$J55*10000,"-")</f>
        <v>756.42965204236009</v>
      </c>
      <c r="H55" s="325">
        <f>IFERROR('データ集（実数）'!AE55/'データ集（実数）'!$J55*10000,"-")</f>
        <v>0</v>
      </c>
      <c r="I55" s="325">
        <f>IFERROR('データ集（実数）'!AF55/'データ集（実数）'!$J55*10000,"-")</f>
        <v>0</v>
      </c>
      <c r="J55" s="325">
        <f>IFERROR('データ集（実数）'!AG55/'データ集（実数）'!$J55*10000,"-")</f>
        <v>0</v>
      </c>
      <c r="K55" s="326">
        <f>IFERROR('データ集（実数）'!AH55/'データ集（実数）'!$J55*10000,"-")</f>
        <v>0</v>
      </c>
      <c r="L55" s="326">
        <f>IFERROR('データ集（実数）'!AI55/'データ集（実数）'!$J55*10000,"-")</f>
        <v>0</v>
      </c>
      <c r="M55" s="326">
        <f>IFERROR('データ集（実数）'!AJ55/'データ集（実数）'!$J55*10000,"-")</f>
        <v>0</v>
      </c>
      <c r="N55" s="326">
        <f>IFERROR('データ集（実数）'!AK55/'データ集（実数）'!$J55*10000,"-")</f>
        <v>0</v>
      </c>
      <c r="O55" s="327">
        <f>IFERROR('データ集（実数）'!AL55/'データ集（実数）'!$J55*10000,"-")</f>
        <v>15.128593040847202</v>
      </c>
      <c r="P55" s="327">
        <f>IFERROR('データ集（実数）'!AM55/'データ集（実数）'!$J55*10000,"-")</f>
        <v>0</v>
      </c>
      <c r="Q55" s="327">
        <f>IFERROR('データ集（実数）'!AN55/'データ集（実数）'!$J55*10000,"-")</f>
        <v>0</v>
      </c>
      <c r="R55" s="327">
        <f>IFERROR('データ集（実数）'!AO55/'データ集（実数）'!$J55*10000,"-")</f>
        <v>15.128593040847202</v>
      </c>
      <c r="S55" s="328">
        <f>IFERROR('データ集（実数）'!AP55/'データ集（実数）'!$J55*10000,"-")</f>
        <v>0</v>
      </c>
      <c r="T55" s="329">
        <f>IFERROR('データ集（実数）'!AQ55/'データ集（実数）'!$J55*10000,"-")</f>
        <v>0</v>
      </c>
      <c r="U55" s="328">
        <f>IFERROR('データ集（実数）'!AR55/'データ集（実数）'!$J55*10000,"-")</f>
        <v>0</v>
      </c>
      <c r="V55" s="328">
        <f>IFERROR('データ集（実数）'!AS55/'データ集（実数）'!$J55*10000,"-")</f>
        <v>0</v>
      </c>
      <c r="W55" s="328">
        <f>IFERROR('データ集（実数）'!AT55/'データ集（実数）'!$J55*10000,"-")</f>
        <v>0</v>
      </c>
      <c r="X55" s="328">
        <f>IFERROR('データ集（実数）'!AU55/'データ集（実数）'!$J55*10000,"-")</f>
        <v>0</v>
      </c>
      <c r="Y55" s="328">
        <f>IFERROR('データ集（実数）'!AV55/'データ集（実数）'!$J55*10000,"-")</f>
        <v>0</v>
      </c>
      <c r="Z55" s="328">
        <f>IFERROR('データ集（実数）'!AW55/'データ集（実数）'!$J55*10000,"-")</f>
        <v>0</v>
      </c>
      <c r="AA55" s="328">
        <f>IFERROR('データ集（実数）'!AX55/'データ集（実数）'!$J55*10000,"-")</f>
        <v>0</v>
      </c>
      <c r="AB55" s="328">
        <f>IFERROR('データ集（実数）'!AY55/'データ集（実数）'!$J55*10000,"-")</f>
        <v>0</v>
      </c>
      <c r="AC55" s="328">
        <f>IFERROR('データ集（実数）'!AZ55/'データ集（実数）'!$J55*10000,"-")</f>
        <v>0</v>
      </c>
      <c r="AD55" s="328" t="str">
        <f>IFERROR('データ集（実数）'!BA55/'データ集（実数）'!$J55*10000,"-")</f>
        <v>-</v>
      </c>
      <c r="AE55" s="328">
        <f>IFERROR('データ集（実数）'!BB55/'データ集（実数）'!$J55*10000,"-")</f>
        <v>0</v>
      </c>
      <c r="AF55" s="328">
        <f>IFERROR('データ集（実数）'!BC55/'データ集（実数）'!$J55*10000,"-")</f>
        <v>0</v>
      </c>
      <c r="AG55" s="328" t="str">
        <f>IFERROR('データ集（実数）'!BD55/'データ集（実数）'!$J55*10000,"-")</f>
        <v>-</v>
      </c>
      <c r="AH55" s="328">
        <f>IFERROR('データ集（実数）'!BE55/'データ集（実数）'!$J55*10000,"-")</f>
        <v>0</v>
      </c>
      <c r="AI55" s="328" t="str">
        <f>IFERROR('データ集（実数）'!BF55/'データ集（実数）'!$J55*10000,"-")</f>
        <v>-</v>
      </c>
      <c r="AJ55" s="328">
        <f>IFERROR('データ集（実数）'!BG55/'データ集（実数）'!$J55*10000,"-")</f>
        <v>0</v>
      </c>
      <c r="AK55" s="328">
        <f>IFERROR('データ集（実数）'!BH55/'データ集（実数）'!$J55*10000,"-")</f>
        <v>0</v>
      </c>
      <c r="AL55" s="328">
        <f>IFERROR('データ集（実数）'!BI55/'データ集（実数）'!$J55*10000,"-")</f>
        <v>0</v>
      </c>
      <c r="AM55" s="328">
        <f>IFERROR('データ集（実数）'!BJ55/'データ集（実数）'!$J55*10000,"-")</f>
        <v>0</v>
      </c>
      <c r="AN55" s="328">
        <f>IFERROR('データ集（実数）'!BK55/'データ集（実数）'!$J55*10000,"-")</f>
        <v>0</v>
      </c>
      <c r="AO55" s="328">
        <f>IFERROR('データ集（実数）'!BL55/'データ集（実数）'!$J55*10000,"-")</f>
        <v>0</v>
      </c>
      <c r="AP55" s="328" t="str">
        <f>IFERROR('データ集（実数）'!BM55/'データ集（実数）'!$J55*10000,"-")</f>
        <v>-</v>
      </c>
      <c r="AQ55" s="328">
        <f>IFERROR('データ集（実数）'!BN55/'データ集（実数）'!$J55*10000,"-")</f>
        <v>0</v>
      </c>
      <c r="AR55" s="328" t="str">
        <f>IFERROR('データ集（実数）'!BO55/'データ集（実数）'!$J55*10000,"-")</f>
        <v>-</v>
      </c>
      <c r="AS55" s="328">
        <f>IFERROR('データ集（実数）'!BP55/'データ集（実数）'!$J55*10000,"-")</f>
        <v>0</v>
      </c>
      <c r="AT55" s="331">
        <f>IFERROR('データ集（実数）'!BQ55/'データ集（実数）'!$J55*10000,"-")</f>
        <v>0</v>
      </c>
      <c r="AU55" s="331">
        <f>IFERROR('データ集（実数）'!BR55/'データ集（実数）'!$J55*10000,"-")</f>
        <v>0</v>
      </c>
      <c r="AV55" s="331">
        <f>IFERROR('データ集（実数）'!BS55/'データ集（実数）'!$J55*10000,"-")</f>
        <v>0</v>
      </c>
      <c r="AW55" s="331">
        <f>IFERROR('データ集（実数）'!BT55/'データ集（実数）'!$J55*10000,"-")</f>
        <v>0</v>
      </c>
      <c r="AX55" s="331">
        <f>IFERROR('データ集（実数）'!BU55/'データ集（実数）'!$J55*10000,"-")</f>
        <v>0</v>
      </c>
      <c r="AY55" s="331">
        <f>IFERROR('データ集（実数）'!BV55/'データ集（実数）'!$J55*10000,"-")</f>
        <v>0</v>
      </c>
      <c r="AZ55" s="331">
        <f>IFERROR('データ集（実数）'!BW55/'データ集（実数）'!$J55*10000,"-")</f>
        <v>0</v>
      </c>
      <c r="BA55" s="331">
        <f>IFERROR('データ集（実数）'!BX55/'データ集（実数）'!$J55*10000,"-")</f>
        <v>0</v>
      </c>
      <c r="BB55" s="331" t="str">
        <f>IFERROR('データ集（実数）'!BY55/'データ集（実数）'!$J55*10000,"-")</f>
        <v>-</v>
      </c>
      <c r="BC55" s="331" t="str">
        <f>IFERROR('データ集（実数）'!BZ55/'データ集（実数）'!$J55*10000,"-")</f>
        <v>-</v>
      </c>
      <c r="BD55" s="331" t="str">
        <f>IFERROR('データ集（実数）'!CA55/'データ集（実数）'!$J55*10000,"-")</f>
        <v>-</v>
      </c>
      <c r="BE55" s="331" t="str">
        <f>IFERROR('データ集（実数）'!CB55/'データ集（実数）'!$J55*10000,"-")</f>
        <v>-</v>
      </c>
      <c r="BF55" s="331">
        <f>IFERROR('データ集（実数）'!CC55/'データ集（実数）'!$J55*10000,"-")</f>
        <v>0</v>
      </c>
      <c r="BG55" s="331">
        <f>IFERROR('データ集（実数）'!CD55/'データ集（実数）'!$J55*10000,"-")</f>
        <v>0</v>
      </c>
      <c r="BH55" s="331" t="str">
        <f>IFERROR('データ集（実数）'!CE55/'データ集（実数）'!$J55*10000,"-")</f>
        <v>-</v>
      </c>
      <c r="BI55" s="331" t="str">
        <f>IFERROR('データ集（実数）'!CF55/'データ集（実数）'!$J55*10000,"-")</f>
        <v>-</v>
      </c>
      <c r="BJ55" s="331">
        <f>IFERROR('データ集（実数）'!CG55/'データ集（実数）'!$J55*10000,"-")</f>
        <v>0</v>
      </c>
      <c r="BK55" s="331">
        <f>IFERROR('データ集（実数）'!CH55/'データ集（実数）'!$J55*10000,"-")</f>
        <v>0</v>
      </c>
      <c r="BL55" s="331">
        <f>IFERROR('データ集（実数）'!CI55/'データ集（実数）'!$J55*10000,"-")</f>
        <v>302.57186081694402</v>
      </c>
      <c r="BM55" s="331">
        <f>IFERROR('データ集（実数）'!CJ55/'データ集（実数）'!$J55*10000,"-")</f>
        <v>45.385779122541607</v>
      </c>
      <c r="BN55" s="331" t="str">
        <f>IFERROR('データ集（実数）'!CK55/'データ集（実数）'!$J55*10000,"-")</f>
        <v>-</v>
      </c>
      <c r="BO55" s="331" t="str">
        <f>IFERROR('データ集（実数）'!CL55/'データ集（実数）'!$J55*10000,"-")</f>
        <v>-</v>
      </c>
      <c r="BP55" s="331">
        <f>IFERROR('データ集（実数）'!CM55/'データ集（実数）'!$J55*10000,"-")</f>
        <v>0</v>
      </c>
      <c r="BQ55" s="331">
        <f>IFERROR('データ集（実数）'!CN55/'データ集（実数）'!$J55*10000,"-")</f>
        <v>0</v>
      </c>
      <c r="BR55" s="331">
        <f>IFERROR('データ集（実数）'!CO55/'データ集（実数）'!$J55*10000,"-")</f>
        <v>0</v>
      </c>
      <c r="BS55" s="331">
        <f>IFERROR('データ集（実数）'!CP55/'データ集（実数）'!$J55*10000,"-")</f>
        <v>0</v>
      </c>
      <c r="BT55" s="331">
        <f>IFERROR('データ集（実数）'!CQ55/'データ集（実数）'!$J55*10000,"-")</f>
        <v>0</v>
      </c>
      <c r="BU55" s="331">
        <f>IFERROR('データ集（実数）'!CR55/'データ集（実数）'!$J55*10000,"-")</f>
        <v>0</v>
      </c>
      <c r="BV55" s="331">
        <f>IFERROR('データ集（実数）'!CS55/'データ集（実数）'!$J55*10000,"-")</f>
        <v>0</v>
      </c>
      <c r="BW55" s="331">
        <f>IFERROR('データ集（実数）'!CT55/'データ集（実数）'!$J55*10000,"-")</f>
        <v>0</v>
      </c>
      <c r="BX55" s="331" t="str">
        <f>IFERROR('データ集（実数）'!CU55/'データ集（実数）'!$J55*10000,"-")</f>
        <v>-</v>
      </c>
      <c r="BY55" s="331" t="str">
        <f>IFERROR('データ集（実数）'!CV55/'データ集（実数）'!$J55*10000,"-")</f>
        <v>-</v>
      </c>
      <c r="BZ55" s="331" t="str">
        <f>IFERROR('データ集（実数）'!CW55/'データ集（実数）'!$J55*10000,"-")</f>
        <v>-</v>
      </c>
      <c r="CA55" s="332">
        <f>IFERROR('データ集（実数）'!CX55/'データ集（実数）'!$J55*10000,"-")</f>
        <v>499.24357034795764</v>
      </c>
      <c r="CB55" s="332">
        <f>IFERROR('データ集（実数）'!CY55/'データ集（実数）'!$J55*10000,"-")</f>
        <v>0</v>
      </c>
      <c r="CC55" s="332">
        <f>IFERROR('データ集（実数）'!CZ55/'データ集（実数）'!$J55*10000,"-")</f>
        <v>136.15733736762482</v>
      </c>
      <c r="CD55" s="332">
        <f>IFERROR('データ集（実数）'!DA55/'データ集（実数）'!$J55*10000,"-")</f>
        <v>0</v>
      </c>
      <c r="CE55" s="333">
        <f>IFERROR('データ集（実数）'!DB55/'データ集（実数）'!$J55*10000,"-")</f>
        <v>196.67170953101362</v>
      </c>
    </row>
    <row r="56" spans="1:83" ht="13.5" customHeight="1">
      <c r="A56" s="53">
        <v>20415</v>
      </c>
      <c r="B56">
        <v>50</v>
      </c>
      <c r="C56" s="1" t="s">
        <v>66</v>
      </c>
      <c r="D56" s="1">
        <v>2005</v>
      </c>
      <c r="E56" s="1" t="s">
        <v>116</v>
      </c>
      <c r="F56" s="1">
        <v>20415</v>
      </c>
      <c r="G56" s="325">
        <f>IFERROR('データ集（実数）'!AD56/'データ集（実数）'!$J56*10000,"-")</f>
        <v>227.37608003638016</v>
      </c>
      <c r="H56" s="325">
        <f>IFERROR('データ集（実数）'!AE56/'データ集（実数）'!$J56*10000,"-")</f>
        <v>0</v>
      </c>
      <c r="I56" s="325">
        <f>IFERROR('データ集（実数）'!AF56/'データ集（実数）'!$J56*10000,"-")</f>
        <v>0</v>
      </c>
      <c r="J56" s="325">
        <f>IFERROR('データ集（実数）'!AG56/'データ集（実数）'!$J56*10000,"-")</f>
        <v>0</v>
      </c>
      <c r="K56" s="326">
        <f>IFERROR('データ集（実数）'!AH56/'データ集（実数）'!$J56*10000,"-")</f>
        <v>0</v>
      </c>
      <c r="L56" s="326">
        <f>IFERROR('データ集（実数）'!AI56/'データ集（実数）'!$J56*10000,"-")</f>
        <v>0</v>
      </c>
      <c r="M56" s="326">
        <f>IFERROR('データ集（実数）'!AJ56/'データ集（実数）'!$J56*10000,"-")</f>
        <v>0</v>
      </c>
      <c r="N56" s="326">
        <f>IFERROR('データ集（実数）'!AK56/'データ集（実数）'!$J56*10000,"-")</f>
        <v>0</v>
      </c>
      <c r="O56" s="327">
        <f>IFERROR('データ集（実数）'!AL56/'データ集（実数）'!$J56*10000,"-")</f>
        <v>4.5475216007276034</v>
      </c>
      <c r="P56" s="327">
        <f>IFERROR('データ集（実数）'!AM56/'データ集（実数）'!$J56*10000,"-")</f>
        <v>0</v>
      </c>
      <c r="Q56" s="327">
        <f>IFERROR('データ集（実数）'!AN56/'データ集（実数）'!$J56*10000,"-")</f>
        <v>4.5475216007276034</v>
      </c>
      <c r="R56" s="327">
        <f>IFERROR('データ集（実数）'!AO56/'データ集（実数）'!$J56*10000,"-")</f>
        <v>0</v>
      </c>
      <c r="S56" s="328">
        <f>IFERROR('データ集（実数）'!AP56/'データ集（実数）'!$J56*10000,"-")</f>
        <v>0</v>
      </c>
      <c r="T56" s="329">
        <f>IFERROR('データ集（実数）'!AQ56/'データ集（実数）'!$J56*10000,"-")</f>
        <v>0</v>
      </c>
      <c r="U56" s="328">
        <f>IFERROR('データ集（実数）'!AR56/'データ集（実数）'!$J56*10000,"-")</f>
        <v>0</v>
      </c>
      <c r="V56" s="328">
        <f>IFERROR('データ集（実数）'!AS56/'データ集（実数）'!$J56*10000,"-")</f>
        <v>0</v>
      </c>
      <c r="W56" s="328">
        <f>IFERROR('データ集（実数）'!AT56/'データ集（実数）'!$J56*10000,"-")</f>
        <v>0</v>
      </c>
      <c r="X56" s="328">
        <f>IFERROR('データ集（実数）'!AU56/'データ集（実数）'!$J56*10000,"-")</f>
        <v>0</v>
      </c>
      <c r="Y56" s="328">
        <f>IFERROR('データ集（実数）'!AV56/'データ集（実数）'!$J56*10000,"-")</f>
        <v>0</v>
      </c>
      <c r="Z56" s="328">
        <f>IFERROR('データ集（実数）'!AW56/'データ集（実数）'!$J56*10000,"-")</f>
        <v>0</v>
      </c>
      <c r="AA56" s="328">
        <f>IFERROR('データ集（実数）'!AX56/'データ集（実数）'!$J56*10000,"-")</f>
        <v>0</v>
      </c>
      <c r="AB56" s="328">
        <f>IFERROR('データ集（実数）'!AY56/'データ集（実数）'!$J56*10000,"-")</f>
        <v>0</v>
      </c>
      <c r="AC56" s="328">
        <f>IFERROR('データ集（実数）'!AZ56/'データ集（実数）'!$J56*10000,"-")</f>
        <v>0</v>
      </c>
      <c r="AD56" s="328" t="str">
        <f>IFERROR('データ集（実数）'!BA56/'データ集（実数）'!$J56*10000,"-")</f>
        <v>-</v>
      </c>
      <c r="AE56" s="328">
        <f>IFERROR('データ集（実数）'!BB56/'データ集（実数）'!$J56*10000,"-")</f>
        <v>0</v>
      </c>
      <c r="AF56" s="328">
        <f>IFERROR('データ集（実数）'!BC56/'データ集（実数）'!$J56*10000,"-")</f>
        <v>0</v>
      </c>
      <c r="AG56" s="328" t="str">
        <f>IFERROR('データ集（実数）'!BD56/'データ集（実数）'!$J56*10000,"-")</f>
        <v>-</v>
      </c>
      <c r="AH56" s="328">
        <f>IFERROR('データ集（実数）'!BE56/'データ集（実数）'!$J56*10000,"-")</f>
        <v>0</v>
      </c>
      <c r="AI56" s="328" t="str">
        <f>IFERROR('データ集（実数）'!BF56/'データ集（実数）'!$J56*10000,"-")</f>
        <v>-</v>
      </c>
      <c r="AJ56" s="328">
        <f>IFERROR('データ集（実数）'!BG56/'データ集（実数）'!$J56*10000,"-")</f>
        <v>0</v>
      </c>
      <c r="AK56" s="328">
        <f>IFERROR('データ集（実数）'!BH56/'データ集（実数）'!$J56*10000,"-")</f>
        <v>0</v>
      </c>
      <c r="AL56" s="328">
        <f>IFERROR('データ集（実数）'!BI56/'データ集（実数）'!$J56*10000,"-")</f>
        <v>0</v>
      </c>
      <c r="AM56" s="328">
        <f>IFERROR('データ集（実数）'!BJ56/'データ集（実数）'!$J56*10000,"-")</f>
        <v>0</v>
      </c>
      <c r="AN56" s="328">
        <f>IFERROR('データ集（実数）'!BK56/'データ集（実数）'!$J56*10000,"-")</f>
        <v>0</v>
      </c>
      <c r="AO56" s="328">
        <f>IFERROR('データ集（実数）'!BL56/'データ集（実数）'!$J56*10000,"-")</f>
        <v>0</v>
      </c>
      <c r="AP56" s="328">
        <f>IFERROR('データ集（実数）'!BM56/'データ集（実数）'!$J56*10000,"-")</f>
        <v>0</v>
      </c>
      <c r="AQ56" s="328">
        <f>IFERROR('データ集（実数）'!BN56/'データ集（実数）'!$J56*10000,"-")</f>
        <v>0</v>
      </c>
      <c r="AR56" s="328">
        <f>IFERROR('データ集（実数）'!BO56/'データ集（実数）'!$J56*10000,"-")</f>
        <v>0</v>
      </c>
      <c r="AS56" s="328">
        <f>IFERROR('データ集（実数）'!BP56/'データ集（実数）'!$J56*10000,"-")</f>
        <v>0</v>
      </c>
      <c r="AT56" s="331">
        <f>IFERROR('データ集（実数）'!BQ56/'データ集（実数）'!$J56*10000,"-")</f>
        <v>0</v>
      </c>
      <c r="AU56" s="331">
        <f>IFERROR('データ集（実数）'!BR56/'データ集（実数）'!$J56*10000,"-")</f>
        <v>0</v>
      </c>
      <c r="AV56" s="331">
        <f>IFERROR('データ集（実数）'!BS56/'データ集（実数）'!$J56*10000,"-")</f>
        <v>0</v>
      </c>
      <c r="AW56" s="331">
        <f>IFERROR('データ集（実数）'!BT56/'データ集（実数）'!$J56*10000,"-")</f>
        <v>0</v>
      </c>
      <c r="AX56" s="331">
        <f>IFERROR('データ集（実数）'!BU56/'データ集（実数）'!$J56*10000,"-")</f>
        <v>0</v>
      </c>
      <c r="AY56" s="331">
        <f>IFERROR('データ集（実数）'!BV56/'データ集（実数）'!$J56*10000,"-")</f>
        <v>0</v>
      </c>
      <c r="AZ56" s="331">
        <f>IFERROR('データ集（実数）'!BW56/'データ集（実数）'!$J56*10000,"-")</f>
        <v>0</v>
      </c>
      <c r="BA56" s="331">
        <f>IFERROR('データ集（実数）'!BX56/'データ集（実数）'!$J56*10000,"-")</f>
        <v>0</v>
      </c>
      <c r="BB56" s="331">
        <f>IFERROR('データ集（実数）'!BY56/'データ集（実数）'!$J56*10000,"-")</f>
        <v>245.56616643929058</v>
      </c>
      <c r="BC56" s="331">
        <f>IFERROR('データ集（実数）'!BZ56/'データ集（実数）'!$J56*10000,"-")</f>
        <v>236.4711232378354</v>
      </c>
      <c r="BD56" s="331">
        <f>IFERROR('データ集（実数）'!CA56/'データ集（実数）'!$J56*10000,"-")</f>
        <v>1623.4652114597545</v>
      </c>
      <c r="BE56" s="331">
        <f>IFERROR('データ集（実数）'!CB56/'データ集（実数）'!$J56*10000,"-")</f>
        <v>1091.4051841746248</v>
      </c>
      <c r="BF56" s="331">
        <f>IFERROR('データ集（実数）'!CC56/'データ集（実数）'!$J56*10000,"-")</f>
        <v>0</v>
      </c>
      <c r="BG56" s="331">
        <f>IFERROR('データ集（実数）'!CD56/'データ集（実数）'!$J56*10000,"-")</f>
        <v>0</v>
      </c>
      <c r="BH56" s="331">
        <f>IFERROR('データ集（実数）'!CE56/'データ集（実数）'!$J56*10000,"-")</f>
        <v>0</v>
      </c>
      <c r="BI56" s="331">
        <f>IFERROR('データ集（実数）'!CF56/'データ集（実数）'!$J56*10000,"-")</f>
        <v>0</v>
      </c>
      <c r="BJ56" s="331">
        <f>IFERROR('データ集（実数）'!CG56/'データ集（実数）'!$J56*10000,"-")</f>
        <v>0</v>
      </c>
      <c r="BK56" s="331">
        <f>IFERROR('データ集（実数）'!CH56/'データ集（実数）'!$J56*10000,"-")</f>
        <v>0</v>
      </c>
      <c r="BL56" s="331">
        <f>IFERROR('データ集（実数）'!CI56/'データ集（実数）'!$J56*10000,"-")</f>
        <v>0</v>
      </c>
      <c r="BM56" s="331">
        <f>IFERROR('データ集（実数）'!CJ56/'データ集（実数）'!$J56*10000,"-")</f>
        <v>0</v>
      </c>
      <c r="BN56" s="331">
        <f>IFERROR('データ集（実数）'!CK56/'データ集（実数）'!$J56*10000,"-")</f>
        <v>2914.9613460663936</v>
      </c>
      <c r="BO56" s="331">
        <f>IFERROR('データ集（実数）'!CL56/'データ集（実数）'!$J56*10000,"-")</f>
        <v>1227.830832196453</v>
      </c>
      <c r="BP56" s="331">
        <f>IFERROR('データ集（実数）'!CM56/'データ集（実数）'!$J56*10000,"-")</f>
        <v>0</v>
      </c>
      <c r="BQ56" s="331">
        <f>IFERROR('データ集（実数）'!CN56/'データ集（実数）'!$J56*10000,"-")</f>
        <v>0</v>
      </c>
      <c r="BR56" s="331">
        <f>IFERROR('データ集（実数）'!CO56/'データ集（実数）'!$J56*10000,"-")</f>
        <v>0</v>
      </c>
      <c r="BS56" s="331">
        <f>IFERROR('データ集（実数）'!CP56/'データ集（実数）'!$J56*10000,"-")</f>
        <v>0</v>
      </c>
      <c r="BT56" s="331" t="str">
        <f>IFERROR('データ集（実数）'!CQ56/'データ集（実数）'!$J56*10000,"-")</f>
        <v>-</v>
      </c>
      <c r="BU56" s="331" t="str">
        <f>IFERROR('データ集（実数）'!CR56/'データ集（実数）'!$J56*10000,"-")</f>
        <v>-</v>
      </c>
      <c r="BV56" s="331">
        <f>IFERROR('データ集（実数）'!CS56/'データ集（実数）'!$J56*10000,"-")</f>
        <v>236.4711232378354</v>
      </c>
      <c r="BW56" s="331">
        <f>IFERROR('データ集（実数）'!CT56/'データ集（実数）'!$J56*10000,"-")</f>
        <v>36.380172805820827</v>
      </c>
      <c r="BX56" s="331">
        <f>IFERROR('データ集（実数）'!CU56/'データ集（実数）'!$J56*10000,"-")</f>
        <v>0</v>
      </c>
      <c r="BY56" s="331">
        <f>IFERROR('データ集（実数）'!CV56/'データ集（実数）'!$J56*10000,"-")</f>
        <v>0</v>
      </c>
      <c r="BZ56" s="331" t="str">
        <f>IFERROR('データ集（実数）'!CW56/'データ集（実数）'!$J56*10000,"-")</f>
        <v>-</v>
      </c>
      <c r="CA56" s="332">
        <f>IFERROR('データ集（実数）'!CX56/'データ集（実数）'!$J56*10000,"-")</f>
        <v>422.9195088676671</v>
      </c>
      <c r="CB56" s="332">
        <f>IFERROR('データ集（実数）'!CY56/'データ集（実数）'!$J56*10000,"-")</f>
        <v>50.022737608003638</v>
      </c>
      <c r="CC56" s="332">
        <f>IFERROR('データ集（実数）'!CZ56/'データ集（実数）'!$J56*10000,"-")</f>
        <v>36.380172805820827</v>
      </c>
      <c r="CD56" s="332">
        <f>IFERROR('データ集（実数）'!DA56/'データ集（実数）'!$J56*10000,"-")</f>
        <v>22.737608003638019</v>
      </c>
      <c r="CE56" s="333">
        <f>IFERROR('データ集（実数）'!DB56/'データ集（実数）'!$J56*10000,"-")</f>
        <v>54.570259208731244</v>
      </c>
    </row>
    <row r="57" spans="1:83" ht="13.5" customHeight="1">
      <c r="A57" s="53">
        <v>20416</v>
      </c>
      <c r="B57">
        <v>51</v>
      </c>
      <c r="C57" s="1" t="s">
        <v>66</v>
      </c>
      <c r="D57" s="1">
        <v>2005</v>
      </c>
      <c r="E57" s="1" t="s">
        <v>117</v>
      </c>
      <c r="F57" s="1">
        <v>20416</v>
      </c>
      <c r="G57" s="325">
        <f>IFERROR('データ集（実数）'!AD57/'データ集（実数）'!$J57*10000,"-")</f>
        <v>0</v>
      </c>
      <c r="H57" s="325">
        <f>IFERROR('データ集（実数）'!AE57/'データ集（実数）'!$J57*10000,"-")</f>
        <v>475.73739295908655</v>
      </c>
      <c r="I57" s="325">
        <f>IFERROR('データ集（実数）'!AF57/'データ集（実数）'!$J57*10000,"-")</f>
        <v>0</v>
      </c>
      <c r="J57" s="325">
        <f>IFERROR('データ集（実数）'!AG57/'データ集（実数）'!$J57*10000,"-")</f>
        <v>0</v>
      </c>
      <c r="K57" s="326">
        <f>IFERROR('データ集（実数）'!AH57/'データ集（実数）'!$J57*10000,"-")</f>
        <v>0</v>
      </c>
      <c r="L57" s="326">
        <f>IFERROR('データ集（実数）'!AI57/'データ集（実数）'!$J57*10000,"-")</f>
        <v>0</v>
      </c>
      <c r="M57" s="326">
        <f>IFERROR('データ集（実数）'!AJ57/'データ集（実数）'!$J57*10000,"-")</f>
        <v>0</v>
      </c>
      <c r="N57" s="326">
        <f>IFERROR('データ集（実数）'!AK57/'データ集（実数）'!$J57*10000,"-")</f>
        <v>0</v>
      </c>
      <c r="O57" s="327">
        <f>IFERROR('データ集（実数）'!AL57/'データ集（実数）'!$J57*10000,"-")</f>
        <v>4.7573739295908659</v>
      </c>
      <c r="P57" s="327">
        <f>IFERROR('データ集（実数）'!AM57/'データ集（実数）'!$J57*10000,"-")</f>
        <v>0</v>
      </c>
      <c r="Q57" s="327">
        <f>IFERROR('データ集（実数）'!AN57/'データ集（実数）'!$J57*10000,"-")</f>
        <v>0</v>
      </c>
      <c r="R57" s="327">
        <f>IFERROR('データ集（実数）'!AO57/'データ集（実数）'!$J57*10000,"-")</f>
        <v>4.7573739295908659</v>
      </c>
      <c r="S57" s="328">
        <f>IFERROR('データ集（実数）'!AP57/'データ集（実数）'!$J57*10000,"-")</f>
        <v>0</v>
      </c>
      <c r="T57" s="329">
        <f>IFERROR('データ集（実数）'!AQ57/'データ集（実数）'!$J57*10000,"-")</f>
        <v>0</v>
      </c>
      <c r="U57" s="328">
        <f>IFERROR('データ集（実数）'!AR57/'データ集（実数）'!$J57*10000,"-")</f>
        <v>0</v>
      </c>
      <c r="V57" s="328">
        <f>IFERROR('データ集（実数）'!AS57/'データ集（実数）'!$J57*10000,"-")</f>
        <v>0</v>
      </c>
      <c r="W57" s="328">
        <f>IFERROR('データ集（実数）'!AT57/'データ集（実数）'!$J57*10000,"-")</f>
        <v>0</v>
      </c>
      <c r="X57" s="328">
        <f>IFERROR('データ集（実数）'!AU57/'データ集（実数）'!$J57*10000,"-")</f>
        <v>0</v>
      </c>
      <c r="Y57" s="328">
        <f>IFERROR('データ集（実数）'!AV57/'データ集（実数）'!$J57*10000,"-")</f>
        <v>0</v>
      </c>
      <c r="Z57" s="328">
        <f>IFERROR('データ集（実数）'!AW57/'データ集（実数）'!$J57*10000,"-")</f>
        <v>0</v>
      </c>
      <c r="AA57" s="328">
        <f>IFERROR('データ集（実数）'!AX57/'データ集（実数）'!$J57*10000,"-")</f>
        <v>0</v>
      </c>
      <c r="AB57" s="328">
        <f>IFERROR('データ集（実数）'!AY57/'データ集（実数）'!$J57*10000,"-")</f>
        <v>0</v>
      </c>
      <c r="AC57" s="328">
        <f>IFERROR('データ集（実数）'!AZ57/'データ集（実数）'!$J57*10000,"-")</f>
        <v>0</v>
      </c>
      <c r="AD57" s="328" t="str">
        <f>IFERROR('データ集（実数）'!BA57/'データ集（実数）'!$J57*10000,"-")</f>
        <v>-</v>
      </c>
      <c r="AE57" s="328">
        <f>IFERROR('データ集（実数）'!BB57/'データ集（実数）'!$J57*10000,"-")</f>
        <v>0</v>
      </c>
      <c r="AF57" s="328">
        <f>IFERROR('データ集（実数）'!BC57/'データ集（実数）'!$J57*10000,"-")</f>
        <v>0</v>
      </c>
      <c r="AG57" s="328" t="str">
        <f>IFERROR('データ集（実数）'!BD57/'データ集（実数）'!$J57*10000,"-")</f>
        <v>-</v>
      </c>
      <c r="AH57" s="328">
        <f>IFERROR('データ集（実数）'!BE57/'データ集（実数）'!$J57*10000,"-")</f>
        <v>0</v>
      </c>
      <c r="AI57" s="328" t="str">
        <f>IFERROR('データ集（実数）'!BF57/'データ集（実数）'!$J57*10000,"-")</f>
        <v>-</v>
      </c>
      <c r="AJ57" s="328">
        <f>IFERROR('データ集（実数）'!BG57/'データ集（実数）'!$J57*10000,"-")</f>
        <v>0</v>
      </c>
      <c r="AK57" s="328">
        <f>IFERROR('データ集（実数）'!BH57/'データ集（実数）'!$J57*10000,"-")</f>
        <v>0</v>
      </c>
      <c r="AL57" s="328">
        <f>IFERROR('データ集（実数）'!BI57/'データ集（実数）'!$J57*10000,"-")</f>
        <v>0</v>
      </c>
      <c r="AM57" s="328">
        <f>IFERROR('データ集（実数）'!BJ57/'データ集（実数）'!$J57*10000,"-")</f>
        <v>0</v>
      </c>
      <c r="AN57" s="328">
        <f>IFERROR('データ集（実数）'!BK57/'データ集（実数）'!$J57*10000,"-")</f>
        <v>0</v>
      </c>
      <c r="AO57" s="328">
        <f>IFERROR('データ集（実数）'!BL57/'データ集（実数）'!$J57*10000,"-")</f>
        <v>0</v>
      </c>
      <c r="AP57" s="328">
        <f>IFERROR('データ集（実数）'!BM57/'データ集（実数）'!$J57*10000,"-")</f>
        <v>0</v>
      </c>
      <c r="AQ57" s="328">
        <f>IFERROR('データ集（実数）'!BN57/'データ集（実数）'!$J57*10000,"-")</f>
        <v>0</v>
      </c>
      <c r="AR57" s="328">
        <f>IFERROR('データ集（実数）'!BO57/'データ集（実数）'!$J57*10000,"-")</f>
        <v>0</v>
      </c>
      <c r="AS57" s="328">
        <f>IFERROR('データ集（実数）'!BP57/'データ集（実数）'!$J57*10000,"-")</f>
        <v>0</v>
      </c>
      <c r="AT57" s="331">
        <f>IFERROR('データ集（実数）'!BQ57/'データ集（実数）'!$J57*10000,"-")</f>
        <v>0</v>
      </c>
      <c r="AU57" s="331">
        <f>IFERROR('データ集（実数）'!BR57/'データ集（実数）'!$J57*10000,"-")</f>
        <v>0</v>
      </c>
      <c r="AV57" s="331">
        <f>IFERROR('データ集（実数）'!BS57/'データ集（実数）'!$J57*10000,"-")</f>
        <v>0</v>
      </c>
      <c r="AW57" s="331">
        <f>IFERROR('データ集（実数）'!BT57/'データ集（実数）'!$J57*10000,"-")</f>
        <v>0</v>
      </c>
      <c r="AX57" s="331">
        <f>IFERROR('データ集（実数）'!BU57/'データ集（実数）'!$J57*10000,"-")</f>
        <v>0</v>
      </c>
      <c r="AY57" s="331">
        <f>IFERROR('データ集（実数）'!BV57/'データ集（実数）'!$J57*10000,"-")</f>
        <v>0</v>
      </c>
      <c r="AZ57" s="331">
        <f>IFERROR('データ集（実数）'!BW57/'データ集（実数）'!$J57*10000,"-")</f>
        <v>0</v>
      </c>
      <c r="BA57" s="331">
        <f>IFERROR('データ集（実数）'!BX57/'データ集（実数）'!$J57*10000,"-")</f>
        <v>0</v>
      </c>
      <c r="BB57" s="331">
        <f>IFERROR('データ集（実数）'!BY57/'データ集（実数）'!$J57*10000,"-")</f>
        <v>1236.9172216936252</v>
      </c>
      <c r="BC57" s="331">
        <f>IFERROR('データ集（実数）'!BZ57/'データ集（実数）'!$J57*10000,"-")</f>
        <v>708.84871550903904</v>
      </c>
      <c r="BD57" s="331">
        <f>IFERROR('データ集（実数）'!CA57/'データ集（実数）'!$J57*10000,"-")</f>
        <v>666.03235014272127</v>
      </c>
      <c r="BE57" s="331">
        <f>IFERROR('データ集（実数）'!CB57/'データ集（実数）'!$J57*10000,"-")</f>
        <v>261.65556612749765</v>
      </c>
      <c r="BF57" s="331">
        <f>IFERROR('データ集（実数）'!CC57/'データ集（実数）'!$J57*10000,"-")</f>
        <v>0</v>
      </c>
      <c r="BG57" s="331">
        <f>IFERROR('データ集（実数）'!CD57/'データ集（実数）'!$J57*10000,"-")</f>
        <v>0</v>
      </c>
      <c r="BH57" s="331">
        <f>IFERROR('データ集（実数）'!CE57/'データ集（実数）'!$J57*10000,"-")</f>
        <v>0</v>
      </c>
      <c r="BI57" s="331">
        <f>IFERROR('データ集（実数）'!CF57/'データ集（実数）'!$J57*10000,"-")</f>
        <v>0</v>
      </c>
      <c r="BJ57" s="331">
        <f>IFERROR('データ集（実数）'!CG57/'データ集（実数）'!$J57*10000,"-")</f>
        <v>0</v>
      </c>
      <c r="BK57" s="331">
        <f>IFERROR('データ集（実数）'!CH57/'データ集（実数）'!$J57*10000,"-")</f>
        <v>0</v>
      </c>
      <c r="BL57" s="331">
        <f>IFERROR('データ集（実数）'!CI57/'データ集（実数）'!$J57*10000,"-")</f>
        <v>0</v>
      </c>
      <c r="BM57" s="331">
        <f>IFERROR('データ集（実数）'!CJ57/'データ集（実数）'!$J57*10000,"-")</f>
        <v>0</v>
      </c>
      <c r="BN57" s="331" t="str">
        <f>IFERROR('データ集（実数）'!CK57/'データ集（実数）'!$J57*10000,"-")</f>
        <v>-</v>
      </c>
      <c r="BO57" s="331" t="str">
        <f>IFERROR('データ集（実数）'!CL57/'データ集（実数）'!$J57*10000,"-")</f>
        <v>-</v>
      </c>
      <c r="BP57" s="331">
        <f>IFERROR('データ集（実数）'!CM57/'データ集（実数）'!$J57*10000,"-")</f>
        <v>0</v>
      </c>
      <c r="BQ57" s="331">
        <f>IFERROR('データ集（実数）'!CN57/'データ集（実数）'!$J57*10000,"-")</f>
        <v>0</v>
      </c>
      <c r="BR57" s="331">
        <f>IFERROR('データ集（実数）'!CO57/'データ集（実数）'!$J57*10000,"-")</f>
        <v>0</v>
      </c>
      <c r="BS57" s="331">
        <f>IFERROR('データ集（実数）'!CP57/'データ集（実数）'!$J57*10000,"-")</f>
        <v>0</v>
      </c>
      <c r="BT57" s="331">
        <f>IFERROR('データ集（実数）'!CQ57/'データ集（実数）'!$J57*10000,"-")</f>
        <v>0</v>
      </c>
      <c r="BU57" s="331">
        <f>IFERROR('データ集（実数）'!CR57/'データ集（実数）'!$J57*10000,"-")</f>
        <v>0</v>
      </c>
      <c r="BV57" s="331">
        <f>IFERROR('データ集（実数）'!CS57/'データ集（実数）'!$J57*10000,"-")</f>
        <v>47.573739295908659</v>
      </c>
      <c r="BW57" s="331">
        <f>IFERROR('データ集（実数）'!CT57/'データ集（実数）'!$J57*10000,"-")</f>
        <v>9.5147478591817318</v>
      </c>
      <c r="BX57" s="331">
        <f>IFERROR('データ集（実数）'!CU57/'データ集（実数）'!$J57*10000,"-")</f>
        <v>0</v>
      </c>
      <c r="BY57" s="331">
        <f>IFERROR('データ集（実数）'!CV57/'データ集（実数）'!$J57*10000,"-")</f>
        <v>0</v>
      </c>
      <c r="BZ57" s="331" t="str">
        <f>IFERROR('データ集（実数）'!CW57/'データ集（実数）'!$J57*10000,"-")</f>
        <v>-</v>
      </c>
      <c r="CA57" s="332">
        <f>IFERROR('データ集（実数）'!CX57/'データ集（実数）'!$J57*10000,"-")</f>
        <v>480.49476688867747</v>
      </c>
      <c r="CB57" s="332">
        <f>IFERROR('データ集（実数）'!CY57/'データ集（実数）'!$J57*10000,"-")</f>
        <v>28.544243577545195</v>
      </c>
      <c r="CC57" s="332">
        <f>IFERROR('データ集（実数）'!CZ57/'データ集（実数）'!$J57*10000,"-")</f>
        <v>61.84586108468126</v>
      </c>
      <c r="CD57" s="332">
        <f>IFERROR('データ集（実数）'!DA57/'データ集（実数）'!$J57*10000,"-")</f>
        <v>9.5147478591817318</v>
      </c>
      <c r="CE57" s="333">
        <f>IFERROR('データ集（実数）'!DB57/'データ集（実数）'!$J57*10000,"-")</f>
        <v>85.632730732635579</v>
      </c>
    </row>
    <row r="58" spans="1:83" ht="13.5" customHeight="1">
      <c r="A58" s="53">
        <v>20417</v>
      </c>
      <c r="B58">
        <v>52</v>
      </c>
      <c r="C58" s="1" t="s">
        <v>66</v>
      </c>
      <c r="D58" s="1">
        <v>2005</v>
      </c>
      <c r="E58" s="1" t="s">
        <v>118</v>
      </c>
      <c r="F58" s="1">
        <v>20417</v>
      </c>
      <c r="G58" s="325">
        <f>IFERROR('データ集（実数）'!AD58/'データ集（実数）'!$J58*10000,"-")</f>
        <v>0</v>
      </c>
      <c r="H58" s="325">
        <f>IFERROR('データ集（実数）'!AE58/'データ集（実数）'!$J58*10000,"-")</f>
        <v>0</v>
      </c>
      <c r="I58" s="325">
        <f>IFERROR('データ集（実数）'!AF58/'データ集（実数）'!$J58*10000,"-")</f>
        <v>0</v>
      </c>
      <c r="J58" s="325">
        <f>IFERROR('データ集（実数）'!AG58/'データ集（実数）'!$J58*10000,"-")</f>
        <v>0</v>
      </c>
      <c r="K58" s="326">
        <f>IFERROR('データ集（実数）'!AH58/'データ集（実数）'!$J58*10000,"-")</f>
        <v>0</v>
      </c>
      <c r="L58" s="326">
        <f>IFERROR('データ集（実数）'!AI58/'データ集（実数）'!$J58*10000,"-")</f>
        <v>0</v>
      </c>
      <c r="M58" s="326">
        <f>IFERROR('データ集（実数）'!AJ58/'データ集（実数）'!$J58*10000,"-")</f>
        <v>0</v>
      </c>
      <c r="N58" s="326">
        <f>IFERROR('データ集（実数）'!AK58/'データ集（実数）'!$J58*10000,"-")</f>
        <v>0</v>
      </c>
      <c r="O58" s="327">
        <f>IFERROR('データ集（実数）'!AL58/'データ集（実数）'!$J58*10000,"-")</f>
        <v>0</v>
      </c>
      <c r="P58" s="327">
        <f>IFERROR('データ集（実数）'!AM58/'データ集（実数）'!$J58*10000,"-")</f>
        <v>0</v>
      </c>
      <c r="Q58" s="327">
        <f>IFERROR('データ集（実数）'!AN58/'データ集（実数）'!$J58*10000,"-")</f>
        <v>0</v>
      </c>
      <c r="R58" s="327">
        <f>IFERROR('データ集（実数）'!AO58/'データ集（実数）'!$J58*10000,"-")</f>
        <v>0</v>
      </c>
      <c r="S58" s="328">
        <f>IFERROR('データ集（実数）'!AP58/'データ集（実数）'!$J58*10000,"-")</f>
        <v>0</v>
      </c>
      <c r="T58" s="329">
        <f>IFERROR('データ集（実数）'!AQ58/'データ集（実数）'!$J58*10000,"-")</f>
        <v>0</v>
      </c>
      <c r="U58" s="328">
        <f>IFERROR('データ集（実数）'!AR58/'データ集（実数）'!$J58*10000,"-")</f>
        <v>0</v>
      </c>
      <c r="V58" s="328">
        <f>IFERROR('データ集（実数）'!AS58/'データ集（実数）'!$J58*10000,"-")</f>
        <v>0</v>
      </c>
      <c r="W58" s="328">
        <f>IFERROR('データ集（実数）'!AT58/'データ集（実数）'!$J58*10000,"-")</f>
        <v>0</v>
      </c>
      <c r="X58" s="328">
        <f>IFERROR('データ集（実数）'!AU58/'データ集（実数）'!$J58*10000,"-")</f>
        <v>0</v>
      </c>
      <c r="Y58" s="328">
        <f>IFERROR('データ集（実数）'!AV58/'データ集（実数）'!$J58*10000,"-")</f>
        <v>0</v>
      </c>
      <c r="Z58" s="328">
        <f>IFERROR('データ集（実数）'!AW58/'データ集（実数）'!$J58*10000,"-")</f>
        <v>0</v>
      </c>
      <c r="AA58" s="328">
        <f>IFERROR('データ集（実数）'!AX58/'データ集（実数）'!$J58*10000,"-")</f>
        <v>0</v>
      </c>
      <c r="AB58" s="328">
        <f>IFERROR('データ集（実数）'!AY58/'データ集（実数）'!$J58*10000,"-")</f>
        <v>0</v>
      </c>
      <c r="AC58" s="328">
        <f>IFERROR('データ集（実数）'!AZ58/'データ集（実数）'!$J58*10000,"-")</f>
        <v>0</v>
      </c>
      <c r="AD58" s="328" t="str">
        <f>IFERROR('データ集（実数）'!BA58/'データ集（実数）'!$J58*10000,"-")</f>
        <v>-</v>
      </c>
      <c r="AE58" s="328">
        <f>IFERROR('データ集（実数）'!BB58/'データ集（実数）'!$J58*10000,"-")</f>
        <v>0</v>
      </c>
      <c r="AF58" s="328">
        <f>IFERROR('データ集（実数）'!BC58/'データ集（実数）'!$J58*10000,"-")</f>
        <v>0</v>
      </c>
      <c r="AG58" s="328">
        <f>IFERROR('データ集（実数）'!BD58/'データ集（実数）'!$J58*10000,"-")</f>
        <v>0</v>
      </c>
      <c r="AH58" s="328">
        <f>IFERROR('データ集（実数）'!BE58/'データ集（実数）'!$J58*10000,"-")</f>
        <v>0</v>
      </c>
      <c r="AI58" s="328" t="str">
        <f>IFERROR('データ集（実数）'!BF58/'データ集（実数）'!$J58*10000,"-")</f>
        <v>-</v>
      </c>
      <c r="AJ58" s="328">
        <f>IFERROR('データ集（実数）'!BG58/'データ集（実数）'!$J58*10000,"-")</f>
        <v>0</v>
      </c>
      <c r="AK58" s="328">
        <f>IFERROR('データ集（実数）'!BH58/'データ集（実数）'!$J58*10000,"-")</f>
        <v>0</v>
      </c>
      <c r="AL58" s="328">
        <f>IFERROR('データ集（実数）'!BI58/'データ集（実数）'!$J58*10000,"-")</f>
        <v>0</v>
      </c>
      <c r="AM58" s="328">
        <f>IFERROR('データ集（実数）'!BJ58/'データ集（実数）'!$J58*10000,"-")</f>
        <v>0</v>
      </c>
      <c r="AN58" s="328">
        <f>IFERROR('データ集（実数）'!BK58/'データ集（実数）'!$J58*10000,"-")</f>
        <v>0</v>
      </c>
      <c r="AO58" s="328">
        <f>IFERROR('データ集（実数）'!BL58/'データ集（実数）'!$J58*10000,"-")</f>
        <v>0</v>
      </c>
      <c r="AP58" s="328" t="str">
        <f>IFERROR('データ集（実数）'!BM58/'データ集（実数）'!$J58*10000,"-")</f>
        <v>-</v>
      </c>
      <c r="AQ58" s="328">
        <f>IFERROR('データ集（実数）'!BN58/'データ集（実数）'!$J58*10000,"-")</f>
        <v>0</v>
      </c>
      <c r="AR58" s="328" t="str">
        <f>IFERROR('データ集（実数）'!BO58/'データ集（実数）'!$J58*10000,"-")</f>
        <v>-</v>
      </c>
      <c r="AS58" s="328">
        <f>IFERROR('データ集（実数）'!BP58/'データ集（実数）'!$J58*10000,"-")</f>
        <v>0</v>
      </c>
      <c r="AT58" s="331">
        <f>IFERROR('データ集（実数）'!BQ58/'データ集（実数）'!$J58*10000,"-")</f>
        <v>0</v>
      </c>
      <c r="AU58" s="331">
        <f>IFERROR('データ集（実数）'!BR58/'データ集（実数）'!$J58*10000,"-")</f>
        <v>0</v>
      </c>
      <c r="AV58" s="331">
        <f>IFERROR('データ集（実数）'!BS58/'データ集（実数）'!$J58*10000,"-")</f>
        <v>0</v>
      </c>
      <c r="AW58" s="331">
        <f>IFERROR('データ集（実数）'!BT58/'データ集（実数）'!$J58*10000,"-")</f>
        <v>0</v>
      </c>
      <c r="AX58" s="331">
        <f>IFERROR('データ集（実数）'!BU58/'データ集（実数）'!$J58*10000,"-")</f>
        <v>0</v>
      </c>
      <c r="AY58" s="331">
        <f>IFERROR('データ集（実数）'!BV58/'データ集（実数）'!$J58*10000,"-")</f>
        <v>0</v>
      </c>
      <c r="AZ58" s="331">
        <f>IFERROR('データ集（実数）'!BW58/'データ集（実数）'!$J58*10000,"-")</f>
        <v>0</v>
      </c>
      <c r="BA58" s="331">
        <f>IFERROR('データ集（実数）'!BX58/'データ集（実数）'!$J58*10000,"-")</f>
        <v>0</v>
      </c>
      <c r="BB58" s="331" t="str">
        <f>IFERROR('データ集（実数）'!BY58/'データ集（実数）'!$J58*10000,"-")</f>
        <v>-</v>
      </c>
      <c r="BC58" s="331" t="str">
        <f>IFERROR('データ集（実数）'!BZ58/'データ集（実数）'!$J58*10000,"-")</f>
        <v>-</v>
      </c>
      <c r="BD58" s="331" t="str">
        <f>IFERROR('データ集（実数）'!CA58/'データ集（実数）'!$J58*10000,"-")</f>
        <v>-</v>
      </c>
      <c r="BE58" s="331" t="str">
        <f>IFERROR('データ集（実数）'!CB58/'データ集（実数）'!$J58*10000,"-")</f>
        <v>-</v>
      </c>
      <c r="BF58" s="331">
        <f>IFERROR('データ集（実数）'!CC58/'データ集（実数）'!$J58*10000,"-")</f>
        <v>0</v>
      </c>
      <c r="BG58" s="331">
        <f>IFERROR('データ集（実数）'!CD58/'データ集（実数）'!$J58*10000,"-")</f>
        <v>0</v>
      </c>
      <c r="BH58" s="331" t="str">
        <f>IFERROR('データ集（実数）'!CE58/'データ集（実数）'!$J58*10000,"-")</f>
        <v>-</v>
      </c>
      <c r="BI58" s="331" t="str">
        <f>IFERROR('データ集（実数）'!CF58/'データ集（実数）'!$J58*10000,"-")</f>
        <v>-</v>
      </c>
      <c r="BJ58" s="331">
        <f>IFERROR('データ集（実数）'!CG58/'データ集（実数）'!$J58*10000,"-")</f>
        <v>0</v>
      </c>
      <c r="BK58" s="331">
        <f>IFERROR('データ集（実数）'!CH58/'データ集（実数）'!$J58*10000,"-")</f>
        <v>0</v>
      </c>
      <c r="BL58" s="331">
        <f>IFERROR('データ集（実数）'!CI58/'データ集（実数）'!$J58*10000,"-")</f>
        <v>221.7741935483871</v>
      </c>
      <c r="BM58" s="331">
        <f>IFERROR('データ集（実数）'!CJ58/'データ集（実数）'!$J58*10000,"-")</f>
        <v>120.96774193548387</v>
      </c>
      <c r="BN58" s="331">
        <f>IFERROR('データ集（実数）'!CK58/'データ集（実数）'!$J58*10000,"-")</f>
        <v>0</v>
      </c>
      <c r="BO58" s="331">
        <f>IFERROR('データ集（実数）'!CL58/'データ集（実数）'!$J58*10000,"-")</f>
        <v>0</v>
      </c>
      <c r="BP58" s="331">
        <f>IFERROR('データ集（実数）'!CM58/'データ集（実数）'!$J58*10000,"-")</f>
        <v>0</v>
      </c>
      <c r="BQ58" s="331">
        <f>IFERROR('データ集（実数）'!CN58/'データ集（実数）'!$J58*10000,"-")</f>
        <v>0</v>
      </c>
      <c r="BR58" s="331">
        <f>IFERROR('データ集（実数）'!CO58/'データ集（実数）'!$J58*10000,"-")</f>
        <v>0</v>
      </c>
      <c r="BS58" s="331">
        <f>IFERROR('データ集（実数）'!CP58/'データ集（実数）'!$J58*10000,"-")</f>
        <v>0</v>
      </c>
      <c r="BT58" s="331">
        <f>IFERROR('データ集（実数）'!CQ58/'データ集（実数）'!$J58*10000,"-")</f>
        <v>0</v>
      </c>
      <c r="BU58" s="331">
        <f>IFERROR('データ集（実数）'!CR58/'データ集（実数）'!$J58*10000,"-")</f>
        <v>0</v>
      </c>
      <c r="BV58" s="331">
        <f>IFERROR('データ集（実数）'!CS58/'データ集（実数）'!$J58*10000,"-")</f>
        <v>0</v>
      </c>
      <c r="BW58" s="331">
        <f>IFERROR('データ集（実数）'!CT58/'データ集（実数）'!$J58*10000,"-")</f>
        <v>0</v>
      </c>
      <c r="BX58" s="331" t="str">
        <f>IFERROR('データ集（実数）'!CU58/'データ集（実数）'!$J58*10000,"-")</f>
        <v>-</v>
      </c>
      <c r="BY58" s="331" t="str">
        <f>IFERROR('データ集（実数）'!CV58/'データ集（実数）'!$J58*10000,"-")</f>
        <v>-</v>
      </c>
      <c r="BZ58" s="331" t="str">
        <f>IFERROR('データ集（実数）'!CW58/'データ集（実数）'!$J58*10000,"-")</f>
        <v>-</v>
      </c>
      <c r="CA58" s="332">
        <f>IFERROR('データ集（実数）'!CX58/'データ集（実数）'!$J58*10000,"-")</f>
        <v>342.74193548387092</v>
      </c>
      <c r="CB58" s="332">
        <f>IFERROR('データ集（実数）'!CY58/'データ集（実数）'!$J58*10000,"-")</f>
        <v>0</v>
      </c>
      <c r="CC58" s="332">
        <f>IFERROR('データ集（実数）'!CZ58/'データ集（実数）'!$J58*10000,"-")</f>
        <v>20.161290322580644</v>
      </c>
      <c r="CD58" s="332">
        <f>IFERROR('データ集（実数）'!DA58/'データ集（実数）'!$J58*10000,"-")</f>
        <v>0</v>
      </c>
      <c r="CE58" s="333">
        <f>IFERROR('データ集（実数）'!DB58/'データ集（実数）'!$J58*10000,"-")</f>
        <v>40.322580645161288</v>
      </c>
    </row>
    <row r="59" spans="1:83" ht="13.5" customHeight="1">
      <c r="A59" s="53">
        <v>20422</v>
      </c>
      <c r="B59">
        <v>53</v>
      </c>
      <c r="C59" s="1" t="s">
        <v>119</v>
      </c>
      <c r="D59" s="1">
        <v>2006</v>
      </c>
      <c r="E59" s="1" t="s">
        <v>120</v>
      </c>
      <c r="F59" s="1">
        <v>20422</v>
      </c>
      <c r="G59" s="325">
        <f>IFERROR('データ集（実数）'!AD59/'データ集（実数）'!$J59*10000,"-")</f>
        <v>160.94420600858368</v>
      </c>
      <c r="H59" s="325">
        <f>IFERROR('データ集（実数）'!AE59/'データ集（実数）'!$J59*10000,"-")</f>
        <v>0</v>
      </c>
      <c r="I59" s="325">
        <f>IFERROR('データ集（実数）'!AF59/'データ集（実数）'!$J59*10000,"-")</f>
        <v>0</v>
      </c>
      <c r="J59" s="325">
        <f>IFERROR('データ集（実数）'!AG59/'データ集（実数）'!$J59*10000,"-")</f>
        <v>0</v>
      </c>
      <c r="K59" s="326">
        <f>IFERROR('データ集（実数）'!AH59/'データ集（実数）'!$J59*10000,"-")</f>
        <v>0</v>
      </c>
      <c r="L59" s="326">
        <f>IFERROR('データ集（実数）'!AI59/'データ集（実数）'!$J59*10000,"-")</f>
        <v>0</v>
      </c>
      <c r="M59" s="326">
        <f>IFERROR('データ集（実数）'!AJ59/'データ集（実数）'!$J59*10000,"-")</f>
        <v>0</v>
      </c>
      <c r="N59" s="326">
        <f>IFERROR('データ集（実数）'!AK59/'データ集（実数）'!$J59*10000,"-")</f>
        <v>0</v>
      </c>
      <c r="O59" s="327">
        <f>IFERROR('データ集（実数）'!AL59/'データ集（実数）'!$J59*10000,"-")</f>
        <v>5.3648068669527893</v>
      </c>
      <c r="P59" s="327">
        <f>IFERROR('データ集（実数）'!AM59/'データ集（実数）'!$J59*10000,"-")</f>
        <v>0</v>
      </c>
      <c r="Q59" s="327">
        <f>IFERROR('データ集（実数）'!AN59/'データ集（実数）'!$J59*10000,"-")</f>
        <v>0</v>
      </c>
      <c r="R59" s="327">
        <f>IFERROR('データ集（実数）'!AO59/'データ集（実数）'!$J59*10000,"-")</f>
        <v>5.3648068669527893</v>
      </c>
      <c r="S59" s="328">
        <f>IFERROR('データ集（実数）'!AP59/'データ集（実数）'!$J59*10000,"-")</f>
        <v>0</v>
      </c>
      <c r="T59" s="329">
        <f>IFERROR('データ集（実数）'!AQ59/'データ集（実数）'!$J59*10000,"-")</f>
        <v>0</v>
      </c>
      <c r="U59" s="328">
        <f>IFERROR('データ集（実数）'!AR59/'データ集（実数）'!$J59*10000,"-")</f>
        <v>0</v>
      </c>
      <c r="V59" s="328">
        <f>IFERROR('データ集（実数）'!AS59/'データ集（実数）'!$J59*10000,"-")</f>
        <v>0</v>
      </c>
      <c r="W59" s="328">
        <f>IFERROR('データ集（実数）'!AT59/'データ集（実数）'!$J59*10000,"-")</f>
        <v>0</v>
      </c>
      <c r="X59" s="328">
        <f>IFERROR('データ集（実数）'!AU59/'データ集（実数）'!$J59*10000,"-")</f>
        <v>0</v>
      </c>
      <c r="Y59" s="328">
        <f>IFERROR('データ集（実数）'!AV59/'データ集（実数）'!$J59*10000,"-")</f>
        <v>0</v>
      </c>
      <c r="Z59" s="328">
        <f>IFERROR('データ集（実数）'!AW59/'データ集（実数）'!$J59*10000,"-")</f>
        <v>0</v>
      </c>
      <c r="AA59" s="328">
        <f>IFERROR('データ集（実数）'!AX59/'データ集（実数）'!$J59*10000,"-")</f>
        <v>0</v>
      </c>
      <c r="AB59" s="328">
        <f>IFERROR('データ集（実数）'!AY59/'データ集（実数）'!$J59*10000,"-")</f>
        <v>0</v>
      </c>
      <c r="AC59" s="328">
        <f>IFERROR('データ集（実数）'!AZ59/'データ集（実数）'!$J59*10000,"-")</f>
        <v>0</v>
      </c>
      <c r="AD59" s="328" t="str">
        <f>IFERROR('データ集（実数）'!BA59/'データ集（実数）'!$J59*10000,"-")</f>
        <v>-</v>
      </c>
      <c r="AE59" s="328">
        <f>IFERROR('データ集（実数）'!BB59/'データ集（実数）'!$J59*10000,"-")</f>
        <v>0</v>
      </c>
      <c r="AF59" s="328">
        <f>IFERROR('データ集（実数）'!BC59/'データ集（実数）'!$J59*10000,"-")</f>
        <v>0</v>
      </c>
      <c r="AG59" s="328">
        <f>IFERROR('データ集（実数）'!BD59/'データ集（実数）'!$J59*10000,"-")</f>
        <v>0</v>
      </c>
      <c r="AH59" s="328">
        <f>IFERROR('データ集（実数）'!BE59/'データ集（実数）'!$J59*10000,"-")</f>
        <v>0</v>
      </c>
      <c r="AI59" s="328" t="str">
        <f>IFERROR('データ集（実数）'!BF59/'データ集（実数）'!$J59*10000,"-")</f>
        <v>-</v>
      </c>
      <c r="AJ59" s="328">
        <f>IFERROR('データ集（実数）'!BG59/'データ集（実数）'!$J59*10000,"-")</f>
        <v>0</v>
      </c>
      <c r="AK59" s="328">
        <f>IFERROR('データ集（実数）'!BH59/'データ集（実数）'!$J59*10000,"-")</f>
        <v>0</v>
      </c>
      <c r="AL59" s="328">
        <f>IFERROR('データ集（実数）'!BI59/'データ集（実数）'!$J59*10000,"-")</f>
        <v>0</v>
      </c>
      <c r="AM59" s="328">
        <f>IFERROR('データ集（実数）'!BJ59/'データ集（実数）'!$J59*10000,"-")</f>
        <v>0</v>
      </c>
      <c r="AN59" s="328">
        <f>IFERROR('データ集（実数）'!BK59/'データ集（実数）'!$J59*10000,"-")</f>
        <v>0</v>
      </c>
      <c r="AO59" s="328">
        <f>IFERROR('データ集（実数）'!BL59/'データ集（実数）'!$J59*10000,"-")</f>
        <v>0</v>
      </c>
      <c r="AP59" s="328">
        <f>IFERROR('データ集（実数）'!BM59/'データ集（実数）'!$J59*10000,"-")</f>
        <v>0</v>
      </c>
      <c r="AQ59" s="328">
        <f>IFERROR('データ集（実数）'!BN59/'データ集（実数）'!$J59*10000,"-")</f>
        <v>0</v>
      </c>
      <c r="AR59" s="328">
        <f>IFERROR('データ集（実数）'!BO59/'データ集（実数）'!$J59*10000,"-")</f>
        <v>0</v>
      </c>
      <c r="AS59" s="328">
        <f>IFERROR('データ集（実数）'!BP59/'データ集（実数）'!$J59*10000,"-")</f>
        <v>0</v>
      </c>
      <c r="AT59" s="331">
        <f>IFERROR('データ集（実数）'!BQ59/'データ集（実数）'!$J59*10000,"-")</f>
        <v>0</v>
      </c>
      <c r="AU59" s="331">
        <f>IFERROR('データ集（実数）'!BR59/'データ集（実数）'!$J59*10000,"-")</f>
        <v>0</v>
      </c>
      <c r="AV59" s="331">
        <f>IFERROR('データ集（実数）'!BS59/'データ集（実数）'!$J59*10000,"-")</f>
        <v>0</v>
      </c>
      <c r="AW59" s="331">
        <f>IFERROR('データ集（実数）'!BT59/'データ集（実数）'!$J59*10000,"-")</f>
        <v>0</v>
      </c>
      <c r="AX59" s="331">
        <f>IFERROR('データ集（実数）'!BU59/'データ集（実数）'!$J59*10000,"-")</f>
        <v>0</v>
      </c>
      <c r="AY59" s="331">
        <f>IFERROR('データ集（実数）'!BV59/'データ集（実数）'!$J59*10000,"-")</f>
        <v>0</v>
      </c>
      <c r="AZ59" s="331">
        <f>IFERROR('データ集（実数）'!BW59/'データ集（実数）'!$J59*10000,"-")</f>
        <v>0</v>
      </c>
      <c r="BA59" s="331">
        <f>IFERROR('データ集（実数）'!BX59/'データ集（実数）'!$J59*10000,"-")</f>
        <v>0</v>
      </c>
      <c r="BB59" s="331" t="str">
        <f>IFERROR('データ集（実数）'!BY59/'データ集（実数）'!$J59*10000,"-")</f>
        <v>-</v>
      </c>
      <c r="BC59" s="331" t="str">
        <f>IFERROR('データ集（実数）'!BZ59/'データ集（実数）'!$J59*10000,"-")</f>
        <v>-</v>
      </c>
      <c r="BD59" s="331">
        <f>IFERROR('データ集（実数）'!CA59/'データ集（実数）'!$J59*10000,"-")</f>
        <v>488.19742489270385</v>
      </c>
      <c r="BE59" s="331">
        <f>IFERROR('データ集（実数）'!CB59/'データ集（実数）'!$J59*10000,"-")</f>
        <v>407.725321888412</v>
      </c>
      <c r="BF59" s="331">
        <f>IFERROR('データ集（実数）'!CC59/'データ集（実数）'!$J59*10000,"-")</f>
        <v>0</v>
      </c>
      <c r="BG59" s="331">
        <f>IFERROR('データ集（実数）'!CD59/'データ集（実数）'!$J59*10000,"-")</f>
        <v>0</v>
      </c>
      <c r="BH59" s="331">
        <f>IFERROR('データ集（実数）'!CE59/'データ集（実数）'!$J59*10000,"-")</f>
        <v>0</v>
      </c>
      <c r="BI59" s="331">
        <f>IFERROR('データ集（実数）'!CF59/'データ集（実数）'!$J59*10000,"-")</f>
        <v>0</v>
      </c>
      <c r="BJ59" s="331">
        <f>IFERROR('データ集（実数）'!CG59/'データ集（実数）'!$J59*10000,"-")</f>
        <v>0</v>
      </c>
      <c r="BK59" s="331">
        <f>IFERROR('データ集（実数）'!CH59/'データ集（実数）'!$J59*10000,"-")</f>
        <v>0</v>
      </c>
      <c r="BL59" s="331">
        <f>IFERROR('データ集（実数）'!CI59/'データ集（実数）'!$J59*10000,"-")</f>
        <v>0</v>
      </c>
      <c r="BM59" s="331">
        <f>IFERROR('データ集（実数）'!CJ59/'データ集（実数）'!$J59*10000,"-")</f>
        <v>0</v>
      </c>
      <c r="BN59" s="331">
        <f>IFERROR('データ集（実数）'!CK59/'データ集（実数）'!$J59*10000,"-")</f>
        <v>0</v>
      </c>
      <c r="BO59" s="331">
        <f>IFERROR('データ集（実数）'!CL59/'データ集（実数）'!$J59*10000,"-")</f>
        <v>0</v>
      </c>
      <c r="BP59" s="331">
        <f>IFERROR('データ集（実数）'!CM59/'データ集（実数）'!$J59*10000,"-")</f>
        <v>0</v>
      </c>
      <c r="BQ59" s="331">
        <f>IFERROR('データ集（実数）'!CN59/'データ集（実数）'!$J59*10000,"-")</f>
        <v>0</v>
      </c>
      <c r="BR59" s="331">
        <f>IFERROR('データ集（実数）'!CO59/'データ集（実数）'!$J59*10000,"-")</f>
        <v>0</v>
      </c>
      <c r="BS59" s="331">
        <f>IFERROR('データ集（実数）'!CP59/'データ集（実数）'!$J59*10000,"-")</f>
        <v>0</v>
      </c>
      <c r="BT59" s="331">
        <f>IFERROR('データ集（実数）'!CQ59/'データ集（実数）'!$J59*10000,"-")</f>
        <v>0</v>
      </c>
      <c r="BU59" s="331">
        <f>IFERROR('データ集（実数）'!CR59/'データ集（実数）'!$J59*10000,"-")</f>
        <v>0</v>
      </c>
      <c r="BV59" s="331">
        <f>IFERROR('データ集（実数）'!CS59/'データ集（実数）'!$J59*10000,"-")</f>
        <v>193.13304721030045</v>
      </c>
      <c r="BW59" s="331">
        <f>IFERROR('データ集（実数）'!CT59/'データ集（実数）'!$J59*10000,"-")</f>
        <v>16.094420600858371</v>
      </c>
      <c r="BX59" s="331">
        <f>IFERROR('データ集（実数）'!CU59/'データ集（実数）'!$J59*10000,"-")</f>
        <v>0</v>
      </c>
      <c r="BY59" s="331">
        <f>IFERROR('データ集（実数）'!CV59/'データ集（実数）'!$J59*10000,"-")</f>
        <v>0</v>
      </c>
      <c r="BZ59" s="331">
        <f>IFERROR('データ集（実数）'!CW59/'データ集（実数）'!$J59*10000,"-")</f>
        <v>112.66094420600859</v>
      </c>
      <c r="CA59" s="332">
        <f>IFERROR('データ集（実数）'!CX59/'データ集（実数）'!$J59*10000,"-")</f>
        <v>600.8583690987125</v>
      </c>
      <c r="CB59" s="332">
        <f>IFERROR('データ集（実数）'!CY59/'データ集（実数）'!$J59*10000,"-")</f>
        <v>75.107296137339063</v>
      </c>
      <c r="CC59" s="332">
        <f>IFERROR('データ集（実数）'!CZ59/'データ集（実数）'!$J59*10000,"-")</f>
        <v>75.107296137339063</v>
      </c>
      <c r="CD59" s="332">
        <f>IFERROR('データ集（実数）'!DA59/'データ集（実数）'!$J59*10000,"-")</f>
        <v>26.824034334763947</v>
      </c>
      <c r="CE59" s="333">
        <f>IFERROR('データ集（実数）'!DB59/'データ集（実数）'!$J59*10000,"-")</f>
        <v>80.472103004291839</v>
      </c>
    </row>
    <row r="60" spans="1:83" ht="13.5" customHeight="1">
      <c r="A60" s="53">
        <v>20423</v>
      </c>
      <c r="B60">
        <v>54</v>
      </c>
      <c r="C60" s="1" t="s">
        <v>119</v>
      </c>
      <c r="D60" s="1">
        <v>2006</v>
      </c>
      <c r="E60" s="1" t="s">
        <v>121</v>
      </c>
      <c r="F60" s="1">
        <v>20423</v>
      </c>
      <c r="G60" s="325">
        <f>IFERROR('データ集（実数）'!AD60/'データ集（実数）'!$J60*10000,"-")</f>
        <v>454.80386583285957</v>
      </c>
      <c r="H60" s="325">
        <f>IFERROR('データ集（実数）'!AE60/'データ集（実数）'!$J60*10000,"-")</f>
        <v>0</v>
      </c>
      <c r="I60" s="325">
        <f>IFERROR('データ集（実数）'!AF60/'データ集（実数）'!$J60*10000,"-")</f>
        <v>0</v>
      </c>
      <c r="J60" s="325">
        <f>IFERROR('データ集（実数）'!AG60/'データ集（実数）'!$J60*10000,"-")</f>
        <v>0</v>
      </c>
      <c r="K60" s="326">
        <f>IFERROR('データ集（実数）'!AH60/'データ集（実数）'!$J60*10000,"-")</f>
        <v>0</v>
      </c>
      <c r="L60" s="326">
        <f>IFERROR('データ集（実数）'!AI60/'データ集（実数）'!$J60*10000,"-")</f>
        <v>0</v>
      </c>
      <c r="M60" s="326">
        <f>IFERROR('データ集（実数）'!AJ60/'データ集（実数）'!$J60*10000,"-")</f>
        <v>0</v>
      </c>
      <c r="N60" s="326">
        <f>IFERROR('データ集（実数）'!AK60/'データ集（実数）'!$J60*10000,"-")</f>
        <v>0</v>
      </c>
      <c r="O60" s="327">
        <f>IFERROR('データ集（実数）'!AL60/'データ集（実数）'!$J60*10000,"-")</f>
        <v>5.6850483229107445</v>
      </c>
      <c r="P60" s="327">
        <f>IFERROR('データ集（実数）'!AM60/'データ集（実数）'!$J60*10000,"-")</f>
        <v>0</v>
      </c>
      <c r="Q60" s="327">
        <f>IFERROR('データ集（実数）'!AN60/'データ集（実数）'!$J60*10000,"-")</f>
        <v>0</v>
      </c>
      <c r="R60" s="327">
        <f>IFERROR('データ集（実数）'!AO60/'データ集（実数）'!$J60*10000,"-")</f>
        <v>5.6850483229107445</v>
      </c>
      <c r="S60" s="328">
        <f>IFERROR('データ集（実数）'!AP60/'データ集（実数）'!$J60*10000,"-")</f>
        <v>0</v>
      </c>
      <c r="T60" s="329">
        <f>IFERROR('データ集（実数）'!AQ60/'データ集（実数）'!$J60*10000,"-")</f>
        <v>0</v>
      </c>
      <c r="U60" s="328">
        <f>IFERROR('データ集（実数）'!AR60/'データ集（実数）'!$J60*10000,"-")</f>
        <v>0</v>
      </c>
      <c r="V60" s="328">
        <f>IFERROR('データ集（実数）'!AS60/'データ集（実数）'!$J60*10000,"-")</f>
        <v>0</v>
      </c>
      <c r="W60" s="328">
        <f>IFERROR('データ集（実数）'!AT60/'データ集（実数）'!$J60*10000,"-")</f>
        <v>0</v>
      </c>
      <c r="X60" s="328">
        <f>IFERROR('データ集（実数）'!AU60/'データ集（実数）'!$J60*10000,"-")</f>
        <v>0</v>
      </c>
      <c r="Y60" s="328">
        <f>IFERROR('データ集（実数）'!AV60/'データ集（実数）'!$J60*10000,"-")</f>
        <v>0</v>
      </c>
      <c r="Z60" s="328">
        <f>IFERROR('データ集（実数）'!AW60/'データ集（実数）'!$J60*10000,"-")</f>
        <v>0</v>
      </c>
      <c r="AA60" s="328">
        <f>IFERROR('データ集（実数）'!AX60/'データ集（実数）'!$J60*10000,"-")</f>
        <v>0</v>
      </c>
      <c r="AB60" s="328">
        <f>IFERROR('データ集（実数）'!AY60/'データ集（実数）'!$J60*10000,"-")</f>
        <v>0</v>
      </c>
      <c r="AC60" s="328">
        <f>IFERROR('データ集（実数）'!AZ60/'データ集（実数）'!$J60*10000,"-")</f>
        <v>0</v>
      </c>
      <c r="AD60" s="328" t="str">
        <f>IFERROR('データ集（実数）'!BA60/'データ集（実数）'!$J60*10000,"-")</f>
        <v>-</v>
      </c>
      <c r="AE60" s="328">
        <f>IFERROR('データ集（実数）'!BB60/'データ集（実数）'!$J60*10000,"-")</f>
        <v>5.6850483229107445</v>
      </c>
      <c r="AF60" s="328">
        <f>IFERROR('データ集（実数）'!BC60/'データ集（実数）'!$J60*10000,"-")</f>
        <v>0</v>
      </c>
      <c r="AG60" s="328">
        <f>IFERROR('データ集（実数）'!BD60/'データ集（実数）'!$J60*10000,"-")</f>
        <v>0</v>
      </c>
      <c r="AH60" s="328">
        <f>IFERROR('データ集（実数）'!BE60/'データ集（実数）'!$J60*10000,"-")</f>
        <v>0</v>
      </c>
      <c r="AI60" s="328" t="str">
        <f>IFERROR('データ集（実数）'!BF60/'データ集（実数）'!$J60*10000,"-")</f>
        <v>-</v>
      </c>
      <c r="AJ60" s="328">
        <f>IFERROR('データ集（実数）'!BG60/'データ集（実数）'!$J60*10000,"-")</f>
        <v>5.6850483229107445</v>
      </c>
      <c r="AK60" s="328">
        <f>IFERROR('データ集（実数）'!BH60/'データ集（実数）'!$J60*10000,"-")</f>
        <v>0</v>
      </c>
      <c r="AL60" s="328">
        <f>IFERROR('データ集（実数）'!BI60/'データ集（実数）'!$J60*10000,"-")</f>
        <v>11.370096645821489</v>
      </c>
      <c r="AM60" s="328">
        <f>IFERROR('データ集（実数）'!BJ60/'データ集（実数）'!$J60*10000,"-")</f>
        <v>0</v>
      </c>
      <c r="AN60" s="328">
        <f>IFERROR('データ集（実数）'!BK60/'データ集（実数）'!$J60*10000,"-")</f>
        <v>5.6850483229107445</v>
      </c>
      <c r="AO60" s="328">
        <f>IFERROR('データ集（実数）'!BL60/'データ集（実数）'!$J60*10000,"-")</f>
        <v>0</v>
      </c>
      <c r="AP60" s="328" t="str">
        <f>IFERROR('データ集（実数）'!BM60/'データ集（実数）'!$J60*10000,"-")</f>
        <v>-</v>
      </c>
      <c r="AQ60" s="328">
        <f>IFERROR('データ集（実数）'!BN60/'データ集（実数）'!$J60*10000,"-")</f>
        <v>0</v>
      </c>
      <c r="AR60" s="328">
        <f>IFERROR('データ集（実数）'!BO60/'データ集（実数）'!$J60*10000,"-")</f>
        <v>0</v>
      </c>
      <c r="AS60" s="328">
        <f>IFERROR('データ集（実数）'!BP60/'データ集（実数）'!$J60*10000,"-")</f>
        <v>5.6850483229107445</v>
      </c>
      <c r="AT60" s="331">
        <f>IFERROR('データ集（実数）'!BQ60/'データ集（実数）'!$J60*10000,"-")</f>
        <v>0</v>
      </c>
      <c r="AU60" s="331">
        <f>IFERROR('データ集（実数）'!BR60/'データ集（実数）'!$J60*10000,"-")</f>
        <v>0</v>
      </c>
      <c r="AV60" s="331">
        <f>IFERROR('データ集（実数）'!BS60/'データ集（実数）'!$J60*10000,"-")</f>
        <v>0</v>
      </c>
      <c r="AW60" s="331">
        <f>IFERROR('データ集（実数）'!BT60/'データ集（実数）'!$J60*10000,"-")</f>
        <v>0</v>
      </c>
      <c r="AX60" s="331">
        <f>IFERROR('データ集（実数）'!BU60/'データ集（実数）'!$J60*10000,"-")</f>
        <v>0</v>
      </c>
      <c r="AY60" s="331">
        <f>IFERROR('データ集（実数）'!BV60/'データ集（実数）'!$J60*10000,"-")</f>
        <v>0</v>
      </c>
      <c r="AZ60" s="331">
        <f>IFERROR('データ集（実数）'!BW60/'データ集（実数）'!$J60*10000,"-")</f>
        <v>0</v>
      </c>
      <c r="BA60" s="331">
        <f>IFERROR('データ集（実数）'!BX60/'データ集（実数）'!$J60*10000,"-")</f>
        <v>0</v>
      </c>
      <c r="BB60" s="331">
        <f>IFERROR('データ集（実数）'!BY60/'データ集（実数）'!$J60*10000,"-")</f>
        <v>4963.0471859010804</v>
      </c>
      <c r="BC60" s="331">
        <f>IFERROR('データ集（実数）'!BZ60/'データ集（実数）'!$J60*10000,"-")</f>
        <v>2205.798749289369</v>
      </c>
      <c r="BD60" s="331">
        <f>IFERROR('データ集（実数）'!CA60/'データ集（実数）'!$J60*10000,"-")</f>
        <v>130.75611142694711</v>
      </c>
      <c r="BE60" s="331">
        <f>IFERROR('データ集（実数）'!CB60/'データ集（実数）'!$J60*10000,"-")</f>
        <v>125.07106310403638</v>
      </c>
      <c r="BF60" s="331">
        <f>IFERROR('データ集（実数）'!CC60/'データ集（実数）'!$J60*10000,"-")</f>
        <v>0</v>
      </c>
      <c r="BG60" s="331">
        <f>IFERROR('データ集（実数）'!CD60/'データ集（実数）'!$J60*10000,"-")</f>
        <v>0</v>
      </c>
      <c r="BH60" s="331" t="str">
        <f>IFERROR('データ集（実数）'!CE60/'データ集（実数）'!$J60*10000,"-")</f>
        <v>-</v>
      </c>
      <c r="BI60" s="331" t="str">
        <f>IFERROR('データ集（実数）'!CF60/'データ集（実数）'!$J60*10000,"-")</f>
        <v>-</v>
      </c>
      <c r="BJ60" s="331">
        <f>IFERROR('データ集（実数）'!CG60/'データ集（実数）'!$J60*10000,"-")</f>
        <v>0</v>
      </c>
      <c r="BK60" s="331">
        <f>IFERROR('データ集（実数）'!CH60/'データ集（実数）'!$J60*10000,"-")</f>
        <v>0</v>
      </c>
      <c r="BL60" s="331">
        <f>IFERROR('データ集（実数）'!CI60/'データ集（実数）'!$J60*10000,"-")</f>
        <v>0</v>
      </c>
      <c r="BM60" s="331">
        <f>IFERROR('データ集（実数）'!CJ60/'データ集（実数）'!$J60*10000,"-")</f>
        <v>0</v>
      </c>
      <c r="BN60" s="331">
        <f>IFERROR('データ集（実数）'!CK60/'データ集（実数）'!$J60*10000,"-")</f>
        <v>0</v>
      </c>
      <c r="BO60" s="331">
        <f>IFERROR('データ集（実数）'!CL60/'データ集（実数）'!$J60*10000,"-")</f>
        <v>0</v>
      </c>
      <c r="BP60" s="331">
        <f>IFERROR('データ集（実数）'!CM60/'データ集（実数）'!$J60*10000,"-")</f>
        <v>0</v>
      </c>
      <c r="BQ60" s="331">
        <f>IFERROR('データ集（実数）'!CN60/'データ集（実数）'!$J60*10000,"-")</f>
        <v>0</v>
      </c>
      <c r="BR60" s="331">
        <f>IFERROR('データ集（実数）'!CO60/'データ集（実数）'!$J60*10000,"-")</f>
        <v>0</v>
      </c>
      <c r="BS60" s="331">
        <f>IFERROR('データ集（実数）'!CP60/'データ集（実数）'!$J60*10000,"-")</f>
        <v>0</v>
      </c>
      <c r="BT60" s="331">
        <f>IFERROR('データ集（実数）'!CQ60/'データ集（実数）'!$J60*10000,"-")</f>
        <v>0</v>
      </c>
      <c r="BU60" s="331">
        <f>IFERROR('データ集（実数）'!CR60/'データ集（実数）'!$J60*10000,"-")</f>
        <v>0</v>
      </c>
      <c r="BV60" s="331">
        <f>IFERROR('データ集（実数）'!CS60/'データ集（実数）'!$J60*10000,"-")</f>
        <v>0</v>
      </c>
      <c r="BW60" s="331">
        <f>IFERROR('データ集（実数）'!CT60/'データ集（実数）'!$J60*10000,"-")</f>
        <v>0</v>
      </c>
      <c r="BX60" s="331">
        <f>IFERROR('データ集（実数）'!CU60/'データ集（実数）'!$J60*10000,"-")</f>
        <v>0</v>
      </c>
      <c r="BY60" s="331">
        <f>IFERROR('データ集（実数）'!CV60/'データ集（実数）'!$J60*10000,"-")</f>
        <v>0</v>
      </c>
      <c r="BZ60" s="331">
        <f>IFERROR('データ集（実数）'!CW60/'データ集（実数）'!$J60*10000,"-")</f>
        <v>0</v>
      </c>
      <c r="CA60" s="332">
        <f>IFERROR('データ集（実数）'!CX60/'データ集（実数）'!$J60*10000,"-")</f>
        <v>528.70949403069926</v>
      </c>
      <c r="CB60" s="332">
        <f>IFERROR('データ集（実数）'!CY60/'データ集（実数）'!$J60*10000,"-")</f>
        <v>147.81125639567935</v>
      </c>
      <c r="CC60" s="332">
        <f>IFERROR('データ集（実数）'!CZ60/'データ集（実数）'!$J60*10000,"-")</f>
        <v>45.480386583285956</v>
      </c>
      <c r="CD60" s="332">
        <f>IFERROR('データ集（実数）'!DA60/'データ集（実数）'!$J60*10000,"-")</f>
        <v>11.370096645821489</v>
      </c>
      <c r="CE60" s="333">
        <f>IFERROR('データ集（実数）'!DB60/'データ集（実数）'!$J60*10000,"-")</f>
        <v>102.3308698123934</v>
      </c>
    </row>
    <row r="61" spans="1:83" ht="13.5" customHeight="1">
      <c r="A61" s="53">
        <v>20425</v>
      </c>
      <c r="B61">
        <v>55</v>
      </c>
      <c r="C61" s="1" t="s">
        <v>119</v>
      </c>
      <c r="D61" s="1">
        <v>2006</v>
      </c>
      <c r="E61" s="1" t="s">
        <v>122</v>
      </c>
      <c r="F61" s="1">
        <v>20425</v>
      </c>
      <c r="G61" s="325">
        <f>IFERROR('データ集（実数）'!AD61/'データ集（実数）'!$J61*10000,"-")</f>
        <v>582.36272878535772</v>
      </c>
      <c r="H61" s="325">
        <f>IFERROR('データ集（実数）'!AE61/'データ集（実数）'!$J61*10000,"-")</f>
        <v>0</v>
      </c>
      <c r="I61" s="325">
        <f>IFERROR('データ集（実数）'!AF61/'データ集（実数）'!$J61*10000,"-")</f>
        <v>0</v>
      </c>
      <c r="J61" s="325">
        <f>IFERROR('データ集（実数）'!AG61/'データ集（実数）'!$J61*10000,"-")</f>
        <v>0</v>
      </c>
      <c r="K61" s="326">
        <f>IFERROR('データ集（実数）'!AH61/'データ集（実数）'!$J61*10000,"-")</f>
        <v>0</v>
      </c>
      <c r="L61" s="326">
        <f>IFERROR('データ集（実数）'!AI61/'データ集（実数）'!$J61*10000,"-")</f>
        <v>0</v>
      </c>
      <c r="M61" s="326">
        <f>IFERROR('データ集（実数）'!AJ61/'データ集（実数）'!$J61*10000,"-")</f>
        <v>0</v>
      </c>
      <c r="N61" s="326">
        <f>IFERROR('データ集（実数）'!AK61/'データ集（実数）'!$J61*10000,"-")</f>
        <v>0</v>
      </c>
      <c r="O61" s="327">
        <f>IFERROR('データ集（実数）'!AL61/'データ集（実数）'!$J61*10000,"-")</f>
        <v>8.3194675540765388</v>
      </c>
      <c r="P61" s="327">
        <f>IFERROR('データ集（実数）'!AM61/'データ集（実数）'!$J61*10000,"-")</f>
        <v>0</v>
      </c>
      <c r="Q61" s="327">
        <f>IFERROR('データ集（実数）'!AN61/'データ集（実数）'!$J61*10000,"-")</f>
        <v>0</v>
      </c>
      <c r="R61" s="327">
        <f>IFERROR('データ集（実数）'!AO61/'データ集（実数）'!$J61*10000,"-")</f>
        <v>8.3194675540765388</v>
      </c>
      <c r="S61" s="328">
        <f>IFERROR('データ集（実数）'!AP61/'データ集（実数）'!$J61*10000,"-")</f>
        <v>0</v>
      </c>
      <c r="T61" s="329">
        <f>IFERROR('データ集（実数）'!AQ61/'データ集（実数）'!$J61*10000,"-")</f>
        <v>0</v>
      </c>
      <c r="U61" s="328">
        <f>IFERROR('データ集（実数）'!AR61/'データ集（実数）'!$J61*10000,"-")</f>
        <v>0</v>
      </c>
      <c r="V61" s="328">
        <f>IFERROR('データ集（実数）'!AS61/'データ集（実数）'!$J61*10000,"-")</f>
        <v>0</v>
      </c>
      <c r="W61" s="328">
        <f>IFERROR('データ集（実数）'!AT61/'データ集（実数）'!$J61*10000,"-")</f>
        <v>0</v>
      </c>
      <c r="X61" s="328">
        <f>IFERROR('データ集（実数）'!AU61/'データ集（実数）'!$J61*10000,"-")</f>
        <v>0</v>
      </c>
      <c r="Y61" s="328">
        <f>IFERROR('データ集（実数）'!AV61/'データ集（実数）'!$J61*10000,"-")</f>
        <v>0</v>
      </c>
      <c r="Z61" s="328">
        <f>IFERROR('データ集（実数）'!AW61/'データ集（実数）'!$J61*10000,"-")</f>
        <v>0</v>
      </c>
      <c r="AA61" s="328">
        <f>IFERROR('データ集（実数）'!AX61/'データ集（実数）'!$J61*10000,"-")</f>
        <v>0</v>
      </c>
      <c r="AB61" s="328">
        <f>IFERROR('データ集（実数）'!AY61/'データ集（実数）'!$J61*10000,"-")</f>
        <v>0</v>
      </c>
      <c r="AC61" s="328">
        <f>IFERROR('データ集（実数）'!AZ61/'データ集（実数）'!$J61*10000,"-")</f>
        <v>0</v>
      </c>
      <c r="AD61" s="328" t="str">
        <f>IFERROR('データ集（実数）'!BA61/'データ集（実数）'!$J61*10000,"-")</f>
        <v>-</v>
      </c>
      <c r="AE61" s="328">
        <f>IFERROR('データ集（実数）'!BB61/'データ集（実数）'!$J61*10000,"-")</f>
        <v>0</v>
      </c>
      <c r="AF61" s="328">
        <f>IFERROR('データ集（実数）'!BC61/'データ集（実数）'!$J61*10000,"-")</f>
        <v>0</v>
      </c>
      <c r="AG61" s="328">
        <f>IFERROR('データ集（実数）'!BD61/'データ集（実数）'!$J61*10000,"-")</f>
        <v>0</v>
      </c>
      <c r="AH61" s="328">
        <f>IFERROR('データ集（実数）'!BE61/'データ集（実数）'!$J61*10000,"-")</f>
        <v>0</v>
      </c>
      <c r="AI61" s="328" t="str">
        <f>IFERROR('データ集（実数）'!BF61/'データ集（実数）'!$J61*10000,"-")</f>
        <v>-</v>
      </c>
      <c r="AJ61" s="328">
        <f>IFERROR('データ集（実数）'!BG61/'データ集（実数）'!$J61*10000,"-")</f>
        <v>0</v>
      </c>
      <c r="AK61" s="328">
        <f>IFERROR('データ集（実数）'!BH61/'データ集（実数）'!$J61*10000,"-")</f>
        <v>0</v>
      </c>
      <c r="AL61" s="328">
        <f>IFERROR('データ集（実数）'!BI61/'データ集（実数）'!$J61*10000,"-")</f>
        <v>0</v>
      </c>
      <c r="AM61" s="328">
        <f>IFERROR('データ集（実数）'!BJ61/'データ集（実数）'!$J61*10000,"-")</f>
        <v>0</v>
      </c>
      <c r="AN61" s="328">
        <f>IFERROR('データ集（実数）'!BK61/'データ集（実数）'!$J61*10000,"-")</f>
        <v>0</v>
      </c>
      <c r="AO61" s="328">
        <f>IFERROR('データ集（実数）'!BL61/'データ集（実数）'!$J61*10000,"-")</f>
        <v>0</v>
      </c>
      <c r="AP61" s="328">
        <f>IFERROR('データ集（実数）'!BM61/'データ集（実数）'!$J61*10000,"-")</f>
        <v>0</v>
      </c>
      <c r="AQ61" s="328">
        <f>IFERROR('データ集（実数）'!BN61/'データ集（実数）'!$J61*10000,"-")</f>
        <v>0</v>
      </c>
      <c r="AR61" s="328">
        <f>IFERROR('データ集（実数）'!BO61/'データ集（実数）'!$J61*10000,"-")</f>
        <v>0</v>
      </c>
      <c r="AS61" s="328">
        <f>IFERROR('データ集（実数）'!BP61/'データ集（実数）'!$J61*10000,"-")</f>
        <v>0</v>
      </c>
      <c r="AT61" s="331">
        <f>IFERROR('データ集（実数）'!BQ61/'データ集（実数）'!$J61*10000,"-")</f>
        <v>0</v>
      </c>
      <c r="AU61" s="331">
        <f>IFERROR('データ集（実数）'!BR61/'データ集（実数）'!$J61*10000,"-")</f>
        <v>0</v>
      </c>
      <c r="AV61" s="331">
        <f>IFERROR('データ集（実数）'!BS61/'データ集（実数）'!$J61*10000,"-")</f>
        <v>0</v>
      </c>
      <c r="AW61" s="331">
        <f>IFERROR('データ集（実数）'!BT61/'データ集（実数）'!$J61*10000,"-")</f>
        <v>0</v>
      </c>
      <c r="AX61" s="331">
        <f>IFERROR('データ集（実数）'!BU61/'データ集（実数）'!$J61*10000,"-")</f>
        <v>0</v>
      </c>
      <c r="AY61" s="331">
        <f>IFERROR('データ集（実数）'!BV61/'データ集（実数）'!$J61*10000,"-")</f>
        <v>0</v>
      </c>
      <c r="AZ61" s="331">
        <f>IFERROR('データ集（実数）'!BW61/'データ集（実数）'!$J61*10000,"-")</f>
        <v>0</v>
      </c>
      <c r="BA61" s="331">
        <f>IFERROR('データ集（実数）'!BX61/'データ集（実数）'!$J61*10000,"-")</f>
        <v>0</v>
      </c>
      <c r="BB61" s="331">
        <f>IFERROR('データ集（実数）'!BY61/'データ集（実数）'!$J61*10000,"-")</f>
        <v>482.52911813643925</v>
      </c>
      <c r="BC61" s="331">
        <f>IFERROR('データ集（実数）'!BZ61/'データ集（実数）'!$J61*10000,"-")</f>
        <v>457.57071547420963</v>
      </c>
      <c r="BD61" s="331">
        <f>IFERROR('データ集（実数）'!CA61/'データ集（実数）'!$J61*10000,"-")</f>
        <v>332.77870216306155</v>
      </c>
      <c r="BE61" s="331">
        <f>IFERROR('データ集（実数）'!CB61/'データ集（実数）'!$J61*10000,"-")</f>
        <v>282.86189683860232</v>
      </c>
      <c r="BF61" s="331">
        <f>IFERROR('データ集（実数）'!CC61/'データ集（実数）'!$J61*10000,"-")</f>
        <v>0</v>
      </c>
      <c r="BG61" s="331">
        <f>IFERROR('データ集（実数）'!CD61/'データ集（実数）'!$J61*10000,"-")</f>
        <v>0</v>
      </c>
      <c r="BH61" s="331">
        <f>IFERROR('データ集（実数）'!CE61/'データ集（実数）'!$J61*10000,"-")</f>
        <v>0</v>
      </c>
      <c r="BI61" s="331">
        <f>IFERROR('データ集（実数）'!CF61/'データ集（実数）'!$J61*10000,"-")</f>
        <v>0</v>
      </c>
      <c r="BJ61" s="331">
        <f>IFERROR('データ集（実数）'!CG61/'データ集（実数）'!$J61*10000,"-")</f>
        <v>0</v>
      </c>
      <c r="BK61" s="331">
        <f>IFERROR('データ集（実数）'!CH61/'データ集（実数）'!$J61*10000,"-")</f>
        <v>0</v>
      </c>
      <c r="BL61" s="331">
        <f>IFERROR('データ集（実数）'!CI61/'データ集（実数）'!$J61*10000,"-")</f>
        <v>0</v>
      </c>
      <c r="BM61" s="331">
        <f>IFERROR('データ集（実数）'!CJ61/'データ集（実数）'!$J61*10000,"-")</f>
        <v>0</v>
      </c>
      <c r="BN61" s="331">
        <f>IFERROR('データ集（実数）'!CK61/'データ集（実数）'!$J61*10000,"-")</f>
        <v>0</v>
      </c>
      <c r="BO61" s="331">
        <f>IFERROR('データ集（実数）'!CL61/'データ集（実数）'!$J61*10000,"-")</f>
        <v>0</v>
      </c>
      <c r="BP61" s="331">
        <f>IFERROR('データ集（実数）'!CM61/'データ集（実数）'!$J61*10000,"-")</f>
        <v>0</v>
      </c>
      <c r="BQ61" s="331">
        <f>IFERROR('データ集（実数）'!CN61/'データ集（実数）'!$J61*10000,"-")</f>
        <v>0</v>
      </c>
      <c r="BR61" s="331">
        <f>IFERROR('データ集（実数）'!CO61/'データ集（実数）'!$J61*10000,"-")</f>
        <v>0</v>
      </c>
      <c r="BS61" s="331">
        <f>IFERROR('データ集（実数）'!CP61/'データ集（実数）'!$J61*10000,"-")</f>
        <v>0</v>
      </c>
      <c r="BT61" s="331">
        <f>IFERROR('データ集（実数）'!CQ61/'データ集（実数）'!$J61*10000,"-")</f>
        <v>0</v>
      </c>
      <c r="BU61" s="331">
        <f>IFERROR('データ集（実数）'!CR61/'データ集（実数）'!$J61*10000,"-")</f>
        <v>0</v>
      </c>
      <c r="BV61" s="331">
        <f>IFERROR('データ集（実数）'!CS61/'データ集（実数）'!$J61*10000,"-")</f>
        <v>0</v>
      </c>
      <c r="BW61" s="331">
        <f>IFERROR('データ集（実数）'!CT61/'データ集（実数）'!$J61*10000,"-")</f>
        <v>0</v>
      </c>
      <c r="BX61" s="331">
        <f>IFERROR('データ集（実数）'!CU61/'データ集（実数）'!$J61*10000,"-")</f>
        <v>0</v>
      </c>
      <c r="BY61" s="331">
        <f>IFERROR('データ集（実数）'!CV61/'データ集（実数）'!$J61*10000,"-")</f>
        <v>0</v>
      </c>
      <c r="BZ61" s="331">
        <f>IFERROR('データ集（実数）'!CW61/'データ集（実数）'!$J61*10000,"-")</f>
        <v>0</v>
      </c>
      <c r="CA61" s="332">
        <f>IFERROR('データ集（実数）'!CX61/'データ集（実数）'!$J61*10000,"-")</f>
        <v>524.126455906822</v>
      </c>
      <c r="CB61" s="332">
        <f>IFERROR('データ集（実数）'!CY61/'データ集（実数）'!$J61*10000,"-")</f>
        <v>199.66722129783693</v>
      </c>
      <c r="CC61" s="332">
        <f>IFERROR('データ集（実数）'!CZ61/'データ集（実数）'!$J61*10000,"-")</f>
        <v>66.555740432612311</v>
      </c>
      <c r="CD61" s="332">
        <f>IFERROR('データ集（実数）'!DA61/'データ集（実数）'!$J61*10000,"-")</f>
        <v>0</v>
      </c>
      <c r="CE61" s="333">
        <f>IFERROR('データ集（実数）'!DB61/'データ集（実数）'!$J61*10000,"-")</f>
        <v>58.236272878535772</v>
      </c>
    </row>
    <row r="62" spans="1:83" ht="13.5" customHeight="1">
      <c r="A62" s="53">
        <v>20429</v>
      </c>
      <c r="B62">
        <v>56</v>
      </c>
      <c r="C62" s="1" t="s">
        <v>119</v>
      </c>
      <c r="D62" s="1">
        <v>2006</v>
      </c>
      <c r="E62" s="1" t="s">
        <v>123</v>
      </c>
      <c r="F62" s="1">
        <v>20429</v>
      </c>
      <c r="G62" s="325">
        <f>IFERROR('データ集（実数）'!AD62/'データ集（実数）'!$J62*10000,"-")</f>
        <v>0</v>
      </c>
      <c r="H62" s="325">
        <f>IFERROR('データ集（実数）'!AE62/'データ集（実数）'!$J62*10000,"-")</f>
        <v>0</v>
      </c>
      <c r="I62" s="325">
        <f>IFERROR('データ集（実数）'!AF62/'データ集（実数）'!$J62*10000,"-")</f>
        <v>0</v>
      </c>
      <c r="J62" s="325">
        <f>IFERROR('データ集（実数）'!AG62/'データ集（実数）'!$J62*10000,"-")</f>
        <v>0</v>
      </c>
      <c r="K62" s="326">
        <f>IFERROR('データ集（実数）'!AH62/'データ集（実数）'!$J62*10000,"-")</f>
        <v>0</v>
      </c>
      <c r="L62" s="326">
        <f>IFERROR('データ集（実数）'!AI62/'データ集（実数）'!$J62*10000,"-")</f>
        <v>0</v>
      </c>
      <c r="M62" s="326">
        <f>IFERROR('データ集（実数）'!AJ62/'データ集（実数）'!$J62*10000,"-")</f>
        <v>0</v>
      </c>
      <c r="N62" s="326">
        <f>IFERROR('データ集（実数）'!AK62/'データ集（実数）'!$J62*10000,"-")</f>
        <v>0</v>
      </c>
      <c r="O62" s="327">
        <f>IFERROR('データ集（実数）'!AL62/'データ集（実数）'!$J62*10000,"-")</f>
        <v>0</v>
      </c>
      <c r="P62" s="327">
        <f>IFERROR('データ集（実数）'!AM62/'データ集（実数）'!$J62*10000,"-")</f>
        <v>0</v>
      </c>
      <c r="Q62" s="327">
        <f>IFERROR('データ集（実数）'!AN62/'データ集（実数）'!$J62*10000,"-")</f>
        <v>0</v>
      </c>
      <c r="R62" s="327">
        <f>IFERROR('データ集（実数）'!AO62/'データ集（実数）'!$J62*10000,"-")</f>
        <v>0</v>
      </c>
      <c r="S62" s="328">
        <f>IFERROR('データ集（実数）'!AP62/'データ集（実数）'!$J62*10000,"-")</f>
        <v>0</v>
      </c>
      <c r="T62" s="329">
        <f>IFERROR('データ集（実数）'!AQ62/'データ集（実数）'!$J62*10000,"-")</f>
        <v>0</v>
      </c>
      <c r="U62" s="328">
        <f>IFERROR('データ集（実数）'!AR62/'データ集（実数）'!$J62*10000,"-")</f>
        <v>0</v>
      </c>
      <c r="V62" s="328">
        <f>IFERROR('データ集（実数）'!AS62/'データ集（実数）'!$J62*10000,"-")</f>
        <v>0</v>
      </c>
      <c r="W62" s="328">
        <f>IFERROR('データ集（実数）'!AT62/'データ集（実数）'!$J62*10000,"-")</f>
        <v>0</v>
      </c>
      <c r="X62" s="328">
        <f>IFERROR('データ集（実数）'!AU62/'データ集（実数）'!$J62*10000,"-")</f>
        <v>0</v>
      </c>
      <c r="Y62" s="328">
        <f>IFERROR('データ集（実数）'!AV62/'データ集（実数）'!$J62*10000,"-")</f>
        <v>0</v>
      </c>
      <c r="Z62" s="328">
        <f>IFERROR('データ集（実数）'!AW62/'データ集（実数）'!$J62*10000,"-")</f>
        <v>0</v>
      </c>
      <c r="AA62" s="328">
        <f>IFERROR('データ集（実数）'!AX62/'データ集（実数）'!$J62*10000,"-")</f>
        <v>0</v>
      </c>
      <c r="AB62" s="328">
        <f>IFERROR('データ集（実数）'!AY62/'データ集（実数）'!$J62*10000,"-")</f>
        <v>0</v>
      </c>
      <c r="AC62" s="328">
        <f>IFERROR('データ集（実数）'!AZ62/'データ集（実数）'!$J62*10000,"-")</f>
        <v>0</v>
      </c>
      <c r="AD62" s="328">
        <f>IFERROR('データ集（実数）'!BA62/'データ集（実数）'!$J62*10000,"-")</f>
        <v>0</v>
      </c>
      <c r="AE62" s="328">
        <f>IFERROR('データ集（実数）'!BB62/'データ集（実数）'!$J62*10000,"-")</f>
        <v>0</v>
      </c>
      <c r="AF62" s="328">
        <f>IFERROR('データ集（実数）'!BC62/'データ集（実数）'!$J62*10000,"-")</f>
        <v>0</v>
      </c>
      <c r="AG62" s="328">
        <f>IFERROR('データ集（実数）'!BD62/'データ集（実数）'!$J62*10000,"-")</f>
        <v>0</v>
      </c>
      <c r="AH62" s="328">
        <f>IFERROR('データ集（実数）'!BE62/'データ集（実数）'!$J62*10000,"-")</f>
        <v>0</v>
      </c>
      <c r="AI62" s="328" t="str">
        <f>IFERROR('データ集（実数）'!BF62/'データ集（実数）'!$J62*10000,"-")</f>
        <v>-</v>
      </c>
      <c r="AJ62" s="328">
        <f>IFERROR('データ集（実数）'!BG62/'データ集（実数）'!$J62*10000,"-")</f>
        <v>0</v>
      </c>
      <c r="AK62" s="328">
        <f>IFERROR('データ集（実数）'!BH62/'データ集（実数）'!$J62*10000,"-")</f>
        <v>0</v>
      </c>
      <c r="AL62" s="328">
        <f>IFERROR('データ集（実数）'!BI62/'データ集（実数）'!$J62*10000,"-")</f>
        <v>0</v>
      </c>
      <c r="AM62" s="328">
        <f>IFERROR('データ集（実数）'!BJ62/'データ集（実数）'!$J62*10000,"-")</f>
        <v>0</v>
      </c>
      <c r="AN62" s="328">
        <f>IFERROR('データ集（実数）'!BK62/'データ集（実数）'!$J62*10000,"-")</f>
        <v>0</v>
      </c>
      <c r="AO62" s="328">
        <f>IFERROR('データ集（実数）'!BL62/'データ集（実数）'!$J62*10000,"-")</f>
        <v>0</v>
      </c>
      <c r="AP62" s="328">
        <f>IFERROR('データ集（実数）'!BM62/'データ集（実数）'!$J62*10000,"-")</f>
        <v>0</v>
      </c>
      <c r="AQ62" s="328">
        <f>IFERROR('データ集（実数）'!BN62/'データ集（実数）'!$J62*10000,"-")</f>
        <v>0</v>
      </c>
      <c r="AR62" s="328">
        <f>IFERROR('データ集（実数）'!BO62/'データ集（実数）'!$J62*10000,"-")</f>
        <v>0</v>
      </c>
      <c r="AS62" s="328">
        <f>IFERROR('データ集（実数）'!BP62/'データ集（実数）'!$J62*10000,"-")</f>
        <v>0</v>
      </c>
      <c r="AT62" s="331">
        <f>IFERROR('データ集（実数）'!BQ62/'データ集（実数）'!$J62*10000,"-")</f>
        <v>0</v>
      </c>
      <c r="AU62" s="331">
        <f>IFERROR('データ集（実数）'!BR62/'データ集（実数）'!$J62*10000,"-")</f>
        <v>0</v>
      </c>
      <c r="AV62" s="331">
        <f>IFERROR('データ集（実数）'!BS62/'データ集（実数）'!$J62*10000,"-")</f>
        <v>0</v>
      </c>
      <c r="AW62" s="331">
        <f>IFERROR('データ集（実数）'!BT62/'データ集（実数）'!$J62*10000,"-")</f>
        <v>0</v>
      </c>
      <c r="AX62" s="331">
        <f>IFERROR('データ集（実数）'!BU62/'データ集（実数）'!$J62*10000,"-")</f>
        <v>0</v>
      </c>
      <c r="AY62" s="331">
        <f>IFERROR('データ集（実数）'!BV62/'データ集（実数）'!$J62*10000,"-")</f>
        <v>0</v>
      </c>
      <c r="AZ62" s="331">
        <f>IFERROR('データ集（実数）'!BW62/'データ集（実数）'!$J62*10000,"-")</f>
        <v>0</v>
      </c>
      <c r="BA62" s="331">
        <f>IFERROR('データ集（実数）'!BX62/'データ集（実数）'!$J62*10000,"-")</f>
        <v>0</v>
      </c>
      <c r="BB62" s="331">
        <f>IFERROR('データ集（実数）'!BY62/'データ集（実数）'!$J62*10000,"-")</f>
        <v>0</v>
      </c>
      <c r="BC62" s="331">
        <f>IFERROR('データ集（実数）'!BZ62/'データ集（実数）'!$J62*10000,"-")</f>
        <v>0</v>
      </c>
      <c r="BD62" s="331" t="str">
        <f>IFERROR('データ集（実数）'!CA62/'データ集（実数）'!$J62*10000,"-")</f>
        <v>-</v>
      </c>
      <c r="BE62" s="331" t="str">
        <f>IFERROR('データ集（実数）'!CB62/'データ集（実数）'!$J62*10000,"-")</f>
        <v>-</v>
      </c>
      <c r="BF62" s="331">
        <f>IFERROR('データ集（実数）'!CC62/'データ集（実数）'!$J62*10000,"-")</f>
        <v>0</v>
      </c>
      <c r="BG62" s="331">
        <f>IFERROR('データ集（実数）'!CD62/'データ集（実数）'!$J62*10000,"-")</f>
        <v>0</v>
      </c>
      <c r="BH62" s="331">
        <f>IFERROR('データ集（実数）'!CE62/'データ集（実数）'!$J62*10000,"-")</f>
        <v>0</v>
      </c>
      <c r="BI62" s="331">
        <f>IFERROR('データ集（実数）'!CF62/'データ集（実数）'!$J62*10000,"-")</f>
        <v>0</v>
      </c>
      <c r="BJ62" s="331">
        <f>IFERROR('データ集（実数）'!CG62/'データ集（実数）'!$J62*10000,"-")</f>
        <v>0</v>
      </c>
      <c r="BK62" s="331">
        <f>IFERROR('データ集（実数）'!CH62/'データ集（実数）'!$J62*10000,"-")</f>
        <v>0</v>
      </c>
      <c r="BL62" s="331">
        <f>IFERROR('データ集（実数）'!CI62/'データ集（実数）'!$J62*10000,"-")</f>
        <v>0</v>
      </c>
      <c r="BM62" s="331">
        <f>IFERROR('データ集（実数）'!CJ62/'データ集（実数）'!$J62*10000,"-")</f>
        <v>0</v>
      </c>
      <c r="BN62" s="331">
        <f>IFERROR('データ集（実数）'!CK62/'データ集（実数）'!$J62*10000,"-")</f>
        <v>0</v>
      </c>
      <c r="BO62" s="331">
        <f>IFERROR('データ集（実数）'!CL62/'データ集（実数）'!$J62*10000,"-")</f>
        <v>0</v>
      </c>
      <c r="BP62" s="331">
        <f>IFERROR('データ集（実数）'!CM62/'データ集（実数）'!$J62*10000,"-")</f>
        <v>0</v>
      </c>
      <c r="BQ62" s="331">
        <f>IFERROR('データ集（実数）'!CN62/'データ集（実数）'!$J62*10000,"-")</f>
        <v>0</v>
      </c>
      <c r="BR62" s="331">
        <f>IFERROR('データ集（実数）'!CO62/'データ集（実数）'!$J62*10000,"-")</f>
        <v>0</v>
      </c>
      <c r="BS62" s="331">
        <f>IFERROR('データ集（実数）'!CP62/'データ集（実数）'!$J62*10000,"-")</f>
        <v>0</v>
      </c>
      <c r="BT62" s="331">
        <f>IFERROR('データ集（実数）'!CQ62/'データ集（実数）'!$J62*10000,"-")</f>
        <v>0</v>
      </c>
      <c r="BU62" s="331">
        <f>IFERROR('データ集（実数）'!CR62/'データ集（実数）'!$J62*10000,"-")</f>
        <v>0</v>
      </c>
      <c r="BV62" s="331">
        <f>IFERROR('データ集（実数）'!CS62/'データ集（実数）'!$J62*10000,"-")</f>
        <v>0</v>
      </c>
      <c r="BW62" s="331">
        <f>IFERROR('データ集（実数）'!CT62/'データ集（実数）'!$J62*10000,"-")</f>
        <v>0</v>
      </c>
      <c r="BX62" s="331">
        <f>IFERROR('データ集（実数）'!CU62/'データ集（実数）'!$J62*10000,"-")</f>
        <v>0</v>
      </c>
      <c r="BY62" s="331">
        <f>IFERROR('データ集（実数）'!CV62/'データ集（実数）'!$J62*10000,"-")</f>
        <v>0</v>
      </c>
      <c r="BZ62" s="331">
        <f>IFERROR('データ集（実数）'!CW62/'データ集（実数）'!$J62*10000,"-")</f>
        <v>0</v>
      </c>
      <c r="CA62" s="332">
        <f>IFERROR('データ集（実数）'!CX62/'データ集（実数）'!$J62*10000,"-")</f>
        <v>408.80503144654085</v>
      </c>
      <c r="CB62" s="332">
        <f>IFERROR('データ集（実数）'!CY62/'データ集（実数）'!$J62*10000,"-")</f>
        <v>62.893081761006293</v>
      </c>
      <c r="CC62" s="332">
        <f>IFERROR('データ集（実数）'!CZ62/'データ集（実数）'!$J62*10000,"-")</f>
        <v>94.339622641509436</v>
      </c>
      <c r="CD62" s="332">
        <f>IFERROR('データ集（実数）'!DA62/'データ集（実数）'!$J62*10000,"-")</f>
        <v>0</v>
      </c>
      <c r="CE62" s="333">
        <f>IFERROR('データ集（実数）'!DB62/'データ集（実数）'!$J62*10000,"-")</f>
        <v>62.893081761006293</v>
      </c>
    </row>
    <row r="63" spans="1:83" ht="13.5" customHeight="1">
      <c r="A63" s="53">
        <v>20430</v>
      </c>
      <c r="B63">
        <v>57</v>
      </c>
      <c r="C63" s="1" t="s">
        <v>119</v>
      </c>
      <c r="D63" s="1">
        <v>2006</v>
      </c>
      <c r="E63" s="1" t="s">
        <v>124</v>
      </c>
      <c r="F63" s="1">
        <v>20430</v>
      </c>
      <c r="G63" s="325">
        <f>IFERROR('データ集（実数）'!AD63/'データ集（実数）'!$J63*10000,"-")</f>
        <v>0</v>
      </c>
      <c r="H63" s="325">
        <f>IFERROR('データ集（実数）'!AE63/'データ集（実数）'!$J63*10000,"-")</f>
        <v>0</v>
      </c>
      <c r="I63" s="325">
        <f>IFERROR('データ集（実数）'!AF63/'データ集（実数）'!$J63*10000,"-")</f>
        <v>0</v>
      </c>
      <c r="J63" s="325">
        <f>IFERROR('データ集（実数）'!AG63/'データ集（実数）'!$J63*10000,"-")</f>
        <v>0</v>
      </c>
      <c r="K63" s="326">
        <f>IFERROR('データ集（実数）'!AH63/'データ集（実数）'!$J63*10000,"-")</f>
        <v>0</v>
      </c>
      <c r="L63" s="326">
        <f>IFERROR('データ集（実数）'!AI63/'データ集（実数）'!$J63*10000,"-")</f>
        <v>0</v>
      </c>
      <c r="M63" s="326">
        <f>IFERROR('データ集（実数）'!AJ63/'データ集（実数）'!$J63*10000,"-")</f>
        <v>0</v>
      </c>
      <c r="N63" s="326">
        <f>IFERROR('データ集（実数）'!AK63/'データ集（実数）'!$J63*10000,"-")</f>
        <v>0</v>
      </c>
      <c r="O63" s="327">
        <f>IFERROR('データ集（実数）'!AL63/'データ集（実数）'!$J63*10000,"-")</f>
        <v>0</v>
      </c>
      <c r="P63" s="327">
        <f>IFERROR('データ集（実数）'!AM63/'データ集（実数）'!$J63*10000,"-")</f>
        <v>0</v>
      </c>
      <c r="Q63" s="327">
        <f>IFERROR('データ集（実数）'!AN63/'データ集（実数）'!$J63*10000,"-")</f>
        <v>0</v>
      </c>
      <c r="R63" s="327">
        <f>IFERROR('データ集（実数）'!AO63/'データ集（実数）'!$J63*10000,"-")</f>
        <v>0</v>
      </c>
      <c r="S63" s="328">
        <f>IFERROR('データ集（実数）'!AP63/'データ集（実数）'!$J63*10000,"-")</f>
        <v>0</v>
      </c>
      <c r="T63" s="329">
        <f>IFERROR('データ集（実数）'!AQ63/'データ集（実数）'!$J63*10000,"-")</f>
        <v>0</v>
      </c>
      <c r="U63" s="328">
        <f>IFERROR('データ集（実数）'!AR63/'データ集（実数）'!$J63*10000,"-")</f>
        <v>0</v>
      </c>
      <c r="V63" s="328">
        <f>IFERROR('データ集（実数）'!AS63/'データ集（実数）'!$J63*10000,"-")</f>
        <v>0</v>
      </c>
      <c r="W63" s="328">
        <f>IFERROR('データ集（実数）'!AT63/'データ集（実数）'!$J63*10000,"-")</f>
        <v>0</v>
      </c>
      <c r="X63" s="328">
        <f>IFERROR('データ集（実数）'!AU63/'データ集（実数）'!$J63*10000,"-")</f>
        <v>0</v>
      </c>
      <c r="Y63" s="328">
        <f>IFERROR('データ集（実数）'!AV63/'データ集（実数）'!$J63*10000,"-")</f>
        <v>0</v>
      </c>
      <c r="Z63" s="328">
        <f>IFERROR('データ集（実数）'!AW63/'データ集（実数）'!$J63*10000,"-")</f>
        <v>0</v>
      </c>
      <c r="AA63" s="328">
        <f>IFERROR('データ集（実数）'!AX63/'データ集（実数）'!$J63*10000,"-")</f>
        <v>0</v>
      </c>
      <c r="AB63" s="328">
        <f>IFERROR('データ集（実数）'!AY63/'データ集（実数）'!$J63*10000,"-")</f>
        <v>0</v>
      </c>
      <c r="AC63" s="328">
        <f>IFERROR('データ集（実数）'!AZ63/'データ集（実数）'!$J63*10000,"-")</f>
        <v>0</v>
      </c>
      <c r="AD63" s="328" t="str">
        <f>IFERROR('データ集（実数）'!BA63/'データ集（実数）'!$J63*10000,"-")</f>
        <v>-</v>
      </c>
      <c r="AE63" s="328">
        <f>IFERROR('データ集（実数）'!BB63/'データ集（実数）'!$J63*10000,"-")</f>
        <v>0</v>
      </c>
      <c r="AF63" s="328">
        <f>IFERROR('データ集（実数）'!BC63/'データ集（実数）'!$J63*10000,"-")</f>
        <v>0</v>
      </c>
      <c r="AG63" s="328">
        <f>IFERROR('データ集（実数）'!BD63/'データ集（実数）'!$J63*10000,"-")</f>
        <v>0</v>
      </c>
      <c r="AH63" s="328">
        <f>IFERROR('データ集（実数）'!BE63/'データ集（実数）'!$J63*10000,"-")</f>
        <v>0</v>
      </c>
      <c r="AI63" s="328" t="str">
        <f>IFERROR('データ集（実数）'!BF63/'データ集（実数）'!$J63*10000,"-")</f>
        <v>-</v>
      </c>
      <c r="AJ63" s="328">
        <f>IFERROR('データ集（実数）'!BG63/'データ集（実数）'!$J63*10000,"-")</f>
        <v>0</v>
      </c>
      <c r="AK63" s="328">
        <f>IFERROR('データ集（実数）'!BH63/'データ集（実数）'!$J63*10000,"-")</f>
        <v>0</v>
      </c>
      <c r="AL63" s="328">
        <f>IFERROR('データ集（実数）'!BI63/'データ集（実数）'!$J63*10000,"-")</f>
        <v>0</v>
      </c>
      <c r="AM63" s="328">
        <f>IFERROR('データ集（実数）'!BJ63/'データ集（実数）'!$J63*10000,"-")</f>
        <v>0</v>
      </c>
      <c r="AN63" s="328">
        <f>IFERROR('データ集（実数）'!BK63/'データ集（実数）'!$J63*10000,"-")</f>
        <v>0</v>
      </c>
      <c r="AO63" s="328">
        <f>IFERROR('データ集（実数）'!BL63/'データ集（実数）'!$J63*10000,"-")</f>
        <v>0</v>
      </c>
      <c r="AP63" s="328">
        <f>IFERROR('データ集（実数）'!BM63/'データ集（実数）'!$J63*10000,"-")</f>
        <v>0</v>
      </c>
      <c r="AQ63" s="328">
        <f>IFERROR('データ集（実数）'!BN63/'データ集（実数）'!$J63*10000,"-")</f>
        <v>0</v>
      </c>
      <c r="AR63" s="328" t="str">
        <f>IFERROR('データ集（実数）'!BO63/'データ集（実数）'!$J63*10000,"-")</f>
        <v>-</v>
      </c>
      <c r="AS63" s="328">
        <f>IFERROR('データ集（実数）'!BP63/'データ集（実数）'!$J63*10000,"-")</f>
        <v>0</v>
      </c>
      <c r="AT63" s="331">
        <f>IFERROR('データ集（実数）'!BQ63/'データ集（実数）'!$J63*10000,"-")</f>
        <v>0</v>
      </c>
      <c r="AU63" s="331">
        <f>IFERROR('データ集（実数）'!BR63/'データ集（実数）'!$J63*10000,"-")</f>
        <v>0</v>
      </c>
      <c r="AV63" s="331">
        <f>IFERROR('データ集（実数）'!BS63/'データ集（実数）'!$J63*10000,"-")</f>
        <v>0</v>
      </c>
      <c r="AW63" s="331">
        <f>IFERROR('データ集（実数）'!BT63/'データ集（実数）'!$J63*10000,"-")</f>
        <v>0</v>
      </c>
      <c r="AX63" s="331">
        <f>IFERROR('データ集（実数）'!BU63/'データ集（実数）'!$J63*10000,"-")</f>
        <v>0</v>
      </c>
      <c r="AY63" s="331">
        <f>IFERROR('データ集（実数）'!BV63/'データ集（実数）'!$J63*10000,"-")</f>
        <v>0</v>
      </c>
      <c r="AZ63" s="331">
        <f>IFERROR('データ集（実数）'!BW63/'データ集（実数）'!$J63*10000,"-")</f>
        <v>0</v>
      </c>
      <c r="BA63" s="331">
        <f>IFERROR('データ集（実数）'!BX63/'データ集（実数）'!$J63*10000,"-")</f>
        <v>0</v>
      </c>
      <c r="BB63" s="331">
        <f>IFERROR('データ集（実数）'!BY63/'データ集（実数）'!$J63*10000,"-")</f>
        <v>1116.015132408575</v>
      </c>
      <c r="BC63" s="331">
        <f>IFERROR('データ集（実数）'!BZ63/'データ集（実数）'!$J63*10000,"-")</f>
        <v>680.95838587641867</v>
      </c>
      <c r="BD63" s="331">
        <f>IFERROR('データ集（実数）'!CA63/'データ集（実数）'!$J63*10000,"-")</f>
        <v>472.88776796973519</v>
      </c>
      <c r="BE63" s="331">
        <f>IFERROR('データ集（実数）'!CB63/'データ集（実数）'!$J63*10000,"-")</f>
        <v>409.83606557377044</v>
      </c>
      <c r="BF63" s="331">
        <f>IFERROR('データ集（実数）'!CC63/'データ集（実数）'!$J63*10000,"-")</f>
        <v>0</v>
      </c>
      <c r="BG63" s="331">
        <f>IFERROR('データ集（実数）'!CD63/'データ集（実数）'!$J63*10000,"-")</f>
        <v>0</v>
      </c>
      <c r="BH63" s="331">
        <f>IFERROR('データ集（実数）'!CE63/'データ集（実数）'!$J63*10000,"-")</f>
        <v>0</v>
      </c>
      <c r="BI63" s="331">
        <f>IFERROR('データ集（実数）'!CF63/'データ集（実数）'!$J63*10000,"-")</f>
        <v>0</v>
      </c>
      <c r="BJ63" s="331">
        <f>IFERROR('データ集（実数）'!CG63/'データ集（実数）'!$J63*10000,"-")</f>
        <v>0</v>
      </c>
      <c r="BK63" s="331">
        <f>IFERROR('データ集（実数）'!CH63/'データ集（実数）'!$J63*10000,"-")</f>
        <v>0</v>
      </c>
      <c r="BL63" s="331">
        <f>IFERROR('データ集（実数）'!CI63/'データ集（実数）'!$J63*10000,"-")</f>
        <v>0</v>
      </c>
      <c r="BM63" s="331">
        <f>IFERROR('データ集（実数）'!CJ63/'データ集（実数）'!$J63*10000,"-")</f>
        <v>0</v>
      </c>
      <c r="BN63" s="331">
        <f>IFERROR('データ集（実数）'!CK63/'データ集（実数）'!$J63*10000,"-")</f>
        <v>0</v>
      </c>
      <c r="BO63" s="331">
        <f>IFERROR('データ集（実数）'!CL63/'データ集（実数）'!$J63*10000,"-")</f>
        <v>0</v>
      </c>
      <c r="BP63" s="331">
        <f>IFERROR('データ集（実数）'!CM63/'データ集（実数）'!$J63*10000,"-")</f>
        <v>0</v>
      </c>
      <c r="BQ63" s="331">
        <f>IFERROR('データ集（実数）'!CN63/'データ集（実数）'!$J63*10000,"-")</f>
        <v>0</v>
      </c>
      <c r="BR63" s="331">
        <f>IFERROR('データ集（実数）'!CO63/'データ集（実数）'!$J63*10000,"-")</f>
        <v>0</v>
      </c>
      <c r="BS63" s="331">
        <f>IFERROR('データ集（実数）'!CP63/'データ集（実数）'!$J63*10000,"-")</f>
        <v>0</v>
      </c>
      <c r="BT63" s="331">
        <f>IFERROR('データ集（実数）'!CQ63/'データ集（実数）'!$J63*10000,"-")</f>
        <v>0</v>
      </c>
      <c r="BU63" s="331">
        <f>IFERROR('データ集（実数）'!CR63/'データ集（実数）'!$J63*10000,"-")</f>
        <v>0</v>
      </c>
      <c r="BV63" s="331">
        <f>IFERROR('データ集（実数）'!CS63/'データ集（実数）'!$J63*10000,"-")</f>
        <v>151.32408575031525</v>
      </c>
      <c r="BW63" s="331">
        <f>IFERROR('データ集（実数）'!CT63/'データ集（実数）'!$J63*10000,"-")</f>
        <v>18.915510718789406</v>
      </c>
      <c r="BX63" s="331" t="str">
        <f>IFERROR('データ集（実数）'!CU63/'データ集（実数）'!$J63*10000,"-")</f>
        <v>-</v>
      </c>
      <c r="BY63" s="331" t="str">
        <f>IFERROR('データ集（実数）'!CV63/'データ集（実数）'!$J63*10000,"-")</f>
        <v>-</v>
      </c>
      <c r="BZ63" s="331">
        <f>IFERROR('データ集（実数）'!CW63/'データ集（実数）'!$J63*10000,"-")</f>
        <v>151.32408575031525</v>
      </c>
      <c r="CA63" s="332">
        <f>IFERROR('データ集（実数）'!CX63/'データ集（実数）'!$J63*10000,"-")</f>
        <v>359.39470365699873</v>
      </c>
      <c r="CB63" s="332">
        <f>IFERROR('データ集（実数）'!CY63/'データ集（実数）'!$J63*10000,"-")</f>
        <v>37.831021437578812</v>
      </c>
      <c r="CC63" s="332">
        <f>IFERROR('データ集（実数）'!CZ63/'データ集（実数）'!$J63*10000,"-")</f>
        <v>63.051702395964689</v>
      </c>
      <c r="CD63" s="332">
        <f>IFERROR('データ集（実数）'!DA63/'データ集（実数）'!$J63*10000,"-")</f>
        <v>0</v>
      </c>
      <c r="CE63" s="333">
        <f>IFERROR('データ集（実数）'!DB63/'データ集（実数）'!$J63*10000,"-")</f>
        <v>37.831021437578812</v>
      </c>
    </row>
    <row r="64" spans="1:83" ht="13.5" customHeight="1">
      <c r="A64" s="53">
        <v>20432</v>
      </c>
      <c r="B64">
        <v>58</v>
      </c>
      <c r="C64" s="1" t="s">
        <v>119</v>
      </c>
      <c r="D64" s="1">
        <v>2006</v>
      </c>
      <c r="E64" s="1" t="s">
        <v>125</v>
      </c>
      <c r="F64" s="1">
        <v>20432</v>
      </c>
      <c r="G64" s="325">
        <f>IFERROR('データ集（実数）'!AD64/'データ集（実数）'!$J64*10000,"-")</f>
        <v>291.51943462897526</v>
      </c>
      <c r="H64" s="325">
        <f>IFERROR('データ集（実数）'!AE64/'データ集（実数）'!$J64*10000,"-")</f>
        <v>110.42402826855124</v>
      </c>
      <c r="I64" s="325">
        <f>IFERROR('データ集（実数）'!AF64/'データ集（実数）'!$J64*10000,"-")</f>
        <v>53.003533568904601</v>
      </c>
      <c r="J64" s="325">
        <f>IFERROR('データ集（実数）'!AG64/'データ集（実数）'!$J64*10000,"-")</f>
        <v>44.169611307420496</v>
      </c>
      <c r="K64" s="326">
        <f>IFERROR('データ集（実数）'!AH64/'データ集（実数）'!$J64*10000,"-")</f>
        <v>0</v>
      </c>
      <c r="L64" s="326">
        <f>IFERROR('データ集（実数）'!AI64/'データ集（実数）'!$J64*10000,"-")</f>
        <v>0</v>
      </c>
      <c r="M64" s="326">
        <f>IFERROR('データ集（実数）'!AJ64/'データ集（実数）'!$J64*10000,"-")</f>
        <v>0</v>
      </c>
      <c r="N64" s="326">
        <f>IFERROR('データ集（実数）'!AK64/'データ集（実数）'!$J64*10000,"-")</f>
        <v>0</v>
      </c>
      <c r="O64" s="327">
        <f>IFERROR('データ集（実数）'!AL64/'データ集（実数）'!$J64*10000,"-")</f>
        <v>0</v>
      </c>
      <c r="P64" s="327">
        <f>IFERROR('データ集（実数）'!AM64/'データ集（実数）'!$J64*10000,"-")</f>
        <v>0</v>
      </c>
      <c r="Q64" s="327">
        <f>IFERROR('データ集（実数）'!AN64/'データ集（実数）'!$J64*10000,"-")</f>
        <v>0</v>
      </c>
      <c r="R64" s="327">
        <f>IFERROR('データ集（実数）'!AO64/'データ集（実数）'!$J64*10000,"-")</f>
        <v>0</v>
      </c>
      <c r="S64" s="328">
        <f>IFERROR('データ集（実数）'!AP64/'データ集（実数）'!$J64*10000,"-")</f>
        <v>0</v>
      </c>
      <c r="T64" s="329">
        <f>IFERROR('データ集（実数）'!AQ64/'データ集（実数）'!$J64*10000,"-")</f>
        <v>0</v>
      </c>
      <c r="U64" s="328">
        <f>IFERROR('データ集（実数）'!AR64/'データ集（実数）'!$J64*10000,"-")</f>
        <v>0</v>
      </c>
      <c r="V64" s="328">
        <f>IFERROR('データ集（実数）'!AS64/'データ集（実数）'!$J64*10000,"-")</f>
        <v>0</v>
      </c>
      <c r="W64" s="328">
        <f>IFERROR('データ集（実数）'!AT64/'データ集（実数）'!$J64*10000,"-")</f>
        <v>0</v>
      </c>
      <c r="X64" s="328" t="str">
        <f>IFERROR('データ集（実数）'!AU64/'データ集（実数）'!$J64*10000,"-")</f>
        <v>-</v>
      </c>
      <c r="Y64" s="328">
        <f>IFERROR('データ集（実数）'!AV64/'データ集（実数）'!$J64*10000,"-")</f>
        <v>0</v>
      </c>
      <c r="Z64" s="328">
        <f>IFERROR('データ集（実数）'!AW64/'データ集（実数）'!$J64*10000,"-")</f>
        <v>0</v>
      </c>
      <c r="AA64" s="328">
        <f>IFERROR('データ集（実数）'!AX64/'データ集（実数）'!$J64*10000,"-")</f>
        <v>0</v>
      </c>
      <c r="AB64" s="328">
        <f>IFERROR('データ集（実数）'!AY64/'データ集（実数）'!$J64*10000,"-")</f>
        <v>0</v>
      </c>
      <c r="AC64" s="328" t="str">
        <f>IFERROR('データ集（実数）'!AZ64/'データ集（実数）'!$J64*10000,"-")</f>
        <v>-</v>
      </c>
      <c r="AD64" s="328" t="str">
        <f>IFERROR('データ集（実数）'!BA64/'データ集（実数）'!$J64*10000,"-")</f>
        <v>-</v>
      </c>
      <c r="AE64" s="328">
        <f>IFERROR('データ集（実数）'!BB64/'データ集（実数）'!$J64*10000,"-")</f>
        <v>2.2084805653710249</v>
      </c>
      <c r="AF64" s="328">
        <f>IFERROR('データ集（実数）'!BC64/'データ集（実数）'!$J64*10000,"-")</f>
        <v>0</v>
      </c>
      <c r="AG64" s="328" t="str">
        <f>IFERROR('データ集（実数）'!BD64/'データ集（実数）'!$J64*10000,"-")</f>
        <v>-</v>
      </c>
      <c r="AH64" s="328" t="str">
        <f>IFERROR('データ集（実数）'!BE64/'データ集（実数）'!$J64*10000,"-")</f>
        <v>-</v>
      </c>
      <c r="AI64" s="328">
        <f>IFERROR('データ集（実数）'!BF64/'データ集（実数）'!$J64*10000,"-")</f>
        <v>11.042402826855124</v>
      </c>
      <c r="AJ64" s="328">
        <f>IFERROR('データ集（実数）'!BG64/'データ集（実数）'!$J64*10000,"-")</f>
        <v>2.2084805653710249</v>
      </c>
      <c r="AK64" s="328">
        <f>IFERROR('データ集（実数）'!BH64/'データ集（実数）'!$J64*10000,"-")</f>
        <v>0</v>
      </c>
      <c r="AL64" s="328">
        <f>IFERROR('データ集（実数）'!BI64/'データ集（実数）'!$J64*10000,"-")</f>
        <v>8.8339222614840995</v>
      </c>
      <c r="AM64" s="328">
        <f>IFERROR('データ集（実数）'!BJ64/'データ集（実数）'!$J64*10000,"-")</f>
        <v>0</v>
      </c>
      <c r="AN64" s="328">
        <f>IFERROR('データ集（実数）'!BK64/'データ集（実数）'!$J64*10000,"-")</f>
        <v>0</v>
      </c>
      <c r="AO64" s="328" t="str">
        <f>IFERROR('データ集（実数）'!BL64/'データ集（実数）'!$J64*10000,"-")</f>
        <v>-</v>
      </c>
      <c r="AP64" s="328">
        <f>IFERROR('データ集（実数）'!BM64/'データ集（実数）'!$J64*10000,"-")</f>
        <v>0</v>
      </c>
      <c r="AQ64" s="328" t="str">
        <f>IFERROR('データ集（実数）'!BN64/'データ集（実数）'!$J64*10000,"-")</f>
        <v>-</v>
      </c>
      <c r="AR64" s="328" t="str">
        <f>IFERROR('データ集（実数）'!BO64/'データ集（実数）'!$J64*10000,"-")</f>
        <v>-</v>
      </c>
      <c r="AS64" s="328">
        <f>IFERROR('データ集（実数）'!BP64/'データ集（実数）'!$J64*10000,"-")</f>
        <v>2.2084805653710249</v>
      </c>
      <c r="AT64" s="331">
        <f>IFERROR('データ集（実数）'!BQ64/'データ集（実数）'!$J64*10000,"-")</f>
        <v>0</v>
      </c>
      <c r="AU64" s="331">
        <f>IFERROR('データ集（実数）'!BR64/'データ集（実数）'!$J64*10000,"-")</f>
        <v>0</v>
      </c>
      <c r="AV64" s="331">
        <f>IFERROR('データ集（実数）'!BS64/'データ集（実数）'!$J64*10000,"-")</f>
        <v>326.85512367491168</v>
      </c>
      <c r="AW64" s="331">
        <f>IFERROR('データ集（実数）'!BT64/'データ集（実数）'!$J64*10000,"-")</f>
        <v>280.47703180212017</v>
      </c>
      <c r="AX64" s="331">
        <f>IFERROR('データ集（実数）'!BU64/'データ集（実数）'!$J64*10000,"-")</f>
        <v>0</v>
      </c>
      <c r="AY64" s="331">
        <f>IFERROR('データ集（実数）'!BV64/'データ集（実数）'!$J64*10000,"-")</f>
        <v>0</v>
      </c>
      <c r="AZ64" s="331">
        <f>IFERROR('データ集（実数）'!BW64/'データ集（実数）'!$J64*10000,"-")</f>
        <v>0</v>
      </c>
      <c r="BA64" s="331">
        <f>IFERROR('データ集（実数）'!BX64/'データ集（実数）'!$J64*10000,"-")</f>
        <v>0</v>
      </c>
      <c r="BB64" s="331">
        <f>IFERROR('データ集（実数）'!BY64/'データ集（実数）'!$J64*10000,"-")</f>
        <v>1742.4911660777384</v>
      </c>
      <c r="BC64" s="331">
        <f>IFERROR('データ集（実数）'!BZ64/'データ集（実数）'!$J64*10000,"-")</f>
        <v>1417.8445229681979</v>
      </c>
      <c r="BD64" s="331">
        <f>IFERROR('データ集（実数）'!CA64/'データ集（実数）'!$J64*10000,"-")</f>
        <v>309.18727915194347</v>
      </c>
      <c r="BE64" s="331">
        <f>IFERROR('データ集（実数）'!CB64/'データ集（実数）'!$J64*10000,"-")</f>
        <v>289.31095406360424</v>
      </c>
      <c r="BF64" s="331">
        <f>IFERROR('データ集（実数）'!CC64/'データ集（実数）'!$J64*10000,"-")</f>
        <v>0</v>
      </c>
      <c r="BG64" s="331">
        <f>IFERROR('データ集（実数）'!CD64/'データ集（実数）'!$J64*10000,"-")</f>
        <v>0</v>
      </c>
      <c r="BH64" s="331">
        <f>IFERROR('データ集（実数）'!CE64/'データ集（実数）'!$J64*10000,"-")</f>
        <v>1225.7067137809188</v>
      </c>
      <c r="BI64" s="331">
        <f>IFERROR('データ集（実数）'!CF64/'データ集（実数）'!$J64*10000,"-")</f>
        <v>287.10247349823322</v>
      </c>
      <c r="BJ64" s="331">
        <f>IFERROR('データ集（実数）'!CG64/'データ集（実数）'!$J64*10000,"-")</f>
        <v>0</v>
      </c>
      <c r="BK64" s="331">
        <f>IFERROR('データ集（実数）'!CH64/'データ集（実数）'!$J64*10000,"-")</f>
        <v>0</v>
      </c>
      <c r="BL64" s="331">
        <f>IFERROR('データ集（実数）'!CI64/'データ集（実数）'!$J64*10000,"-")</f>
        <v>2910.7773851590109</v>
      </c>
      <c r="BM64" s="331">
        <f>IFERROR('データ集（実数）'!CJ64/'データ集（実数）'!$J64*10000,"-")</f>
        <v>331.27208480565372</v>
      </c>
      <c r="BN64" s="331">
        <f>IFERROR('データ集（実数）'!CK64/'データ集（実数）'!$J64*10000,"-")</f>
        <v>3007.9505300353353</v>
      </c>
      <c r="BO64" s="331">
        <f>IFERROR('データ集（実数）'!CL64/'データ集（実数）'!$J64*10000,"-")</f>
        <v>1579.0636042402828</v>
      </c>
      <c r="BP64" s="331">
        <f>IFERROR('データ集（実数）'!CM64/'データ集（実数）'!$J64*10000,"-")</f>
        <v>0</v>
      </c>
      <c r="BQ64" s="331">
        <f>IFERROR('データ集（実数）'!CN64/'データ集（実数）'!$J64*10000,"-")</f>
        <v>0</v>
      </c>
      <c r="BR64" s="331">
        <f>IFERROR('データ集（実数）'!CO64/'データ集（実数）'!$J64*10000,"-")</f>
        <v>0</v>
      </c>
      <c r="BS64" s="331">
        <f>IFERROR('データ集（実数）'!CP64/'データ集（実数）'!$J64*10000,"-")</f>
        <v>0</v>
      </c>
      <c r="BT64" s="331">
        <f>IFERROR('データ集（実数）'!CQ64/'データ集（実数）'!$J64*10000,"-")</f>
        <v>0</v>
      </c>
      <c r="BU64" s="331">
        <f>IFERROR('データ集（実数）'!CR64/'データ集（実数）'!$J64*10000,"-")</f>
        <v>0</v>
      </c>
      <c r="BV64" s="331">
        <f>IFERROR('データ集（実数）'!CS64/'データ集（実数）'!$J64*10000,"-")</f>
        <v>26.5017667844523</v>
      </c>
      <c r="BW64" s="331">
        <f>IFERROR('データ集（実数）'!CT64/'データ集（実数）'!$J64*10000,"-")</f>
        <v>2.2084805653710249</v>
      </c>
      <c r="BX64" s="331" t="str">
        <f>IFERROR('データ集（実数）'!CU64/'データ集（実数）'!$J64*10000,"-")</f>
        <v>-</v>
      </c>
      <c r="BY64" s="331" t="str">
        <f>IFERROR('データ集（実数）'!CV64/'データ集（実数）'!$J64*10000,"-")</f>
        <v>-</v>
      </c>
      <c r="BZ64" s="331">
        <f>IFERROR('データ集（実数）'!CW64/'データ集（実数）'!$J64*10000,"-")</f>
        <v>44.169611307420496</v>
      </c>
      <c r="CA64" s="332">
        <f>IFERROR('データ集（実数）'!CX64/'データ集（実数）'!$J64*10000,"-")</f>
        <v>461.57243816254419</v>
      </c>
      <c r="CB64" s="332">
        <f>IFERROR('データ集（実数）'!CY64/'データ集（実数）'!$J64*10000,"-")</f>
        <v>55.21201413427562</v>
      </c>
      <c r="CC64" s="332">
        <f>IFERROR('データ集（実数）'!CZ64/'データ集（実数）'!$J64*10000,"-")</f>
        <v>77.296819787985868</v>
      </c>
      <c r="CD64" s="332">
        <f>IFERROR('データ集（実数）'!DA64/'データ集（実数）'!$J64*10000,"-")</f>
        <v>11.042402826855124</v>
      </c>
      <c r="CE64" s="333">
        <f>IFERROR('データ集（実数）'!DB64/'データ集（実数）'!$J64*10000,"-")</f>
        <v>70.671378091872796</v>
      </c>
    </row>
    <row r="65" spans="1:83" ht="13.5" customHeight="1">
      <c r="A65" s="53">
        <v>20446</v>
      </c>
      <c r="B65">
        <v>59</v>
      </c>
      <c r="C65" s="1" t="s">
        <v>59</v>
      </c>
      <c r="D65" s="1">
        <v>2007</v>
      </c>
      <c r="E65" s="1" t="s">
        <v>127</v>
      </c>
      <c r="F65" s="1">
        <v>20446</v>
      </c>
      <c r="G65" s="325">
        <f>IFERROR('データ集（実数）'!AD65/'データ集（実数）'!$J65*10000,"-")</f>
        <v>964.25602660016625</v>
      </c>
      <c r="H65" s="325">
        <f>IFERROR('データ集（実数）'!AE65/'データ集（実数）'!$J65*10000,"-")</f>
        <v>0</v>
      </c>
      <c r="I65" s="325">
        <f>IFERROR('データ集（実数）'!AF65/'データ集（実数）'!$J65*10000,"-")</f>
        <v>0</v>
      </c>
      <c r="J65" s="325">
        <f>IFERROR('データ集（実数）'!AG65/'データ集（実数）'!$J65*10000,"-")</f>
        <v>0</v>
      </c>
      <c r="K65" s="326">
        <f>IFERROR('データ集（実数）'!AH65/'データ集（実数）'!$J65*10000,"-")</f>
        <v>0</v>
      </c>
      <c r="L65" s="326">
        <f>IFERROR('データ集（実数）'!AI65/'データ集（実数）'!$J65*10000,"-")</f>
        <v>0</v>
      </c>
      <c r="M65" s="326">
        <f>IFERROR('データ集（実数）'!AJ65/'データ集（実数）'!$J65*10000,"-")</f>
        <v>0</v>
      </c>
      <c r="N65" s="326">
        <f>IFERROR('データ集（実数）'!AK65/'データ集（実数）'!$J65*10000,"-")</f>
        <v>0</v>
      </c>
      <c r="O65" s="327">
        <f>IFERROR('データ集（実数）'!AL65/'データ集（実数）'!$J65*10000,"-")</f>
        <v>8.3125519534497094</v>
      </c>
      <c r="P65" s="327">
        <f>IFERROR('データ集（実数）'!AM65/'データ集（実数）'!$J65*10000,"-")</f>
        <v>0</v>
      </c>
      <c r="Q65" s="327">
        <f>IFERROR('データ集（実数）'!AN65/'データ集（実数）'!$J65*10000,"-")</f>
        <v>0</v>
      </c>
      <c r="R65" s="327">
        <f>IFERROR('データ集（実数）'!AO65/'データ集（実数）'!$J65*10000,"-")</f>
        <v>8.3125519534497094</v>
      </c>
      <c r="S65" s="328">
        <f>IFERROR('データ集（実数）'!AP65/'データ集（実数）'!$J65*10000,"-")</f>
        <v>0</v>
      </c>
      <c r="T65" s="329">
        <f>IFERROR('データ集（実数）'!AQ65/'データ集（実数）'!$J65*10000,"-")</f>
        <v>0</v>
      </c>
      <c r="U65" s="328">
        <f>IFERROR('データ集（実数）'!AR65/'データ集（実数）'!$J65*10000,"-")</f>
        <v>0</v>
      </c>
      <c r="V65" s="328">
        <f>IFERROR('データ集（実数）'!AS65/'データ集（実数）'!$J65*10000,"-")</f>
        <v>0</v>
      </c>
      <c r="W65" s="328">
        <f>IFERROR('データ集（実数）'!AT65/'データ集（実数）'!$J65*10000,"-")</f>
        <v>0</v>
      </c>
      <c r="X65" s="328">
        <f>IFERROR('データ集（実数）'!AU65/'データ集（実数）'!$J65*10000,"-")</f>
        <v>0</v>
      </c>
      <c r="Y65" s="328">
        <f>IFERROR('データ集（実数）'!AV65/'データ集（実数）'!$J65*10000,"-")</f>
        <v>0</v>
      </c>
      <c r="Z65" s="328">
        <f>IFERROR('データ集（実数）'!AW65/'データ集（実数）'!$J65*10000,"-")</f>
        <v>0</v>
      </c>
      <c r="AA65" s="328">
        <f>IFERROR('データ集（実数）'!AX65/'データ集（実数）'!$J65*10000,"-")</f>
        <v>0</v>
      </c>
      <c r="AB65" s="328">
        <f>IFERROR('データ集（実数）'!AY65/'データ集（実数）'!$J65*10000,"-")</f>
        <v>0</v>
      </c>
      <c r="AC65" s="328">
        <f>IFERROR('データ集（実数）'!AZ65/'データ集（実数）'!$J65*10000,"-")</f>
        <v>0</v>
      </c>
      <c r="AD65" s="328" t="str">
        <f>IFERROR('データ集（実数）'!BA65/'データ集（実数）'!$J65*10000,"-")</f>
        <v>-</v>
      </c>
      <c r="AE65" s="328">
        <f>IFERROR('データ集（実数）'!BB65/'データ集（実数）'!$J65*10000,"-")</f>
        <v>0</v>
      </c>
      <c r="AF65" s="328">
        <f>IFERROR('データ集（実数）'!BC65/'データ集（実数）'!$J65*10000,"-")</f>
        <v>0</v>
      </c>
      <c r="AG65" s="328" t="str">
        <f>IFERROR('データ集（実数）'!BD65/'データ集（実数）'!$J65*10000,"-")</f>
        <v>-</v>
      </c>
      <c r="AH65" s="328">
        <f>IFERROR('データ集（実数）'!BE65/'データ集（実数）'!$J65*10000,"-")</f>
        <v>0</v>
      </c>
      <c r="AI65" s="328" t="str">
        <f>IFERROR('データ集（実数）'!BF65/'データ集（実数）'!$J65*10000,"-")</f>
        <v>-</v>
      </c>
      <c r="AJ65" s="328">
        <f>IFERROR('データ集（実数）'!BG65/'データ集（実数）'!$J65*10000,"-")</f>
        <v>0</v>
      </c>
      <c r="AK65" s="328">
        <f>IFERROR('データ集（実数）'!BH65/'データ集（実数）'!$J65*10000,"-")</f>
        <v>0</v>
      </c>
      <c r="AL65" s="328">
        <f>IFERROR('データ集（実数）'!BI65/'データ集（実数）'!$J65*10000,"-")</f>
        <v>0</v>
      </c>
      <c r="AM65" s="328">
        <f>IFERROR('データ集（実数）'!BJ65/'データ集（実数）'!$J65*10000,"-")</f>
        <v>0</v>
      </c>
      <c r="AN65" s="328">
        <f>IFERROR('データ集（実数）'!BK65/'データ集（実数）'!$J65*10000,"-")</f>
        <v>0</v>
      </c>
      <c r="AO65" s="328">
        <f>IFERROR('データ集（実数）'!BL65/'データ集（実数）'!$J65*10000,"-")</f>
        <v>0</v>
      </c>
      <c r="AP65" s="328" t="str">
        <f>IFERROR('データ集（実数）'!BM65/'データ集（実数）'!$J65*10000,"-")</f>
        <v>-</v>
      </c>
      <c r="AQ65" s="328">
        <f>IFERROR('データ集（実数）'!BN65/'データ集（実数）'!$J65*10000,"-")</f>
        <v>0</v>
      </c>
      <c r="AR65" s="328" t="str">
        <f>IFERROR('データ集（実数）'!BO65/'データ集（実数）'!$J65*10000,"-")</f>
        <v>-</v>
      </c>
      <c r="AS65" s="328">
        <f>IFERROR('データ集（実数）'!BP65/'データ集（実数）'!$J65*10000,"-")</f>
        <v>0</v>
      </c>
      <c r="AT65" s="331">
        <f>IFERROR('データ集（実数）'!BQ65/'データ集（実数）'!$J65*10000,"-")</f>
        <v>0</v>
      </c>
      <c r="AU65" s="331">
        <f>IFERROR('データ集（実数）'!BR65/'データ集（実数）'!$J65*10000,"-")</f>
        <v>0</v>
      </c>
      <c r="AV65" s="331">
        <f>IFERROR('データ集（実数）'!BS65/'データ集（実数）'!$J65*10000,"-")</f>
        <v>0</v>
      </c>
      <c r="AW65" s="331">
        <f>IFERROR('データ集（実数）'!BT65/'データ集（実数）'!$J65*10000,"-")</f>
        <v>0</v>
      </c>
      <c r="AX65" s="331">
        <f>IFERROR('データ集（実数）'!BU65/'データ集（実数）'!$J65*10000,"-")</f>
        <v>0</v>
      </c>
      <c r="AY65" s="331">
        <f>IFERROR('データ集（実数）'!BV65/'データ集（実数）'!$J65*10000,"-")</f>
        <v>0</v>
      </c>
      <c r="AZ65" s="331">
        <f>IFERROR('データ集（実数）'!BW65/'データ集（実数）'!$J65*10000,"-")</f>
        <v>0</v>
      </c>
      <c r="BA65" s="331">
        <f>IFERROR('データ集（実数）'!BX65/'データ集（実数）'!$J65*10000,"-")</f>
        <v>0</v>
      </c>
      <c r="BB65" s="331">
        <f>IFERROR('データ集（実数）'!BY65/'データ集（実数）'!$J65*10000,"-")</f>
        <v>2136.3258520365753</v>
      </c>
      <c r="BC65" s="331">
        <f>IFERROR('データ集（実数）'!BZ65/'データ集（実数）'!$J65*10000,"-")</f>
        <v>2103.0756442227762</v>
      </c>
      <c r="BD65" s="331">
        <f>IFERROR('データ集（実数）'!CA65/'データ集（実数）'!$J65*10000,"-")</f>
        <v>523.69077306733163</v>
      </c>
      <c r="BE65" s="331">
        <f>IFERROR('データ集（実数）'!CB65/'データ集（実数）'!$J65*10000,"-")</f>
        <v>465.50290939318376</v>
      </c>
      <c r="BF65" s="331">
        <f>IFERROR('データ集（実数）'!CC65/'データ集（実数）'!$J65*10000,"-")</f>
        <v>0</v>
      </c>
      <c r="BG65" s="331">
        <f>IFERROR('データ集（実数）'!CD65/'データ集（実数）'!$J65*10000,"-")</f>
        <v>0</v>
      </c>
      <c r="BH65" s="331" t="str">
        <f>IFERROR('データ集（実数）'!CE65/'データ集（実数）'!$J65*10000,"-")</f>
        <v>-</v>
      </c>
      <c r="BI65" s="331" t="str">
        <f>IFERROR('データ集（実数）'!CF65/'データ集（実数）'!$J65*10000,"-")</f>
        <v>-</v>
      </c>
      <c r="BJ65" s="331">
        <f>IFERROR('データ集（実数）'!CG65/'データ集（実数）'!$J65*10000,"-")</f>
        <v>0</v>
      </c>
      <c r="BK65" s="331">
        <f>IFERROR('データ集（実数）'!CH65/'データ集（実数）'!$J65*10000,"-")</f>
        <v>0</v>
      </c>
      <c r="BL65" s="331">
        <f>IFERROR('データ集（実数）'!CI65/'データ集（実数）'!$J65*10000,"-")</f>
        <v>0</v>
      </c>
      <c r="BM65" s="331">
        <f>IFERROR('データ集（実数）'!CJ65/'データ集（実数）'!$J65*10000,"-")</f>
        <v>0</v>
      </c>
      <c r="BN65" s="331">
        <f>IFERROR('データ集（実数）'!CK65/'データ集（実数）'!$J65*10000,"-")</f>
        <v>4305.9019118869492</v>
      </c>
      <c r="BO65" s="331">
        <f>IFERROR('データ集（実数）'!CL65/'データ集（実数）'!$J65*10000,"-")</f>
        <v>2909.3931837073983</v>
      </c>
      <c r="BP65" s="331">
        <f>IFERROR('データ集（実数）'!CM65/'データ集（実数）'!$J65*10000,"-")</f>
        <v>0</v>
      </c>
      <c r="BQ65" s="331">
        <f>IFERROR('データ集（実数）'!CN65/'データ集（実数）'!$J65*10000,"-")</f>
        <v>0</v>
      </c>
      <c r="BR65" s="331">
        <f>IFERROR('データ集（実数）'!CO65/'データ集（実数）'!$J65*10000,"-")</f>
        <v>0</v>
      </c>
      <c r="BS65" s="331">
        <f>IFERROR('データ集（実数）'!CP65/'データ集（実数）'!$J65*10000,"-")</f>
        <v>0</v>
      </c>
      <c r="BT65" s="331">
        <f>IFERROR('データ集（実数）'!CQ65/'データ集（実数）'!$J65*10000,"-")</f>
        <v>0</v>
      </c>
      <c r="BU65" s="331">
        <f>IFERROR('データ集（実数）'!CR65/'データ集（実数）'!$J65*10000,"-")</f>
        <v>0</v>
      </c>
      <c r="BV65" s="331">
        <f>IFERROR('データ集（実数）'!CS65/'データ集（実数）'!$J65*10000,"-")</f>
        <v>83.125519534497101</v>
      </c>
      <c r="BW65" s="331">
        <f>IFERROR('データ集（実数）'!CT65/'データ集（実数）'!$J65*10000,"-")</f>
        <v>16.625103906899419</v>
      </c>
      <c r="BX65" s="331" t="str">
        <f>IFERROR('データ集（実数）'!CU65/'データ集（実数）'!$J65*10000,"-")</f>
        <v>-</v>
      </c>
      <c r="BY65" s="331" t="str">
        <f>IFERROR('データ集（実数）'!CV65/'データ集（実数）'!$J65*10000,"-")</f>
        <v>-</v>
      </c>
      <c r="BZ65" s="331" t="str">
        <f>IFERROR('データ集（実数）'!CW65/'データ集（実数）'!$J65*10000,"-")</f>
        <v>-</v>
      </c>
      <c r="CA65" s="332">
        <f>IFERROR('データ集（実数）'!CX65/'データ集（実数）'!$J65*10000,"-")</f>
        <v>565.25353283458026</v>
      </c>
      <c r="CB65" s="332">
        <f>IFERROR('データ集（実数）'!CY65/'データ集（実数）'!$J65*10000,"-")</f>
        <v>149.62593516209475</v>
      </c>
      <c r="CC65" s="332">
        <f>IFERROR('データ集（実数）'!CZ65/'データ集（実数）'!$J65*10000,"-")</f>
        <v>66.500415627597675</v>
      </c>
      <c r="CD65" s="332">
        <f>IFERROR('データ集（実数）'!DA65/'データ集（実数）'!$J65*10000,"-")</f>
        <v>16.625103906899419</v>
      </c>
      <c r="CE65" s="333">
        <f>IFERROR('データ集（実数）'!DB65/'データ集（実数）'!$J65*10000,"-")</f>
        <v>199.50124688279303</v>
      </c>
    </row>
    <row r="66" spans="1:83" ht="13.5" customHeight="1">
      <c r="A66" s="53">
        <v>20448</v>
      </c>
      <c r="B66">
        <v>60</v>
      </c>
      <c r="C66" s="1" t="s">
        <v>59</v>
      </c>
      <c r="D66" s="1">
        <v>2007</v>
      </c>
      <c r="E66" s="1" t="s">
        <v>128</v>
      </c>
      <c r="F66" s="1">
        <v>20448</v>
      </c>
      <c r="G66" s="325">
        <f>IFERROR('データ集（実数）'!AD66/'データ集（実数）'!$J66*10000,"-")</f>
        <v>0</v>
      </c>
      <c r="H66" s="325">
        <f>IFERROR('データ集（実数）'!AE66/'データ集（実数）'!$J66*10000,"-")</f>
        <v>0</v>
      </c>
      <c r="I66" s="325">
        <f>IFERROR('データ集（実数）'!AF66/'データ集（実数）'!$J66*10000,"-")</f>
        <v>0</v>
      </c>
      <c r="J66" s="325">
        <f>IFERROR('データ集（実数）'!AG66/'データ集（実数）'!$J66*10000,"-")</f>
        <v>0</v>
      </c>
      <c r="K66" s="326">
        <f>IFERROR('データ集（実数）'!AH66/'データ集（実数）'!$J66*10000,"-")</f>
        <v>0</v>
      </c>
      <c r="L66" s="326">
        <f>IFERROR('データ集（実数）'!AI66/'データ集（実数）'!$J66*10000,"-")</f>
        <v>0</v>
      </c>
      <c r="M66" s="326">
        <f>IFERROR('データ集（実数）'!AJ66/'データ集（実数）'!$J66*10000,"-")</f>
        <v>0</v>
      </c>
      <c r="N66" s="326">
        <f>IFERROR('データ集（実数）'!AK66/'データ集（実数）'!$J66*10000,"-")</f>
        <v>0</v>
      </c>
      <c r="O66" s="327">
        <f>IFERROR('データ集（実数）'!AL66/'データ集（実数）'!$J66*10000,"-")</f>
        <v>0</v>
      </c>
      <c r="P66" s="327">
        <f>IFERROR('データ集（実数）'!AM66/'データ集（実数）'!$J66*10000,"-")</f>
        <v>0</v>
      </c>
      <c r="Q66" s="327">
        <f>IFERROR('データ集（実数）'!AN66/'データ集（実数）'!$J66*10000,"-")</f>
        <v>0</v>
      </c>
      <c r="R66" s="327">
        <f>IFERROR('データ集（実数）'!AO66/'データ集（実数）'!$J66*10000,"-")</f>
        <v>0</v>
      </c>
      <c r="S66" s="328">
        <f>IFERROR('データ集（実数）'!AP66/'データ集（実数）'!$J66*10000,"-")</f>
        <v>0</v>
      </c>
      <c r="T66" s="329">
        <f>IFERROR('データ集（実数）'!AQ66/'データ集（実数）'!$J66*10000,"-")</f>
        <v>0</v>
      </c>
      <c r="U66" s="328">
        <f>IFERROR('データ集（実数）'!AR66/'データ集（実数）'!$J66*10000,"-")</f>
        <v>0</v>
      </c>
      <c r="V66" s="328">
        <f>IFERROR('データ集（実数）'!AS66/'データ集（実数）'!$J66*10000,"-")</f>
        <v>0</v>
      </c>
      <c r="W66" s="328">
        <f>IFERROR('データ集（実数）'!AT66/'データ集（実数）'!$J66*10000,"-")</f>
        <v>0</v>
      </c>
      <c r="X66" s="328">
        <f>IFERROR('データ集（実数）'!AU66/'データ集（実数）'!$J66*10000,"-")</f>
        <v>0</v>
      </c>
      <c r="Y66" s="328">
        <f>IFERROR('データ集（実数）'!AV66/'データ集（実数）'!$J66*10000,"-")</f>
        <v>0</v>
      </c>
      <c r="Z66" s="328">
        <f>IFERROR('データ集（実数）'!AW66/'データ集（実数）'!$J66*10000,"-")</f>
        <v>0</v>
      </c>
      <c r="AA66" s="328">
        <f>IFERROR('データ集（実数）'!AX66/'データ集（実数）'!$J66*10000,"-")</f>
        <v>0</v>
      </c>
      <c r="AB66" s="328">
        <f>IFERROR('データ集（実数）'!AY66/'データ集（実数）'!$J66*10000,"-")</f>
        <v>0</v>
      </c>
      <c r="AC66" s="328">
        <f>IFERROR('データ集（実数）'!AZ66/'データ集（実数）'!$J66*10000,"-")</f>
        <v>0</v>
      </c>
      <c r="AD66" s="328">
        <f>IFERROR('データ集（実数）'!BA66/'データ集（実数）'!$J66*10000,"-")</f>
        <v>0</v>
      </c>
      <c r="AE66" s="328">
        <f>IFERROR('データ集（実数）'!BB66/'データ集（実数）'!$J66*10000,"-")</f>
        <v>0</v>
      </c>
      <c r="AF66" s="328">
        <f>IFERROR('データ集（実数）'!BC66/'データ集（実数）'!$J66*10000,"-")</f>
        <v>0</v>
      </c>
      <c r="AG66" s="328" t="str">
        <f>IFERROR('データ集（実数）'!BD66/'データ集（実数）'!$J66*10000,"-")</f>
        <v>-</v>
      </c>
      <c r="AH66" s="328">
        <f>IFERROR('データ集（実数）'!BE66/'データ集（実数）'!$J66*10000,"-")</f>
        <v>0</v>
      </c>
      <c r="AI66" s="328">
        <f>IFERROR('データ集（実数）'!BF66/'データ集（実数）'!$J66*10000,"-")</f>
        <v>0</v>
      </c>
      <c r="AJ66" s="328">
        <f>IFERROR('データ集（実数）'!BG66/'データ集（実数）'!$J66*10000,"-")</f>
        <v>0</v>
      </c>
      <c r="AK66" s="328">
        <f>IFERROR('データ集（実数）'!BH66/'データ集（実数）'!$J66*10000,"-")</f>
        <v>0</v>
      </c>
      <c r="AL66" s="328">
        <f>IFERROR('データ集（実数）'!BI66/'データ集（実数）'!$J66*10000,"-")</f>
        <v>0</v>
      </c>
      <c r="AM66" s="328">
        <f>IFERROR('データ集（実数）'!BJ66/'データ集（実数）'!$J66*10000,"-")</f>
        <v>0</v>
      </c>
      <c r="AN66" s="328">
        <f>IFERROR('データ集（実数）'!BK66/'データ集（実数）'!$J66*10000,"-")</f>
        <v>0</v>
      </c>
      <c r="AO66" s="328">
        <f>IFERROR('データ集（実数）'!BL66/'データ集（実数）'!$J66*10000,"-")</f>
        <v>0</v>
      </c>
      <c r="AP66" s="328">
        <f>IFERROR('データ集（実数）'!BM66/'データ集（実数）'!$J66*10000,"-")</f>
        <v>0</v>
      </c>
      <c r="AQ66" s="328">
        <f>IFERROR('データ集（実数）'!BN66/'データ集（実数）'!$J66*10000,"-")</f>
        <v>0</v>
      </c>
      <c r="AR66" s="328">
        <f>IFERROR('データ集（実数）'!BO66/'データ集（実数）'!$J66*10000,"-")</f>
        <v>0</v>
      </c>
      <c r="AS66" s="328">
        <f>IFERROR('データ集（実数）'!BP66/'データ集（実数）'!$J66*10000,"-")</f>
        <v>0</v>
      </c>
      <c r="AT66" s="331">
        <f>IFERROR('データ集（実数）'!BQ66/'データ集（実数）'!$J66*10000,"-")</f>
        <v>0</v>
      </c>
      <c r="AU66" s="331">
        <f>IFERROR('データ集（実数）'!BR66/'データ集（実数）'!$J66*10000,"-")</f>
        <v>0</v>
      </c>
      <c r="AV66" s="331">
        <f>IFERROR('データ集（実数）'!BS66/'データ集（実数）'!$J66*10000,"-")</f>
        <v>0</v>
      </c>
      <c r="AW66" s="331">
        <f>IFERROR('データ集（実数）'!BT66/'データ集（実数）'!$J66*10000,"-")</f>
        <v>0</v>
      </c>
      <c r="AX66" s="331">
        <f>IFERROR('データ集（実数）'!BU66/'データ集（実数）'!$J66*10000,"-")</f>
        <v>0</v>
      </c>
      <c r="AY66" s="331">
        <f>IFERROR('データ集（実数）'!BV66/'データ集（実数）'!$J66*10000,"-")</f>
        <v>0</v>
      </c>
      <c r="AZ66" s="331">
        <f>IFERROR('データ集（実数）'!BW66/'データ集（実数）'!$J66*10000,"-")</f>
        <v>0</v>
      </c>
      <c r="BA66" s="331">
        <f>IFERROR('データ集（実数）'!BX66/'データ集（実数）'!$J66*10000,"-")</f>
        <v>0</v>
      </c>
      <c r="BB66" s="331">
        <f>IFERROR('データ集（実数）'!BY66/'データ集（実数）'!$J66*10000,"-")</f>
        <v>0</v>
      </c>
      <c r="BC66" s="331">
        <f>IFERROR('データ集（実数）'!BZ66/'データ集（実数）'!$J66*10000,"-")</f>
        <v>0</v>
      </c>
      <c r="BD66" s="331">
        <f>IFERROR('データ集（実数）'!CA66/'データ集（実数）'!$J66*10000,"-")</f>
        <v>0</v>
      </c>
      <c r="BE66" s="331">
        <f>IFERROR('データ集（実数）'!CB66/'データ集（実数）'!$J66*10000,"-")</f>
        <v>0</v>
      </c>
      <c r="BF66" s="331">
        <f>IFERROR('データ集（実数）'!CC66/'データ集（実数）'!$J66*10000,"-")</f>
        <v>0</v>
      </c>
      <c r="BG66" s="331">
        <f>IFERROR('データ集（実数）'!CD66/'データ集（実数）'!$J66*10000,"-")</f>
        <v>0</v>
      </c>
      <c r="BH66" s="331">
        <f>IFERROR('データ集（実数）'!CE66/'データ集（実数）'!$J66*10000,"-")</f>
        <v>0</v>
      </c>
      <c r="BI66" s="331">
        <f>IFERROR('データ集（実数）'!CF66/'データ集（実数）'!$J66*10000,"-")</f>
        <v>0</v>
      </c>
      <c r="BJ66" s="331">
        <f>IFERROR('データ集（実数）'!CG66/'データ集（実数）'!$J66*10000,"-")</f>
        <v>0</v>
      </c>
      <c r="BK66" s="331">
        <f>IFERROR('データ集（実数）'!CH66/'データ集（実数）'!$J66*10000,"-")</f>
        <v>0</v>
      </c>
      <c r="BL66" s="331">
        <f>IFERROR('データ集（実数）'!CI66/'データ集（実数）'!$J66*10000,"-")</f>
        <v>0</v>
      </c>
      <c r="BM66" s="331">
        <f>IFERROR('データ集（実数）'!CJ66/'データ集（実数）'!$J66*10000,"-")</f>
        <v>0</v>
      </c>
      <c r="BN66" s="331" t="str">
        <f>IFERROR('データ集（実数）'!CK66/'データ集（実数）'!$J66*10000,"-")</f>
        <v>-</v>
      </c>
      <c r="BO66" s="331" t="str">
        <f>IFERROR('データ集（実数）'!CL66/'データ集（実数）'!$J66*10000,"-")</f>
        <v>-</v>
      </c>
      <c r="BP66" s="331">
        <f>IFERROR('データ集（実数）'!CM66/'データ集（実数）'!$J66*10000,"-")</f>
        <v>0</v>
      </c>
      <c r="BQ66" s="331">
        <f>IFERROR('データ集（実数）'!CN66/'データ集（実数）'!$J66*10000,"-")</f>
        <v>0</v>
      </c>
      <c r="BR66" s="331">
        <f>IFERROR('データ集（実数）'!CO66/'データ集（実数）'!$J66*10000,"-")</f>
        <v>0</v>
      </c>
      <c r="BS66" s="331">
        <f>IFERROR('データ集（実数）'!CP66/'データ集（実数）'!$J66*10000,"-")</f>
        <v>0</v>
      </c>
      <c r="BT66" s="331">
        <f>IFERROR('データ集（実数）'!CQ66/'データ集（実数）'!$J66*10000,"-")</f>
        <v>0</v>
      </c>
      <c r="BU66" s="331">
        <f>IFERROR('データ集（実数）'!CR66/'データ集（実数）'!$J66*10000,"-")</f>
        <v>0</v>
      </c>
      <c r="BV66" s="331">
        <f>IFERROR('データ集（実数）'!CS66/'データ集（実数）'!$J66*10000,"-")</f>
        <v>0</v>
      </c>
      <c r="BW66" s="331">
        <f>IFERROR('データ集（実数）'!CT66/'データ集（実数）'!$J66*10000,"-")</f>
        <v>0</v>
      </c>
      <c r="BX66" s="331">
        <f>IFERROR('データ集（実数）'!CU66/'データ集（実数）'!$J66*10000,"-")</f>
        <v>0</v>
      </c>
      <c r="BY66" s="331">
        <f>IFERROR('データ集（実数）'!CV66/'データ集（実数）'!$J66*10000,"-")</f>
        <v>0</v>
      </c>
      <c r="BZ66" s="331">
        <f>IFERROR('データ集（実数）'!CW66/'データ集（実数）'!$J66*10000,"-")</f>
        <v>0</v>
      </c>
      <c r="CA66" s="332">
        <f>IFERROR('データ集（実数）'!CX66/'データ集（実数）'!$J66*10000,"-")</f>
        <v>302.63157894736844</v>
      </c>
      <c r="CB66" s="332">
        <f>IFERROR('データ集（実数）'!CY66/'データ集（実数）'!$J66*10000,"-")</f>
        <v>13.157894736842104</v>
      </c>
      <c r="CC66" s="332">
        <f>IFERROR('データ集（実数）'!CZ66/'データ集（実数）'!$J66*10000,"-")</f>
        <v>65.78947368421052</v>
      </c>
      <c r="CD66" s="332">
        <f>IFERROR('データ集（実数）'!DA66/'データ集（実数）'!$J66*10000,"-")</f>
        <v>13.157894736842104</v>
      </c>
      <c r="CE66" s="333">
        <f>IFERROR('データ集（実数）'!DB66/'データ集（実数）'!$J66*10000,"-")</f>
        <v>52.631578947368418</v>
      </c>
    </row>
    <row r="67" spans="1:83" ht="13.5" customHeight="1">
      <c r="A67" s="53">
        <v>20450</v>
      </c>
      <c r="B67">
        <v>61</v>
      </c>
      <c r="C67" s="1" t="s">
        <v>59</v>
      </c>
      <c r="D67" s="1">
        <v>2007</v>
      </c>
      <c r="E67" s="1" t="s">
        <v>129</v>
      </c>
      <c r="F67" s="1">
        <v>20450</v>
      </c>
      <c r="G67" s="325">
        <f>IFERROR('データ集（実数）'!AD67/'データ集（実数）'!$J67*10000,"-")</f>
        <v>459.48203842940683</v>
      </c>
      <c r="H67" s="325">
        <f>IFERROR('データ集（実数）'!AE67/'データ集（実数）'!$J67*10000,"-")</f>
        <v>0</v>
      </c>
      <c r="I67" s="325">
        <f>IFERROR('データ集（実数）'!AF67/'データ集（実数）'!$J67*10000,"-")</f>
        <v>0</v>
      </c>
      <c r="J67" s="325">
        <f>IFERROR('データ集（実数）'!AG67/'データ集（実数）'!$J67*10000,"-")</f>
        <v>0</v>
      </c>
      <c r="K67" s="326">
        <f>IFERROR('データ集（実数）'!AH67/'データ集（実数）'!$J67*10000,"-")</f>
        <v>0</v>
      </c>
      <c r="L67" s="326">
        <f>IFERROR('データ集（実数）'!AI67/'データ集（実数）'!$J67*10000,"-")</f>
        <v>0</v>
      </c>
      <c r="M67" s="326">
        <f>IFERROR('データ集（実数）'!AJ67/'データ集（実数）'!$J67*10000,"-")</f>
        <v>0</v>
      </c>
      <c r="N67" s="326">
        <f>IFERROR('データ集（実数）'!AK67/'データ集（実数）'!$J67*10000,"-")</f>
        <v>0</v>
      </c>
      <c r="O67" s="327">
        <f>IFERROR('データ集（実数）'!AL67/'データ集（実数）'!$J67*10000,"-")</f>
        <v>12.531328320802004</v>
      </c>
      <c r="P67" s="327">
        <f>IFERROR('データ集（実数）'!AM67/'データ集（実数）'!$J67*10000,"-")</f>
        <v>0</v>
      </c>
      <c r="Q67" s="327">
        <f>IFERROR('データ集（実数）'!AN67/'データ集（実数）'!$J67*10000,"-")</f>
        <v>8.3542188805346704</v>
      </c>
      <c r="R67" s="327">
        <f>IFERROR('データ集（実数）'!AO67/'データ集（実数）'!$J67*10000,"-")</f>
        <v>4.1771094402673352</v>
      </c>
      <c r="S67" s="328">
        <f>IFERROR('データ集（実数）'!AP67/'データ集（実数）'!$J67*10000,"-")</f>
        <v>0</v>
      </c>
      <c r="T67" s="329">
        <f>IFERROR('データ集（実数）'!AQ67/'データ集（実数）'!$J67*10000,"-")</f>
        <v>0</v>
      </c>
      <c r="U67" s="328">
        <f>IFERROR('データ集（実数）'!AR67/'データ集（実数）'!$J67*10000,"-")</f>
        <v>0</v>
      </c>
      <c r="V67" s="328">
        <f>IFERROR('データ集（実数）'!AS67/'データ集（実数）'!$J67*10000,"-")</f>
        <v>0</v>
      </c>
      <c r="W67" s="328">
        <f>IFERROR('データ集（実数）'!AT67/'データ集（実数）'!$J67*10000,"-")</f>
        <v>0</v>
      </c>
      <c r="X67" s="328">
        <f>IFERROR('データ集（実数）'!AU67/'データ集（実数）'!$J67*10000,"-")</f>
        <v>0</v>
      </c>
      <c r="Y67" s="328">
        <f>IFERROR('データ集（実数）'!AV67/'データ集（実数）'!$J67*10000,"-")</f>
        <v>0</v>
      </c>
      <c r="Z67" s="328">
        <f>IFERROR('データ集（実数）'!AW67/'データ集（実数）'!$J67*10000,"-")</f>
        <v>0</v>
      </c>
      <c r="AA67" s="328">
        <f>IFERROR('データ集（実数）'!AX67/'データ集（実数）'!$J67*10000,"-")</f>
        <v>0</v>
      </c>
      <c r="AB67" s="328">
        <f>IFERROR('データ集（実数）'!AY67/'データ集（実数）'!$J67*10000,"-")</f>
        <v>0</v>
      </c>
      <c r="AC67" s="328">
        <f>IFERROR('データ集（実数）'!AZ67/'データ集（実数）'!$J67*10000,"-")</f>
        <v>0</v>
      </c>
      <c r="AD67" s="328">
        <f>IFERROR('データ集（実数）'!BA67/'データ集（実数）'!$J67*10000,"-")</f>
        <v>12.531328320802004</v>
      </c>
      <c r="AE67" s="328">
        <f>IFERROR('データ集（実数）'!BB67/'データ集（実数）'!$J67*10000,"-")</f>
        <v>4.1771094402673352</v>
      </c>
      <c r="AF67" s="328">
        <f>IFERROR('データ集（実数）'!BC67/'データ集（実数）'!$J67*10000,"-")</f>
        <v>0</v>
      </c>
      <c r="AG67" s="328" t="str">
        <f>IFERROR('データ集（実数）'!BD67/'データ集（実数）'!$J67*10000,"-")</f>
        <v>-</v>
      </c>
      <c r="AH67" s="328">
        <f>IFERROR('データ集（実数）'!BE67/'データ集（実数）'!$J67*10000,"-")</f>
        <v>0</v>
      </c>
      <c r="AI67" s="328">
        <f>IFERROR('データ集（実数）'!BF67/'データ集（実数）'!$J67*10000,"-")</f>
        <v>12.531328320802004</v>
      </c>
      <c r="AJ67" s="328">
        <f>IFERROR('データ集（実数）'!BG67/'データ集（実数）'!$J67*10000,"-")</f>
        <v>4.1771094402673352</v>
      </c>
      <c r="AK67" s="328">
        <f>IFERROR('データ集（実数）'!BH67/'データ集（実数）'!$J67*10000,"-")</f>
        <v>0</v>
      </c>
      <c r="AL67" s="328">
        <f>IFERROR('データ集（実数）'!BI67/'データ集（実数）'!$J67*10000,"-")</f>
        <v>12.531328320802004</v>
      </c>
      <c r="AM67" s="328">
        <f>IFERROR('データ集（実数）'!BJ67/'データ集（実数）'!$J67*10000,"-")</f>
        <v>0</v>
      </c>
      <c r="AN67" s="328">
        <f>IFERROR('データ集（実数）'!BK67/'データ集（実数）'!$J67*10000,"-")</f>
        <v>4.1771094402673352</v>
      </c>
      <c r="AO67" s="328">
        <f>IFERROR('データ集（実数）'!BL67/'データ集（実数）'!$J67*10000,"-")</f>
        <v>0</v>
      </c>
      <c r="AP67" s="328" t="str">
        <f>IFERROR('データ集（実数）'!BM67/'データ集（実数）'!$J67*10000,"-")</f>
        <v>-</v>
      </c>
      <c r="AQ67" s="328">
        <f>IFERROR('データ集（実数）'!BN67/'データ集（実数）'!$J67*10000,"-")</f>
        <v>0</v>
      </c>
      <c r="AR67" s="328" t="str">
        <f>IFERROR('データ集（実数）'!BO67/'データ集（実数）'!$J67*10000,"-")</f>
        <v>-</v>
      </c>
      <c r="AS67" s="328">
        <f>IFERROR('データ集（実数）'!BP67/'データ集（実数）'!$J67*10000,"-")</f>
        <v>4.1771094402673352</v>
      </c>
      <c r="AT67" s="331">
        <f>IFERROR('データ集（実数）'!BQ67/'データ集（実数）'!$J67*10000,"-")</f>
        <v>0</v>
      </c>
      <c r="AU67" s="331">
        <f>IFERROR('データ集（実数）'!BR67/'データ集（実数）'!$J67*10000,"-")</f>
        <v>0</v>
      </c>
      <c r="AV67" s="331">
        <f>IFERROR('データ集（実数）'!BS67/'データ集（実数）'!$J67*10000,"-")</f>
        <v>0</v>
      </c>
      <c r="AW67" s="331">
        <f>IFERROR('データ集（実数）'!BT67/'データ集（実数）'!$J67*10000,"-")</f>
        <v>0</v>
      </c>
      <c r="AX67" s="331">
        <f>IFERROR('データ集（実数）'!BU67/'データ集（実数）'!$J67*10000,"-")</f>
        <v>0</v>
      </c>
      <c r="AY67" s="331">
        <f>IFERROR('データ集（実数）'!BV67/'データ集（実数）'!$J67*10000,"-")</f>
        <v>0</v>
      </c>
      <c r="AZ67" s="331">
        <f>IFERROR('データ集（実数）'!BW67/'データ集（実数）'!$J67*10000,"-")</f>
        <v>0</v>
      </c>
      <c r="BA67" s="331">
        <f>IFERROR('データ集（実数）'!BX67/'データ集（実数）'!$J67*10000,"-")</f>
        <v>0</v>
      </c>
      <c r="BB67" s="331">
        <f>IFERROR('データ集（実数）'!BY67/'データ集（実数）'!$J67*10000,"-")</f>
        <v>8847.1177944862156</v>
      </c>
      <c r="BC67" s="331">
        <f>IFERROR('データ集（実数）'!BZ67/'データ集（実数）'!$J67*10000,"-")</f>
        <v>6741.854636591479</v>
      </c>
      <c r="BD67" s="331">
        <f>IFERROR('データ集（実数）'!CA67/'データ集（実数）'!$J67*10000,"-")</f>
        <v>868.83876357560564</v>
      </c>
      <c r="BE67" s="331">
        <f>IFERROR('データ集（実数）'!CB67/'データ集（実数）'!$J67*10000,"-")</f>
        <v>735.17126148705097</v>
      </c>
      <c r="BF67" s="331">
        <f>IFERROR('データ集（実数）'!CC67/'データ集（実数）'!$J67*10000,"-")</f>
        <v>0</v>
      </c>
      <c r="BG67" s="331">
        <f>IFERROR('データ集（実数）'!CD67/'データ集（実数）'!$J67*10000,"-")</f>
        <v>0</v>
      </c>
      <c r="BH67" s="331">
        <f>IFERROR('データ集（実数）'!CE67/'データ集（実数）'!$J67*10000,"-")</f>
        <v>158.73015873015873</v>
      </c>
      <c r="BI67" s="331" t="str">
        <f>IFERROR('データ集（実数）'!CF67/'データ集（実数）'!$J67*10000,"-")</f>
        <v>-</v>
      </c>
      <c r="BJ67" s="331">
        <f>IFERROR('データ集（実数）'!CG67/'データ集（実数）'!$J67*10000,"-")</f>
        <v>0</v>
      </c>
      <c r="BK67" s="331">
        <f>IFERROR('データ集（実数）'!CH67/'データ集（実数）'!$J67*10000,"-")</f>
        <v>0</v>
      </c>
      <c r="BL67" s="331">
        <f>IFERROR('データ集（実数）'!CI67/'データ集（実数）'!$J67*10000,"-")</f>
        <v>7857.1428571428569</v>
      </c>
      <c r="BM67" s="331">
        <f>IFERROR('データ集（実数）'!CJ67/'データ集（実数）'!$J67*10000,"-")</f>
        <v>722.63993316624897</v>
      </c>
      <c r="BN67" s="331" t="str">
        <f>IFERROR('データ集（実数）'!CK67/'データ集（実数）'!$J67*10000,"-")</f>
        <v>-</v>
      </c>
      <c r="BO67" s="331" t="str">
        <f>IFERROR('データ集（実数）'!CL67/'データ集（実数）'!$J67*10000,"-")</f>
        <v>-</v>
      </c>
      <c r="BP67" s="331">
        <f>IFERROR('データ集（実数）'!CM67/'データ集（実数）'!$J67*10000,"-")</f>
        <v>0</v>
      </c>
      <c r="BQ67" s="331">
        <f>IFERROR('データ集（実数）'!CN67/'データ集（実数）'!$J67*10000,"-")</f>
        <v>0</v>
      </c>
      <c r="BR67" s="331">
        <f>IFERROR('データ集（実数）'!CO67/'データ集（実数）'!$J67*10000,"-")</f>
        <v>0</v>
      </c>
      <c r="BS67" s="331">
        <f>IFERROR('データ集（実数）'!CP67/'データ集（実数）'!$J67*10000,"-")</f>
        <v>0</v>
      </c>
      <c r="BT67" s="331">
        <f>IFERROR('データ集（実数）'!CQ67/'データ集（実数）'!$J67*10000,"-")</f>
        <v>0</v>
      </c>
      <c r="BU67" s="331">
        <f>IFERROR('データ集（実数）'!CR67/'データ集（実数）'!$J67*10000,"-")</f>
        <v>0</v>
      </c>
      <c r="BV67" s="331">
        <f>IFERROR('データ集（実数）'!CS67/'データ集（実数）'!$J67*10000,"-")</f>
        <v>0</v>
      </c>
      <c r="BW67" s="331">
        <f>IFERROR('データ集（実数）'!CT67/'データ集（実数）'!$J67*10000,"-")</f>
        <v>0</v>
      </c>
      <c r="BX67" s="331" t="str">
        <f>IFERROR('データ集（実数）'!CU67/'データ集（実数）'!$J67*10000,"-")</f>
        <v>-</v>
      </c>
      <c r="BY67" s="331" t="str">
        <f>IFERROR('データ集（実数）'!CV67/'データ集（実数）'!$J67*10000,"-")</f>
        <v>-</v>
      </c>
      <c r="BZ67" s="331">
        <f>IFERROR('データ集（実数）'!CW67/'データ集（実数）'!$J67*10000,"-")</f>
        <v>288.22055137844609</v>
      </c>
      <c r="CA67" s="332">
        <f>IFERROR('データ集（実数）'!CX67/'データ集（実数）'!$J67*10000,"-")</f>
        <v>446.95071010860482</v>
      </c>
      <c r="CB67" s="332">
        <f>IFERROR('データ集（実数）'!CY67/'データ集（実数）'!$J67*10000,"-")</f>
        <v>96.073517126148701</v>
      </c>
      <c r="CC67" s="332">
        <f>IFERROR('データ集（実数）'!CZ67/'データ集（実数）'!$J67*10000,"-")</f>
        <v>75.187969924812023</v>
      </c>
      <c r="CD67" s="332">
        <f>IFERROR('データ集（実数）'!DA67/'データ集（実数）'!$J67*10000,"-")</f>
        <v>4.1771094402673352</v>
      </c>
      <c r="CE67" s="333">
        <f>IFERROR('データ集（実数）'!DB67/'データ集（実数）'!$J67*10000,"-")</f>
        <v>50.125313283208015</v>
      </c>
    </row>
    <row r="68" spans="1:83" ht="13.5" customHeight="1">
      <c r="A68" s="53">
        <v>20451</v>
      </c>
      <c r="B68">
        <v>62</v>
      </c>
      <c r="C68" s="1" t="s">
        <v>59</v>
      </c>
      <c r="D68" s="1">
        <v>2007</v>
      </c>
      <c r="E68" s="1" t="s">
        <v>130</v>
      </c>
      <c r="F68" s="1">
        <v>20451</v>
      </c>
      <c r="G68" s="325">
        <f>IFERROR('データ集（実数）'!AD68/'データ集（実数）'!$J68*10000,"-")</f>
        <v>0</v>
      </c>
      <c r="H68" s="325">
        <f>IFERROR('データ集（実数）'!AE68/'データ集（実数）'!$J68*10000,"-")</f>
        <v>0</v>
      </c>
      <c r="I68" s="325">
        <f>IFERROR('データ集（実数）'!AF68/'データ集（実数）'!$J68*10000,"-")</f>
        <v>0</v>
      </c>
      <c r="J68" s="325">
        <f>IFERROR('データ集（実数）'!AG68/'データ集（実数）'!$J68*10000,"-")</f>
        <v>0</v>
      </c>
      <c r="K68" s="326">
        <f>IFERROR('データ集（実数）'!AH68/'データ集（実数）'!$J68*10000,"-")</f>
        <v>0</v>
      </c>
      <c r="L68" s="326">
        <f>IFERROR('データ集（実数）'!AI68/'データ集（実数）'!$J68*10000,"-")</f>
        <v>0</v>
      </c>
      <c r="M68" s="326">
        <f>IFERROR('データ集（実数）'!AJ68/'データ集（実数）'!$J68*10000,"-")</f>
        <v>0</v>
      </c>
      <c r="N68" s="326">
        <f>IFERROR('データ集（実数）'!AK68/'データ集（実数）'!$J68*10000,"-")</f>
        <v>0</v>
      </c>
      <c r="O68" s="327">
        <f>IFERROR('データ集（実数）'!AL68/'データ集（実数）'!$J68*10000,"-")</f>
        <v>0</v>
      </c>
      <c r="P68" s="327">
        <f>IFERROR('データ集（実数）'!AM68/'データ集（実数）'!$J68*10000,"-")</f>
        <v>0</v>
      </c>
      <c r="Q68" s="327">
        <f>IFERROR('データ集（実数）'!AN68/'データ集（実数）'!$J68*10000,"-")</f>
        <v>0</v>
      </c>
      <c r="R68" s="327">
        <f>IFERROR('データ集（実数）'!AO68/'データ集（実数）'!$J68*10000,"-")</f>
        <v>0</v>
      </c>
      <c r="S68" s="328">
        <f>IFERROR('データ集（実数）'!AP68/'データ集（実数）'!$J68*10000,"-")</f>
        <v>0</v>
      </c>
      <c r="T68" s="329">
        <f>IFERROR('データ集（実数）'!AQ68/'データ集（実数）'!$J68*10000,"-")</f>
        <v>0</v>
      </c>
      <c r="U68" s="328">
        <f>IFERROR('データ集（実数）'!AR68/'データ集（実数）'!$J68*10000,"-")</f>
        <v>0</v>
      </c>
      <c r="V68" s="328">
        <f>IFERROR('データ集（実数）'!AS68/'データ集（実数）'!$J68*10000,"-")</f>
        <v>0</v>
      </c>
      <c r="W68" s="328">
        <f>IFERROR('データ集（実数）'!AT68/'データ集（実数）'!$J68*10000,"-")</f>
        <v>0</v>
      </c>
      <c r="X68" s="328">
        <f>IFERROR('データ集（実数）'!AU68/'データ集（実数）'!$J68*10000,"-")</f>
        <v>0</v>
      </c>
      <c r="Y68" s="328">
        <f>IFERROR('データ集（実数）'!AV68/'データ集（実数）'!$J68*10000,"-")</f>
        <v>0</v>
      </c>
      <c r="Z68" s="328">
        <f>IFERROR('データ集（実数）'!AW68/'データ集（実数）'!$J68*10000,"-")</f>
        <v>0</v>
      </c>
      <c r="AA68" s="328">
        <f>IFERROR('データ集（実数）'!AX68/'データ集（実数）'!$J68*10000,"-")</f>
        <v>0</v>
      </c>
      <c r="AB68" s="328">
        <f>IFERROR('データ集（実数）'!AY68/'データ集（実数）'!$J68*10000,"-")</f>
        <v>0</v>
      </c>
      <c r="AC68" s="328">
        <f>IFERROR('データ集（実数）'!AZ68/'データ集（実数）'!$J68*10000,"-")</f>
        <v>0</v>
      </c>
      <c r="AD68" s="328" t="str">
        <f>IFERROR('データ集（実数）'!BA68/'データ集（実数）'!$J68*10000,"-")</f>
        <v>-</v>
      </c>
      <c r="AE68" s="328">
        <f>IFERROR('データ集（実数）'!BB68/'データ集（実数）'!$J68*10000,"-")</f>
        <v>0</v>
      </c>
      <c r="AF68" s="328">
        <f>IFERROR('データ集（実数）'!BC68/'データ集（実数）'!$J68*10000,"-")</f>
        <v>0</v>
      </c>
      <c r="AG68" s="328" t="str">
        <f>IFERROR('データ集（実数）'!BD68/'データ集（実数）'!$J68*10000,"-")</f>
        <v>-</v>
      </c>
      <c r="AH68" s="328">
        <f>IFERROR('データ集（実数）'!BE68/'データ集（実数）'!$J68*10000,"-")</f>
        <v>0</v>
      </c>
      <c r="AI68" s="328" t="str">
        <f>IFERROR('データ集（実数）'!BF68/'データ集（実数）'!$J68*10000,"-")</f>
        <v>-</v>
      </c>
      <c r="AJ68" s="328">
        <f>IFERROR('データ集（実数）'!BG68/'データ集（実数）'!$J68*10000,"-")</f>
        <v>0</v>
      </c>
      <c r="AK68" s="328">
        <f>IFERROR('データ集（実数）'!BH68/'データ集（実数）'!$J68*10000,"-")</f>
        <v>0</v>
      </c>
      <c r="AL68" s="328">
        <f>IFERROR('データ集（実数）'!BI68/'データ集（実数）'!$J68*10000,"-")</f>
        <v>0</v>
      </c>
      <c r="AM68" s="328">
        <f>IFERROR('データ集（実数）'!BJ68/'データ集（実数）'!$J68*10000,"-")</f>
        <v>0</v>
      </c>
      <c r="AN68" s="328">
        <f>IFERROR('データ集（実数）'!BK68/'データ集（実数）'!$J68*10000,"-")</f>
        <v>0</v>
      </c>
      <c r="AO68" s="328">
        <f>IFERROR('データ集（実数）'!BL68/'データ集（実数）'!$J68*10000,"-")</f>
        <v>0</v>
      </c>
      <c r="AP68" s="328">
        <f>IFERROR('データ集（実数）'!BM68/'データ集（実数）'!$J68*10000,"-")</f>
        <v>0</v>
      </c>
      <c r="AQ68" s="328">
        <f>IFERROR('データ集（実数）'!BN68/'データ集（実数）'!$J68*10000,"-")</f>
        <v>0</v>
      </c>
      <c r="AR68" s="328" t="str">
        <f>IFERROR('データ集（実数）'!BO68/'データ集（実数）'!$J68*10000,"-")</f>
        <v>-</v>
      </c>
      <c r="AS68" s="328">
        <f>IFERROR('データ集（実数）'!BP68/'データ集（実数）'!$J68*10000,"-")</f>
        <v>0</v>
      </c>
      <c r="AT68" s="331">
        <f>IFERROR('データ集（実数）'!BQ68/'データ集（実数）'!$J68*10000,"-")</f>
        <v>0</v>
      </c>
      <c r="AU68" s="331">
        <f>IFERROR('データ集（実数）'!BR68/'データ集（実数）'!$J68*10000,"-")</f>
        <v>0</v>
      </c>
      <c r="AV68" s="331">
        <f>IFERROR('データ集（実数）'!BS68/'データ集（実数）'!$J68*10000,"-")</f>
        <v>0</v>
      </c>
      <c r="AW68" s="331">
        <f>IFERROR('データ集（実数）'!BT68/'データ集（実数）'!$J68*10000,"-")</f>
        <v>0</v>
      </c>
      <c r="AX68" s="331">
        <f>IFERROR('データ集（実数）'!BU68/'データ集（実数）'!$J68*10000,"-")</f>
        <v>0</v>
      </c>
      <c r="AY68" s="331">
        <f>IFERROR('データ集（実数）'!BV68/'データ集（実数）'!$J68*10000,"-")</f>
        <v>0</v>
      </c>
      <c r="AZ68" s="331">
        <f>IFERROR('データ集（実数）'!BW68/'データ集（実数）'!$J68*10000,"-")</f>
        <v>0</v>
      </c>
      <c r="BA68" s="331">
        <f>IFERROR('データ集（実数）'!BX68/'データ集（実数）'!$J68*10000,"-")</f>
        <v>0</v>
      </c>
      <c r="BB68" s="331">
        <f>IFERROR('データ集（実数）'!BY68/'データ集（実数）'!$J68*10000,"-")</f>
        <v>2687.0007262164127</v>
      </c>
      <c r="BC68" s="331">
        <f>IFERROR('データ集（実数）'!BZ68/'データ集（実数）'!$J68*10000,"-")</f>
        <v>2585.3304284676833</v>
      </c>
      <c r="BD68" s="331">
        <f>IFERROR('データ集（実数）'!CA68/'データ集（実数）'!$J68*10000,"-")</f>
        <v>246.91358024691357</v>
      </c>
      <c r="BE68" s="331">
        <f>IFERROR('データ集（実数）'!CB68/'データ集（実数）'!$J68*10000,"-")</f>
        <v>225.12708787218591</v>
      </c>
      <c r="BF68" s="331">
        <f>IFERROR('データ集（実数）'!CC68/'データ集（実数）'!$J68*10000,"-")</f>
        <v>0</v>
      </c>
      <c r="BG68" s="331">
        <f>IFERROR('データ集（実数）'!CD68/'データ集（実数）'!$J68*10000,"-")</f>
        <v>0</v>
      </c>
      <c r="BH68" s="331">
        <f>IFERROR('データ集（実数）'!CE68/'データ集（実数）'!$J68*10000,"-")</f>
        <v>0</v>
      </c>
      <c r="BI68" s="331">
        <f>IFERROR('データ集（実数）'!CF68/'データ集（実数）'!$J68*10000,"-")</f>
        <v>0</v>
      </c>
      <c r="BJ68" s="331">
        <f>IFERROR('データ集（実数）'!CG68/'データ集（実数）'!$J68*10000,"-")</f>
        <v>0</v>
      </c>
      <c r="BK68" s="331">
        <f>IFERROR('データ集（実数）'!CH68/'データ集（実数）'!$J68*10000,"-")</f>
        <v>0</v>
      </c>
      <c r="BL68" s="331">
        <f>IFERROR('データ集（実数）'!CI68/'データ集（実数）'!$J68*10000,"-")</f>
        <v>0</v>
      </c>
      <c r="BM68" s="331">
        <f>IFERROR('データ集（実数）'!CJ68/'データ集（実数）'!$J68*10000,"-")</f>
        <v>0</v>
      </c>
      <c r="BN68" s="331">
        <f>IFERROR('データ集（実数）'!CK68/'データ集（実数）'!$J68*10000,"-")</f>
        <v>196.07843137254901</v>
      </c>
      <c r="BO68" s="331">
        <f>IFERROR('データ集（実数）'!CL68/'データ集（実数）'!$J68*10000,"-")</f>
        <v>181.5541031227306</v>
      </c>
      <c r="BP68" s="331">
        <f>IFERROR('データ集（実数）'!CM68/'データ集（実数）'!$J68*10000,"-")</f>
        <v>0</v>
      </c>
      <c r="BQ68" s="331">
        <f>IFERROR('データ集（実数）'!CN68/'データ集（実数）'!$J68*10000,"-")</f>
        <v>0</v>
      </c>
      <c r="BR68" s="331">
        <f>IFERROR('データ集（実数）'!CO68/'データ集（実数）'!$J68*10000,"-")</f>
        <v>0</v>
      </c>
      <c r="BS68" s="331">
        <f>IFERROR('データ集（実数）'!CP68/'データ集（実数）'!$J68*10000,"-")</f>
        <v>0</v>
      </c>
      <c r="BT68" s="331">
        <f>IFERROR('データ集（実数）'!CQ68/'データ集（実数）'!$J68*10000,"-")</f>
        <v>0</v>
      </c>
      <c r="BU68" s="331">
        <f>IFERROR('データ集（実数）'!CR68/'データ集（実数）'!$J68*10000,"-")</f>
        <v>0</v>
      </c>
      <c r="BV68" s="331">
        <f>IFERROR('データ集（実数）'!CS68/'データ集（実数）'!$J68*10000,"-")</f>
        <v>0</v>
      </c>
      <c r="BW68" s="331">
        <f>IFERROR('データ集（実数）'!CT68/'データ集（実数）'!$J68*10000,"-")</f>
        <v>0</v>
      </c>
      <c r="BX68" s="331" t="str">
        <f>IFERROR('データ集（実数）'!CU68/'データ集（実数）'!$J68*10000,"-")</f>
        <v>-</v>
      </c>
      <c r="BY68" s="331" t="str">
        <f>IFERROR('データ集（実数）'!CV68/'データ集（実数）'!$J68*10000,"-")</f>
        <v>-</v>
      </c>
      <c r="BZ68" s="331" t="str">
        <f>IFERROR('データ集（実数）'!CW68/'データ集（実数）'!$J68*10000,"-")</f>
        <v>-</v>
      </c>
      <c r="CA68" s="332">
        <f>IFERROR('データ集（実数）'!CX68/'データ集（実数）'!$J68*10000,"-")</f>
        <v>384.89469862018876</v>
      </c>
      <c r="CB68" s="332">
        <f>IFERROR('データ集（実数）'!CY68/'データ集（実数）'!$J68*10000,"-")</f>
        <v>43.572984749455344</v>
      </c>
      <c r="CC68" s="332">
        <f>IFERROR('データ集（実数）'!CZ68/'データ集（実数）'!$J68*10000,"-")</f>
        <v>50.835148874364556</v>
      </c>
      <c r="CD68" s="332">
        <f>IFERROR('データ集（実数）'!DA68/'データ集（実数）'!$J68*10000,"-")</f>
        <v>7.2621641249092228</v>
      </c>
      <c r="CE68" s="333">
        <f>IFERROR('データ集（実数）'!DB68/'データ集（実数）'!$J68*10000,"-")</f>
        <v>43.572984749455344</v>
      </c>
    </row>
    <row r="69" spans="1:83" ht="13.5" customHeight="1">
      <c r="A69" s="53">
        <v>20452</v>
      </c>
      <c r="B69">
        <v>63</v>
      </c>
      <c r="C69" s="1" t="s">
        <v>59</v>
      </c>
      <c r="D69" s="1">
        <v>2007</v>
      </c>
      <c r="E69" s="1" t="s">
        <v>131</v>
      </c>
      <c r="F69" s="1">
        <v>20452</v>
      </c>
      <c r="G69" s="325">
        <f>IFERROR('データ集（実数）'!AD69/'データ集（実数）'!$J69*10000,"-")</f>
        <v>0</v>
      </c>
      <c r="H69" s="325">
        <f>IFERROR('データ集（実数）'!AE69/'データ集（実数）'!$J69*10000,"-")</f>
        <v>141.80929095354523</v>
      </c>
      <c r="I69" s="325">
        <f>IFERROR('データ集（実数）'!AF69/'データ集（実数）'!$J69*10000,"-")</f>
        <v>0</v>
      </c>
      <c r="J69" s="325">
        <f>IFERROR('データ集（実数）'!AG69/'データ集（実数）'!$J69*10000,"-")</f>
        <v>0</v>
      </c>
      <c r="K69" s="326">
        <f>IFERROR('データ集（実数）'!AH69/'データ集（実数）'!$J69*10000,"-")</f>
        <v>0</v>
      </c>
      <c r="L69" s="326">
        <f>IFERROR('データ集（実数）'!AI69/'データ集（実数）'!$J69*10000,"-")</f>
        <v>0</v>
      </c>
      <c r="M69" s="326">
        <f>IFERROR('データ集（実数）'!AJ69/'データ集（実数）'!$J69*10000,"-")</f>
        <v>0</v>
      </c>
      <c r="N69" s="326">
        <f>IFERROR('データ集（実数）'!AK69/'データ集（実数）'!$J69*10000,"-")</f>
        <v>0</v>
      </c>
      <c r="O69" s="327">
        <f>IFERROR('データ集（実数）'!AL69/'データ集（実数）'!$J69*10000,"-")</f>
        <v>0</v>
      </c>
      <c r="P69" s="327">
        <f>IFERROR('データ集（実数）'!AM69/'データ集（実数）'!$J69*10000,"-")</f>
        <v>0</v>
      </c>
      <c r="Q69" s="327">
        <f>IFERROR('データ集（実数）'!AN69/'データ集（実数）'!$J69*10000,"-")</f>
        <v>0</v>
      </c>
      <c r="R69" s="327">
        <f>IFERROR('データ集（実数）'!AO69/'データ集（実数）'!$J69*10000,"-")</f>
        <v>0</v>
      </c>
      <c r="S69" s="328">
        <f>IFERROR('データ集（実数）'!AP69/'データ集（実数）'!$J69*10000,"-")</f>
        <v>0</v>
      </c>
      <c r="T69" s="329">
        <f>IFERROR('データ集（実数）'!AQ69/'データ集（実数）'!$J69*10000,"-")</f>
        <v>0</v>
      </c>
      <c r="U69" s="328">
        <f>IFERROR('データ集（実数）'!AR69/'データ集（実数）'!$J69*10000,"-")</f>
        <v>0</v>
      </c>
      <c r="V69" s="328">
        <f>IFERROR('データ集（実数）'!AS69/'データ集（実数）'!$J69*10000,"-")</f>
        <v>0</v>
      </c>
      <c r="W69" s="328">
        <f>IFERROR('データ集（実数）'!AT69/'データ集（実数）'!$J69*10000,"-")</f>
        <v>0</v>
      </c>
      <c r="X69" s="328">
        <f>IFERROR('データ集（実数）'!AU69/'データ集（実数）'!$J69*10000,"-")</f>
        <v>0</v>
      </c>
      <c r="Y69" s="328">
        <f>IFERROR('データ集（実数）'!AV69/'データ集（実数）'!$J69*10000,"-")</f>
        <v>0</v>
      </c>
      <c r="Z69" s="328">
        <f>IFERROR('データ集（実数）'!AW69/'データ集（実数）'!$J69*10000,"-")</f>
        <v>0</v>
      </c>
      <c r="AA69" s="328">
        <f>IFERROR('データ集（実数）'!AX69/'データ集（実数）'!$J69*10000,"-")</f>
        <v>0</v>
      </c>
      <c r="AB69" s="328">
        <f>IFERROR('データ集（実数）'!AY69/'データ集（実数）'!$J69*10000,"-")</f>
        <v>0</v>
      </c>
      <c r="AC69" s="328">
        <f>IFERROR('データ集（実数）'!AZ69/'データ集（実数）'!$J69*10000,"-")</f>
        <v>0</v>
      </c>
      <c r="AD69" s="328" t="str">
        <f>IFERROR('データ集（実数）'!BA69/'データ集（実数）'!$J69*10000,"-")</f>
        <v>-</v>
      </c>
      <c r="AE69" s="328">
        <f>IFERROR('データ集（実数）'!BB69/'データ集（実数）'!$J69*10000,"-")</f>
        <v>0</v>
      </c>
      <c r="AF69" s="328">
        <f>IFERROR('データ集（実数）'!BC69/'データ集（実数）'!$J69*10000,"-")</f>
        <v>0</v>
      </c>
      <c r="AG69" s="328">
        <f>IFERROR('データ集（実数）'!BD69/'データ集（実数）'!$J69*10000,"-")</f>
        <v>0</v>
      </c>
      <c r="AH69" s="328">
        <f>IFERROR('データ集（実数）'!BE69/'データ集（実数）'!$J69*10000,"-")</f>
        <v>0</v>
      </c>
      <c r="AI69" s="328">
        <f>IFERROR('データ集（実数）'!BF69/'データ集（実数）'!$J69*10000,"-")</f>
        <v>14.669926650366749</v>
      </c>
      <c r="AJ69" s="328">
        <f>IFERROR('データ集（実数）'!BG69/'データ集（実数）'!$J69*10000,"-")</f>
        <v>0</v>
      </c>
      <c r="AK69" s="328">
        <f>IFERROR('データ集（実数）'!BH69/'データ集（実数）'!$J69*10000,"-")</f>
        <v>0</v>
      </c>
      <c r="AL69" s="328">
        <f>IFERROR('データ集（実数）'!BI69/'データ集（実数）'!$J69*10000,"-")</f>
        <v>0</v>
      </c>
      <c r="AM69" s="328">
        <f>IFERROR('データ集（実数）'!BJ69/'データ集（実数）'!$J69*10000,"-")</f>
        <v>0</v>
      </c>
      <c r="AN69" s="328">
        <f>IFERROR('データ集（実数）'!BK69/'データ集（実数）'!$J69*10000,"-")</f>
        <v>0</v>
      </c>
      <c r="AO69" s="328">
        <f>IFERROR('データ集（実数）'!BL69/'データ集（実数）'!$J69*10000,"-")</f>
        <v>0</v>
      </c>
      <c r="AP69" s="328" t="str">
        <f>IFERROR('データ集（実数）'!BM69/'データ集（実数）'!$J69*10000,"-")</f>
        <v>-</v>
      </c>
      <c r="AQ69" s="328">
        <f>IFERROR('データ集（実数）'!BN69/'データ集（実数）'!$J69*10000,"-")</f>
        <v>0</v>
      </c>
      <c r="AR69" s="328">
        <f>IFERROR('データ集（実数）'!BO69/'データ集（実数）'!$J69*10000,"-")</f>
        <v>0</v>
      </c>
      <c r="AS69" s="328">
        <f>IFERROR('データ集（実数）'!BP69/'データ集（実数）'!$J69*10000,"-")</f>
        <v>0</v>
      </c>
      <c r="AT69" s="331">
        <f>IFERROR('データ集（実数）'!BQ69/'データ集（実数）'!$J69*10000,"-")</f>
        <v>0</v>
      </c>
      <c r="AU69" s="331">
        <f>IFERROR('データ集（実数）'!BR69/'データ集（実数）'!$J69*10000,"-")</f>
        <v>0</v>
      </c>
      <c r="AV69" s="331">
        <f>IFERROR('データ集（実数）'!BS69/'データ集（実数）'!$J69*10000,"-")</f>
        <v>0</v>
      </c>
      <c r="AW69" s="331">
        <f>IFERROR('データ集（実数）'!BT69/'データ集（実数）'!$J69*10000,"-")</f>
        <v>0</v>
      </c>
      <c r="AX69" s="331">
        <f>IFERROR('データ集（実数）'!BU69/'データ集（実数）'!$J69*10000,"-")</f>
        <v>0</v>
      </c>
      <c r="AY69" s="331">
        <f>IFERROR('データ集（実数）'!BV69/'データ集（実数）'!$J69*10000,"-")</f>
        <v>0</v>
      </c>
      <c r="AZ69" s="331">
        <f>IFERROR('データ集（実数）'!BW69/'データ集（実数）'!$J69*10000,"-")</f>
        <v>0</v>
      </c>
      <c r="BA69" s="331">
        <f>IFERROR('データ集（実数）'!BX69/'データ集（実数）'!$J69*10000,"-")</f>
        <v>0</v>
      </c>
      <c r="BB69" s="331">
        <f>IFERROR('データ集（実数）'!BY69/'データ集（実数）'!$J69*10000,"-")</f>
        <v>102.68948655256723</v>
      </c>
      <c r="BC69" s="331">
        <f>IFERROR('データ集（実数）'!BZ69/'データ集（実数）'!$J69*10000,"-")</f>
        <v>97.799511002444987</v>
      </c>
      <c r="BD69" s="331">
        <f>IFERROR('データ集（実数）'!CA69/'データ集（実数）'!$J69*10000,"-")</f>
        <v>249.38875305623469</v>
      </c>
      <c r="BE69" s="331">
        <f>IFERROR('データ集（実数）'!CB69/'データ集（実数）'!$J69*10000,"-")</f>
        <v>215.15892420537898</v>
      </c>
      <c r="BF69" s="331">
        <f>IFERROR('データ集（実数）'!CC69/'データ集（実数）'!$J69*10000,"-")</f>
        <v>0</v>
      </c>
      <c r="BG69" s="331">
        <f>IFERROR('データ集（実数）'!CD69/'データ集（実数）'!$J69*10000,"-")</f>
        <v>0</v>
      </c>
      <c r="BH69" s="331" t="str">
        <f>IFERROR('データ集（実数）'!CE69/'データ集（実数）'!$J69*10000,"-")</f>
        <v>-</v>
      </c>
      <c r="BI69" s="331" t="str">
        <f>IFERROR('データ集（実数）'!CF69/'データ集（実数）'!$J69*10000,"-")</f>
        <v>-</v>
      </c>
      <c r="BJ69" s="331">
        <f>IFERROR('データ集（実数）'!CG69/'データ集（実数）'!$J69*10000,"-")</f>
        <v>0</v>
      </c>
      <c r="BK69" s="331">
        <f>IFERROR('データ集（実数）'!CH69/'データ集（実数）'!$J69*10000,"-")</f>
        <v>0</v>
      </c>
      <c r="BL69" s="331">
        <f>IFERROR('データ集（実数）'!CI69/'データ集（実数）'!$J69*10000,"-")</f>
        <v>0</v>
      </c>
      <c r="BM69" s="331">
        <f>IFERROR('データ集（実数）'!CJ69/'データ集（実数）'!$J69*10000,"-")</f>
        <v>0</v>
      </c>
      <c r="BN69" s="331">
        <f>IFERROR('データ集（実数）'!CK69/'データ集（実数）'!$J69*10000,"-")</f>
        <v>0</v>
      </c>
      <c r="BO69" s="331">
        <f>IFERROR('データ集（実数）'!CL69/'データ集（実数）'!$J69*10000,"-")</f>
        <v>0</v>
      </c>
      <c r="BP69" s="331">
        <f>IFERROR('データ集（実数）'!CM69/'データ集（実数）'!$J69*10000,"-")</f>
        <v>0</v>
      </c>
      <c r="BQ69" s="331">
        <f>IFERROR('データ集（実数）'!CN69/'データ集（実数）'!$J69*10000,"-")</f>
        <v>0</v>
      </c>
      <c r="BR69" s="331">
        <f>IFERROR('データ集（実数）'!CO69/'データ集（実数）'!$J69*10000,"-")</f>
        <v>0</v>
      </c>
      <c r="BS69" s="331">
        <f>IFERROR('データ集（実数）'!CP69/'データ集（実数）'!$J69*10000,"-")</f>
        <v>0</v>
      </c>
      <c r="BT69" s="331" t="str">
        <f>IFERROR('データ集（実数）'!CQ69/'データ集（実数）'!$J69*10000,"-")</f>
        <v>-</v>
      </c>
      <c r="BU69" s="331" t="str">
        <f>IFERROR('データ集（実数）'!CR69/'データ集（実数）'!$J69*10000,"-")</f>
        <v>-</v>
      </c>
      <c r="BV69" s="331">
        <f>IFERROR('データ集（実数）'!CS69/'データ集（実数）'!$J69*10000,"-")</f>
        <v>0</v>
      </c>
      <c r="BW69" s="331">
        <f>IFERROR('データ集（実数）'!CT69/'データ集（実数）'!$J69*10000,"-")</f>
        <v>0</v>
      </c>
      <c r="BX69" s="331">
        <f>IFERROR('データ集（実数）'!CU69/'データ集（実数）'!$J69*10000,"-")</f>
        <v>0</v>
      </c>
      <c r="BY69" s="331">
        <f>IFERROR('データ集（実数）'!CV69/'データ集（実数）'!$J69*10000,"-")</f>
        <v>0</v>
      </c>
      <c r="BZ69" s="331" t="str">
        <f>IFERROR('データ集（実数）'!CW69/'データ集（実数）'!$J69*10000,"-")</f>
        <v>-</v>
      </c>
      <c r="CA69" s="332">
        <f>IFERROR('データ集（実数）'!CX69/'データ集（実数）'!$J69*10000,"-")</f>
        <v>386.30806845965776</v>
      </c>
      <c r="CB69" s="332">
        <f>IFERROR('データ集（実数）'!CY69/'データ集（実数）'!$J69*10000,"-")</f>
        <v>9.7799511002444977</v>
      </c>
      <c r="CC69" s="332">
        <f>IFERROR('データ集（実数）'!CZ69/'データ集（実数）'!$J69*10000,"-")</f>
        <v>58.679706601466997</v>
      </c>
      <c r="CD69" s="332">
        <f>IFERROR('データ集（実数）'!DA69/'データ集（実数）'!$J69*10000,"-")</f>
        <v>34.229828850855746</v>
      </c>
      <c r="CE69" s="333">
        <f>IFERROR('データ集（実数）'!DB69/'データ集（実数）'!$J69*10000,"-")</f>
        <v>53.789731051344745</v>
      </c>
    </row>
    <row r="70" spans="1:83" ht="13.5" customHeight="1">
      <c r="A70" s="53">
        <v>20481</v>
      </c>
      <c r="B70">
        <v>64</v>
      </c>
      <c r="C70" s="1" t="s">
        <v>77</v>
      </c>
      <c r="D70" s="1">
        <v>2008</v>
      </c>
      <c r="E70" s="1" t="s">
        <v>132</v>
      </c>
      <c r="F70" s="1">
        <v>20481</v>
      </c>
      <c r="G70" s="325">
        <f>IFERROR('データ集（実数）'!AD70/'データ集（実数）'!$J70*10000,"-")</f>
        <v>444.97103738809898</v>
      </c>
      <c r="H70" s="325">
        <f>IFERROR('データ集（実数）'!AE70/'データ集（実数）'!$J70*10000,"-")</f>
        <v>0</v>
      </c>
      <c r="I70" s="325">
        <f>IFERROR('データ集（実数）'!AF70/'データ集（実数）'!$J70*10000,"-")</f>
        <v>0</v>
      </c>
      <c r="J70" s="325">
        <f>IFERROR('データ集（実数）'!AG70/'データ集（実数）'!$J70*10000,"-")</f>
        <v>0</v>
      </c>
      <c r="K70" s="326">
        <f>IFERROR('データ集（実数）'!AH70/'データ集（実数）'!$J70*10000,"-")</f>
        <v>0</v>
      </c>
      <c r="L70" s="326">
        <f>IFERROR('データ集（実数）'!AI70/'データ集（実数）'!$J70*10000,"-")</f>
        <v>0</v>
      </c>
      <c r="M70" s="326">
        <f>IFERROR('データ集（実数）'!AJ70/'データ集（実数）'!$J70*10000,"-")</f>
        <v>0</v>
      </c>
      <c r="N70" s="326">
        <f>IFERROR('データ集（実数）'!AK70/'データ集（実数）'!$J70*10000,"-")</f>
        <v>0</v>
      </c>
      <c r="O70" s="327">
        <f>IFERROR('データ集（実数）'!AL70/'データ集（実数）'!$J70*10000,"-")</f>
        <v>5.2659294365455498</v>
      </c>
      <c r="P70" s="327">
        <f>IFERROR('データ集（実数）'!AM70/'データ集（実数）'!$J70*10000,"-")</f>
        <v>0</v>
      </c>
      <c r="Q70" s="327">
        <f>IFERROR('データ集（実数）'!AN70/'データ集（実数）'!$J70*10000,"-")</f>
        <v>0</v>
      </c>
      <c r="R70" s="327">
        <f>IFERROR('データ集（実数）'!AO70/'データ集（実数）'!$J70*10000,"-")</f>
        <v>5.2659294365455498</v>
      </c>
      <c r="S70" s="328">
        <f>IFERROR('データ集（実数）'!AP70/'データ集（実数）'!$J70*10000,"-")</f>
        <v>2.6329647182727749</v>
      </c>
      <c r="T70" s="329">
        <f>IFERROR('データ集（実数）'!AQ70/'データ集（実数）'!$J70*10000,"-")</f>
        <v>0</v>
      </c>
      <c r="U70" s="328" t="str">
        <f>IFERROR('データ集（実数）'!AR70/'データ集（実数）'!$J70*10000,"-")</f>
        <v>-</v>
      </c>
      <c r="V70" s="328">
        <f>IFERROR('データ集（実数）'!AS70/'データ集（実数）'!$J70*10000,"-")</f>
        <v>0</v>
      </c>
      <c r="W70" s="328">
        <f>IFERROR('データ集（実数）'!AT70/'データ集（実数）'!$J70*10000,"-")</f>
        <v>0</v>
      </c>
      <c r="X70" s="328" t="str">
        <f>IFERROR('データ集（実数）'!AU70/'データ集（実数）'!$J70*10000,"-")</f>
        <v>-</v>
      </c>
      <c r="Y70" s="328">
        <f>IFERROR('データ集（実数）'!AV70/'データ集（実数）'!$J70*10000,"-")</f>
        <v>0</v>
      </c>
      <c r="Z70" s="328">
        <f>IFERROR('データ集（実数）'!AW70/'データ集（実数）'!$J70*10000,"-")</f>
        <v>0</v>
      </c>
      <c r="AA70" s="328">
        <f>IFERROR('データ集（実数）'!AX70/'データ集（実数）'!$J70*10000,"-")</f>
        <v>0</v>
      </c>
      <c r="AB70" s="328" t="str">
        <f>IFERROR('データ集（実数）'!AY70/'データ集（実数）'!$J70*10000,"-")</f>
        <v>-</v>
      </c>
      <c r="AC70" s="328" t="str">
        <f>IFERROR('データ集（実数）'!AZ70/'データ集（実数）'!$J70*10000,"-")</f>
        <v>-</v>
      </c>
      <c r="AD70" s="328">
        <f>IFERROR('データ集（実数）'!BA70/'データ集（実数）'!$J70*10000,"-")</f>
        <v>7.8988941548183256</v>
      </c>
      <c r="AE70" s="328">
        <f>IFERROR('データ集（実数）'!BB70/'データ集（実数）'!$J70*10000,"-")</f>
        <v>10.5318588730911</v>
      </c>
      <c r="AF70" s="328">
        <f>IFERROR('データ集（実数）'!BC70/'データ集（実数）'!$J70*10000,"-")</f>
        <v>0</v>
      </c>
      <c r="AG70" s="328" t="str">
        <f>IFERROR('データ集（実数）'!BD70/'データ集（実数）'!$J70*10000,"-")</f>
        <v>-</v>
      </c>
      <c r="AH70" s="328" t="str">
        <f>IFERROR('データ集（実数）'!BE70/'データ集（実数）'!$J70*10000,"-")</f>
        <v>-</v>
      </c>
      <c r="AI70" s="328">
        <f>IFERROR('データ集（実数）'!BF70/'データ集（実数）'!$J70*10000,"-")</f>
        <v>7.8988941548183256</v>
      </c>
      <c r="AJ70" s="328">
        <f>IFERROR('データ集（実数）'!BG70/'データ集（実数）'!$J70*10000,"-")</f>
        <v>10.5318588730911</v>
      </c>
      <c r="AK70" s="328">
        <f>IFERROR('データ集（実数）'!BH70/'データ集（実数）'!$J70*10000,"-")</f>
        <v>2.6329647182727749</v>
      </c>
      <c r="AL70" s="328">
        <f>IFERROR('データ集（実数）'!BI70/'データ集（実数）'!$J70*10000,"-")</f>
        <v>50.026329647182727</v>
      </c>
      <c r="AM70" s="328">
        <f>IFERROR('データ集（実数）'!BJ70/'データ集（実数）'!$J70*10000,"-")</f>
        <v>0</v>
      </c>
      <c r="AN70" s="328">
        <f>IFERROR('データ集（実数）'!BK70/'データ集（実数）'!$J70*10000,"-")</f>
        <v>5.2659294365455498</v>
      </c>
      <c r="AO70" s="328" t="str">
        <f>IFERROR('データ集（実数）'!BL70/'データ集（実数）'!$J70*10000,"-")</f>
        <v>-</v>
      </c>
      <c r="AP70" s="328">
        <f>IFERROR('データ集（実数）'!BM70/'データ集（実数）'!$J70*10000,"-")</f>
        <v>0</v>
      </c>
      <c r="AQ70" s="328" t="str">
        <f>IFERROR('データ集（実数）'!BN70/'データ集（実数）'!$J70*10000,"-")</f>
        <v>-</v>
      </c>
      <c r="AR70" s="328" t="str">
        <f>IFERROR('データ集（実数）'!BO70/'データ集（実数）'!$J70*10000,"-")</f>
        <v>-</v>
      </c>
      <c r="AS70" s="328">
        <f>IFERROR('データ集（実数）'!BP70/'データ集（実数）'!$J70*10000,"-")</f>
        <v>10.5318588730911</v>
      </c>
      <c r="AT70" s="331">
        <f>IFERROR('データ集（実数）'!BQ70/'データ集（実数）'!$J70*10000,"-")</f>
        <v>1411.2690889942076</v>
      </c>
      <c r="AU70" s="331">
        <f>IFERROR('データ集（実数）'!BR70/'データ集（実数）'!$J70*10000,"-")</f>
        <v>1408.6361242759347</v>
      </c>
      <c r="AV70" s="331">
        <f>IFERROR('データ集（実数）'!BS70/'データ集（実数）'!$J70*10000,"-")</f>
        <v>771.45866245392313</v>
      </c>
      <c r="AW70" s="331">
        <f>IFERROR('データ集（実数）'!BT70/'データ集（実数）'!$J70*10000,"-")</f>
        <v>708.26750921537644</v>
      </c>
      <c r="AX70" s="331">
        <f>IFERROR('データ集（実数）'!BU70/'データ集（実数）'!$J70*10000,"-")</f>
        <v>0</v>
      </c>
      <c r="AY70" s="331">
        <f>IFERROR('データ集（実数）'!BV70/'データ集（実数）'!$J70*10000,"-")</f>
        <v>0</v>
      </c>
      <c r="AZ70" s="331" t="str">
        <f>IFERROR('データ集（実数）'!BW70/'データ集（実数）'!$J70*10000,"-")</f>
        <v>-</v>
      </c>
      <c r="BA70" s="331" t="str">
        <f>IFERROR('データ集（実数）'!BX70/'データ集（実数）'!$J70*10000,"-")</f>
        <v>-</v>
      </c>
      <c r="BB70" s="331">
        <f>IFERROR('データ集（実数）'!BY70/'データ集（実数）'!$J70*10000,"-")</f>
        <v>4510.2685624012638</v>
      </c>
      <c r="BC70" s="331">
        <f>IFERROR('データ集（実数）'!BZ70/'データ集（実数）'!$J70*10000,"-")</f>
        <v>3701.9483938915223</v>
      </c>
      <c r="BD70" s="331">
        <f>IFERROR('データ集（実数）'!CA70/'データ集（実数）'!$J70*10000,"-")</f>
        <v>389.67877830437072</v>
      </c>
      <c r="BE70" s="331">
        <f>IFERROR('データ集（実数）'!CB70/'データ集（実数）'!$J70*10000,"-")</f>
        <v>334.38651922064247</v>
      </c>
      <c r="BF70" s="331">
        <f>IFERROR('データ集（実数）'!CC70/'データ集（実数）'!$J70*10000,"-")</f>
        <v>0</v>
      </c>
      <c r="BG70" s="331">
        <f>IFERROR('データ集（実数）'!CD70/'データ集（実数）'!$J70*10000,"-")</f>
        <v>0</v>
      </c>
      <c r="BH70" s="331">
        <f>IFERROR('データ集（実数）'!CE70/'データ集（実数）'!$J70*10000,"-")</f>
        <v>0</v>
      </c>
      <c r="BI70" s="331">
        <f>IFERROR('データ集（実数）'!CF70/'データ集（実数）'!$J70*10000,"-")</f>
        <v>0</v>
      </c>
      <c r="BJ70" s="331">
        <f>IFERROR('データ集（実数）'!CG70/'データ集（実数）'!$J70*10000,"-")</f>
        <v>363.34913112164293</v>
      </c>
      <c r="BK70" s="331">
        <f>IFERROR('データ集（実数）'!CH70/'データ集（実数）'!$J70*10000,"-")</f>
        <v>194.83938915218536</v>
      </c>
      <c r="BL70" s="331">
        <f>IFERROR('データ集（実数）'!CI70/'データ集（実数）'!$J70*10000,"-")</f>
        <v>10471.300684570828</v>
      </c>
      <c r="BM70" s="331">
        <f>IFERROR('データ集（実数）'!CJ70/'データ集（実数）'!$J70*10000,"-")</f>
        <v>937.335439705108</v>
      </c>
      <c r="BN70" s="331">
        <f>IFERROR('データ集（実数）'!CK70/'データ集（実数）'!$J70*10000,"-")</f>
        <v>326.48762506582415</v>
      </c>
      <c r="BO70" s="331">
        <f>IFERROR('データ集（実数）'!CL70/'データ集（実数）'!$J70*10000,"-")</f>
        <v>218.53607161664033</v>
      </c>
      <c r="BP70" s="331">
        <f>IFERROR('データ集（実数）'!CM70/'データ集（実数）'!$J70*10000,"-")</f>
        <v>0</v>
      </c>
      <c r="BQ70" s="331">
        <f>IFERROR('データ集（実数）'!CN70/'データ集（実数）'!$J70*10000,"-")</f>
        <v>0</v>
      </c>
      <c r="BR70" s="331">
        <f>IFERROR('データ集（実数）'!CO70/'データ集（実数）'!$J70*10000,"-")</f>
        <v>0</v>
      </c>
      <c r="BS70" s="331">
        <f>IFERROR('データ集（実数）'!CP70/'データ集（実数）'!$J70*10000,"-")</f>
        <v>0</v>
      </c>
      <c r="BT70" s="331">
        <f>IFERROR('データ集（実数）'!CQ70/'データ集（実数）'!$J70*10000,"-")</f>
        <v>126.38230647709321</v>
      </c>
      <c r="BU70" s="331" t="str">
        <f>IFERROR('データ集（実数）'!CR70/'データ集（実数）'!$J70*10000,"-")</f>
        <v>-</v>
      </c>
      <c r="BV70" s="331">
        <f>IFERROR('データ集（実数）'!CS70/'データ集（実数）'!$J70*10000,"-")</f>
        <v>236.96682464454975</v>
      </c>
      <c r="BW70" s="331">
        <f>IFERROR('データ集（実数）'!CT70/'データ集（実数）'!$J70*10000,"-")</f>
        <v>31.595576619273302</v>
      </c>
      <c r="BX70" s="331" t="str">
        <f>IFERROR('データ集（実数）'!CU70/'データ集（実数）'!$J70*10000,"-")</f>
        <v>-</v>
      </c>
      <c r="BY70" s="331" t="str">
        <f>IFERROR('データ集（実数）'!CV70/'データ集（実数）'!$J70*10000,"-")</f>
        <v>-</v>
      </c>
      <c r="BZ70" s="331">
        <f>IFERROR('データ集（実数）'!CW70/'データ集（実数）'!$J70*10000,"-")</f>
        <v>121.11637704054766</v>
      </c>
      <c r="CA70" s="332">
        <f>IFERROR('データ集（実数）'!CX70/'データ集（実数）'!$J70*10000,"-")</f>
        <v>405.47656661400737</v>
      </c>
      <c r="CB70" s="332">
        <f>IFERROR('データ集（実数）'!CY70/'データ集（実数）'!$J70*10000,"-")</f>
        <v>123.74934175882044</v>
      </c>
      <c r="CC70" s="332">
        <f>IFERROR('データ集（実数）'!CZ70/'データ集（実数）'!$J70*10000,"-")</f>
        <v>55.292259083728283</v>
      </c>
      <c r="CD70" s="332">
        <f>IFERROR('データ集（実数）'!DA70/'データ集（実数）'!$J70*10000,"-")</f>
        <v>21.063717746182199</v>
      </c>
      <c r="CE70" s="333">
        <f>IFERROR('データ集（実数）'!DB70/'データ集（実数）'!$J70*10000,"-")</f>
        <v>57.925223802001057</v>
      </c>
    </row>
    <row r="71" spans="1:83" ht="13.5" customHeight="1">
      <c r="A71" s="53">
        <v>20482</v>
      </c>
      <c r="B71">
        <v>65</v>
      </c>
      <c r="C71" s="1" t="s">
        <v>77</v>
      </c>
      <c r="D71" s="1">
        <v>2008</v>
      </c>
      <c r="E71" s="1" t="s">
        <v>133</v>
      </c>
      <c r="F71" s="1">
        <v>20482</v>
      </c>
      <c r="G71" s="325">
        <f>IFERROR('データ集（実数）'!AD71/'データ集（実数）'!$J71*10000,"-")</f>
        <v>192.67822736030826</v>
      </c>
      <c r="H71" s="325">
        <f>IFERROR('データ集（実数）'!AE71/'データ集（実数）'!$J71*10000,"-")</f>
        <v>513.80860629415542</v>
      </c>
      <c r="I71" s="325">
        <f>IFERROR('データ集（実数）'!AF71/'データ集（実数）'!$J71*10000,"-")</f>
        <v>0</v>
      </c>
      <c r="J71" s="325">
        <f>IFERROR('データ集（実数）'!AG71/'データ集（実数）'!$J71*10000,"-")</f>
        <v>0</v>
      </c>
      <c r="K71" s="326">
        <f>IFERROR('データ集（実数）'!AH71/'データ集（実数）'!$J71*10000,"-")</f>
        <v>0</v>
      </c>
      <c r="L71" s="326">
        <f>IFERROR('データ集（実数）'!AI71/'データ集（実数）'!$J71*10000,"-")</f>
        <v>0</v>
      </c>
      <c r="M71" s="326">
        <f>IFERROR('データ集（実数）'!AJ71/'データ集（実数）'!$J71*10000,"-")</f>
        <v>0</v>
      </c>
      <c r="N71" s="326">
        <f>IFERROR('データ集（実数）'!AK71/'データ集（実数）'!$J71*10000,"-")</f>
        <v>0</v>
      </c>
      <c r="O71" s="327">
        <f>IFERROR('データ集（実数）'!AL71/'データ集（実数）'!$J71*10000,"-")</f>
        <v>0</v>
      </c>
      <c r="P71" s="327">
        <f>IFERROR('データ集（実数）'!AM71/'データ集（実数）'!$J71*10000,"-")</f>
        <v>0</v>
      </c>
      <c r="Q71" s="327">
        <f>IFERROR('データ集（実数）'!AN71/'データ集（実数）'!$J71*10000,"-")</f>
        <v>0</v>
      </c>
      <c r="R71" s="327">
        <f>IFERROR('データ集（実数）'!AO71/'データ集（実数）'!$J71*10000,"-")</f>
        <v>0</v>
      </c>
      <c r="S71" s="328">
        <f>IFERROR('データ集（実数）'!AP71/'データ集（実数）'!$J71*10000,"-")</f>
        <v>0</v>
      </c>
      <c r="T71" s="329">
        <f>IFERROR('データ集（実数）'!AQ71/'データ集（実数）'!$J71*10000,"-")</f>
        <v>0</v>
      </c>
      <c r="U71" s="328">
        <f>IFERROR('データ集（実数）'!AR71/'データ集（実数）'!$J71*10000,"-")</f>
        <v>0</v>
      </c>
      <c r="V71" s="328">
        <f>IFERROR('データ集（実数）'!AS71/'データ集（実数）'!$J71*10000,"-")</f>
        <v>0</v>
      </c>
      <c r="W71" s="328">
        <f>IFERROR('データ集（実数）'!AT71/'データ集（実数）'!$J71*10000,"-")</f>
        <v>0</v>
      </c>
      <c r="X71" s="328">
        <f>IFERROR('データ集（実数）'!AU71/'データ集（実数）'!$J71*10000,"-")</f>
        <v>0</v>
      </c>
      <c r="Y71" s="328">
        <f>IFERROR('データ集（実数）'!AV71/'データ集（実数）'!$J71*10000,"-")</f>
        <v>0</v>
      </c>
      <c r="Z71" s="328">
        <f>IFERROR('データ集（実数）'!AW71/'データ集（実数）'!$J71*10000,"-")</f>
        <v>0</v>
      </c>
      <c r="AA71" s="328">
        <f>IFERROR('データ集（実数）'!AX71/'データ集（実数）'!$J71*10000,"-")</f>
        <v>0</v>
      </c>
      <c r="AB71" s="328">
        <f>IFERROR('データ集（実数）'!AY71/'データ集（実数）'!$J71*10000,"-")</f>
        <v>0</v>
      </c>
      <c r="AC71" s="328">
        <f>IFERROR('データ集（実数）'!AZ71/'データ集（実数）'!$J71*10000,"-")</f>
        <v>0</v>
      </c>
      <c r="AD71" s="328">
        <f>IFERROR('データ集（実数）'!BA71/'データ集（実数）'!$J71*10000,"-")</f>
        <v>12.845215157353884</v>
      </c>
      <c r="AE71" s="328">
        <f>IFERROR('データ集（実数）'!BB71/'データ集（実数）'!$J71*10000,"-")</f>
        <v>0</v>
      </c>
      <c r="AF71" s="328">
        <f>IFERROR('データ集（実数）'!BC71/'データ集（実数）'!$J71*10000,"-")</f>
        <v>0</v>
      </c>
      <c r="AG71" s="328">
        <f>IFERROR('データ集（実数）'!BD71/'データ集（実数）'!$J71*10000,"-")</f>
        <v>12.845215157353884</v>
      </c>
      <c r="AH71" s="328">
        <f>IFERROR('データ集（実数）'!BE71/'データ集（実数）'!$J71*10000,"-")</f>
        <v>0</v>
      </c>
      <c r="AI71" s="328">
        <f>IFERROR('データ集（実数）'!BF71/'データ集（実数）'!$J71*10000,"-")</f>
        <v>16.056518946692357</v>
      </c>
      <c r="AJ71" s="328">
        <f>IFERROR('データ集（実数）'!BG71/'データ集（実数）'!$J71*10000,"-")</f>
        <v>0</v>
      </c>
      <c r="AK71" s="328">
        <f>IFERROR('データ集（実数）'!BH71/'データ集（実数）'!$J71*10000,"-")</f>
        <v>0</v>
      </c>
      <c r="AL71" s="328">
        <f>IFERROR('データ集（実数）'!BI71/'データ集（実数）'!$J71*10000,"-")</f>
        <v>0</v>
      </c>
      <c r="AM71" s="328">
        <f>IFERROR('データ集（実数）'!BJ71/'データ集（実数）'!$J71*10000,"-")</f>
        <v>0</v>
      </c>
      <c r="AN71" s="328">
        <f>IFERROR('データ集（実数）'!BK71/'データ集（実数）'!$J71*10000,"-")</f>
        <v>0</v>
      </c>
      <c r="AO71" s="328">
        <f>IFERROR('データ集（実数）'!BL71/'データ集（実数）'!$J71*10000,"-")</f>
        <v>0</v>
      </c>
      <c r="AP71" s="328">
        <f>IFERROR('データ集（実数）'!BM71/'データ集（実数）'!$J71*10000,"-")</f>
        <v>0</v>
      </c>
      <c r="AQ71" s="328">
        <f>IFERROR('データ集（実数）'!BN71/'データ集（実数）'!$J71*10000,"-")</f>
        <v>0</v>
      </c>
      <c r="AR71" s="328" t="str">
        <f>IFERROR('データ集（実数）'!BO71/'データ集（実数）'!$J71*10000,"-")</f>
        <v>-</v>
      </c>
      <c r="AS71" s="328">
        <f>IFERROR('データ集（実数）'!BP71/'データ集（実数）'!$J71*10000,"-")</f>
        <v>0</v>
      </c>
      <c r="AT71" s="331">
        <f>IFERROR('データ集（実数）'!BQ71/'データ集（実数）'!$J71*10000,"-")</f>
        <v>0</v>
      </c>
      <c r="AU71" s="331">
        <f>IFERROR('データ集（実数）'!BR71/'データ集（実数）'!$J71*10000,"-")</f>
        <v>0</v>
      </c>
      <c r="AV71" s="331">
        <f>IFERROR('データ集（実数）'!BS71/'データ集（実数）'!$J71*10000,"-")</f>
        <v>0</v>
      </c>
      <c r="AW71" s="331">
        <f>IFERROR('データ集（実数）'!BT71/'データ集（実数）'!$J71*10000,"-")</f>
        <v>0</v>
      </c>
      <c r="AX71" s="331">
        <f>IFERROR('データ集（実数）'!BU71/'データ集（実数）'!$J71*10000,"-")</f>
        <v>0</v>
      </c>
      <c r="AY71" s="331">
        <f>IFERROR('データ集（実数）'!BV71/'データ集（実数）'!$J71*10000,"-")</f>
        <v>0</v>
      </c>
      <c r="AZ71" s="331">
        <f>IFERROR('データ集（実数）'!BW71/'データ集（実数）'!$J71*10000,"-")</f>
        <v>0</v>
      </c>
      <c r="BA71" s="331">
        <f>IFERROR('データ集（実数）'!BX71/'データ集（実数）'!$J71*10000,"-")</f>
        <v>0</v>
      </c>
      <c r="BB71" s="331">
        <f>IFERROR('データ集（実数）'!BY71/'データ集（実数）'!$J71*10000,"-")</f>
        <v>671.16249197174056</v>
      </c>
      <c r="BC71" s="331">
        <f>IFERROR('データ集（実数）'!BZ71/'データ集（実数）'!$J71*10000,"-")</f>
        <v>619.781631342325</v>
      </c>
      <c r="BD71" s="331">
        <f>IFERROR('データ集（実数）'!CA71/'データ集（実数）'!$J71*10000,"-")</f>
        <v>3018.6255619781632</v>
      </c>
      <c r="BE71" s="331">
        <f>IFERROR('データ集（実数）'!CB71/'データ集（実数）'!$J71*10000,"-")</f>
        <v>2581.8882466281311</v>
      </c>
      <c r="BF71" s="331">
        <f>IFERROR('データ集（実数）'!CC71/'データ集（実数）'!$J71*10000,"-")</f>
        <v>0</v>
      </c>
      <c r="BG71" s="331">
        <f>IFERROR('データ集（実数）'!CD71/'データ集（実数）'!$J71*10000,"-")</f>
        <v>0</v>
      </c>
      <c r="BH71" s="331">
        <f>IFERROR('データ集（実数）'!CE71/'データ集（実数）'!$J71*10000,"-")</f>
        <v>0</v>
      </c>
      <c r="BI71" s="331">
        <f>IFERROR('データ集（実数）'!CF71/'データ集（実数）'!$J71*10000,"-")</f>
        <v>0</v>
      </c>
      <c r="BJ71" s="331">
        <f>IFERROR('データ集（実数）'!CG71/'データ集（実数）'!$J71*10000,"-")</f>
        <v>0</v>
      </c>
      <c r="BK71" s="331">
        <f>IFERROR('データ集（実数）'!CH71/'データ集（実数）'!$J71*10000,"-")</f>
        <v>0</v>
      </c>
      <c r="BL71" s="331">
        <f>IFERROR('データ集（実数）'!CI71/'データ集（実数）'!$J71*10000,"-")</f>
        <v>0</v>
      </c>
      <c r="BM71" s="331">
        <f>IFERROR('データ集（実数）'!CJ71/'データ集（実数）'!$J71*10000,"-")</f>
        <v>0</v>
      </c>
      <c r="BN71" s="331">
        <f>IFERROR('データ集（実数）'!CK71/'データ集（実数）'!$J71*10000,"-")</f>
        <v>507.38599871547848</v>
      </c>
      <c r="BO71" s="331">
        <f>IFERROR('データ集（実数）'!CL71/'データ集（実数）'!$J71*10000,"-")</f>
        <v>317.91907514450867</v>
      </c>
      <c r="BP71" s="331">
        <f>IFERROR('データ集（実数）'!CM71/'データ集（実数）'!$J71*10000,"-")</f>
        <v>0</v>
      </c>
      <c r="BQ71" s="331">
        <f>IFERROR('データ集（実数）'!CN71/'データ集（実数）'!$J71*10000,"-")</f>
        <v>0</v>
      </c>
      <c r="BR71" s="331">
        <f>IFERROR('データ集（実数）'!CO71/'データ集（実数）'!$J71*10000,"-")</f>
        <v>0</v>
      </c>
      <c r="BS71" s="331">
        <f>IFERROR('データ集（実数）'!CP71/'データ集（実数）'!$J71*10000,"-")</f>
        <v>0</v>
      </c>
      <c r="BT71" s="331">
        <f>IFERROR('データ集（実数）'!CQ71/'データ集（実数）'!$J71*10000,"-")</f>
        <v>64.226075786769428</v>
      </c>
      <c r="BU71" s="331">
        <f>IFERROR('データ集（実数）'!CR71/'データ集（実数）'!$J71*10000,"-")</f>
        <v>64.226075786769428</v>
      </c>
      <c r="BV71" s="331">
        <f>IFERROR('データ集（実数）'!CS71/'データ集（実数）'!$J71*10000,"-")</f>
        <v>362.87732819524729</v>
      </c>
      <c r="BW71" s="331">
        <f>IFERROR('データ集（実数）'!CT71/'データ集（実数）'!$J71*10000,"-")</f>
        <v>38.53564547206166</v>
      </c>
      <c r="BX71" s="331">
        <f>IFERROR('データ集（実数）'!CU71/'データ集（実数）'!$J71*10000,"-")</f>
        <v>0</v>
      </c>
      <c r="BY71" s="331">
        <f>IFERROR('データ集（実数）'!CV71/'データ集（実数）'!$J71*10000,"-")</f>
        <v>0</v>
      </c>
      <c r="BZ71" s="331" t="str">
        <f>IFERROR('データ集（実数）'!CW71/'データ集（実数）'!$J71*10000,"-")</f>
        <v>-</v>
      </c>
      <c r="CA71" s="332">
        <f>IFERROR('データ集（実数）'!CX71/'データ集（実数）'!$J71*10000,"-")</f>
        <v>353.24341682723184</v>
      </c>
      <c r="CB71" s="332">
        <f>IFERROR('データ集（実数）'!CY71/'データ集（実数）'!$J71*10000,"-")</f>
        <v>28.901734104046241</v>
      </c>
      <c r="CC71" s="332">
        <f>IFERROR('データ集（実数）'!CZ71/'データ集（実数）'!$J71*10000,"-")</f>
        <v>51.380860629415537</v>
      </c>
      <c r="CD71" s="332">
        <f>IFERROR('データ集（実数）'!DA71/'データ集（実数）'!$J71*10000,"-")</f>
        <v>41.746949261400133</v>
      </c>
      <c r="CE71" s="333">
        <f>IFERROR('データ集（実数）'!DB71/'データ集（実数）'!$J71*10000,"-")</f>
        <v>70.648683365446374</v>
      </c>
    </row>
    <row r="72" spans="1:83" ht="13.5" customHeight="1">
      <c r="A72" s="53">
        <v>20485</v>
      </c>
      <c r="B72">
        <v>66</v>
      </c>
      <c r="C72" s="1" t="s">
        <v>77</v>
      </c>
      <c r="D72" s="1">
        <v>2008</v>
      </c>
      <c r="E72" s="1" t="s">
        <v>134</v>
      </c>
      <c r="F72" s="1">
        <v>20485</v>
      </c>
      <c r="G72" s="325">
        <f>IFERROR('データ集（実数）'!AD72/'データ集（実数）'!$J72*10000,"-")</f>
        <v>301.43180105501131</v>
      </c>
      <c r="H72" s="325">
        <f>IFERROR('データ集（実数）'!AE72/'データ集（実数）'!$J72*10000,"-")</f>
        <v>301.43180105501131</v>
      </c>
      <c r="I72" s="325">
        <f>IFERROR('データ集（実数）'!AF72/'データ集（実数）'!$J72*10000,"-")</f>
        <v>22.607385079125848</v>
      </c>
      <c r="J72" s="325">
        <f>IFERROR('データ集（実数）'!AG72/'データ集（実数）'!$J72*10000,"-")</f>
        <v>15.071590052750565</v>
      </c>
      <c r="K72" s="326">
        <f>IFERROR('データ集（実数）'!AH72/'データ集（実数）'!$J72*10000,"-")</f>
        <v>0</v>
      </c>
      <c r="L72" s="326">
        <f>IFERROR('データ集（実数）'!AI72/'データ集（実数）'!$J72*10000,"-")</f>
        <v>0</v>
      </c>
      <c r="M72" s="326">
        <f>IFERROR('データ集（実数）'!AJ72/'データ集（実数）'!$J72*10000,"-")</f>
        <v>0</v>
      </c>
      <c r="N72" s="326">
        <f>IFERROR('データ集（実数）'!AK72/'データ集（実数）'!$J72*10000,"-")</f>
        <v>0</v>
      </c>
      <c r="O72" s="327">
        <f>IFERROR('データ集（実数）'!AL72/'データ集（実数）'!$J72*10000,"-")</f>
        <v>3.7678975131876413</v>
      </c>
      <c r="P72" s="327">
        <f>IFERROR('データ集（実数）'!AM72/'データ集（実数）'!$J72*10000,"-")</f>
        <v>0</v>
      </c>
      <c r="Q72" s="327">
        <f>IFERROR('データ集（実数）'!AN72/'データ集（実数）'!$J72*10000,"-")</f>
        <v>0</v>
      </c>
      <c r="R72" s="327">
        <f>IFERROR('データ集（実数）'!AO72/'データ集（実数）'!$J72*10000,"-")</f>
        <v>3.7678975131876413</v>
      </c>
      <c r="S72" s="328">
        <f>IFERROR('データ集（実数）'!AP72/'データ集（実数）'!$J72*10000,"-")</f>
        <v>0</v>
      </c>
      <c r="T72" s="329">
        <f>IFERROR('データ集（実数）'!AQ72/'データ集（実数）'!$J72*10000,"-")</f>
        <v>0</v>
      </c>
      <c r="U72" s="328">
        <f>IFERROR('データ集（実数）'!AR72/'データ集（実数）'!$J72*10000,"-")</f>
        <v>0</v>
      </c>
      <c r="V72" s="328">
        <f>IFERROR('データ集（実数）'!AS72/'データ集（実数）'!$J72*10000,"-")</f>
        <v>0</v>
      </c>
      <c r="W72" s="328">
        <f>IFERROR('データ集（実数）'!AT72/'データ集（実数）'!$J72*10000,"-")</f>
        <v>0</v>
      </c>
      <c r="X72" s="328">
        <f>IFERROR('データ集（実数）'!AU72/'データ集（実数）'!$J72*10000,"-")</f>
        <v>0</v>
      </c>
      <c r="Y72" s="328">
        <f>IFERROR('データ集（実数）'!AV72/'データ集（実数）'!$J72*10000,"-")</f>
        <v>0</v>
      </c>
      <c r="Z72" s="328">
        <f>IFERROR('データ集（実数）'!AW72/'データ集（実数）'!$J72*10000,"-")</f>
        <v>0</v>
      </c>
      <c r="AA72" s="328">
        <f>IFERROR('データ集（実数）'!AX72/'データ集（実数）'!$J72*10000,"-")</f>
        <v>0</v>
      </c>
      <c r="AB72" s="328">
        <f>IFERROR('データ集（実数）'!AY72/'データ集（実数）'!$J72*10000,"-")</f>
        <v>0</v>
      </c>
      <c r="AC72" s="328">
        <f>IFERROR('データ集（実数）'!AZ72/'データ集（実数）'!$J72*10000,"-")</f>
        <v>0</v>
      </c>
      <c r="AD72" s="328" t="str">
        <f>IFERROR('データ集（実数）'!BA72/'データ集（実数）'!$J72*10000,"-")</f>
        <v>-</v>
      </c>
      <c r="AE72" s="328">
        <f>IFERROR('データ集（実数）'!BB72/'データ集（実数）'!$J72*10000,"-")</f>
        <v>7.5357950263752826</v>
      </c>
      <c r="AF72" s="328">
        <f>IFERROR('データ集（実数）'!BC72/'データ集（実数）'!$J72*10000,"-")</f>
        <v>0</v>
      </c>
      <c r="AG72" s="328" t="str">
        <f>IFERROR('データ集（実数）'!BD72/'データ集（実数）'!$J72*10000,"-")</f>
        <v>-</v>
      </c>
      <c r="AH72" s="328">
        <f>IFERROR('データ集（実数）'!BE72/'データ集（実数）'!$J72*10000,"-")</f>
        <v>0</v>
      </c>
      <c r="AI72" s="328">
        <f>IFERROR('データ集（実数）'!BF72/'データ集（実数）'!$J72*10000,"-")</f>
        <v>18.839487565938207</v>
      </c>
      <c r="AJ72" s="328">
        <f>IFERROR('データ集（実数）'!BG72/'データ集（実数）'!$J72*10000,"-")</f>
        <v>7.5357950263752826</v>
      </c>
      <c r="AK72" s="328">
        <f>IFERROR('データ集（実数）'!BH72/'データ集（実数）'!$J72*10000,"-")</f>
        <v>0</v>
      </c>
      <c r="AL72" s="328">
        <f>IFERROR('データ集（実数）'!BI72/'データ集（実数）'!$J72*10000,"-")</f>
        <v>26.375282592313486</v>
      </c>
      <c r="AM72" s="328">
        <f>IFERROR('データ集（実数）'!BJ72/'データ集（実数）'!$J72*10000,"-")</f>
        <v>0</v>
      </c>
      <c r="AN72" s="328">
        <f>IFERROR('データ集（実数）'!BK72/'データ集（実数）'!$J72*10000,"-")</f>
        <v>3.7678975131876413</v>
      </c>
      <c r="AO72" s="328">
        <f>IFERROR('データ集（実数）'!BL72/'データ集（実数）'!$J72*10000,"-")</f>
        <v>0</v>
      </c>
      <c r="AP72" s="328">
        <f>IFERROR('データ集（実数）'!BM72/'データ集（実数）'!$J72*10000,"-")</f>
        <v>0</v>
      </c>
      <c r="AQ72" s="328">
        <f>IFERROR('データ集（実数）'!BN72/'データ集（実数）'!$J72*10000,"-")</f>
        <v>0</v>
      </c>
      <c r="AR72" s="328">
        <f>IFERROR('データ集（実数）'!BO72/'データ集（実数）'!$J72*10000,"-")</f>
        <v>0</v>
      </c>
      <c r="AS72" s="328">
        <f>IFERROR('データ集（実数）'!BP72/'データ集（実数）'!$J72*10000,"-")</f>
        <v>7.5357950263752826</v>
      </c>
      <c r="AT72" s="331">
        <f>IFERROR('データ集（実数）'!BQ72/'データ集（実数）'!$J72*10000,"-")</f>
        <v>0</v>
      </c>
      <c r="AU72" s="331">
        <f>IFERROR('データ集（実数）'!BR72/'データ集（実数）'!$J72*10000,"-")</f>
        <v>0</v>
      </c>
      <c r="AV72" s="331">
        <f>IFERROR('データ集（実数）'!BS72/'データ集（実数）'!$J72*10000,"-")</f>
        <v>0</v>
      </c>
      <c r="AW72" s="331">
        <f>IFERROR('データ集（実数）'!BT72/'データ集（実数）'!$J72*10000,"-")</f>
        <v>0</v>
      </c>
      <c r="AX72" s="331">
        <f>IFERROR('データ集（実数）'!BU72/'データ集（実数）'!$J72*10000,"-")</f>
        <v>0</v>
      </c>
      <c r="AY72" s="331">
        <f>IFERROR('データ集（実数）'!BV72/'データ集（実数）'!$J72*10000,"-")</f>
        <v>0</v>
      </c>
      <c r="AZ72" s="331">
        <f>IFERROR('データ集（実数）'!BW72/'データ集（実数）'!$J72*10000,"-")</f>
        <v>0</v>
      </c>
      <c r="BA72" s="331">
        <f>IFERROR('データ集（実数）'!BX72/'データ集（実数）'!$J72*10000,"-")</f>
        <v>0</v>
      </c>
      <c r="BB72" s="331">
        <f>IFERROR('データ集（実数）'!BY72/'データ集（実数）'!$J72*10000,"-")</f>
        <v>192.1627731725697</v>
      </c>
      <c r="BC72" s="331">
        <f>IFERROR('データ集（実数）'!BZ72/'データ集（実数）'!$J72*10000,"-")</f>
        <v>150.71590052750565</v>
      </c>
      <c r="BD72" s="331">
        <f>IFERROR('データ集（実数）'!CA72/'データ集（実数）'!$J72*10000,"-")</f>
        <v>229.84174830444613</v>
      </c>
      <c r="BE72" s="331">
        <f>IFERROR('データ集（実数）'!CB72/'データ集（実数）'!$J72*10000,"-")</f>
        <v>184.6269781461944</v>
      </c>
      <c r="BF72" s="331">
        <f>IFERROR('データ集（実数）'!CC72/'データ集（実数）'!$J72*10000,"-")</f>
        <v>0</v>
      </c>
      <c r="BG72" s="331">
        <f>IFERROR('データ集（実数）'!CD72/'データ集（実数）'!$J72*10000,"-")</f>
        <v>0</v>
      </c>
      <c r="BH72" s="331">
        <f>IFERROR('データ集（実数）'!CE72/'データ集（実数）'!$J72*10000,"-")</f>
        <v>0</v>
      </c>
      <c r="BI72" s="331">
        <f>IFERROR('データ集（実数）'!CF72/'データ集（実数）'!$J72*10000,"-")</f>
        <v>0</v>
      </c>
      <c r="BJ72" s="331">
        <f>IFERROR('データ集（実数）'!CG72/'データ集（実数）'!$J72*10000,"-")</f>
        <v>0</v>
      </c>
      <c r="BK72" s="331">
        <f>IFERROR('データ集（実数）'!CH72/'データ集（実数）'!$J72*10000,"-")</f>
        <v>0</v>
      </c>
      <c r="BL72" s="331">
        <f>IFERROR('データ集（実数）'!CI72/'データ集（実数）'!$J72*10000,"-")</f>
        <v>5787.4905802562171</v>
      </c>
      <c r="BM72" s="331">
        <f>IFERROR('データ集（実数）'!CJ72/'データ集（実数）'!$J72*10000,"-")</f>
        <v>644.3104747550866</v>
      </c>
      <c r="BN72" s="331" t="str">
        <f>IFERROR('データ集（実数）'!CK72/'データ集（実数）'!$J72*10000,"-")</f>
        <v>-</v>
      </c>
      <c r="BO72" s="331" t="str">
        <f>IFERROR('データ集（実数）'!CL72/'データ集（実数）'!$J72*10000,"-")</f>
        <v>-</v>
      </c>
      <c r="BP72" s="331">
        <f>IFERROR('データ集（実数）'!CM72/'データ集（実数）'!$J72*10000,"-")</f>
        <v>0</v>
      </c>
      <c r="BQ72" s="331">
        <f>IFERROR('データ集（実数）'!CN72/'データ集（実数）'!$J72*10000,"-")</f>
        <v>0</v>
      </c>
      <c r="BR72" s="331">
        <f>IFERROR('データ集（実数）'!CO72/'データ集（実数）'!$J72*10000,"-")</f>
        <v>0</v>
      </c>
      <c r="BS72" s="331">
        <f>IFERROR('データ集（実数）'!CP72/'データ集（実数）'!$J72*10000,"-")</f>
        <v>0</v>
      </c>
      <c r="BT72" s="331">
        <f>IFERROR('データ集（実数）'!CQ72/'データ集（実数）'!$J72*10000,"-")</f>
        <v>86.661642803315743</v>
      </c>
      <c r="BU72" s="331">
        <f>IFERROR('データ集（実数）'!CR72/'データ集（実数）'!$J72*10000,"-")</f>
        <v>79.125847776940461</v>
      </c>
      <c r="BV72" s="331">
        <f>IFERROR('データ集（実数）'!CS72/'データ集（実数）'!$J72*10000,"-")</f>
        <v>101.73323285606632</v>
      </c>
      <c r="BW72" s="331">
        <f>IFERROR('データ集（実数）'!CT72/'データ集（実数）'!$J72*10000,"-")</f>
        <v>11.303692539562924</v>
      </c>
      <c r="BX72" s="331">
        <f>IFERROR('データ集（実数）'!CU72/'データ集（実数）'!$J72*10000,"-")</f>
        <v>0</v>
      </c>
      <c r="BY72" s="331">
        <f>IFERROR('データ集（実数）'!CV72/'データ集（実数）'!$J72*10000,"-")</f>
        <v>0</v>
      </c>
      <c r="BZ72" s="331">
        <f>IFERROR('データ集（実数）'!CW72/'データ集（実数）'!$J72*10000,"-")</f>
        <v>105.50113036925394</v>
      </c>
      <c r="CA72" s="332">
        <f>IFERROR('データ集（実数）'!CX72/'データ集（実数）'!$J72*10000,"-")</f>
        <v>406.93293142426529</v>
      </c>
      <c r="CB72" s="332">
        <f>IFERROR('データ集（実数）'!CY72/'データ集（実数）'!$J72*10000,"-")</f>
        <v>113.03692539562924</v>
      </c>
      <c r="CC72" s="332">
        <f>IFERROR('データ集（実数）'!CZ72/'データ集（実数）'!$J72*10000,"-")</f>
        <v>56.51846269781462</v>
      </c>
      <c r="CD72" s="332">
        <f>IFERROR('データ集（実数）'!DA72/'データ集（実数）'!$J72*10000,"-")</f>
        <v>26.375282592313486</v>
      </c>
      <c r="CE72" s="333">
        <f>IFERROR('データ集（実数）'!DB72/'データ集（実数）'!$J72*10000,"-")</f>
        <v>90.429540316503392</v>
      </c>
    </row>
    <row r="73" spans="1:83" ht="13.5" customHeight="1">
      <c r="A73" s="53">
        <v>20486</v>
      </c>
      <c r="B73">
        <v>67</v>
      </c>
      <c r="C73" s="1" t="s">
        <v>77</v>
      </c>
      <c r="D73" s="1">
        <v>2008</v>
      </c>
      <c r="E73" s="1" t="s">
        <v>135</v>
      </c>
      <c r="F73" s="1">
        <v>20486</v>
      </c>
      <c r="G73" s="325">
        <f>IFERROR('データ集（実数）'!AD73/'データ集（実数）'!$J73*10000,"-")</f>
        <v>0</v>
      </c>
      <c r="H73" s="325">
        <f>IFERROR('データ集（実数）'!AE73/'データ集（実数）'!$J73*10000,"-")</f>
        <v>0</v>
      </c>
      <c r="I73" s="325">
        <f>IFERROR('データ集（実数）'!AF73/'データ集（実数）'!$J73*10000,"-")</f>
        <v>0</v>
      </c>
      <c r="J73" s="325">
        <f>IFERROR('データ集（実数）'!AG73/'データ集（実数）'!$J73*10000,"-")</f>
        <v>0</v>
      </c>
      <c r="K73" s="326">
        <f>IFERROR('データ集（実数）'!AH73/'データ集（実数）'!$J73*10000,"-")</f>
        <v>0</v>
      </c>
      <c r="L73" s="326">
        <f>IFERROR('データ集（実数）'!AI73/'データ集（実数）'!$J73*10000,"-")</f>
        <v>0</v>
      </c>
      <c r="M73" s="326">
        <f>IFERROR('データ集（実数）'!AJ73/'データ集（実数）'!$J73*10000,"-")</f>
        <v>0</v>
      </c>
      <c r="N73" s="326">
        <f>IFERROR('データ集（実数）'!AK73/'データ集（実数）'!$J73*10000,"-")</f>
        <v>0</v>
      </c>
      <c r="O73" s="327">
        <f>IFERROR('データ集（実数）'!AL73/'データ集（実数）'!$J73*10000,"-")</f>
        <v>0</v>
      </c>
      <c r="P73" s="327">
        <f>IFERROR('データ集（実数）'!AM73/'データ集（実数）'!$J73*10000,"-")</f>
        <v>0</v>
      </c>
      <c r="Q73" s="327">
        <f>IFERROR('データ集（実数）'!AN73/'データ集（実数）'!$J73*10000,"-")</f>
        <v>0</v>
      </c>
      <c r="R73" s="327">
        <f>IFERROR('データ集（実数）'!AO73/'データ集（実数）'!$J73*10000,"-")</f>
        <v>0</v>
      </c>
      <c r="S73" s="328">
        <f>IFERROR('データ集（実数）'!AP73/'データ集（実数）'!$J73*10000,"-")</f>
        <v>0</v>
      </c>
      <c r="T73" s="329">
        <f>IFERROR('データ集（実数）'!AQ73/'データ集（実数）'!$J73*10000,"-")</f>
        <v>0</v>
      </c>
      <c r="U73" s="328">
        <f>IFERROR('データ集（実数）'!AR73/'データ集（実数）'!$J73*10000,"-")</f>
        <v>0</v>
      </c>
      <c r="V73" s="328">
        <f>IFERROR('データ集（実数）'!AS73/'データ集（実数）'!$J73*10000,"-")</f>
        <v>0</v>
      </c>
      <c r="W73" s="328">
        <f>IFERROR('データ集（実数）'!AT73/'データ集（実数）'!$J73*10000,"-")</f>
        <v>0</v>
      </c>
      <c r="X73" s="328">
        <f>IFERROR('データ集（実数）'!AU73/'データ集（実数）'!$J73*10000,"-")</f>
        <v>0</v>
      </c>
      <c r="Y73" s="328">
        <f>IFERROR('データ集（実数）'!AV73/'データ集（実数）'!$J73*10000,"-")</f>
        <v>0</v>
      </c>
      <c r="Z73" s="328">
        <f>IFERROR('データ集（実数）'!AW73/'データ集（実数）'!$J73*10000,"-")</f>
        <v>0</v>
      </c>
      <c r="AA73" s="328">
        <f>IFERROR('データ集（実数）'!AX73/'データ集（実数）'!$J73*10000,"-")</f>
        <v>0</v>
      </c>
      <c r="AB73" s="328">
        <f>IFERROR('データ集（実数）'!AY73/'データ集（実数）'!$J73*10000,"-")</f>
        <v>0</v>
      </c>
      <c r="AC73" s="328">
        <f>IFERROR('データ集（実数）'!AZ73/'データ集（実数）'!$J73*10000,"-")</f>
        <v>0</v>
      </c>
      <c r="AD73" s="328">
        <f>IFERROR('データ集（実数）'!BA73/'データ集（実数）'!$J73*10000,"-")</f>
        <v>0</v>
      </c>
      <c r="AE73" s="328">
        <f>IFERROR('データ集（実数）'!BB73/'データ集（実数）'!$J73*10000,"-")</f>
        <v>0</v>
      </c>
      <c r="AF73" s="328">
        <f>IFERROR('データ集（実数）'!BC73/'データ集（実数）'!$J73*10000,"-")</f>
        <v>0</v>
      </c>
      <c r="AG73" s="328">
        <f>IFERROR('データ集（実数）'!BD73/'データ集（実数）'!$J73*10000,"-")</f>
        <v>0</v>
      </c>
      <c r="AH73" s="328">
        <f>IFERROR('データ集（実数）'!BE73/'データ集（実数）'!$J73*10000,"-")</f>
        <v>0</v>
      </c>
      <c r="AI73" s="328" t="str">
        <f>IFERROR('データ集（実数）'!BF73/'データ集（実数）'!$J73*10000,"-")</f>
        <v>-</v>
      </c>
      <c r="AJ73" s="328">
        <f>IFERROR('データ集（実数）'!BG73/'データ集（実数）'!$J73*10000,"-")</f>
        <v>0</v>
      </c>
      <c r="AK73" s="328">
        <f>IFERROR('データ集（実数）'!BH73/'データ集（実数）'!$J73*10000,"-")</f>
        <v>0</v>
      </c>
      <c r="AL73" s="328">
        <f>IFERROR('データ集（実数）'!BI73/'データ集（実数）'!$J73*10000,"-")</f>
        <v>0</v>
      </c>
      <c r="AM73" s="328">
        <f>IFERROR('データ集（実数）'!BJ73/'データ集（実数）'!$J73*10000,"-")</f>
        <v>0</v>
      </c>
      <c r="AN73" s="328">
        <f>IFERROR('データ集（実数）'!BK73/'データ集（実数）'!$J73*10000,"-")</f>
        <v>0</v>
      </c>
      <c r="AO73" s="328">
        <f>IFERROR('データ集（実数）'!BL73/'データ集（実数）'!$J73*10000,"-")</f>
        <v>0</v>
      </c>
      <c r="AP73" s="328">
        <f>IFERROR('データ集（実数）'!BM73/'データ集（実数）'!$J73*10000,"-")</f>
        <v>0</v>
      </c>
      <c r="AQ73" s="328">
        <f>IFERROR('データ集（実数）'!BN73/'データ集（実数）'!$J73*10000,"-")</f>
        <v>0</v>
      </c>
      <c r="AR73" s="328">
        <f>IFERROR('データ集（実数）'!BO73/'データ集（実数）'!$J73*10000,"-")</f>
        <v>0</v>
      </c>
      <c r="AS73" s="328">
        <f>IFERROR('データ集（実数）'!BP73/'データ集（実数）'!$J73*10000,"-")</f>
        <v>0</v>
      </c>
      <c r="AT73" s="331">
        <f>IFERROR('データ集（実数）'!BQ73/'データ集（実数）'!$J73*10000,"-")</f>
        <v>0</v>
      </c>
      <c r="AU73" s="331">
        <f>IFERROR('データ集（実数）'!BR73/'データ集（実数）'!$J73*10000,"-")</f>
        <v>0</v>
      </c>
      <c r="AV73" s="331">
        <f>IFERROR('データ集（実数）'!BS73/'データ集（実数）'!$J73*10000,"-")</f>
        <v>0</v>
      </c>
      <c r="AW73" s="331">
        <f>IFERROR('データ集（実数）'!BT73/'データ集（実数）'!$J73*10000,"-")</f>
        <v>0</v>
      </c>
      <c r="AX73" s="331">
        <f>IFERROR('データ集（実数）'!BU73/'データ集（実数）'!$J73*10000,"-")</f>
        <v>0</v>
      </c>
      <c r="AY73" s="331">
        <f>IFERROR('データ集（実数）'!BV73/'データ集（実数）'!$J73*10000,"-")</f>
        <v>0</v>
      </c>
      <c r="AZ73" s="331">
        <f>IFERROR('データ集（実数）'!BW73/'データ集（実数）'!$J73*10000,"-")</f>
        <v>0</v>
      </c>
      <c r="BA73" s="331">
        <f>IFERROR('データ集（実数）'!BX73/'データ集（実数）'!$J73*10000,"-")</f>
        <v>0</v>
      </c>
      <c r="BB73" s="331">
        <f>IFERROR('データ集（実数）'!BY73/'データ集（実数）'!$J73*10000,"-")</f>
        <v>0</v>
      </c>
      <c r="BC73" s="331">
        <f>IFERROR('データ集（実数）'!BZ73/'データ集（実数）'!$J73*10000,"-")</f>
        <v>0</v>
      </c>
      <c r="BD73" s="331">
        <f>IFERROR('データ集（実数）'!CA73/'データ集（実数）'!$J73*10000,"-")</f>
        <v>474.91039426523292</v>
      </c>
      <c r="BE73" s="331">
        <f>IFERROR('データ集（実数）'!CB73/'データ集（実数）'!$J73*10000,"-")</f>
        <v>322.58064516129031</v>
      </c>
      <c r="BF73" s="331">
        <f>IFERROR('データ集（実数）'!CC73/'データ集（実数）'!$J73*10000,"-")</f>
        <v>0</v>
      </c>
      <c r="BG73" s="331">
        <f>IFERROR('データ集（実数）'!CD73/'データ集（実数）'!$J73*10000,"-")</f>
        <v>0</v>
      </c>
      <c r="BH73" s="331">
        <f>IFERROR('データ集（実数）'!CE73/'データ集（実数）'!$J73*10000,"-")</f>
        <v>0</v>
      </c>
      <c r="BI73" s="331">
        <f>IFERROR('データ集（実数）'!CF73/'データ集（実数）'!$J73*10000,"-")</f>
        <v>0</v>
      </c>
      <c r="BJ73" s="331">
        <f>IFERROR('データ集（実数）'!CG73/'データ集（実数）'!$J73*10000,"-")</f>
        <v>0</v>
      </c>
      <c r="BK73" s="331">
        <f>IFERROR('データ集（実数）'!CH73/'データ集（実数）'!$J73*10000,"-")</f>
        <v>0</v>
      </c>
      <c r="BL73" s="331">
        <f>IFERROR('データ集（実数）'!CI73/'データ集（実数）'!$J73*10000,"-")</f>
        <v>0</v>
      </c>
      <c r="BM73" s="331">
        <f>IFERROR('データ集（実数）'!CJ73/'データ集（実数）'!$J73*10000,"-")</f>
        <v>0</v>
      </c>
      <c r="BN73" s="331">
        <f>IFERROR('データ集（実数）'!CK73/'データ集（実数）'!$J73*10000,"-")</f>
        <v>0</v>
      </c>
      <c r="BO73" s="331">
        <f>IFERROR('データ集（実数）'!CL73/'データ集（実数）'!$J73*10000,"-")</f>
        <v>0</v>
      </c>
      <c r="BP73" s="331">
        <f>IFERROR('データ集（実数）'!CM73/'データ集（実数）'!$J73*10000,"-")</f>
        <v>0</v>
      </c>
      <c r="BQ73" s="331">
        <f>IFERROR('データ集（実数）'!CN73/'データ集（実数）'!$J73*10000,"-")</f>
        <v>0</v>
      </c>
      <c r="BR73" s="331">
        <f>IFERROR('データ集（実数）'!CO73/'データ集（実数）'!$J73*10000,"-")</f>
        <v>0</v>
      </c>
      <c r="BS73" s="331">
        <f>IFERROR('データ集（実数）'!CP73/'データ集（実数）'!$J73*10000,"-")</f>
        <v>0</v>
      </c>
      <c r="BT73" s="331">
        <f>IFERROR('データ集（実数）'!CQ73/'データ集（実数）'!$J73*10000,"-")</f>
        <v>0</v>
      </c>
      <c r="BU73" s="331">
        <f>IFERROR('データ集（実数）'!CR73/'データ集（実数）'!$J73*10000,"-")</f>
        <v>0</v>
      </c>
      <c r="BV73" s="331">
        <f>IFERROR('データ集（実数）'!CS73/'データ集（実数）'!$J73*10000,"-")</f>
        <v>0</v>
      </c>
      <c r="BW73" s="331">
        <f>IFERROR('データ集（実数）'!CT73/'データ集（実数）'!$J73*10000,"-")</f>
        <v>0</v>
      </c>
      <c r="BX73" s="331">
        <f>IFERROR('データ集（実数）'!CU73/'データ集（実数）'!$J73*10000,"-")</f>
        <v>0</v>
      </c>
      <c r="BY73" s="331">
        <f>IFERROR('データ集（実数）'!CV73/'データ集（実数）'!$J73*10000,"-")</f>
        <v>0</v>
      </c>
      <c r="BZ73" s="331" t="str">
        <f>IFERROR('データ集（実数）'!CW73/'データ集（実数）'!$J73*10000,"-")</f>
        <v>-</v>
      </c>
      <c r="CA73" s="332">
        <f>IFERROR('データ集（実数）'!CX73/'データ集（実数）'!$J73*10000,"-")</f>
        <v>358.42293906810033</v>
      </c>
      <c r="CB73" s="332">
        <f>IFERROR('データ集（実数）'!CY73/'データ集（実数）'!$J73*10000,"-")</f>
        <v>8.9605734767025087</v>
      </c>
      <c r="CC73" s="332">
        <f>IFERROR('データ集（実数）'!CZ73/'データ集（実数）'!$J73*10000,"-")</f>
        <v>71.68458781362007</v>
      </c>
      <c r="CD73" s="332">
        <f>IFERROR('データ集（実数）'!DA73/'データ集（実数）'!$J73*10000,"-")</f>
        <v>8.9605734767025087</v>
      </c>
      <c r="CE73" s="333">
        <f>IFERROR('データ集（実数）'!DB73/'データ集（実数）'!$J73*10000,"-")</f>
        <v>53.763440860215056</v>
      </c>
    </row>
    <row r="74" spans="1:83" ht="13.5" customHeight="1">
      <c r="A74" s="53">
        <v>20521</v>
      </c>
      <c r="B74">
        <v>68</v>
      </c>
      <c r="C74" s="1" t="s">
        <v>57</v>
      </c>
      <c r="D74" s="1">
        <v>2009</v>
      </c>
      <c r="E74" s="1" t="s">
        <v>136</v>
      </c>
      <c r="F74" s="1">
        <v>20521</v>
      </c>
      <c r="G74" s="325">
        <f>IFERROR('データ集（実数）'!AD74/'データ集（実数）'!$J74*10000,"-")</f>
        <v>193.53590090961873</v>
      </c>
      <c r="H74" s="325">
        <f>IFERROR('データ集（実数）'!AE74/'データ集（実数）'!$J74*10000,"-")</f>
        <v>0</v>
      </c>
      <c r="I74" s="325">
        <f>IFERROR('データ集（実数）'!AF74/'データ集（実数）'!$J74*10000,"-")</f>
        <v>0</v>
      </c>
      <c r="J74" s="325">
        <f>IFERROR('データ集（実数）'!AG74/'データ集（実数）'!$J74*10000,"-")</f>
        <v>0</v>
      </c>
      <c r="K74" s="326">
        <f>IFERROR('データ集（実数）'!AH74/'データ集（実数）'!$J74*10000,"-")</f>
        <v>0</v>
      </c>
      <c r="L74" s="326">
        <f>IFERROR('データ集（実数）'!AI74/'データ集（実数）'!$J74*10000,"-")</f>
        <v>0</v>
      </c>
      <c r="M74" s="326">
        <f>IFERROR('データ集（実数）'!AJ74/'データ集（実数）'!$J74*10000,"-")</f>
        <v>0</v>
      </c>
      <c r="N74" s="326">
        <f>IFERROR('データ集（実数）'!AK74/'データ集（実数）'!$J74*10000,"-")</f>
        <v>0</v>
      </c>
      <c r="O74" s="327">
        <f>IFERROR('データ集（実数）'!AL74/'データ集（実数）'!$J74*10000,"-")</f>
        <v>7.7414360363847496</v>
      </c>
      <c r="P74" s="327">
        <f>IFERROR('データ集（実数）'!AM74/'データ集（実数）'!$J74*10000,"-")</f>
        <v>0</v>
      </c>
      <c r="Q74" s="327">
        <f>IFERROR('データ集（実数）'!AN74/'データ集（実数）'!$J74*10000,"-")</f>
        <v>0</v>
      </c>
      <c r="R74" s="327">
        <f>IFERROR('データ集（実数）'!AO74/'データ集（実数）'!$J74*10000,"-")</f>
        <v>7.7414360363847496</v>
      </c>
      <c r="S74" s="328">
        <f>IFERROR('データ集（実数）'!AP74/'データ集（実数）'!$J74*10000,"-")</f>
        <v>0</v>
      </c>
      <c r="T74" s="329">
        <f>IFERROR('データ集（実数）'!AQ74/'データ集（実数）'!$J74*10000,"-")</f>
        <v>0</v>
      </c>
      <c r="U74" s="328">
        <f>IFERROR('データ集（実数）'!AR74/'データ集（実数）'!$J74*10000,"-")</f>
        <v>0</v>
      </c>
      <c r="V74" s="328">
        <f>IFERROR('データ集（実数）'!AS74/'データ集（実数）'!$J74*10000,"-")</f>
        <v>0</v>
      </c>
      <c r="W74" s="328">
        <f>IFERROR('データ集（実数）'!AT74/'データ集（実数）'!$J74*10000,"-")</f>
        <v>0</v>
      </c>
      <c r="X74" s="328">
        <f>IFERROR('データ集（実数）'!AU74/'データ集（実数）'!$J74*10000,"-")</f>
        <v>0</v>
      </c>
      <c r="Y74" s="328">
        <f>IFERROR('データ集（実数）'!AV74/'データ集（実数）'!$J74*10000,"-")</f>
        <v>0</v>
      </c>
      <c r="Z74" s="328">
        <f>IFERROR('データ集（実数）'!AW74/'データ集（実数）'!$J74*10000,"-")</f>
        <v>0</v>
      </c>
      <c r="AA74" s="328">
        <f>IFERROR('データ集（実数）'!AX74/'データ集（実数）'!$J74*10000,"-")</f>
        <v>0</v>
      </c>
      <c r="AB74" s="328">
        <f>IFERROR('データ集（実数）'!AY74/'データ集（実数）'!$J74*10000,"-")</f>
        <v>0</v>
      </c>
      <c r="AC74" s="328">
        <f>IFERROR('データ集（実数）'!AZ74/'データ集（実数）'!$J74*10000,"-")</f>
        <v>0</v>
      </c>
      <c r="AD74" s="328">
        <f>IFERROR('データ集（実数）'!BA74/'データ集（実数）'!$J74*10000,"-")</f>
        <v>9.6767950454809366</v>
      </c>
      <c r="AE74" s="328">
        <f>IFERROR('データ集（実数）'!BB74/'データ集（実数）'!$J74*10000,"-")</f>
        <v>0</v>
      </c>
      <c r="AF74" s="328">
        <f>IFERROR('データ集（実数）'!BC74/'データ集（実数）'!$J74*10000,"-")</f>
        <v>0</v>
      </c>
      <c r="AG74" s="328">
        <f>IFERROR('データ集（実数）'!BD74/'データ集（実数）'!$J74*10000,"-")</f>
        <v>0</v>
      </c>
      <c r="AH74" s="328">
        <f>IFERROR('データ集（実数）'!BE74/'データ集（実数）'!$J74*10000,"-")</f>
        <v>0</v>
      </c>
      <c r="AI74" s="328">
        <f>IFERROR('データ集（実数）'!BF74/'データ集（実数）'!$J74*10000,"-")</f>
        <v>9.6767950454809366</v>
      </c>
      <c r="AJ74" s="328">
        <f>IFERROR('データ集（実数）'!BG74/'データ集（実数）'!$J74*10000,"-")</f>
        <v>0</v>
      </c>
      <c r="AK74" s="328">
        <f>IFERROR('データ集（実数）'!BH74/'データ集（実数）'!$J74*10000,"-")</f>
        <v>0</v>
      </c>
      <c r="AL74" s="328">
        <f>IFERROR('データ集（実数）'!BI74/'データ集（実数）'!$J74*10000,"-")</f>
        <v>0</v>
      </c>
      <c r="AM74" s="328">
        <f>IFERROR('データ集（実数）'!BJ74/'データ集（実数）'!$J74*10000,"-")</f>
        <v>0</v>
      </c>
      <c r="AN74" s="328">
        <f>IFERROR('データ集（実数）'!BK74/'データ集（実数）'!$J74*10000,"-")</f>
        <v>0</v>
      </c>
      <c r="AO74" s="328">
        <f>IFERROR('データ集（実数）'!BL74/'データ集（実数）'!$J74*10000,"-")</f>
        <v>0</v>
      </c>
      <c r="AP74" s="328" t="str">
        <f>IFERROR('データ集（実数）'!BM74/'データ集（実数）'!$J74*10000,"-")</f>
        <v>-</v>
      </c>
      <c r="AQ74" s="328">
        <f>IFERROR('データ集（実数）'!BN74/'データ集（実数）'!$J74*10000,"-")</f>
        <v>0</v>
      </c>
      <c r="AR74" s="328" t="str">
        <f>IFERROR('データ集（実数）'!BO74/'データ集（実数）'!$J74*10000,"-")</f>
        <v>-</v>
      </c>
      <c r="AS74" s="328">
        <f>IFERROR('データ集（実数）'!BP74/'データ集（実数）'!$J74*10000,"-")</f>
        <v>0</v>
      </c>
      <c r="AT74" s="331">
        <f>IFERROR('データ集（実数）'!BQ74/'データ集（実数）'!$J74*10000,"-")</f>
        <v>0</v>
      </c>
      <c r="AU74" s="331">
        <f>IFERROR('データ集（実数）'!BR74/'データ集（実数）'!$J74*10000,"-")</f>
        <v>0</v>
      </c>
      <c r="AV74" s="331">
        <f>IFERROR('データ集（実数）'!BS74/'データ集（実数）'!$J74*10000,"-")</f>
        <v>0</v>
      </c>
      <c r="AW74" s="331">
        <f>IFERROR('データ集（実数）'!BT74/'データ集（実数）'!$J74*10000,"-")</f>
        <v>0</v>
      </c>
      <c r="AX74" s="331">
        <f>IFERROR('データ集（実数）'!BU74/'データ集（実数）'!$J74*10000,"-")</f>
        <v>0</v>
      </c>
      <c r="AY74" s="331">
        <f>IFERROR('データ集（実数）'!BV74/'データ集（実数）'!$J74*10000,"-")</f>
        <v>0</v>
      </c>
      <c r="AZ74" s="331">
        <f>IFERROR('データ集（実数）'!BW74/'データ集（実数）'!$J74*10000,"-")</f>
        <v>0</v>
      </c>
      <c r="BA74" s="331">
        <f>IFERROR('データ集（実数）'!BX74/'データ集（実数）'!$J74*10000,"-")</f>
        <v>0</v>
      </c>
      <c r="BB74" s="331">
        <f>IFERROR('データ集（実数）'!BY74/'データ集（実数）'!$J74*10000,"-")</f>
        <v>3574.608089800658</v>
      </c>
      <c r="BC74" s="331">
        <f>IFERROR('データ集（実数）'!BZ74/'データ集（実数）'!$J74*10000,"-")</f>
        <v>2188.8910392877879</v>
      </c>
      <c r="BD74" s="331">
        <f>IFERROR('データ集（実数）'!CA74/'データ集（実数）'!$J74*10000,"-")</f>
        <v>294.17456938262046</v>
      </c>
      <c r="BE74" s="331">
        <f>IFERROR('データ集（実数）'!CB74/'データ集（実数）'!$J74*10000,"-")</f>
        <v>218.6955680278692</v>
      </c>
      <c r="BF74" s="331">
        <f>IFERROR('データ集（実数）'!CC74/'データ集（実数）'!$J74*10000,"-")</f>
        <v>0</v>
      </c>
      <c r="BG74" s="331">
        <f>IFERROR('データ集（実数）'!CD74/'データ集（実数）'!$J74*10000,"-")</f>
        <v>0</v>
      </c>
      <c r="BH74" s="331" t="str">
        <f>IFERROR('データ集（実数）'!CE74/'データ集（実数）'!$J74*10000,"-")</f>
        <v>-</v>
      </c>
      <c r="BI74" s="331" t="str">
        <f>IFERROR('データ集（実数）'!CF74/'データ集（実数）'!$J74*10000,"-")</f>
        <v>-</v>
      </c>
      <c r="BJ74" s="331">
        <f>IFERROR('データ集（実数）'!CG74/'データ集（実数）'!$J74*10000,"-")</f>
        <v>0</v>
      </c>
      <c r="BK74" s="331">
        <f>IFERROR('データ集（実数）'!CH74/'データ集（実数）'!$J74*10000,"-")</f>
        <v>0</v>
      </c>
      <c r="BL74" s="331">
        <f>IFERROR('データ集（実数）'!CI74/'データ集（実数）'!$J74*10000,"-")</f>
        <v>0</v>
      </c>
      <c r="BM74" s="331">
        <f>IFERROR('データ集（実数）'!CJ74/'データ集（実数）'!$J74*10000,"-")</f>
        <v>0</v>
      </c>
      <c r="BN74" s="331">
        <f>IFERROR('データ集（実数）'!CK74/'データ集（実数）'!$J74*10000,"-")</f>
        <v>0</v>
      </c>
      <c r="BO74" s="331">
        <f>IFERROR('データ集（実数）'!CL74/'データ集（実数）'!$J74*10000,"-")</f>
        <v>0</v>
      </c>
      <c r="BP74" s="331">
        <f>IFERROR('データ集（実数）'!CM74/'データ集（実数）'!$J74*10000,"-")</f>
        <v>0</v>
      </c>
      <c r="BQ74" s="331">
        <f>IFERROR('データ集（実数）'!CN74/'データ集（実数）'!$J74*10000,"-")</f>
        <v>0</v>
      </c>
      <c r="BR74" s="331">
        <f>IFERROR('データ集（実数）'!CO74/'データ集（実数）'!$J74*10000,"-")</f>
        <v>0</v>
      </c>
      <c r="BS74" s="331">
        <f>IFERROR('データ集（実数）'!CP74/'データ集（実数）'!$J74*10000,"-")</f>
        <v>0</v>
      </c>
      <c r="BT74" s="331">
        <f>IFERROR('データ集（実数）'!CQ74/'データ集（実数）'!$J74*10000,"-")</f>
        <v>48.383975227404683</v>
      </c>
      <c r="BU74" s="331">
        <f>IFERROR('データ集（実数）'!CR74/'データ集（実数）'!$J74*10000,"-")</f>
        <v>48.383975227404683</v>
      </c>
      <c r="BV74" s="331">
        <f>IFERROR('データ集（実数）'!CS74/'データ集（実数）'!$J74*10000,"-")</f>
        <v>112.25082252757886</v>
      </c>
      <c r="BW74" s="331">
        <f>IFERROR('データ集（実数）'!CT74/'データ集（実数）'!$J74*10000,"-")</f>
        <v>13.547513063673312</v>
      </c>
      <c r="BX74" s="331" t="str">
        <f>IFERROR('データ集（実数）'!CU74/'データ集（実数）'!$J74*10000,"-")</f>
        <v>-</v>
      </c>
      <c r="BY74" s="331" t="str">
        <f>IFERROR('データ集（実数）'!CV74/'データ集（実数）'!$J74*10000,"-")</f>
        <v>-</v>
      </c>
      <c r="BZ74" s="331">
        <f>IFERROR('データ集（実数）'!CW74/'データ集（実数）'!$J74*10000,"-")</f>
        <v>40.642539191019935</v>
      </c>
      <c r="CA74" s="332">
        <f>IFERROR('データ集（実数）'!CX74/'データ集（実数）'!$J74*10000,"-")</f>
        <v>356.10605767369844</v>
      </c>
      <c r="CB74" s="332">
        <f>IFERROR('データ集（実数）'!CY74/'データ集（実数）'!$J74*10000,"-")</f>
        <v>36.771821172827558</v>
      </c>
      <c r="CC74" s="332">
        <f>IFERROR('データ集（実数）'!CZ74/'データ集（実数）'!$J74*10000,"-")</f>
        <v>29.03038513644281</v>
      </c>
      <c r="CD74" s="332">
        <f>IFERROR('データ集（実数）'!DA74/'データ集（実数）'!$J74*10000,"-")</f>
        <v>9.6767950454809366</v>
      </c>
      <c r="CE74" s="333">
        <f>IFERROR('データ集（実数）'!DB74/'データ集（実数）'!$J74*10000,"-")</f>
        <v>21.288949100058062</v>
      </c>
    </row>
    <row r="75" spans="1:83" ht="13.5" customHeight="1">
      <c r="A75" s="53">
        <v>20541</v>
      </c>
      <c r="B75">
        <v>69</v>
      </c>
      <c r="C75" s="1" t="s">
        <v>57</v>
      </c>
      <c r="D75" s="1">
        <v>2009</v>
      </c>
      <c r="E75" s="1" t="s">
        <v>137</v>
      </c>
      <c r="F75" s="1">
        <v>20541</v>
      </c>
      <c r="G75" s="325">
        <f>IFERROR('データ集（実数）'!AD75/'データ集（実数）'!$J75*10000,"-")</f>
        <v>190.73569482288829</v>
      </c>
      <c r="H75" s="325">
        <f>IFERROR('データ集（実数）'!AE75/'データ集（実数）'!$J75*10000,"-")</f>
        <v>0</v>
      </c>
      <c r="I75" s="325">
        <f>IFERROR('データ集（実数）'!AF75/'データ集（実数）'!$J75*10000,"-")</f>
        <v>0</v>
      </c>
      <c r="J75" s="325">
        <f>IFERROR('データ集（実数）'!AG75/'データ集（実数）'!$J75*10000,"-")</f>
        <v>160.76294277929156</v>
      </c>
      <c r="K75" s="326">
        <f>IFERROR('データ集（実数）'!AH75/'データ集（実数）'!$J75*10000,"-")</f>
        <v>2.7247956403269757</v>
      </c>
      <c r="L75" s="326">
        <f>IFERROR('データ集（実数）'!AI75/'データ集（実数）'!$J75*10000,"-")</f>
        <v>2.7247956403269757</v>
      </c>
      <c r="M75" s="326">
        <f>IFERROR('データ集（実数）'!AJ75/'データ集（実数）'!$J75*10000,"-")</f>
        <v>0</v>
      </c>
      <c r="N75" s="326">
        <f>IFERROR('データ集（実数）'!AK75/'データ集（実数）'!$J75*10000,"-")</f>
        <v>0</v>
      </c>
      <c r="O75" s="327">
        <f>IFERROR('データ集（実数）'!AL75/'データ集（実数）'!$J75*10000,"-")</f>
        <v>10.899182561307903</v>
      </c>
      <c r="P75" s="327">
        <f>IFERROR('データ集（実数）'!AM75/'データ集（実数）'!$J75*10000,"-")</f>
        <v>0</v>
      </c>
      <c r="Q75" s="327">
        <f>IFERROR('データ集（実数）'!AN75/'データ集（実数）'!$J75*10000,"-")</f>
        <v>0</v>
      </c>
      <c r="R75" s="327">
        <f>IFERROR('データ集（実数）'!AO75/'データ集（実数）'!$J75*10000,"-")</f>
        <v>10.899182561307903</v>
      </c>
      <c r="S75" s="328">
        <f>IFERROR('データ集（実数）'!AP75/'データ集（実数）'!$J75*10000,"-")</f>
        <v>2.7247956403269757</v>
      </c>
      <c r="T75" s="329">
        <f>IFERROR('データ集（実数）'!AQ75/'データ集（実数）'!$J75*10000,"-")</f>
        <v>0</v>
      </c>
      <c r="U75" s="328" t="str">
        <f>IFERROR('データ集（実数）'!AR75/'データ集（実数）'!$J75*10000,"-")</f>
        <v>-</v>
      </c>
      <c r="V75" s="328">
        <f>IFERROR('データ集（実数）'!AS75/'データ集（実数）'!$J75*10000,"-")</f>
        <v>0</v>
      </c>
      <c r="W75" s="328">
        <f>IFERROR('データ集（実数）'!AT75/'データ集（実数）'!$J75*10000,"-")</f>
        <v>0</v>
      </c>
      <c r="X75" s="328" t="str">
        <f>IFERROR('データ集（実数）'!AU75/'データ集（実数）'!$J75*10000,"-")</f>
        <v>-</v>
      </c>
      <c r="Y75" s="328">
        <f>IFERROR('データ集（実数）'!AV75/'データ集（実数）'!$J75*10000,"-")</f>
        <v>0</v>
      </c>
      <c r="Z75" s="328">
        <f>IFERROR('データ集（実数）'!AW75/'データ集（実数）'!$J75*10000,"-")</f>
        <v>0</v>
      </c>
      <c r="AA75" s="328">
        <f>IFERROR('データ集（実数）'!AX75/'データ集（実数）'!$J75*10000,"-")</f>
        <v>0</v>
      </c>
      <c r="AB75" s="328">
        <f>IFERROR('データ集（実数）'!AY75/'データ集（実数）'!$J75*10000,"-")</f>
        <v>0</v>
      </c>
      <c r="AC75" s="328" t="str">
        <f>IFERROR('データ集（実数）'!AZ75/'データ集（実数）'!$J75*10000,"-")</f>
        <v>-</v>
      </c>
      <c r="AD75" s="328">
        <f>IFERROR('データ集（実数）'!BA75/'データ集（実数）'!$J75*10000,"-")</f>
        <v>10.899182561307903</v>
      </c>
      <c r="AE75" s="328">
        <f>IFERROR('データ集（実数）'!BB75/'データ集（実数）'!$J75*10000,"-")</f>
        <v>2.7247956403269757</v>
      </c>
      <c r="AF75" s="328" t="str">
        <f>IFERROR('データ集（実数）'!BC75/'データ集（実数）'!$J75*10000,"-")</f>
        <v>-</v>
      </c>
      <c r="AG75" s="328">
        <f>IFERROR('データ集（実数）'!BD75/'データ集（実数）'!$J75*10000,"-")</f>
        <v>8.1743869209809272</v>
      </c>
      <c r="AH75" s="328" t="str">
        <f>IFERROR('データ集（実数）'!BE75/'データ集（実数）'!$J75*10000,"-")</f>
        <v>-</v>
      </c>
      <c r="AI75" s="328">
        <f>IFERROR('データ集（実数）'!BF75/'データ集（実数）'!$J75*10000,"-")</f>
        <v>13.623978201634877</v>
      </c>
      <c r="AJ75" s="328">
        <f>IFERROR('データ集（実数）'!BG75/'データ集（実数）'!$J75*10000,"-")</f>
        <v>2.7247956403269757</v>
      </c>
      <c r="AK75" s="328">
        <f>IFERROR('データ集（実数）'!BH75/'データ集（実数）'!$J75*10000,"-")</f>
        <v>0</v>
      </c>
      <c r="AL75" s="328">
        <f>IFERROR('データ集（実数）'!BI75/'データ集（実数）'!$J75*10000,"-")</f>
        <v>29.972752043596731</v>
      </c>
      <c r="AM75" s="328">
        <f>IFERROR('データ集（実数）'!BJ75/'データ集（実数）'!$J75*10000,"-")</f>
        <v>0</v>
      </c>
      <c r="AN75" s="328">
        <f>IFERROR('データ集（実数）'!BK75/'データ集（実数）'!$J75*10000,"-")</f>
        <v>0</v>
      </c>
      <c r="AO75" s="328">
        <f>IFERROR('データ集（実数）'!BL75/'データ集（実数）'!$J75*10000,"-")</f>
        <v>0</v>
      </c>
      <c r="AP75" s="328" t="str">
        <f>IFERROR('データ集（実数）'!BM75/'データ集（実数）'!$J75*10000,"-")</f>
        <v>-</v>
      </c>
      <c r="AQ75" s="328" t="str">
        <f>IFERROR('データ集（実数）'!BN75/'データ集（実数）'!$J75*10000,"-")</f>
        <v>-</v>
      </c>
      <c r="AR75" s="328">
        <f>IFERROR('データ集（実数）'!BO75/'データ集（実数）'!$J75*10000,"-")</f>
        <v>8.1743869209809272</v>
      </c>
      <c r="AS75" s="328">
        <f>IFERROR('データ集（実数）'!BP75/'データ集（実数）'!$J75*10000,"-")</f>
        <v>2.7247956403269757</v>
      </c>
      <c r="AT75" s="331">
        <f>IFERROR('データ集（実数）'!BQ75/'データ集（実数）'!$J75*10000,"-")</f>
        <v>749.31880108991822</v>
      </c>
      <c r="AU75" s="331">
        <f>IFERROR('データ集（実数）'!BR75/'データ集（実数）'!$J75*10000,"-")</f>
        <v>520.43596730245235</v>
      </c>
      <c r="AV75" s="331">
        <f>IFERROR('データ集（実数）'!BS75/'データ集（実数）'!$J75*10000,"-")</f>
        <v>65.395095367847418</v>
      </c>
      <c r="AW75" s="331">
        <f>IFERROR('データ集（実数）'!BT75/'データ集（実数）'!$J75*10000,"-")</f>
        <v>59.945504087193463</v>
      </c>
      <c r="AX75" s="331">
        <f>IFERROR('データ集（実数）'!BU75/'データ集（実数）'!$J75*10000,"-")</f>
        <v>0</v>
      </c>
      <c r="AY75" s="331">
        <f>IFERROR('データ集（実数）'!BV75/'データ集（実数）'!$J75*10000,"-")</f>
        <v>0</v>
      </c>
      <c r="AZ75" s="331">
        <f>IFERROR('データ集（実数）'!BW75/'データ集（実数）'!$J75*10000,"-")</f>
        <v>0</v>
      </c>
      <c r="BA75" s="331">
        <f>IFERROR('データ集（実数）'!BX75/'データ集（実数）'!$J75*10000,"-")</f>
        <v>0</v>
      </c>
      <c r="BB75" s="331">
        <f>IFERROR('データ集（実数）'!BY75/'データ集（実数）'!$J75*10000,"-")</f>
        <v>8831.062670299727</v>
      </c>
      <c r="BC75" s="331">
        <f>IFERROR('データ集（実数）'!BZ75/'データ集（実数）'!$J75*10000,"-")</f>
        <v>5662.1253405994557</v>
      </c>
      <c r="BD75" s="331">
        <f>IFERROR('データ集（実数）'!CA75/'データ集（実数）'!$J75*10000,"-")</f>
        <v>1553.133514986376</v>
      </c>
      <c r="BE75" s="331">
        <f>IFERROR('データ集（実数）'!CB75/'データ集（実数）'!$J75*10000,"-")</f>
        <v>970.02724795640324</v>
      </c>
      <c r="BF75" s="331">
        <f>IFERROR('データ集（実数）'!CC75/'データ集（実数）'!$J75*10000,"-")</f>
        <v>0</v>
      </c>
      <c r="BG75" s="331">
        <f>IFERROR('データ集（実数）'!CD75/'データ集（実数）'!$J75*10000,"-")</f>
        <v>0</v>
      </c>
      <c r="BH75" s="331" t="str">
        <f>IFERROR('データ集（実数）'!CE75/'データ集（実数）'!$J75*10000,"-")</f>
        <v>-</v>
      </c>
      <c r="BI75" s="331" t="str">
        <f>IFERROR('データ集（実数）'!CF75/'データ集（実数）'!$J75*10000,"-")</f>
        <v>-</v>
      </c>
      <c r="BJ75" s="331">
        <f>IFERROR('データ集（実数）'!CG75/'データ集（実数）'!$J75*10000,"-")</f>
        <v>0</v>
      </c>
      <c r="BK75" s="331">
        <f>IFERROR('データ集（実数）'!CH75/'データ集（実数）'!$J75*10000,"-")</f>
        <v>0</v>
      </c>
      <c r="BL75" s="331">
        <f>IFERROR('データ集（実数）'!CI75/'データ集（実数）'!$J75*10000,"-")</f>
        <v>4193.4604904632151</v>
      </c>
      <c r="BM75" s="331">
        <f>IFERROR('データ集（実数）'!CJ75/'データ集（実数）'!$J75*10000,"-")</f>
        <v>485.01362397820162</v>
      </c>
      <c r="BN75" s="331">
        <f>IFERROR('データ集（実数）'!CK75/'データ集（実数）'!$J75*10000,"-")</f>
        <v>449.59128065395095</v>
      </c>
      <c r="BO75" s="331">
        <f>IFERROR('データ集（実数）'!CL75/'データ集（実数）'!$J75*10000,"-")</f>
        <v>277.92915531335149</v>
      </c>
      <c r="BP75" s="331">
        <f>IFERROR('データ集（実数）'!CM75/'データ集（実数）'!$J75*10000,"-")</f>
        <v>0</v>
      </c>
      <c r="BQ75" s="331">
        <f>IFERROR('データ集（実数）'!CN75/'データ集（実数）'!$J75*10000,"-")</f>
        <v>0</v>
      </c>
      <c r="BR75" s="331">
        <f>IFERROR('データ集（実数）'!CO75/'データ集（実数）'!$J75*10000,"-")</f>
        <v>0</v>
      </c>
      <c r="BS75" s="331">
        <f>IFERROR('データ集（実数）'!CP75/'データ集（実数）'!$J75*10000,"-")</f>
        <v>0</v>
      </c>
      <c r="BT75" s="331">
        <f>IFERROR('データ集（実数）'!CQ75/'データ集（実数）'!$J75*10000,"-")</f>
        <v>103.54223433242507</v>
      </c>
      <c r="BU75" s="331">
        <f>IFERROR('データ集（実数）'!CR75/'データ集（実数）'!$J75*10000,"-")</f>
        <v>92.643051771117158</v>
      </c>
      <c r="BV75" s="331">
        <f>IFERROR('データ集（実数）'!CS75/'データ集（実数）'!$J75*10000,"-")</f>
        <v>79.019073569482288</v>
      </c>
      <c r="BW75" s="331">
        <f>IFERROR('データ集（実数）'!CT75/'データ集（実数）'!$J75*10000,"-")</f>
        <v>19.073569482288828</v>
      </c>
      <c r="BX75" s="331">
        <f>IFERROR('データ集（実数）'!CU75/'データ集（実数）'!$J75*10000,"-")</f>
        <v>133.5149863760218</v>
      </c>
      <c r="BY75" s="331">
        <f>IFERROR('データ集（実数）'!CV75/'データ集（実数）'!$J75*10000,"-")</f>
        <v>133.5149863760218</v>
      </c>
      <c r="BZ75" s="331">
        <f>IFERROR('データ集（実数）'!CW75/'データ集（実数）'!$J75*10000,"-")</f>
        <v>288.82833787465938</v>
      </c>
      <c r="CA75" s="332">
        <f>IFERROR('データ集（実数）'!CX75/'データ集（実数）'!$J75*10000,"-")</f>
        <v>378.74659400544954</v>
      </c>
      <c r="CB75" s="332">
        <f>IFERROR('データ集（実数）'!CY75/'データ集（実数）'!$J75*10000,"-")</f>
        <v>65.395095367847418</v>
      </c>
      <c r="CC75" s="332">
        <f>IFERROR('データ集（実数）'!CZ75/'データ集（実数）'!$J75*10000,"-")</f>
        <v>57.220708446866489</v>
      </c>
      <c r="CD75" s="332">
        <f>IFERROR('データ集（実数）'!DA75/'データ集（実数）'!$J75*10000,"-")</f>
        <v>2.7247956403269757</v>
      </c>
      <c r="CE75" s="333">
        <f>IFERROR('データ集（実数）'!DB75/'データ集（実数）'!$J75*10000,"-")</f>
        <v>92.643051771117158</v>
      </c>
    </row>
    <row r="76" spans="1:83" ht="13.5" customHeight="1">
      <c r="A76" s="53">
        <v>20543</v>
      </c>
      <c r="B76">
        <v>70</v>
      </c>
      <c r="C76" s="1" t="s">
        <v>57</v>
      </c>
      <c r="D76" s="1">
        <v>2009</v>
      </c>
      <c r="E76" s="1" t="s">
        <v>138</v>
      </c>
      <c r="F76" s="1">
        <v>20543</v>
      </c>
      <c r="G76" s="325">
        <f>IFERROR('データ集（実数）'!AD76/'データ集（実数）'!$J76*10000,"-")</f>
        <v>210.70375052675939</v>
      </c>
      <c r="H76" s="325">
        <f>IFERROR('データ集（実数）'!AE76/'データ集（実数）'!$J76*10000,"-")</f>
        <v>294.9852507374631</v>
      </c>
      <c r="I76" s="325">
        <f>IFERROR('データ集（実数）'!AF76/'データ集（実数）'!$J76*10000,"-")</f>
        <v>0</v>
      </c>
      <c r="J76" s="325">
        <f>IFERROR('データ集（実数）'!AG76/'データ集（実数）'!$J76*10000,"-")</f>
        <v>0</v>
      </c>
      <c r="K76" s="326">
        <f>IFERROR('データ集（実数）'!AH76/'データ集（実数）'!$J76*10000,"-")</f>
        <v>0</v>
      </c>
      <c r="L76" s="326">
        <f>IFERROR('データ集（実数）'!AI76/'データ集（実数）'!$J76*10000,"-")</f>
        <v>0</v>
      </c>
      <c r="M76" s="326">
        <f>IFERROR('データ集（実数）'!AJ76/'データ集（実数）'!$J76*10000,"-")</f>
        <v>0</v>
      </c>
      <c r="N76" s="326">
        <f>IFERROR('データ集（実数）'!AK76/'データ集（実数）'!$J76*10000,"-")</f>
        <v>0</v>
      </c>
      <c r="O76" s="327">
        <f>IFERROR('データ集（実数）'!AL76/'データ集（実数）'!$J76*10000,"-")</f>
        <v>0</v>
      </c>
      <c r="P76" s="327">
        <f>IFERROR('データ集（実数）'!AM76/'データ集（実数）'!$J76*10000,"-")</f>
        <v>0</v>
      </c>
      <c r="Q76" s="327">
        <f>IFERROR('データ集（実数）'!AN76/'データ集（実数）'!$J76*10000,"-")</f>
        <v>0</v>
      </c>
      <c r="R76" s="327">
        <f>IFERROR('データ集（実数）'!AO76/'データ集（実数）'!$J76*10000,"-")</f>
        <v>0</v>
      </c>
      <c r="S76" s="328">
        <f>IFERROR('データ集（実数）'!AP76/'データ集（実数）'!$J76*10000,"-")</f>
        <v>0</v>
      </c>
      <c r="T76" s="329">
        <f>IFERROR('データ集（実数）'!AQ76/'データ集（実数）'!$J76*10000,"-")</f>
        <v>0</v>
      </c>
      <c r="U76" s="328">
        <f>IFERROR('データ集（実数）'!AR76/'データ集（実数）'!$J76*10000,"-")</f>
        <v>0</v>
      </c>
      <c r="V76" s="328">
        <f>IFERROR('データ集（実数）'!AS76/'データ集（実数）'!$J76*10000,"-")</f>
        <v>0</v>
      </c>
      <c r="W76" s="328">
        <f>IFERROR('データ集（実数）'!AT76/'データ集（実数）'!$J76*10000,"-")</f>
        <v>0</v>
      </c>
      <c r="X76" s="328">
        <f>IFERROR('データ集（実数）'!AU76/'データ集（実数）'!$J76*10000,"-")</f>
        <v>0</v>
      </c>
      <c r="Y76" s="328">
        <f>IFERROR('データ集（実数）'!AV76/'データ集（実数）'!$J76*10000,"-")</f>
        <v>0</v>
      </c>
      <c r="Z76" s="328">
        <f>IFERROR('データ集（実数）'!AW76/'データ集（実数）'!$J76*10000,"-")</f>
        <v>0</v>
      </c>
      <c r="AA76" s="328">
        <f>IFERROR('データ集（実数）'!AX76/'データ集（実数）'!$J76*10000,"-")</f>
        <v>0</v>
      </c>
      <c r="AB76" s="328">
        <f>IFERROR('データ集（実数）'!AY76/'データ集（実数）'!$J76*10000,"-")</f>
        <v>0</v>
      </c>
      <c r="AC76" s="328">
        <f>IFERROR('データ集（実数）'!AZ76/'データ集（実数）'!$J76*10000,"-")</f>
        <v>0</v>
      </c>
      <c r="AD76" s="328" t="str">
        <f>IFERROR('データ集（実数）'!BA76/'データ集（実数）'!$J76*10000,"-")</f>
        <v>-</v>
      </c>
      <c r="AE76" s="328">
        <f>IFERROR('データ集（実数）'!BB76/'データ集（実数）'!$J76*10000,"-")</f>
        <v>4.2140750105351881</v>
      </c>
      <c r="AF76" s="328">
        <f>IFERROR('データ集（実数）'!BC76/'データ集（実数）'!$J76*10000,"-")</f>
        <v>0</v>
      </c>
      <c r="AG76" s="328">
        <f>IFERROR('データ集（実数）'!BD76/'データ集（実数）'!$J76*10000,"-")</f>
        <v>0</v>
      </c>
      <c r="AH76" s="328">
        <f>IFERROR('データ集（実数）'!BE76/'データ集（実数）'!$J76*10000,"-")</f>
        <v>0</v>
      </c>
      <c r="AI76" s="328" t="str">
        <f>IFERROR('データ集（実数）'!BF76/'データ集（実数）'!$J76*10000,"-")</f>
        <v>-</v>
      </c>
      <c r="AJ76" s="328">
        <f>IFERROR('データ集（実数）'!BG76/'データ集（実数）'!$J76*10000,"-")</f>
        <v>4.2140750105351881</v>
      </c>
      <c r="AK76" s="328">
        <f>IFERROR('データ集（実数）'!BH76/'データ集（実数）'!$J76*10000,"-")</f>
        <v>0</v>
      </c>
      <c r="AL76" s="328">
        <f>IFERROR('データ集（実数）'!BI76/'データ集（実数）'!$J76*10000,"-")</f>
        <v>8.4281500210703761</v>
      </c>
      <c r="AM76" s="328">
        <f>IFERROR('データ集（実数）'!BJ76/'データ集（実数）'!$J76*10000,"-")</f>
        <v>0</v>
      </c>
      <c r="AN76" s="328">
        <f>IFERROR('データ集（実数）'!BK76/'データ集（実数）'!$J76*10000,"-")</f>
        <v>4.2140750105351881</v>
      </c>
      <c r="AO76" s="328">
        <f>IFERROR('データ集（実数）'!BL76/'データ集（実数）'!$J76*10000,"-")</f>
        <v>0</v>
      </c>
      <c r="AP76" s="328">
        <f>IFERROR('データ集（実数）'!BM76/'データ集（実数）'!$J76*10000,"-")</f>
        <v>0</v>
      </c>
      <c r="AQ76" s="328">
        <f>IFERROR('データ集（実数）'!BN76/'データ集（実数）'!$J76*10000,"-")</f>
        <v>0</v>
      </c>
      <c r="AR76" s="328">
        <f>IFERROR('データ集（実数）'!BO76/'データ集（実数）'!$J76*10000,"-")</f>
        <v>0</v>
      </c>
      <c r="AS76" s="328">
        <f>IFERROR('データ集（実数）'!BP76/'データ集（実数）'!$J76*10000,"-")</f>
        <v>4.2140750105351881</v>
      </c>
      <c r="AT76" s="331">
        <f>IFERROR('データ集（実数）'!BQ76/'データ集（実数）'!$J76*10000,"-")</f>
        <v>0</v>
      </c>
      <c r="AU76" s="331">
        <f>IFERROR('データ集（実数）'!BR76/'データ集（実数）'!$J76*10000,"-")</f>
        <v>0</v>
      </c>
      <c r="AV76" s="331">
        <f>IFERROR('データ集（実数）'!BS76/'データ集（実数）'!$J76*10000,"-")</f>
        <v>0</v>
      </c>
      <c r="AW76" s="331">
        <f>IFERROR('データ集（実数）'!BT76/'データ集（実数）'!$J76*10000,"-")</f>
        <v>0</v>
      </c>
      <c r="AX76" s="331">
        <f>IFERROR('データ集（実数）'!BU76/'データ集（実数）'!$J76*10000,"-")</f>
        <v>0</v>
      </c>
      <c r="AY76" s="331">
        <f>IFERROR('データ集（実数）'!BV76/'データ集（実数）'!$J76*10000,"-")</f>
        <v>0</v>
      </c>
      <c r="AZ76" s="331">
        <f>IFERROR('データ集（実数）'!BW76/'データ集（実数）'!$J76*10000,"-")</f>
        <v>0</v>
      </c>
      <c r="BA76" s="331">
        <f>IFERROR('データ集（実数）'!BX76/'データ集（実数）'!$J76*10000,"-")</f>
        <v>0</v>
      </c>
      <c r="BB76" s="331">
        <f>IFERROR('データ集（実数）'!BY76/'データ集（実数）'!$J76*10000,"-")</f>
        <v>2321.955330804888</v>
      </c>
      <c r="BC76" s="331">
        <f>IFERROR('データ集（実数）'!BZ76/'データ集（実数）'!$J76*10000,"-")</f>
        <v>1529.7092288242732</v>
      </c>
      <c r="BD76" s="331">
        <f>IFERROR('データ集（実数）'!CA76/'データ集（実数）'!$J76*10000,"-")</f>
        <v>834.38685208596712</v>
      </c>
      <c r="BE76" s="331">
        <f>IFERROR('データ集（実数）'!CB76/'データ集（実数）'!$J76*10000,"-")</f>
        <v>391.90897597977249</v>
      </c>
      <c r="BF76" s="331">
        <f>IFERROR('データ集（実数）'!CC76/'データ集（実数）'!$J76*10000,"-")</f>
        <v>0</v>
      </c>
      <c r="BG76" s="331">
        <f>IFERROR('データ集（実数）'!CD76/'データ集（実数）'!$J76*10000,"-")</f>
        <v>0</v>
      </c>
      <c r="BH76" s="331">
        <f>IFERROR('データ集（実数）'!CE76/'データ集（実数）'!$J76*10000,"-")</f>
        <v>0</v>
      </c>
      <c r="BI76" s="331">
        <f>IFERROR('データ集（実数）'!CF76/'データ集（実数）'!$J76*10000,"-")</f>
        <v>0</v>
      </c>
      <c r="BJ76" s="331">
        <f>IFERROR('データ集（実数）'!CG76/'データ集（実数）'!$J76*10000,"-")</f>
        <v>0</v>
      </c>
      <c r="BK76" s="331">
        <f>IFERROR('データ集（実数）'!CH76/'データ集（実数）'!$J76*10000,"-")</f>
        <v>0</v>
      </c>
      <c r="BL76" s="331">
        <f>IFERROR('データ集（実数）'!CI76/'データ集（実数）'!$J76*10000,"-")</f>
        <v>1837.3367045933417</v>
      </c>
      <c r="BM76" s="331">
        <f>IFERROR('データ集（実数）'!CJ76/'データ集（実数）'!$J76*10000,"-")</f>
        <v>151.70670037926675</v>
      </c>
      <c r="BN76" s="331">
        <f>IFERROR('データ集（実数）'!CK76/'データ集（実数）'!$J76*10000,"-")</f>
        <v>0</v>
      </c>
      <c r="BO76" s="331">
        <f>IFERROR('データ集（実数）'!CL76/'データ集（実数）'!$J76*10000,"-")</f>
        <v>0</v>
      </c>
      <c r="BP76" s="331">
        <f>IFERROR('データ集（実数）'!CM76/'データ集（実数）'!$J76*10000,"-")</f>
        <v>0</v>
      </c>
      <c r="BQ76" s="331">
        <f>IFERROR('データ集（実数）'!CN76/'データ集（実数）'!$J76*10000,"-")</f>
        <v>0</v>
      </c>
      <c r="BR76" s="331">
        <f>IFERROR('データ集（実数）'!CO76/'データ集（実数）'!$J76*10000,"-")</f>
        <v>0</v>
      </c>
      <c r="BS76" s="331">
        <f>IFERROR('データ集（実数）'!CP76/'データ集（実数）'!$J76*10000,"-")</f>
        <v>0</v>
      </c>
      <c r="BT76" s="331">
        <f>IFERROR('データ集（実数）'!CQ76/'データ集（実数）'!$J76*10000,"-")</f>
        <v>0</v>
      </c>
      <c r="BU76" s="331">
        <f>IFERROR('データ集（実数）'!CR76/'データ集（実数）'!$J76*10000,"-")</f>
        <v>0</v>
      </c>
      <c r="BV76" s="331">
        <f>IFERROR('データ集（実数）'!CS76/'データ集（実数）'!$J76*10000,"-")</f>
        <v>0</v>
      </c>
      <c r="BW76" s="331">
        <f>IFERROR('データ集（実数）'!CT76/'データ集（実数）'!$J76*10000,"-")</f>
        <v>0</v>
      </c>
      <c r="BX76" s="331">
        <f>IFERROR('データ集（実数）'!CU76/'データ集（実数）'!$J76*10000,"-")</f>
        <v>0</v>
      </c>
      <c r="BY76" s="331">
        <f>IFERROR('データ集（実数）'!CV76/'データ集（実数）'!$J76*10000,"-")</f>
        <v>0</v>
      </c>
      <c r="BZ76" s="331" t="str">
        <f>IFERROR('データ集（実数）'!CW76/'データ集（実数）'!$J76*10000,"-")</f>
        <v>-</v>
      </c>
      <c r="CA76" s="332">
        <f>IFERROR('データ集（実数）'!CX76/'データ集（実数）'!$J76*10000,"-")</f>
        <v>396.1230509903076</v>
      </c>
      <c r="CB76" s="332">
        <f>IFERROR('データ集（実数）'!CY76/'データ集（実数）'!$J76*10000,"-")</f>
        <v>4.2140750105351881</v>
      </c>
      <c r="CC76" s="332">
        <f>IFERROR('データ集（実数）'!CZ76/'データ集（実数）'!$J76*10000,"-")</f>
        <v>58.997050147492622</v>
      </c>
      <c r="CD76" s="332">
        <f>IFERROR('データ集（実数）'!DA76/'データ集（実数）'!$J76*10000,"-")</f>
        <v>4.2140750105351881</v>
      </c>
      <c r="CE76" s="333">
        <f>IFERROR('データ集（実数）'!DB76/'データ集（実数）'!$J76*10000,"-")</f>
        <v>46.35482511588706</v>
      </c>
    </row>
    <row r="77" spans="1:83" ht="13.5" customHeight="1">
      <c r="A77" s="53">
        <v>20561</v>
      </c>
      <c r="B77">
        <v>71</v>
      </c>
      <c r="C77" s="1" t="s">
        <v>75</v>
      </c>
      <c r="D77" s="1">
        <v>2010</v>
      </c>
      <c r="E77" s="1" t="s">
        <v>139</v>
      </c>
      <c r="F77" s="1">
        <v>20561</v>
      </c>
      <c r="G77" s="325">
        <f>IFERROR('データ集（実数）'!AD77/'データ集（実数）'!$J77*10000,"-")</f>
        <v>141.61440420797086</v>
      </c>
      <c r="H77" s="325">
        <f>IFERROR('データ集（実数）'!AE77/'データ集（実数）'!$J77*10000,"-")</f>
        <v>0</v>
      </c>
      <c r="I77" s="325">
        <f>IFERROR('データ集（実数）'!AF77/'データ集（実数）'!$J77*10000,"-")</f>
        <v>0</v>
      </c>
      <c r="J77" s="325">
        <f>IFERROR('データ集（実数）'!AG77/'データ集（実数）'!$J77*10000,"-")</f>
        <v>0</v>
      </c>
      <c r="K77" s="326">
        <f>IFERROR('データ集（実数）'!AH77/'データ集（実数）'!$J77*10000,"-")</f>
        <v>0</v>
      </c>
      <c r="L77" s="326">
        <f>IFERROR('データ集（実数）'!AI77/'データ集（実数）'!$J77*10000,"-")</f>
        <v>0</v>
      </c>
      <c r="M77" s="326">
        <f>IFERROR('データ集（実数）'!AJ77/'データ集（実数）'!$J77*10000,"-")</f>
        <v>0</v>
      </c>
      <c r="N77" s="326">
        <f>IFERROR('データ集（実数）'!AK77/'データ集（実数）'!$J77*10000,"-")</f>
        <v>0</v>
      </c>
      <c r="O77" s="327">
        <f>IFERROR('データ集（実数）'!AL77/'データ集（実数）'!$J77*10000,"-")</f>
        <v>0</v>
      </c>
      <c r="P77" s="327">
        <f>IFERROR('データ集（実数）'!AM77/'データ集（実数）'!$J77*10000,"-")</f>
        <v>0</v>
      </c>
      <c r="Q77" s="327">
        <f>IFERROR('データ集（実数）'!AN77/'データ集（実数）'!$J77*10000,"-")</f>
        <v>0</v>
      </c>
      <c r="R77" s="327">
        <f>IFERROR('データ集（実数）'!AO77/'データ集（実数）'!$J77*10000,"-")</f>
        <v>0</v>
      </c>
      <c r="S77" s="328">
        <f>IFERROR('データ集（実数）'!AP77/'データ集（実数）'!$J77*10000,"-")</f>
        <v>0</v>
      </c>
      <c r="T77" s="329">
        <f>IFERROR('データ集（実数）'!AQ77/'データ集（実数）'!$J77*10000,"-")</f>
        <v>0</v>
      </c>
      <c r="U77" s="328">
        <f>IFERROR('データ集（実数）'!AR77/'データ集（実数）'!$J77*10000,"-")</f>
        <v>0</v>
      </c>
      <c r="V77" s="328">
        <f>IFERROR('データ集（実数）'!AS77/'データ集（実数）'!$J77*10000,"-")</f>
        <v>0</v>
      </c>
      <c r="W77" s="328">
        <f>IFERROR('データ集（実数）'!AT77/'データ集（実数）'!$J77*10000,"-")</f>
        <v>0</v>
      </c>
      <c r="X77" s="328">
        <f>IFERROR('データ集（実数）'!AU77/'データ集（実数）'!$J77*10000,"-")</f>
        <v>0</v>
      </c>
      <c r="Y77" s="328">
        <f>IFERROR('データ集（実数）'!AV77/'データ集（実数）'!$J77*10000,"-")</f>
        <v>0</v>
      </c>
      <c r="Z77" s="328">
        <f>IFERROR('データ集（実数）'!AW77/'データ集（実数）'!$J77*10000,"-")</f>
        <v>0</v>
      </c>
      <c r="AA77" s="328">
        <f>IFERROR('データ集（実数）'!AX77/'データ集（実数）'!$J77*10000,"-")</f>
        <v>0</v>
      </c>
      <c r="AB77" s="328">
        <f>IFERROR('データ集（実数）'!AY77/'データ集（実数）'!$J77*10000,"-")</f>
        <v>0</v>
      </c>
      <c r="AC77" s="328">
        <f>IFERROR('データ集（実数）'!AZ77/'データ集（実数）'!$J77*10000,"-")</f>
        <v>0</v>
      </c>
      <c r="AD77" s="328">
        <f>IFERROR('データ集（実数）'!BA77/'データ集（実数）'!$J77*10000,"-")</f>
        <v>0</v>
      </c>
      <c r="AE77" s="328">
        <f>IFERROR('データ集（実数）'!BB77/'データ集（実数）'!$J77*10000,"-")</f>
        <v>2.0230629172567265</v>
      </c>
      <c r="AF77" s="328">
        <f>IFERROR('データ集（実数）'!BC77/'データ集（実数）'!$J77*10000,"-")</f>
        <v>0</v>
      </c>
      <c r="AG77" s="328" t="str">
        <f>IFERROR('データ集（実数）'!BD77/'データ集（実数）'!$J77*10000,"-")</f>
        <v>-</v>
      </c>
      <c r="AH77" s="328">
        <f>IFERROR('データ集（実数）'!BE77/'データ集（実数）'!$J77*10000,"-")</f>
        <v>0</v>
      </c>
      <c r="AI77" s="328">
        <f>IFERROR('データ集（実数）'!BF77/'データ集（実数）'!$J77*10000,"-")</f>
        <v>6.0691887517701799</v>
      </c>
      <c r="AJ77" s="328">
        <f>IFERROR('データ集（実数）'!BG77/'データ集（実数）'!$J77*10000,"-")</f>
        <v>2.0230629172567265</v>
      </c>
      <c r="AK77" s="328">
        <f>IFERROR('データ集（実数）'!BH77/'データ集（実数）'!$J77*10000,"-")</f>
        <v>0</v>
      </c>
      <c r="AL77" s="328">
        <f>IFERROR('データ集（実数）'!BI77/'データ集（実数）'!$J77*10000,"-")</f>
        <v>2.0230629172567265</v>
      </c>
      <c r="AM77" s="328">
        <f>IFERROR('データ集（実数）'!BJ77/'データ集（実数）'!$J77*10000,"-")</f>
        <v>0</v>
      </c>
      <c r="AN77" s="328">
        <f>IFERROR('データ集（実数）'!BK77/'データ集（実数）'!$J77*10000,"-")</f>
        <v>2.0230629172567265</v>
      </c>
      <c r="AO77" s="328">
        <f>IFERROR('データ集（実数）'!BL77/'データ集（実数）'!$J77*10000,"-")</f>
        <v>0</v>
      </c>
      <c r="AP77" s="328">
        <f>IFERROR('データ集（実数）'!BM77/'データ集（実数）'!$J77*10000,"-")</f>
        <v>0</v>
      </c>
      <c r="AQ77" s="328">
        <f>IFERROR('データ集（実数）'!BN77/'データ集（実数）'!$J77*10000,"-")</f>
        <v>0</v>
      </c>
      <c r="AR77" s="328">
        <f>IFERROR('データ集（実数）'!BO77/'データ集（実数）'!$J77*10000,"-")</f>
        <v>0</v>
      </c>
      <c r="AS77" s="328">
        <f>IFERROR('データ集（実数）'!BP77/'データ集（実数）'!$J77*10000,"-")</f>
        <v>2.0230629172567265</v>
      </c>
      <c r="AT77" s="331">
        <f>IFERROR('データ集（実数）'!BQ77/'データ集（実数）'!$J77*10000,"-")</f>
        <v>0</v>
      </c>
      <c r="AU77" s="331">
        <f>IFERROR('データ集（実数）'!BR77/'データ集（実数）'!$J77*10000,"-")</f>
        <v>0</v>
      </c>
      <c r="AV77" s="331">
        <f>IFERROR('データ集（実数）'!BS77/'データ集（実数）'!$J77*10000,"-")</f>
        <v>0</v>
      </c>
      <c r="AW77" s="331">
        <f>IFERROR('データ集（実数）'!BT77/'データ集（実数）'!$J77*10000,"-")</f>
        <v>0</v>
      </c>
      <c r="AX77" s="331">
        <f>IFERROR('データ集（実数）'!BU77/'データ集（実数）'!$J77*10000,"-")</f>
        <v>0</v>
      </c>
      <c r="AY77" s="331">
        <f>IFERROR('データ集（実数）'!BV77/'データ集（実数）'!$J77*10000,"-")</f>
        <v>0</v>
      </c>
      <c r="AZ77" s="331">
        <f>IFERROR('データ集（実数）'!BW77/'データ集（実数）'!$J77*10000,"-")</f>
        <v>0</v>
      </c>
      <c r="BA77" s="331">
        <f>IFERROR('データ集（実数）'!BX77/'データ集（実数）'!$J77*10000,"-")</f>
        <v>0</v>
      </c>
      <c r="BB77" s="331">
        <f>IFERROR('データ集（実数）'!BY77/'データ集（実数）'!$J77*10000,"-")</f>
        <v>0</v>
      </c>
      <c r="BC77" s="331">
        <f>IFERROR('データ集（実数）'!BZ77/'データ集（実数）'!$J77*10000,"-")</f>
        <v>0</v>
      </c>
      <c r="BD77" s="331">
        <f>IFERROR('データ集（実数）'!CA77/'データ集（実数）'!$J77*10000,"-")</f>
        <v>184.09872547036213</v>
      </c>
      <c r="BE77" s="331">
        <f>IFERROR('データ集（実数）'!CB77/'データ集（実数）'!$J77*10000,"-")</f>
        <v>155.77584462876797</v>
      </c>
      <c r="BF77" s="331">
        <f>IFERROR('データ集（実数）'!CC77/'データ集（実数）'!$J77*10000,"-")</f>
        <v>0</v>
      </c>
      <c r="BG77" s="331">
        <f>IFERROR('データ集（実数）'!CD77/'データ集（実数）'!$J77*10000,"-")</f>
        <v>0</v>
      </c>
      <c r="BH77" s="331">
        <f>IFERROR('データ集（実数）'!CE77/'データ集（実数）'!$J77*10000,"-")</f>
        <v>0</v>
      </c>
      <c r="BI77" s="331">
        <f>IFERROR('データ集（実数）'!CF77/'データ集（実数）'!$J77*10000,"-")</f>
        <v>0</v>
      </c>
      <c r="BJ77" s="331">
        <f>IFERROR('データ集（実数）'!CG77/'データ集（実数）'!$J77*10000,"-")</f>
        <v>0</v>
      </c>
      <c r="BK77" s="331">
        <f>IFERROR('データ集（実数）'!CH77/'データ集（実数）'!$J77*10000,"-")</f>
        <v>0</v>
      </c>
      <c r="BL77" s="331">
        <f>IFERROR('データ集（実数）'!CI77/'データ集（実数）'!$J77*10000,"-")</f>
        <v>1664.9807809022859</v>
      </c>
      <c r="BM77" s="331">
        <f>IFERROR('データ集（実数）'!CJ77/'データ集（実数）'!$J77*10000,"-")</f>
        <v>151.7297187942545</v>
      </c>
      <c r="BN77" s="331" t="str">
        <f>IFERROR('データ集（実数）'!CK77/'データ集（実数）'!$J77*10000,"-")</f>
        <v>-</v>
      </c>
      <c r="BO77" s="331" t="str">
        <f>IFERROR('データ集（実数）'!CL77/'データ集（実数）'!$J77*10000,"-")</f>
        <v>-</v>
      </c>
      <c r="BP77" s="331">
        <f>IFERROR('データ集（実数）'!CM77/'データ集（実数）'!$J77*10000,"-")</f>
        <v>0</v>
      </c>
      <c r="BQ77" s="331">
        <f>IFERROR('データ集（実数）'!CN77/'データ集（実数）'!$J77*10000,"-")</f>
        <v>0</v>
      </c>
      <c r="BR77" s="331">
        <f>IFERROR('データ集（実数）'!CO77/'データ集（実数）'!$J77*10000,"-")</f>
        <v>0</v>
      </c>
      <c r="BS77" s="331">
        <f>IFERROR('データ集（実数）'!CP77/'データ集（実数）'!$J77*10000,"-")</f>
        <v>0</v>
      </c>
      <c r="BT77" s="331">
        <f>IFERROR('データ集（実数）'!CQ77/'データ集（実数）'!$J77*10000,"-")</f>
        <v>0</v>
      </c>
      <c r="BU77" s="331">
        <f>IFERROR('データ集（実数）'!CR77/'データ集（実数）'!$J77*10000,"-")</f>
        <v>0</v>
      </c>
      <c r="BV77" s="331">
        <f>IFERROR('データ集（実数）'!CS77/'データ集（実数）'!$J77*10000,"-")</f>
        <v>50.576572931418163</v>
      </c>
      <c r="BW77" s="331">
        <f>IFERROR('データ集（実数）'!CT77/'データ集（実数）'!$J77*10000,"-")</f>
        <v>10.115314586283633</v>
      </c>
      <c r="BX77" s="331">
        <f>IFERROR('データ集（実数）'!CU77/'データ集（実数）'!$J77*10000,"-")</f>
        <v>0</v>
      </c>
      <c r="BY77" s="331">
        <f>IFERROR('データ集（実数）'!CV77/'データ集（実数）'!$J77*10000,"-")</f>
        <v>0</v>
      </c>
      <c r="BZ77" s="331" t="str">
        <f>IFERROR('データ集（実数）'!CW77/'データ集（実数）'!$J77*10000,"-")</f>
        <v>-</v>
      </c>
      <c r="CA77" s="332">
        <f>IFERROR('データ集（実数）'!CX77/'データ集（実数）'!$J77*10000,"-")</f>
        <v>382.35889136152133</v>
      </c>
      <c r="CB77" s="332">
        <f>IFERROR('データ集（実数）'!CY77/'データ集（実数）'!$J77*10000,"-")</f>
        <v>48.553510014161439</v>
      </c>
      <c r="CC77" s="332">
        <f>IFERROR('データ集（実数）'!CZ77/'データ集（実数）'!$J77*10000,"-")</f>
        <v>56.645761683188347</v>
      </c>
      <c r="CD77" s="332">
        <f>IFERROR('データ集（実数）'!DA77/'データ集（実数）'!$J77*10000,"-")</f>
        <v>6.0691887517701799</v>
      </c>
      <c r="CE77" s="333">
        <f>IFERROR('データ集（実数）'!DB77/'データ集（実数）'!$J77*10000,"-")</f>
        <v>16.184503338053812</v>
      </c>
    </row>
    <row r="78" spans="1:83" ht="13.5" customHeight="1">
      <c r="A78" s="53">
        <v>20562</v>
      </c>
      <c r="B78">
        <v>72</v>
      </c>
      <c r="C78" s="1" t="s">
        <v>75</v>
      </c>
      <c r="D78" s="1">
        <v>2010</v>
      </c>
      <c r="E78" s="1" t="s">
        <v>140</v>
      </c>
      <c r="F78" s="1">
        <v>20562</v>
      </c>
      <c r="G78" s="325">
        <f>IFERROR('データ集（実数）'!AD78/'データ集（実数）'!$J78*10000,"-")</f>
        <v>518.13471502590676</v>
      </c>
      <c r="H78" s="325">
        <f>IFERROR('データ集（実数）'!AE78/'データ集（実数）'!$J78*10000,"-")</f>
        <v>0</v>
      </c>
      <c r="I78" s="325">
        <f>IFERROR('データ集（実数）'!AF78/'データ集（実数）'!$J78*10000,"-")</f>
        <v>0</v>
      </c>
      <c r="J78" s="325">
        <f>IFERROR('データ集（実数）'!AG78/'データ集（実数）'!$J78*10000,"-")</f>
        <v>0</v>
      </c>
      <c r="K78" s="326">
        <f>IFERROR('データ集（実数）'!AH78/'データ集（実数）'!$J78*10000,"-")</f>
        <v>0</v>
      </c>
      <c r="L78" s="326">
        <f>IFERROR('データ集（実数）'!AI78/'データ集（実数）'!$J78*10000,"-")</f>
        <v>0</v>
      </c>
      <c r="M78" s="326">
        <f>IFERROR('データ集（実数）'!AJ78/'データ集（実数）'!$J78*10000,"-")</f>
        <v>0</v>
      </c>
      <c r="N78" s="326">
        <f>IFERROR('データ集（実数）'!AK78/'データ集（実数）'!$J78*10000,"-")</f>
        <v>0</v>
      </c>
      <c r="O78" s="327">
        <f>IFERROR('データ集（実数）'!AL78/'データ集（実数）'!$J78*10000,"-")</f>
        <v>11.514104778353484</v>
      </c>
      <c r="P78" s="327">
        <f>IFERROR('データ集（実数）'!AM78/'データ集（実数）'!$J78*10000,"-")</f>
        <v>0</v>
      </c>
      <c r="Q78" s="327">
        <f>IFERROR('データ集（実数）'!AN78/'データ集（実数）'!$J78*10000,"-")</f>
        <v>0</v>
      </c>
      <c r="R78" s="327">
        <f>IFERROR('データ集（実数）'!AO78/'データ集（実数）'!$J78*10000,"-")</f>
        <v>11.514104778353484</v>
      </c>
      <c r="S78" s="328">
        <f>IFERROR('データ集（実数）'!AP78/'データ集（実数）'!$J78*10000,"-")</f>
        <v>0</v>
      </c>
      <c r="T78" s="329">
        <f>IFERROR('データ集（実数）'!AQ78/'データ集（実数）'!$J78*10000,"-")</f>
        <v>0</v>
      </c>
      <c r="U78" s="328">
        <f>IFERROR('データ集（実数）'!AR78/'データ集（実数）'!$J78*10000,"-")</f>
        <v>0</v>
      </c>
      <c r="V78" s="328">
        <f>IFERROR('データ集（実数）'!AS78/'データ集（実数）'!$J78*10000,"-")</f>
        <v>0</v>
      </c>
      <c r="W78" s="328">
        <f>IFERROR('データ集（実数）'!AT78/'データ集（実数）'!$J78*10000,"-")</f>
        <v>0</v>
      </c>
      <c r="X78" s="328">
        <f>IFERROR('データ集（実数）'!AU78/'データ集（実数）'!$J78*10000,"-")</f>
        <v>0</v>
      </c>
      <c r="Y78" s="328">
        <f>IFERROR('データ集（実数）'!AV78/'データ集（実数）'!$J78*10000,"-")</f>
        <v>0</v>
      </c>
      <c r="Z78" s="328">
        <f>IFERROR('データ集（実数）'!AW78/'データ集（実数）'!$J78*10000,"-")</f>
        <v>0</v>
      </c>
      <c r="AA78" s="328">
        <f>IFERROR('データ集（実数）'!AX78/'データ集（実数）'!$J78*10000,"-")</f>
        <v>0</v>
      </c>
      <c r="AB78" s="328">
        <f>IFERROR('データ集（実数）'!AY78/'データ集（実数）'!$J78*10000,"-")</f>
        <v>0</v>
      </c>
      <c r="AC78" s="328">
        <f>IFERROR('データ集（実数）'!AZ78/'データ集（実数）'!$J78*10000,"-")</f>
        <v>0</v>
      </c>
      <c r="AD78" s="328" t="str">
        <f>IFERROR('データ集（実数）'!BA78/'データ集（実数）'!$J78*10000,"-")</f>
        <v>-</v>
      </c>
      <c r="AE78" s="328">
        <f>IFERROR('データ集（実数）'!BB78/'データ集（実数）'!$J78*10000,"-")</f>
        <v>0</v>
      </c>
      <c r="AF78" s="328">
        <f>IFERROR('データ集（実数）'!BC78/'データ集（実数）'!$J78*10000,"-")</f>
        <v>0</v>
      </c>
      <c r="AG78" s="328" t="str">
        <f>IFERROR('データ集（実数）'!BD78/'データ集（実数）'!$J78*10000,"-")</f>
        <v>-</v>
      </c>
      <c r="AH78" s="328">
        <f>IFERROR('データ集（実数）'!BE78/'データ集（実数）'!$J78*10000,"-")</f>
        <v>0</v>
      </c>
      <c r="AI78" s="328" t="str">
        <f>IFERROR('データ集（実数）'!BF78/'データ集（実数）'!$J78*10000,"-")</f>
        <v>-</v>
      </c>
      <c r="AJ78" s="328">
        <f>IFERROR('データ集（実数）'!BG78/'データ集（実数）'!$J78*10000,"-")</f>
        <v>0</v>
      </c>
      <c r="AK78" s="328">
        <f>IFERROR('データ集（実数）'!BH78/'データ集（実数）'!$J78*10000,"-")</f>
        <v>0</v>
      </c>
      <c r="AL78" s="328">
        <f>IFERROR('データ集（実数）'!BI78/'データ集（実数）'!$J78*10000,"-")</f>
        <v>0</v>
      </c>
      <c r="AM78" s="328">
        <f>IFERROR('データ集（実数）'!BJ78/'データ集（実数）'!$J78*10000,"-")</f>
        <v>0</v>
      </c>
      <c r="AN78" s="328">
        <f>IFERROR('データ集（実数）'!BK78/'データ集（実数）'!$J78*10000,"-")</f>
        <v>0</v>
      </c>
      <c r="AO78" s="328">
        <f>IFERROR('データ集（実数）'!BL78/'データ集（実数）'!$J78*10000,"-")</f>
        <v>0</v>
      </c>
      <c r="AP78" s="328">
        <f>IFERROR('データ集（実数）'!BM78/'データ集（実数）'!$J78*10000,"-")</f>
        <v>0</v>
      </c>
      <c r="AQ78" s="328">
        <f>IFERROR('データ集（実数）'!BN78/'データ集（実数）'!$J78*10000,"-")</f>
        <v>0</v>
      </c>
      <c r="AR78" s="328" t="str">
        <f>IFERROR('データ集（実数）'!BO78/'データ集（実数）'!$J78*10000,"-")</f>
        <v>-</v>
      </c>
      <c r="AS78" s="328">
        <f>IFERROR('データ集（実数）'!BP78/'データ集（実数）'!$J78*10000,"-")</f>
        <v>0</v>
      </c>
      <c r="AT78" s="331">
        <f>IFERROR('データ集（実数）'!BQ78/'データ集（実数）'!$J78*10000,"-")</f>
        <v>0</v>
      </c>
      <c r="AU78" s="331">
        <f>IFERROR('データ集（実数）'!BR78/'データ集（実数）'!$J78*10000,"-")</f>
        <v>0</v>
      </c>
      <c r="AV78" s="331">
        <f>IFERROR('データ集（実数）'!BS78/'データ集（実数）'!$J78*10000,"-")</f>
        <v>0</v>
      </c>
      <c r="AW78" s="331">
        <f>IFERROR('データ集（実数）'!BT78/'データ集（実数）'!$J78*10000,"-")</f>
        <v>0</v>
      </c>
      <c r="AX78" s="331">
        <f>IFERROR('データ集（実数）'!BU78/'データ集（実数）'!$J78*10000,"-")</f>
        <v>0</v>
      </c>
      <c r="AY78" s="331">
        <f>IFERROR('データ集（実数）'!BV78/'データ集（実数）'!$J78*10000,"-")</f>
        <v>0</v>
      </c>
      <c r="AZ78" s="331">
        <f>IFERROR('データ集（実数）'!BW78/'データ集（実数）'!$J78*10000,"-")</f>
        <v>0</v>
      </c>
      <c r="BA78" s="331">
        <f>IFERROR('データ集（実数）'!BX78/'データ集（実数）'!$J78*10000,"-")</f>
        <v>0</v>
      </c>
      <c r="BB78" s="331">
        <f>IFERROR('データ集（実数）'!BY78/'データ集（実数）'!$J78*10000,"-")</f>
        <v>2153.1375935521014</v>
      </c>
      <c r="BC78" s="331">
        <f>IFERROR('データ集（実数）'!BZ78/'データ集（実数）'!$J78*10000,"-")</f>
        <v>1260.7944732297062</v>
      </c>
      <c r="BD78" s="331">
        <f>IFERROR('データ集（実数）'!CA78/'データ集（実数）'!$J78*10000,"-")</f>
        <v>333.90903857225101</v>
      </c>
      <c r="BE78" s="331">
        <f>IFERROR('データ集（実数）'!CB78/'データ集（実数）'!$J78*10000,"-")</f>
        <v>276.33851468048357</v>
      </c>
      <c r="BF78" s="331">
        <f>IFERROR('データ集（実数）'!CC78/'データ集（実数）'!$J78*10000,"-")</f>
        <v>0</v>
      </c>
      <c r="BG78" s="331">
        <f>IFERROR('データ集（実数）'!CD78/'データ集（実数）'!$J78*10000,"-")</f>
        <v>0</v>
      </c>
      <c r="BH78" s="331">
        <f>IFERROR('データ集（実数）'!CE78/'データ集（実数）'!$J78*10000,"-")</f>
        <v>0</v>
      </c>
      <c r="BI78" s="331">
        <f>IFERROR('データ集（実数）'!CF78/'データ集（実数）'!$J78*10000,"-")</f>
        <v>0</v>
      </c>
      <c r="BJ78" s="331">
        <f>IFERROR('データ集（実数）'!CG78/'データ集（実数）'!$J78*10000,"-")</f>
        <v>0</v>
      </c>
      <c r="BK78" s="331">
        <f>IFERROR('データ集（実数）'!CH78/'データ集（実数）'!$J78*10000,"-")</f>
        <v>0</v>
      </c>
      <c r="BL78" s="331">
        <f>IFERROR('データ集（実数）'!CI78/'データ集（実数）'!$J78*10000,"-")</f>
        <v>0</v>
      </c>
      <c r="BM78" s="331">
        <f>IFERROR('データ集（実数）'!CJ78/'データ集（実数）'!$J78*10000,"-")</f>
        <v>0</v>
      </c>
      <c r="BN78" s="331">
        <f>IFERROR('データ集（実数）'!CK78/'データ集（実数）'!$J78*10000,"-")</f>
        <v>195.73978123200919</v>
      </c>
      <c r="BO78" s="331">
        <f>IFERROR('データ集（実数）'!CL78/'データ集（実数）'!$J78*10000,"-")</f>
        <v>132.41220495106506</v>
      </c>
      <c r="BP78" s="331">
        <f>IFERROR('データ集（実数）'!CM78/'データ集（実数）'!$J78*10000,"-")</f>
        <v>0</v>
      </c>
      <c r="BQ78" s="331">
        <f>IFERROR('データ集（実数）'!CN78/'データ集（実数）'!$J78*10000,"-")</f>
        <v>0</v>
      </c>
      <c r="BR78" s="331">
        <f>IFERROR('データ集（実数）'!CO78/'データ集（実数）'!$J78*10000,"-")</f>
        <v>0</v>
      </c>
      <c r="BS78" s="331">
        <f>IFERROR('データ集（実数）'!CP78/'データ集（実数）'!$J78*10000,"-")</f>
        <v>0</v>
      </c>
      <c r="BT78" s="331">
        <f>IFERROR('データ集（実数）'!CQ78/'データ集（実数）'!$J78*10000,"-")</f>
        <v>391.47956246401839</v>
      </c>
      <c r="BU78" s="331">
        <f>IFERROR('データ集（実数）'!CR78/'データ集（実数）'!$J78*10000,"-")</f>
        <v>207.25388601036269</v>
      </c>
      <c r="BV78" s="331">
        <f>IFERROR('データ集（実数）'!CS78/'データ集（実数）'!$J78*10000,"-")</f>
        <v>443.29303396660913</v>
      </c>
      <c r="BW78" s="331">
        <f>IFERROR('データ集（実数）'!CT78/'データ集（実数）'!$J78*10000,"-")</f>
        <v>51.813471502590673</v>
      </c>
      <c r="BX78" s="331" t="str">
        <f>IFERROR('データ集（実数）'!CU78/'データ集（実数）'!$J78*10000,"-")</f>
        <v>-</v>
      </c>
      <c r="BY78" s="331" t="str">
        <f>IFERROR('データ集（実数）'!CV78/'データ集（実数）'!$J78*10000,"-")</f>
        <v>-</v>
      </c>
      <c r="BZ78" s="331" t="str">
        <f>IFERROR('データ集（実数）'!CW78/'データ集（実数）'!$J78*10000,"-")</f>
        <v>-</v>
      </c>
      <c r="CA78" s="332">
        <f>IFERROR('データ集（実数）'!CX78/'データ集（実数）'!$J78*10000,"-")</f>
        <v>569.94818652849744</v>
      </c>
      <c r="CB78" s="332">
        <f>IFERROR('データ集（実数）'!CY78/'データ集（実数）'!$J78*10000,"-")</f>
        <v>172.71157167530225</v>
      </c>
      <c r="CC78" s="332">
        <f>IFERROR('データ集（実数）'!CZ78/'データ集（実数）'!$J78*10000,"-")</f>
        <v>69.084628670120892</v>
      </c>
      <c r="CD78" s="332">
        <f>IFERROR('データ集（実数）'!DA78/'データ集（実数）'!$J78*10000,"-")</f>
        <v>0</v>
      </c>
      <c r="CE78" s="333">
        <f>IFERROR('データ集（実数）'!DB78/'データ集（実数）'!$J78*10000,"-")</f>
        <v>201.49683362118594</v>
      </c>
    </row>
    <row r="79" spans="1:83" ht="13.5" customHeight="1">
      <c r="A79" s="53">
        <v>20563</v>
      </c>
      <c r="B79">
        <v>73</v>
      </c>
      <c r="C79" s="1" t="s">
        <v>75</v>
      </c>
      <c r="D79" s="1">
        <v>2010</v>
      </c>
      <c r="E79" s="1" t="s">
        <v>141</v>
      </c>
      <c r="F79" s="1">
        <v>20563</v>
      </c>
      <c r="G79" s="325">
        <f>IFERROR('データ集（実数）'!AD79/'データ集（実数）'!$J79*10000,"-")</f>
        <v>469.8512137823023</v>
      </c>
      <c r="H79" s="325">
        <f>IFERROR('データ集（実数）'!AE79/'データ集（実数）'!$J79*10000,"-")</f>
        <v>0</v>
      </c>
      <c r="I79" s="325">
        <f>IFERROR('データ集（実数）'!AF79/'データ集（実数）'!$J79*10000,"-")</f>
        <v>0</v>
      </c>
      <c r="J79" s="325">
        <f>IFERROR('データ集（実数）'!AG79/'データ集（実数）'!$J79*10000,"-")</f>
        <v>0</v>
      </c>
      <c r="K79" s="326">
        <f>IFERROR('データ集（実数）'!AH79/'データ集（実数）'!$J79*10000,"-")</f>
        <v>0</v>
      </c>
      <c r="L79" s="326">
        <f>IFERROR('データ集（実数）'!AI79/'データ集（実数）'!$J79*10000,"-")</f>
        <v>0</v>
      </c>
      <c r="M79" s="326">
        <f>IFERROR('データ集（実数）'!AJ79/'データ集（実数）'!$J79*10000,"-")</f>
        <v>0</v>
      </c>
      <c r="N79" s="326">
        <f>IFERROR('データ集（実数）'!AK79/'データ集（実数）'!$J79*10000,"-")</f>
        <v>0</v>
      </c>
      <c r="O79" s="327">
        <f>IFERROR('データ集（実数）'!AL79/'データ集（実数）'!$J79*10000,"-")</f>
        <v>0</v>
      </c>
      <c r="P79" s="327">
        <f>IFERROR('データ集（実数）'!AM79/'データ集（実数）'!$J79*10000,"-")</f>
        <v>0</v>
      </c>
      <c r="Q79" s="327">
        <f>IFERROR('データ集（実数）'!AN79/'データ集（実数）'!$J79*10000,"-")</f>
        <v>0</v>
      </c>
      <c r="R79" s="327">
        <f>IFERROR('データ集（実数）'!AO79/'データ集（実数）'!$J79*10000,"-")</f>
        <v>0</v>
      </c>
      <c r="S79" s="328">
        <f>IFERROR('データ集（実数）'!AP79/'データ集（実数）'!$J79*10000,"-")</f>
        <v>0</v>
      </c>
      <c r="T79" s="329">
        <f>IFERROR('データ集（実数）'!AQ79/'データ集（実数）'!$J79*10000,"-")</f>
        <v>0</v>
      </c>
      <c r="U79" s="328">
        <f>IFERROR('データ集（実数）'!AR79/'データ集（実数）'!$J79*10000,"-")</f>
        <v>0</v>
      </c>
      <c r="V79" s="328">
        <f>IFERROR('データ集（実数）'!AS79/'データ集（実数）'!$J79*10000,"-")</f>
        <v>0</v>
      </c>
      <c r="W79" s="328">
        <f>IFERROR('データ集（実数）'!AT79/'データ集（実数）'!$J79*10000,"-")</f>
        <v>0</v>
      </c>
      <c r="X79" s="328">
        <f>IFERROR('データ集（実数）'!AU79/'データ集（実数）'!$J79*10000,"-")</f>
        <v>0</v>
      </c>
      <c r="Y79" s="328">
        <f>IFERROR('データ集（実数）'!AV79/'データ集（実数）'!$J79*10000,"-")</f>
        <v>0</v>
      </c>
      <c r="Z79" s="328">
        <f>IFERROR('データ集（実数）'!AW79/'データ集（実数）'!$J79*10000,"-")</f>
        <v>0</v>
      </c>
      <c r="AA79" s="328">
        <f>IFERROR('データ集（実数）'!AX79/'データ集（実数）'!$J79*10000,"-")</f>
        <v>0</v>
      </c>
      <c r="AB79" s="328">
        <f>IFERROR('データ集（実数）'!AY79/'データ集（実数）'!$J79*10000,"-")</f>
        <v>0</v>
      </c>
      <c r="AC79" s="328">
        <f>IFERROR('データ集（実数）'!AZ79/'データ集（実数）'!$J79*10000,"-")</f>
        <v>0</v>
      </c>
      <c r="AD79" s="328" t="str">
        <f>IFERROR('データ集（実数）'!BA79/'データ集（実数）'!$J79*10000,"-")</f>
        <v>-</v>
      </c>
      <c r="AE79" s="328">
        <f>IFERROR('データ集（実数）'!BB79/'データ集（実数）'!$J79*10000,"-")</f>
        <v>0</v>
      </c>
      <c r="AF79" s="328">
        <f>IFERROR('データ集（実数）'!BC79/'データ集（実数）'!$J79*10000,"-")</f>
        <v>0</v>
      </c>
      <c r="AG79" s="328" t="str">
        <f>IFERROR('データ集（実数）'!BD79/'データ集（実数）'!$J79*10000,"-")</f>
        <v>-</v>
      </c>
      <c r="AH79" s="328">
        <f>IFERROR('データ集（実数）'!BE79/'データ集（実数）'!$J79*10000,"-")</f>
        <v>0</v>
      </c>
      <c r="AI79" s="328" t="str">
        <f>IFERROR('データ集（実数）'!BF79/'データ集（実数）'!$J79*10000,"-")</f>
        <v>-</v>
      </c>
      <c r="AJ79" s="328">
        <f>IFERROR('データ集（実数）'!BG79/'データ集（実数）'!$J79*10000,"-")</f>
        <v>0</v>
      </c>
      <c r="AK79" s="328">
        <f>IFERROR('データ集（実数）'!BH79/'データ集（実数）'!$J79*10000,"-")</f>
        <v>0</v>
      </c>
      <c r="AL79" s="328">
        <f>IFERROR('データ集（実数）'!BI79/'データ集（実数）'!$J79*10000,"-")</f>
        <v>0</v>
      </c>
      <c r="AM79" s="328">
        <f>IFERROR('データ集（実数）'!BJ79/'データ集（実数）'!$J79*10000,"-")</f>
        <v>0</v>
      </c>
      <c r="AN79" s="328">
        <f>IFERROR('データ集（実数）'!BK79/'データ集（実数）'!$J79*10000,"-")</f>
        <v>0</v>
      </c>
      <c r="AO79" s="328">
        <f>IFERROR('データ集（実数）'!BL79/'データ集（実数）'!$J79*10000,"-")</f>
        <v>0</v>
      </c>
      <c r="AP79" s="328">
        <f>IFERROR('データ集（実数）'!BM79/'データ集（実数）'!$J79*10000,"-")</f>
        <v>0</v>
      </c>
      <c r="AQ79" s="328">
        <f>IFERROR('データ集（実数）'!BN79/'データ集（実数）'!$J79*10000,"-")</f>
        <v>0</v>
      </c>
      <c r="AR79" s="328" t="str">
        <f>IFERROR('データ集（実数）'!BO79/'データ集（実数）'!$J79*10000,"-")</f>
        <v>-</v>
      </c>
      <c r="AS79" s="328">
        <f>IFERROR('データ集（実数）'!BP79/'データ集（実数）'!$J79*10000,"-")</f>
        <v>0</v>
      </c>
      <c r="AT79" s="331">
        <f>IFERROR('データ集（実数）'!BQ79/'データ集（実数）'!$J79*10000,"-")</f>
        <v>0</v>
      </c>
      <c r="AU79" s="331">
        <f>IFERROR('データ集（実数）'!BR79/'データ集（実数）'!$J79*10000,"-")</f>
        <v>0</v>
      </c>
      <c r="AV79" s="331">
        <f>IFERROR('データ集（実数）'!BS79/'データ集（実数）'!$J79*10000,"-")</f>
        <v>0</v>
      </c>
      <c r="AW79" s="331">
        <f>IFERROR('データ集（実数）'!BT79/'データ集（実数）'!$J79*10000,"-")</f>
        <v>0</v>
      </c>
      <c r="AX79" s="331">
        <f>IFERROR('データ集（実数）'!BU79/'データ集（実数）'!$J79*10000,"-")</f>
        <v>0</v>
      </c>
      <c r="AY79" s="331">
        <f>IFERROR('データ集（実数）'!BV79/'データ集（実数）'!$J79*10000,"-")</f>
        <v>0</v>
      </c>
      <c r="AZ79" s="331">
        <f>IFERROR('データ集（実数）'!BW79/'データ集（実数）'!$J79*10000,"-")</f>
        <v>0</v>
      </c>
      <c r="BA79" s="331">
        <f>IFERROR('データ集（実数）'!BX79/'データ集（実数）'!$J79*10000,"-")</f>
        <v>0</v>
      </c>
      <c r="BB79" s="331">
        <f>IFERROR('データ集（実数）'!BY79/'データ集（実数）'!$J79*10000,"-")</f>
        <v>642.12999216914648</v>
      </c>
      <c r="BC79" s="331">
        <f>IFERROR('データ集（実数）'!BZ79/'データ集（実数）'!$J79*10000,"-")</f>
        <v>642.12999216914648</v>
      </c>
      <c r="BD79" s="331">
        <f>IFERROR('データ集（実数）'!CA79/'データ集（実数）'!$J79*10000,"-")</f>
        <v>187.94048551292093</v>
      </c>
      <c r="BE79" s="331" t="str">
        <f>IFERROR('データ集（実数）'!CB79/'データ集（実数）'!$J79*10000,"-")</f>
        <v>-</v>
      </c>
      <c r="BF79" s="331">
        <f>IFERROR('データ集（実数）'!CC79/'データ集（実数）'!$J79*10000,"-")</f>
        <v>0</v>
      </c>
      <c r="BG79" s="331">
        <f>IFERROR('データ集（実数）'!CD79/'データ集（実数）'!$J79*10000,"-")</f>
        <v>0</v>
      </c>
      <c r="BH79" s="331">
        <f>IFERROR('データ集（実数）'!CE79/'データ集（実数）'!$J79*10000,"-")</f>
        <v>0</v>
      </c>
      <c r="BI79" s="331">
        <f>IFERROR('データ集（実数）'!CF79/'データ集（実数）'!$J79*10000,"-")</f>
        <v>0</v>
      </c>
      <c r="BJ79" s="331">
        <f>IFERROR('データ集（実数）'!CG79/'データ集（実数）'!$J79*10000,"-")</f>
        <v>0</v>
      </c>
      <c r="BK79" s="331">
        <f>IFERROR('データ集（実数）'!CH79/'データ集（実数）'!$J79*10000,"-")</f>
        <v>0</v>
      </c>
      <c r="BL79" s="331">
        <f>IFERROR('データ集（実数）'!CI79/'データ集（実数）'!$J79*10000,"-")</f>
        <v>0</v>
      </c>
      <c r="BM79" s="331">
        <f>IFERROR('データ集（実数）'!CJ79/'データ集（実数）'!$J79*10000,"-")</f>
        <v>0</v>
      </c>
      <c r="BN79" s="331" t="str">
        <f>IFERROR('データ集（実数）'!CK79/'データ集（実数）'!$J79*10000,"-")</f>
        <v>-</v>
      </c>
      <c r="BO79" s="331" t="str">
        <f>IFERROR('データ集（実数）'!CL79/'データ集（実数）'!$J79*10000,"-")</f>
        <v>-</v>
      </c>
      <c r="BP79" s="331">
        <f>IFERROR('データ集（実数）'!CM79/'データ集（実数）'!$J79*10000,"-")</f>
        <v>0</v>
      </c>
      <c r="BQ79" s="331">
        <f>IFERROR('データ集（実数）'!CN79/'データ集（実数）'!$J79*10000,"-")</f>
        <v>0</v>
      </c>
      <c r="BR79" s="331">
        <f>IFERROR('データ集（実数）'!CO79/'データ集（実数）'!$J79*10000,"-")</f>
        <v>0</v>
      </c>
      <c r="BS79" s="331">
        <f>IFERROR('データ集（実数）'!CP79/'データ集（実数）'!$J79*10000,"-")</f>
        <v>0</v>
      </c>
      <c r="BT79" s="331">
        <f>IFERROR('データ集（実数）'!CQ79/'データ集（実数）'!$J79*10000,"-")</f>
        <v>0</v>
      </c>
      <c r="BU79" s="331">
        <f>IFERROR('データ集（実数）'!CR79/'データ集（実数）'!$J79*10000,"-")</f>
        <v>0</v>
      </c>
      <c r="BV79" s="331">
        <f>IFERROR('データ集（実数）'!CS79/'データ集（実数）'!$J79*10000,"-")</f>
        <v>0</v>
      </c>
      <c r="BW79" s="331">
        <f>IFERROR('データ集（実数）'!CT79/'データ集（実数）'!$J79*10000,"-")</f>
        <v>0</v>
      </c>
      <c r="BX79" s="331">
        <f>IFERROR('データ集（実数）'!CU79/'データ集（実数）'!$J79*10000,"-")</f>
        <v>0</v>
      </c>
      <c r="BY79" s="331">
        <f>IFERROR('データ集（実数）'!CV79/'データ集（実数）'!$J79*10000,"-")</f>
        <v>0</v>
      </c>
      <c r="BZ79" s="331">
        <f>IFERROR('データ集（実数）'!CW79/'データ集（実数）'!$J79*10000,"-")</f>
        <v>172.27877838684415</v>
      </c>
      <c r="CA79" s="332">
        <f>IFERROR('データ集（実数）'!CX79/'データ集（実数）'!$J79*10000,"-")</f>
        <v>477.68206734534067</v>
      </c>
      <c r="CB79" s="332">
        <f>IFERROR('データ集（実数）'!CY79/'データ集（実数）'!$J79*10000,"-")</f>
        <v>148.78621769772906</v>
      </c>
      <c r="CC79" s="332">
        <f>IFERROR('データ集（実数）'!CZ79/'データ集（実数）'!$J79*10000,"-")</f>
        <v>46.985121378230232</v>
      </c>
      <c r="CD79" s="332">
        <f>IFERROR('データ集（実数）'!DA79/'データ集（実数）'!$J79*10000,"-")</f>
        <v>7.8308535630383709</v>
      </c>
      <c r="CE79" s="333">
        <f>IFERROR('データ集（実数）'!DB79/'データ集（実数）'!$J79*10000,"-")</f>
        <v>78.308535630383716</v>
      </c>
    </row>
    <row r="80" spans="1:83" ht="13.5" customHeight="1">
      <c r="A80" s="53">
        <v>20583</v>
      </c>
      <c r="B80">
        <v>74</v>
      </c>
      <c r="C80" s="1" t="s">
        <v>57</v>
      </c>
      <c r="D80" s="1">
        <v>2009</v>
      </c>
      <c r="E80" s="1" t="s">
        <v>142</v>
      </c>
      <c r="F80" s="1">
        <v>20583</v>
      </c>
      <c r="G80" s="325">
        <f>IFERROR('データ集（実数）'!AD80/'データ集（実数）'!$J80*10000,"-")</f>
        <v>146.15609470914936</v>
      </c>
      <c r="H80" s="325">
        <f>IFERROR('データ集（実数）'!AE80/'データ集（実数）'!$J80*10000,"-")</f>
        <v>0</v>
      </c>
      <c r="I80" s="325">
        <f>IFERROR('データ集（実数）'!AF80/'データ集（実数）'!$J80*10000,"-")</f>
        <v>73.078047354574679</v>
      </c>
      <c r="J80" s="325">
        <f>IFERROR('データ集（実数）'!AG80/'データ集（実数）'!$J80*10000,"-")</f>
        <v>73.078047354574679</v>
      </c>
      <c r="K80" s="326">
        <f>IFERROR('データ集（実数）'!AH80/'データ集（実数）'!$J80*10000,"-")</f>
        <v>0</v>
      </c>
      <c r="L80" s="326">
        <f>IFERROR('データ集（実数）'!AI80/'データ集（実数）'!$J80*10000,"-")</f>
        <v>0</v>
      </c>
      <c r="M80" s="326">
        <f>IFERROR('データ集（実数）'!AJ80/'データ集（実数）'!$J80*10000,"-")</f>
        <v>0</v>
      </c>
      <c r="N80" s="326">
        <f>IFERROR('データ集（実数）'!AK80/'データ集（実数）'!$J80*10000,"-")</f>
        <v>0</v>
      </c>
      <c r="O80" s="327">
        <f>IFERROR('データ集（実数）'!AL80/'データ集（実数）'!$J80*10000,"-")</f>
        <v>0</v>
      </c>
      <c r="P80" s="327">
        <f>IFERROR('データ集（実数）'!AM80/'データ集（実数）'!$J80*10000,"-")</f>
        <v>0</v>
      </c>
      <c r="Q80" s="327">
        <f>IFERROR('データ集（実数）'!AN80/'データ集（実数）'!$J80*10000,"-")</f>
        <v>0</v>
      </c>
      <c r="R80" s="327">
        <f>IFERROR('データ集（実数）'!AO80/'データ集（実数）'!$J80*10000,"-")</f>
        <v>0</v>
      </c>
      <c r="S80" s="328">
        <f>IFERROR('データ集（実数）'!AP80/'データ集（実数）'!$J80*10000,"-")</f>
        <v>2.9231218941829873</v>
      </c>
      <c r="T80" s="329">
        <f>IFERROR('データ集（実数）'!AQ80/'データ集（実数）'!$J80*10000,"-")</f>
        <v>0</v>
      </c>
      <c r="U80" s="328">
        <f>IFERROR('データ集（実数）'!AR80/'データ集（実数）'!$J80*10000,"-")</f>
        <v>0</v>
      </c>
      <c r="V80" s="328">
        <f>IFERROR('データ集（実数）'!AS80/'データ集（実数）'!$J80*10000,"-")</f>
        <v>0</v>
      </c>
      <c r="W80" s="328">
        <f>IFERROR('データ集（実数）'!AT80/'データ集（実数）'!$J80*10000,"-")</f>
        <v>0</v>
      </c>
      <c r="X80" s="328" t="str">
        <f>IFERROR('データ集（実数）'!AU80/'データ集（実数）'!$J80*10000,"-")</f>
        <v>-</v>
      </c>
      <c r="Y80" s="328">
        <f>IFERROR('データ集（実数）'!AV80/'データ集（実数）'!$J80*10000,"-")</f>
        <v>0</v>
      </c>
      <c r="Z80" s="328">
        <f>IFERROR('データ集（実数）'!AW80/'データ集（実数）'!$J80*10000,"-")</f>
        <v>0</v>
      </c>
      <c r="AA80" s="328">
        <f>IFERROR('データ集（実数）'!AX80/'データ集（実数）'!$J80*10000,"-")</f>
        <v>0</v>
      </c>
      <c r="AB80" s="328">
        <f>IFERROR('データ集（実数）'!AY80/'データ集（実数）'!$J80*10000,"-")</f>
        <v>0</v>
      </c>
      <c r="AC80" s="328" t="str">
        <f>IFERROR('データ集（実数）'!AZ80/'データ集（実数）'!$J80*10000,"-")</f>
        <v>-</v>
      </c>
      <c r="AD80" s="328">
        <f>IFERROR('データ集（実数）'!BA80/'データ集（実数）'!$J80*10000,"-")</f>
        <v>0</v>
      </c>
      <c r="AE80" s="328">
        <f>IFERROR('データ集（実数）'!BB80/'データ集（実数）'!$J80*10000,"-")</f>
        <v>0</v>
      </c>
      <c r="AF80" s="328">
        <f>IFERROR('データ集（実数）'!BC80/'データ集（実数）'!$J80*10000,"-")</f>
        <v>0</v>
      </c>
      <c r="AG80" s="328">
        <f>IFERROR('データ集（実数）'!BD80/'データ集（実数）'!$J80*10000,"-")</f>
        <v>8.7693656825489619</v>
      </c>
      <c r="AH80" s="328" t="str">
        <f>IFERROR('データ集（実数）'!BE80/'データ集（実数）'!$J80*10000,"-")</f>
        <v>-</v>
      </c>
      <c r="AI80" s="328">
        <f>IFERROR('データ集（実数）'!BF80/'データ集（実数）'!$J80*10000,"-")</f>
        <v>0</v>
      </c>
      <c r="AJ80" s="328">
        <f>IFERROR('データ集（実数）'!BG80/'データ集（実数）'!$J80*10000,"-")</f>
        <v>0</v>
      </c>
      <c r="AK80" s="328">
        <f>IFERROR('データ集（実数）'!BH80/'データ集（実数）'!$J80*10000,"-")</f>
        <v>0</v>
      </c>
      <c r="AL80" s="328">
        <f>IFERROR('データ集（実数）'!BI80/'データ集（実数）'!$J80*10000,"-")</f>
        <v>0</v>
      </c>
      <c r="AM80" s="328">
        <f>IFERROR('データ集（実数）'!BJ80/'データ集（実数）'!$J80*10000,"-")</f>
        <v>0</v>
      </c>
      <c r="AN80" s="328">
        <f>IFERROR('データ集（実数）'!BK80/'データ集（実数）'!$J80*10000,"-")</f>
        <v>0</v>
      </c>
      <c r="AO80" s="328" t="str">
        <f>IFERROR('データ集（実数）'!BL80/'データ集（実数）'!$J80*10000,"-")</f>
        <v>-</v>
      </c>
      <c r="AP80" s="328">
        <f>IFERROR('データ集（実数）'!BM80/'データ集（実数）'!$J80*10000,"-")</f>
        <v>0</v>
      </c>
      <c r="AQ80" s="328" t="str">
        <f>IFERROR('データ集（実数）'!BN80/'データ集（実数）'!$J80*10000,"-")</f>
        <v>-</v>
      </c>
      <c r="AR80" s="328">
        <f>IFERROR('データ集（実数）'!BO80/'データ集（実数）'!$J80*10000,"-")</f>
        <v>0</v>
      </c>
      <c r="AS80" s="328">
        <f>IFERROR('データ集（実数）'!BP80/'データ集（実数）'!$J80*10000,"-")</f>
        <v>0</v>
      </c>
      <c r="AT80" s="331">
        <f>IFERROR('データ集（実数）'!BQ80/'データ集（実数）'!$J80*10000,"-")</f>
        <v>0</v>
      </c>
      <c r="AU80" s="331">
        <f>IFERROR('データ集（実数）'!BR80/'データ集（実数）'!$J80*10000,"-")</f>
        <v>0</v>
      </c>
      <c r="AV80" s="331">
        <f>IFERROR('データ集（実数）'!BS80/'データ集（実数）'!$J80*10000,"-")</f>
        <v>90.61677871967261</v>
      </c>
      <c r="AW80" s="331">
        <f>IFERROR('データ集（実数）'!BT80/'データ集（実数）'!$J80*10000,"-")</f>
        <v>90.61677871967261</v>
      </c>
      <c r="AX80" s="331">
        <f>IFERROR('データ集（実数）'!BU80/'データ集（実数）'!$J80*10000,"-")</f>
        <v>0</v>
      </c>
      <c r="AY80" s="331">
        <f>IFERROR('データ集（実数）'!BV80/'データ集（実数）'!$J80*10000,"-")</f>
        <v>0</v>
      </c>
      <c r="AZ80" s="331">
        <f>IFERROR('データ集（実数）'!BW80/'データ集（実数）'!$J80*10000,"-")</f>
        <v>0</v>
      </c>
      <c r="BA80" s="331">
        <f>IFERROR('データ集（実数）'!BX80/'データ集（実数）'!$J80*10000,"-")</f>
        <v>0</v>
      </c>
      <c r="BB80" s="331">
        <f>IFERROR('データ集（実数）'!BY80/'データ集（実数）'!$J80*10000,"-")</f>
        <v>1289.0967553346975</v>
      </c>
      <c r="BC80" s="331">
        <f>IFERROR('データ集（実数）'!BZ80/'データ集（実数）'!$J80*10000,"-")</f>
        <v>1140.017538731365</v>
      </c>
      <c r="BD80" s="331" t="str">
        <f>IFERROR('データ集（実数）'!CA80/'データ集（実数）'!$J80*10000,"-")</f>
        <v>-</v>
      </c>
      <c r="BE80" s="331" t="str">
        <f>IFERROR('データ集（実数）'!CB80/'データ集（実数）'!$J80*10000,"-")</f>
        <v>-</v>
      </c>
      <c r="BF80" s="331">
        <f>IFERROR('データ集（実数）'!CC80/'データ集（実数）'!$J80*10000,"-")</f>
        <v>0</v>
      </c>
      <c r="BG80" s="331">
        <f>IFERROR('データ集（実数）'!CD80/'データ集（実数）'!$J80*10000,"-")</f>
        <v>0</v>
      </c>
      <c r="BH80" s="331">
        <f>IFERROR('データ集（実数）'!CE80/'データ集（実数）'!$J80*10000,"-")</f>
        <v>675.2411575562702</v>
      </c>
      <c r="BI80" s="331">
        <f>IFERROR('データ集（実数）'!CF80/'データ集（実数）'!$J80*10000,"-")</f>
        <v>236.77287342882195</v>
      </c>
      <c r="BJ80" s="331">
        <f>IFERROR('データ集（実数）'!CG80/'データ集（実数）'!$J80*10000,"-")</f>
        <v>0</v>
      </c>
      <c r="BK80" s="331">
        <f>IFERROR('データ集（実数）'!CH80/'データ集（実数）'!$J80*10000,"-")</f>
        <v>0</v>
      </c>
      <c r="BL80" s="331">
        <f>IFERROR('データ集（実数）'!CI80/'データ集（実数）'!$J80*10000,"-")</f>
        <v>1376.7904121601871</v>
      </c>
      <c r="BM80" s="331">
        <f>IFERROR('データ集（実数）'!CJ80/'データ集（実数）'!$J80*10000,"-")</f>
        <v>201.69541069862615</v>
      </c>
      <c r="BN80" s="331">
        <f>IFERROR('データ集（実数）'!CK80/'データ集（実数）'!$J80*10000,"-")</f>
        <v>268.92721426483484</v>
      </c>
      <c r="BO80" s="331">
        <f>IFERROR('データ集（実数）'!CL80/'データ集（実数）'!$J80*10000,"-")</f>
        <v>192.92604501607718</v>
      </c>
      <c r="BP80" s="331">
        <f>IFERROR('データ集（実数）'!CM80/'データ集（実数）'!$J80*10000,"-")</f>
        <v>0</v>
      </c>
      <c r="BQ80" s="331">
        <f>IFERROR('データ集（実数）'!CN80/'データ集（実数）'!$J80*10000,"-")</f>
        <v>0</v>
      </c>
      <c r="BR80" s="331">
        <f>IFERROR('データ集（実数）'!CO80/'データ集（実数）'!$J80*10000,"-")</f>
        <v>96.463022508038591</v>
      </c>
      <c r="BS80" s="331">
        <f>IFERROR('データ集（実数）'!CP80/'データ集（実数）'!$J80*10000,"-")</f>
        <v>87.693656825489626</v>
      </c>
      <c r="BT80" s="331">
        <f>IFERROR('データ集（実数）'!CQ80/'データ集（実数）'!$J80*10000,"-")</f>
        <v>0</v>
      </c>
      <c r="BU80" s="331">
        <f>IFERROR('データ集（実数）'!CR80/'データ集（実数）'!$J80*10000,"-")</f>
        <v>0</v>
      </c>
      <c r="BV80" s="331">
        <f>IFERROR('データ集（実数）'!CS80/'データ集（実数）'!$J80*10000,"-")</f>
        <v>274.77345805320084</v>
      </c>
      <c r="BW80" s="331">
        <f>IFERROR('データ集（実数）'!CT80/'データ集（実数）'!$J80*10000,"-")</f>
        <v>43.846828412744813</v>
      </c>
      <c r="BX80" s="331" t="str">
        <f>IFERROR('データ集（実数）'!CU80/'データ集（実数）'!$J80*10000,"-")</f>
        <v>-</v>
      </c>
      <c r="BY80" s="331" t="str">
        <f>IFERROR('データ集（実数）'!CV80/'データ集（実数）'!$J80*10000,"-")</f>
        <v>-</v>
      </c>
      <c r="BZ80" s="331" t="str">
        <f>IFERROR('データ集（実数）'!CW80/'データ集（実数）'!$J80*10000,"-")</f>
        <v>-</v>
      </c>
      <c r="CA80" s="332">
        <f>IFERROR('データ集（実数）'!CX80/'データ集（実数）'!$J80*10000,"-")</f>
        <v>415.08330897398423</v>
      </c>
      <c r="CB80" s="332">
        <f>IFERROR('データ集（実数）'!CY80/'データ集（実数）'!$J80*10000,"-")</f>
        <v>11.692487576731949</v>
      </c>
      <c r="CC80" s="332">
        <f>IFERROR('データ集（実数）'!CZ80/'データ集（実数）'!$J80*10000,"-")</f>
        <v>49.693072201110787</v>
      </c>
      <c r="CD80" s="332">
        <f>IFERROR('データ集（実数）'!DA80/'データ集（実数）'!$J80*10000,"-")</f>
        <v>2.9231218941829873</v>
      </c>
      <c r="CE80" s="333">
        <f>IFERROR('データ集（実数）'!DB80/'データ集（実数）'!$J80*10000,"-")</f>
        <v>49.693072201110787</v>
      </c>
    </row>
    <row r="81" spans="1:83" ht="13.5" customHeight="1">
      <c r="A81" s="53">
        <v>20588</v>
      </c>
      <c r="B81">
        <v>75</v>
      </c>
      <c r="C81" s="1" t="s">
        <v>57</v>
      </c>
      <c r="D81" s="1">
        <v>2009</v>
      </c>
      <c r="E81" s="1" t="s">
        <v>143</v>
      </c>
      <c r="F81" s="1">
        <v>20588</v>
      </c>
      <c r="G81" s="325">
        <f>IFERROR('データ集（実数）'!AD81/'データ集（実数）'!$J81*10000,"-")</f>
        <v>0</v>
      </c>
      <c r="H81" s="325">
        <f>IFERROR('データ集（実数）'!AE81/'データ集（実数）'!$J81*10000,"-")</f>
        <v>0</v>
      </c>
      <c r="I81" s="325">
        <f>IFERROR('データ集（実数）'!AF81/'データ集（実数）'!$J81*10000,"-")</f>
        <v>0</v>
      </c>
      <c r="J81" s="325">
        <f>IFERROR('データ集（実数）'!AG81/'データ集（実数）'!$J81*10000,"-")</f>
        <v>0</v>
      </c>
      <c r="K81" s="326">
        <f>IFERROR('データ集（実数）'!AH81/'データ集（実数）'!$J81*10000,"-")</f>
        <v>0</v>
      </c>
      <c r="L81" s="326">
        <f>IFERROR('データ集（実数）'!AI81/'データ集（実数）'!$J81*10000,"-")</f>
        <v>0</v>
      </c>
      <c r="M81" s="326">
        <f>IFERROR('データ集（実数）'!AJ81/'データ集（実数）'!$J81*10000,"-")</f>
        <v>0</v>
      </c>
      <c r="N81" s="326">
        <f>IFERROR('データ集（実数）'!AK81/'データ集（実数）'!$J81*10000,"-")</f>
        <v>0</v>
      </c>
      <c r="O81" s="327">
        <f>IFERROR('データ集（実数）'!AL81/'データ集（実数）'!$J81*10000,"-")</f>
        <v>8.5034013605442169</v>
      </c>
      <c r="P81" s="327">
        <f>IFERROR('データ集（実数）'!AM81/'データ集（実数）'!$J81*10000,"-")</f>
        <v>0</v>
      </c>
      <c r="Q81" s="327">
        <f>IFERROR('データ集（実数）'!AN81/'データ集（実数）'!$J81*10000,"-")</f>
        <v>0</v>
      </c>
      <c r="R81" s="327">
        <f>IFERROR('データ集（実数）'!AO81/'データ集（実数）'!$J81*10000,"-")</f>
        <v>8.5034013605442169</v>
      </c>
      <c r="S81" s="328">
        <f>IFERROR('データ集（実数）'!AP81/'データ集（実数）'!$J81*10000,"-")</f>
        <v>0</v>
      </c>
      <c r="T81" s="329">
        <f>IFERROR('データ集（実数）'!AQ81/'データ集（実数）'!$J81*10000,"-")</f>
        <v>0</v>
      </c>
      <c r="U81" s="328">
        <f>IFERROR('データ集（実数）'!AR81/'データ集（実数）'!$J81*10000,"-")</f>
        <v>0</v>
      </c>
      <c r="V81" s="328">
        <f>IFERROR('データ集（実数）'!AS81/'データ集（実数）'!$J81*10000,"-")</f>
        <v>0</v>
      </c>
      <c r="W81" s="328">
        <f>IFERROR('データ集（実数）'!AT81/'データ集（実数）'!$J81*10000,"-")</f>
        <v>0</v>
      </c>
      <c r="X81" s="328">
        <f>IFERROR('データ集（実数）'!AU81/'データ集（実数）'!$J81*10000,"-")</f>
        <v>0</v>
      </c>
      <c r="Y81" s="328">
        <f>IFERROR('データ集（実数）'!AV81/'データ集（実数）'!$J81*10000,"-")</f>
        <v>0</v>
      </c>
      <c r="Z81" s="328">
        <f>IFERROR('データ集（実数）'!AW81/'データ集（実数）'!$J81*10000,"-")</f>
        <v>0</v>
      </c>
      <c r="AA81" s="328">
        <f>IFERROR('データ集（実数）'!AX81/'データ集（実数）'!$J81*10000,"-")</f>
        <v>0</v>
      </c>
      <c r="AB81" s="328">
        <f>IFERROR('データ集（実数）'!AY81/'データ集（実数）'!$J81*10000,"-")</f>
        <v>0</v>
      </c>
      <c r="AC81" s="328">
        <f>IFERROR('データ集（実数）'!AZ81/'データ集（実数）'!$J81*10000,"-")</f>
        <v>0</v>
      </c>
      <c r="AD81" s="328" t="str">
        <f>IFERROR('データ集（実数）'!BA81/'データ集（実数）'!$J81*10000,"-")</f>
        <v>-</v>
      </c>
      <c r="AE81" s="328">
        <f>IFERROR('データ集（実数）'!BB81/'データ集（実数）'!$J81*10000,"-")</f>
        <v>0</v>
      </c>
      <c r="AF81" s="328">
        <f>IFERROR('データ集（実数）'!BC81/'データ集（実数）'!$J81*10000,"-")</f>
        <v>0</v>
      </c>
      <c r="AG81" s="328">
        <f>IFERROR('データ集（実数）'!BD81/'データ集（実数）'!$J81*10000,"-")</f>
        <v>0</v>
      </c>
      <c r="AH81" s="328">
        <f>IFERROR('データ集（実数）'!BE81/'データ集（実数）'!$J81*10000,"-")</f>
        <v>0</v>
      </c>
      <c r="AI81" s="328" t="str">
        <f>IFERROR('データ集（実数）'!BF81/'データ集（実数）'!$J81*10000,"-")</f>
        <v>-</v>
      </c>
      <c r="AJ81" s="328">
        <f>IFERROR('データ集（実数）'!BG81/'データ集（実数）'!$J81*10000,"-")</f>
        <v>0</v>
      </c>
      <c r="AK81" s="328">
        <f>IFERROR('データ集（実数）'!BH81/'データ集（実数）'!$J81*10000,"-")</f>
        <v>0</v>
      </c>
      <c r="AL81" s="328">
        <f>IFERROR('データ集（実数）'!BI81/'データ集（実数）'!$J81*10000,"-")</f>
        <v>0</v>
      </c>
      <c r="AM81" s="328">
        <f>IFERROR('データ集（実数）'!BJ81/'データ集（実数）'!$J81*10000,"-")</f>
        <v>0</v>
      </c>
      <c r="AN81" s="328">
        <f>IFERROR('データ集（実数）'!BK81/'データ集（実数）'!$J81*10000,"-")</f>
        <v>0</v>
      </c>
      <c r="AO81" s="328">
        <f>IFERROR('データ集（実数）'!BL81/'データ集（実数）'!$J81*10000,"-")</f>
        <v>0</v>
      </c>
      <c r="AP81" s="328" t="str">
        <f>IFERROR('データ集（実数）'!BM81/'データ集（実数）'!$J81*10000,"-")</f>
        <v>-</v>
      </c>
      <c r="AQ81" s="328">
        <f>IFERROR('データ集（実数）'!BN81/'データ集（実数）'!$J81*10000,"-")</f>
        <v>0</v>
      </c>
      <c r="AR81" s="328" t="str">
        <f>IFERROR('データ集（実数）'!BO81/'データ集（実数）'!$J81*10000,"-")</f>
        <v>-</v>
      </c>
      <c r="AS81" s="328">
        <f>IFERROR('データ集（実数）'!BP81/'データ集（実数）'!$J81*10000,"-")</f>
        <v>0</v>
      </c>
      <c r="AT81" s="331">
        <f>IFERROR('データ集（実数）'!BQ81/'データ集（実数）'!$J81*10000,"-")</f>
        <v>0</v>
      </c>
      <c r="AU81" s="331">
        <f>IFERROR('データ集（実数）'!BR81/'データ集（実数）'!$J81*10000,"-")</f>
        <v>0</v>
      </c>
      <c r="AV81" s="331">
        <f>IFERROR('データ集（実数）'!BS81/'データ集（実数）'!$J81*10000,"-")</f>
        <v>0</v>
      </c>
      <c r="AW81" s="331">
        <f>IFERROR('データ集（実数）'!BT81/'データ集（実数）'!$J81*10000,"-")</f>
        <v>0</v>
      </c>
      <c r="AX81" s="331">
        <f>IFERROR('データ集（実数）'!BU81/'データ集（実数）'!$J81*10000,"-")</f>
        <v>0</v>
      </c>
      <c r="AY81" s="331">
        <f>IFERROR('データ集（実数）'!BV81/'データ集（実数）'!$J81*10000,"-")</f>
        <v>0</v>
      </c>
      <c r="AZ81" s="331">
        <f>IFERROR('データ集（実数）'!BW81/'データ集（実数）'!$J81*10000,"-")</f>
        <v>0</v>
      </c>
      <c r="BA81" s="331">
        <f>IFERROR('データ集（実数）'!BX81/'データ集（実数）'!$J81*10000,"-")</f>
        <v>0</v>
      </c>
      <c r="BB81" s="331">
        <f>IFERROR('データ集（実数）'!BY81/'データ集（実数）'!$J81*10000,"-")</f>
        <v>2517.0068027210887</v>
      </c>
      <c r="BC81" s="331">
        <f>IFERROR('データ集（実数）'!BZ81/'データ集（実数）'!$J81*10000,"-")</f>
        <v>2329.9319727891157</v>
      </c>
      <c r="BD81" s="331">
        <f>IFERROR('データ集（実数）'!CA81/'データ集（実数）'!$J81*10000,"-")</f>
        <v>875.85034013605446</v>
      </c>
      <c r="BE81" s="331">
        <f>IFERROR('データ集（実数）'!CB81/'データ集（実数）'!$J81*10000,"-")</f>
        <v>756.80272108843542</v>
      </c>
      <c r="BF81" s="331">
        <f>IFERROR('データ集（実数）'!CC81/'データ集（実数）'!$J81*10000,"-")</f>
        <v>0</v>
      </c>
      <c r="BG81" s="331">
        <f>IFERROR('データ集（実数）'!CD81/'データ集（実数）'!$J81*10000,"-")</f>
        <v>0</v>
      </c>
      <c r="BH81" s="331">
        <f>IFERROR('データ集（実数）'!CE81/'データ集（実数）'!$J81*10000,"-")</f>
        <v>314.62585034013608</v>
      </c>
      <c r="BI81" s="331" t="str">
        <f>IFERROR('データ集（実数）'!CF81/'データ集（実数）'!$J81*10000,"-")</f>
        <v>-</v>
      </c>
      <c r="BJ81" s="331">
        <f>IFERROR('データ集（実数）'!CG81/'データ集（実数）'!$J81*10000,"-")</f>
        <v>0</v>
      </c>
      <c r="BK81" s="331">
        <f>IFERROR('データ集（実数）'!CH81/'データ集（実数）'!$J81*10000,"-")</f>
        <v>0</v>
      </c>
      <c r="BL81" s="331">
        <f>IFERROR('データ集（実数）'!CI81/'データ集（実数）'!$J81*10000,"-")</f>
        <v>221.08843537414967</v>
      </c>
      <c r="BM81" s="331">
        <f>IFERROR('データ集（実数）'!CJ81/'データ集（実数）'!$J81*10000,"-")</f>
        <v>34.013605442176868</v>
      </c>
      <c r="BN81" s="331">
        <f>IFERROR('データ集（実数）'!CK81/'データ集（実数）'!$J81*10000,"-")</f>
        <v>0</v>
      </c>
      <c r="BO81" s="331">
        <f>IFERROR('データ集（実数）'!CL81/'データ集（実数）'!$J81*10000,"-")</f>
        <v>0</v>
      </c>
      <c r="BP81" s="331">
        <f>IFERROR('データ集（実数）'!CM81/'データ集（実数）'!$J81*10000,"-")</f>
        <v>0</v>
      </c>
      <c r="BQ81" s="331">
        <f>IFERROR('データ集（実数）'!CN81/'データ集（実数）'!$J81*10000,"-")</f>
        <v>0</v>
      </c>
      <c r="BR81" s="331">
        <f>IFERROR('データ集（実数）'!CO81/'データ集（実数）'!$J81*10000,"-")</f>
        <v>0</v>
      </c>
      <c r="BS81" s="331">
        <f>IFERROR('データ集（実数）'!CP81/'データ集（実数）'!$J81*10000,"-")</f>
        <v>0</v>
      </c>
      <c r="BT81" s="331">
        <f>IFERROR('データ集（実数）'!CQ81/'データ集（実数）'!$J81*10000,"-")</f>
        <v>0</v>
      </c>
      <c r="BU81" s="331">
        <f>IFERROR('データ集（実数）'!CR81/'データ集（実数）'!$J81*10000,"-")</f>
        <v>0</v>
      </c>
      <c r="BV81" s="331">
        <f>IFERROR('データ集（実数）'!CS81/'データ集（実数）'!$J81*10000,"-")</f>
        <v>0</v>
      </c>
      <c r="BW81" s="331">
        <f>IFERROR('データ集（実数）'!CT81/'データ集（実数）'!$J81*10000,"-")</f>
        <v>0</v>
      </c>
      <c r="BX81" s="331" t="str">
        <f>IFERROR('データ集（実数）'!CU81/'データ集（実数）'!$J81*10000,"-")</f>
        <v>-</v>
      </c>
      <c r="BY81" s="331" t="str">
        <f>IFERROR('データ集（実数）'!CV81/'データ集（実数）'!$J81*10000,"-")</f>
        <v>-</v>
      </c>
      <c r="BZ81" s="331" t="str">
        <f>IFERROR('データ集（実数）'!CW81/'データ集（実数）'!$J81*10000,"-")</f>
        <v>-</v>
      </c>
      <c r="CA81" s="332">
        <f>IFERROR('データ集（実数）'!CX81/'データ集（実数）'!$J81*10000,"-")</f>
        <v>416.66666666666663</v>
      </c>
      <c r="CB81" s="332">
        <f>IFERROR('データ集（実数）'!CY81/'データ集（実数）'!$J81*10000,"-")</f>
        <v>8.5034013605442169</v>
      </c>
      <c r="CC81" s="332">
        <f>IFERROR('データ集（実数）'!CZ81/'データ集（実数）'!$J81*10000,"-")</f>
        <v>34.013605442176868</v>
      </c>
      <c r="CD81" s="332">
        <f>IFERROR('データ集（実数）'!DA81/'データ集（実数）'!$J81*10000,"-")</f>
        <v>93.5374149659864</v>
      </c>
      <c r="CE81" s="333">
        <f>IFERROR('データ集（実数）'!DB81/'データ集（実数）'!$J81*10000,"-")</f>
        <v>25.510204081632651</v>
      </c>
    </row>
    <row r="82" spans="1:83" ht="13.5" customHeight="1">
      <c r="A82" s="53">
        <v>20590</v>
      </c>
      <c r="B82">
        <v>76</v>
      </c>
      <c r="C82" s="1" t="s">
        <v>57</v>
      </c>
      <c r="D82" s="1">
        <v>2009</v>
      </c>
      <c r="E82" s="1" t="s">
        <v>144</v>
      </c>
      <c r="F82" s="1">
        <v>20590</v>
      </c>
      <c r="G82" s="325">
        <f>IFERROR('データ集（実数）'!AD82/'データ集（実数）'!$J82*10000,"-")</f>
        <v>174.08123791102514</v>
      </c>
      <c r="H82" s="325">
        <f>IFERROR('データ集（実数）'!AE82/'データ集（実数）'!$J82*10000,"-")</f>
        <v>0</v>
      </c>
      <c r="I82" s="325">
        <f>IFERROR('データ集（実数）'!AF82/'データ集（実数）'!$J82*10000,"-")</f>
        <v>50.773694390715661</v>
      </c>
      <c r="J82" s="325">
        <f>IFERROR('データ集（実数）'!AG82/'データ集（実数）'!$J82*10000,"-")</f>
        <v>72.533849129593804</v>
      </c>
      <c r="K82" s="326">
        <f>IFERROR('データ集（実数）'!AH82/'データ集（実数）'!$J82*10000,"-")</f>
        <v>0</v>
      </c>
      <c r="L82" s="326">
        <f>IFERROR('データ集（実数）'!AI82/'データ集（実数）'!$J82*10000,"-")</f>
        <v>0</v>
      </c>
      <c r="M82" s="326">
        <f>IFERROR('データ集（実数）'!AJ82/'データ集（実数）'!$J82*10000,"-")</f>
        <v>0</v>
      </c>
      <c r="N82" s="326">
        <f>IFERROR('データ集（実数）'!AK82/'データ集（実数）'!$J82*10000,"-")</f>
        <v>0</v>
      </c>
      <c r="O82" s="327">
        <f>IFERROR('データ集（実数）'!AL82/'データ集（実数）'!$J82*10000,"-")</f>
        <v>2.4177949709864603</v>
      </c>
      <c r="P82" s="327">
        <f>IFERROR('データ集（実数）'!AM82/'データ集（実数）'!$J82*10000,"-")</f>
        <v>0</v>
      </c>
      <c r="Q82" s="327">
        <f>IFERROR('データ集（実数）'!AN82/'データ集（実数）'!$J82*10000,"-")</f>
        <v>0</v>
      </c>
      <c r="R82" s="327">
        <f>IFERROR('データ集（実数）'!AO82/'データ集（実数）'!$J82*10000,"-")</f>
        <v>2.4177949709864603</v>
      </c>
      <c r="S82" s="328">
        <f>IFERROR('データ集（実数）'!AP82/'データ集（実数）'!$J82*10000,"-")</f>
        <v>0</v>
      </c>
      <c r="T82" s="329">
        <f>IFERROR('データ集（実数）'!AQ82/'データ集（実数）'!$J82*10000,"-")</f>
        <v>0</v>
      </c>
      <c r="U82" s="328">
        <f>IFERROR('データ集（実数）'!AR82/'データ集（実数）'!$J82*10000,"-")</f>
        <v>0</v>
      </c>
      <c r="V82" s="328">
        <f>IFERROR('データ集（実数）'!AS82/'データ集（実数）'!$J82*10000,"-")</f>
        <v>0</v>
      </c>
      <c r="W82" s="328">
        <f>IFERROR('データ集（実数）'!AT82/'データ集（実数）'!$J82*10000,"-")</f>
        <v>0</v>
      </c>
      <c r="X82" s="328" t="str">
        <f>IFERROR('データ集（実数）'!AU82/'データ集（実数）'!$J82*10000,"-")</f>
        <v>-</v>
      </c>
      <c r="Y82" s="328">
        <f>IFERROR('データ集（実数）'!AV82/'データ集（実数）'!$J82*10000,"-")</f>
        <v>0</v>
      </c>
      <c r="Z82" s="328">
        <f>IFERROR('データ集（実数）'!AW82/'データ集（実数）'!$J82*10000,"-")</f>
        <v>0</v>
      </c>
      <c r="AA82" s="328">
        <f>IFERROR('データ集（実数）'!AX82/'データ集（実数）'!$J82*10000,"-")</f>
        <v>0</v>
      </c>
      <c r="AB82" s="328">
        <f>IFERROR('データ集（実数）'!AY82/'データ集（実数）'!$J82*10000,"-")</f>
        <v>0</v>
      </c>
      <c r="AC82" s="328" t="str">
        <f>IFERROR('データ集（実数）'!AZ82/'データ集（実数）'!$J82*10000,"-")</f>
        <v>-</v>
      </c>
      <c r="AD82" s="328" t="str">
        <f>IFERROR('データ集（実数）'!BA82/'データ集（実数）'!$J82*10000,"-")</f>
        <v>-</v>
      </c>
      <c r="AE82" s="328">
        <f>IFERROR('データ集（実数）'!BB82/'データ集（実数）'!$J82*10000,"-")</f>
        <v>2.4177949709864603</v>
      </c>
      <c r="AF82" s="328" t="str">
        <f>IFERROR('データ集（実数）'!BC82/'データ集（実数）'!$J82*10000,"-")</f>
        <v>-</v>
      </c>
      <c r="AG82" s="328" t="str">
        <f>IFERROR('データ集（実数）'!BD82/'データ集（実数）'!$J82*10000,"-")</f>
        <v>-</v>
      </c>
      <c r="AH82" s="328" t="str">
        <f>IFERROR('データ集（実数）'!BE82/'データ集（実数）'!$J82*10000,"-")</f>
        <v>-</v>
      </c>
      <c r="AI82" s="328">
        <f>IFERROR('データ集（実数）'!BF82/'データ集（実数）'!$J82*10000,"-")</f>
        <v>0</v>
      </c>
      <c r="AJ82" s="328">
        <f>IFERROR('データ集（実数）'!BG82/'データ集（実数）'!$J82*10000,"-")</f>
        <v>2.4177949709864603</v>
      </c>
      <c r="AK82" s="328">
        <f>IFERROR('データ集（実数）'!BH82/'データ集（実数）'!$J82*10000,"-")</f>
        <v>0</v>
      </c>
      <c r="AL82" s="328">
        <f>IFERROR('データ集（実数）'!BI82/'データ集（実数）'!$J82*10000,"-")</f>
        <v>7.2533849129593815</v>
      </c>
      <c r="AM82" s="328">
        <f>IFERROR('データ集（実数）'!BJ82/'データ集（実数）'!$J82*10000,"-")</f>
        <v>0</v>
      </c>
      <c r="AN82" s="328">
        <f>IFERROR('データ集（実数）'!BK82/'データ集（実数）'!$J82*10000,"-")</f>
        <v>0</v>
      </c>
      <c r="AO82" s="328">
        <f>IFERROR('データ集（実数）'!BL82/'データ集（実数）'!$J82*10000,"-")</f>
        <v>0</v>
      </c>
      <c r="AP82" s="328">
        <f>IFERROR('データ集（実数）'!BM82/'データ集（実数）'!$J82*10000,"-")</f>
        <v>0</v>
      </c>
      <c r="AQ82" s="328" t="str">
        <f>IFERROR('データ集（実数）'!BN82/'データ集（実数）'!$J82*10000,"-")</f>
        <v>-</v>
      </c>
      <c r="AR82" s="328">
        <f>IFERROR('データ集（実数）'!BO82/'データ集（実数）'!$J82*10000,"-")</f>
        <v>0</v>
      </c>
      <c r="AS82" s="328">
        <f>IFERROR('データ集（実数）'!BP82/'データ集（実数）'!$J82*10000,"-")</f>
        <v>2.4177949709864603</v>
      </c>
      <c r="AT82" s="331">
        <f>IFERROR('データ集（実数）'!BQ82/'データ集（実数）'!$J82*10000,"-")</f>
        <v>0</v>
      </c>
      <c r="AU82" s="331">
        <f>IFERROR('データ集（実数）'!BR82/'データ集（実数）'!$J82*10000,"-")</f>
        <v>0</v>
      </c>
      <c r="AV82" s="331">
        <f>IFERROR('データ集（実数）'!BS82/'データ集（実数）'!$J82*10000,"-")</f>
        <v>101.54738878143132</v>
      </c>
      <c r="AW82" s="331">
        <f>IFERROR('データ集（実数）'!BT82/'データ集（実数）'!$J82*10000,"-")</f>
        <v>91.876208897485498</v>
      </c>
      <c r="AX82" s="331">
        <f>IFERROR('データ集（実数）'!BU82/'データ集（実数）'!$J82*10000,"-")</f>
        <v>0</v>
      </c>
      <c r="AY82" s="331">
        <f>IFERROR('データ集（実数）'!BV82/'データ集（実数）'!$J82*10000,"-")</f>
        <v>0</v>
      </c>
      <c r="AZ82" s="331">
        <f>IFERROR('データ集（実数）'!BW82/'データ集（実数）'!$J82*10000,"-")</f>
        <v>0</v>
      </c>
      <c r="BA82" s="331">
        <f>IFERROR('データ集（実数）'!BX82/'データ集（実数）'!$J82*10000,"-")</f>
        <v>0</v>
      </c>
      <c r="BB82" s="331">
        <f>IFERROR('データ集（実数）'!BY82/'データ集（実数）'!$J82*10000,"-")</f>
        <v>889.74854932301741</v>
      </c>
      <c r="BC82" s="331">
        <f>IFERROR('データ集（実数）'!BZ82/'データ集（実数）'!$J82*10000,"-")</f>
        <v>735.00967117988398</v>
      </c>
      <c r="BD82" s="331" t="str">
        <f>IFERROR('データ集（実数）'!CA82/'データ集（実数）'!$J82*10000,"-")</f>
        <v>-</v>
      </c>
      <c r="BE82" s="331" t="str">
        <f>IFERROR('データ集（実数）'!CB82/'データ集（実数）'!$J82*10000,"-")</f>
        <v>-</v>
      </c>
      <c r="BF82" s="331">
        <f>IFERROR('データ集（実数）'!CC82/'データ集（実数）'!$J82*10000,"-")</f>
        <v>0</v>
      </c>
      <c r="BG82" s="331">
        <f>IFERROR('データ集（実数）'!CD82/'データ集（実数）'!$J82*10000,"-")</f>
        <v>0</v>
      </c>
      <c r="BH82" s="331">
        <f>IFERROR('データ集（実数）'!CE82/'データ集（実数）'!$J82*10000,"-")</f>
        <v>0</v>
      </c>
      <c r="BI82" s="331">
        <f>IFERROR('データ集（実数）'!CF82/'データ集（実数）'!$J82*10000,"-")</f>
        <v>0</v>
      </c>
      <c r="BJ82" s="331">
        <f>IFERROR('データ集（実数）'!CG82/'データ集（実数）'!$J82*10000,"-")</f>
        <v>0</v>
      </c>
      <c r="BK82" s="331">
        <f>IFERROR('データ集（実数）'!CH82/'データ集（実数）'!$J82*10000,"-")</f>
        <v>0</v>
      </c>
      <c r="BL82" s="331">
        <f>IFERROR('データ集（実数）'!CI82/'データ集（実数）'!$J82*10000,"-")</f>
        <v>1462.7659574468084</v>
      </c>
      <c r="BM82" s="331">
        <f>IFERROR('データ集（実数）'!CJ82/'データ集（実数）'!$J82*10000,"-")</f>
        <v>174.08123791102514</v>
      </c>
      <c r="BN82" s="331">
        <f>IFERROR('データ集（実数）'!CK82/'データ集（実数）'!$J82*10000,"-")</f>
        <v>53.191489361702125</v>
      </c>
      <c r="BO82" s="331" t="str">
        <f>IFERROR('データ集（実数）'!CL82/'データ集（実数）'!$J82*10000,"-")</f>
        <v>-</v>
      </c>
      <c r="BP82" s="331">
        <f>IFERROR('データ集（実数）'!CM82/'データ集（実数）'!$J82*10000,"-")</f>
        <v>0</v>
      </c>
      <c r="BQ82" s="331">
        <f>IFERROR('データ集（実数）'!CN82/'データ集（実数）'!$J82*10000,"-")</f>
        <v>0</v>
      </c>
      <c r="BR82" s="331">
        <f>IFERROR('データ集（実数）'!CO82/'データ集（実数）'!$J82*10000,"-")</f>
        <v>0</v>
      </c>
      <c r="BS82" s="331">
        <f>IFERROR('データ集（実数）'!CP82/'データ集（実数）'!$J82*10000,"-")</f>
        <v>0</v>
      </c>
      <c r="BT82" s="331" t="str">
        <f>IFERROR('データ集（実数）'!CQ82/'データ集（実数）'!$J82*10000,"-")</f>
        <v>-</v>
      </c>
      <c r="BU82" s="331" t="str">
        <f>IFERROR('データ集（実数）'!CR82/'データ集（実数）'!$J82*10000,"-")</f>
        <v>-</v>
      </c>
      <c r="BV82" s="331">
        <f>IFERROR('データ集（実数）'!CS82/'データ集（実数）'!$J82*10000,"-")</f>
        <v>106.38297872340425</v>
      </c>
      <c r="BW82" s="331">
        <f>IFERROR('データ集（実数）'!CT82/'データ集（実数）'!$J82*10000,"-")</f>
        <v>12.088974854932303</v>
      </c>
      <c r="BX82" s="331" t="str">
        <f>IFERROR('データ集（実数）'!CU82/'データ集（実数）'!$J82*10000,"-")</f>
        <v>-</v>
      </c>
      <c r="BY82" s="331" t="str">
        <f>IFERROR('データ集（実数）'!CV82/'データ集（実数）'!$J82*10000,"-")</f>
        <v>-</v>
      </c>
      <c r="BZ82" s="331" t="str">
        <f>IFERROR('データ集（実数）'!CW82/'データ集（実数）'!$J82*10000,"-")</f>
        <v>-</v>
      </c>
      <c r="CA82" s="332">
        <f>IFERROR('データ集（実数）'!CX82/'データ集（実数）'!$J82*10000,"-")</f>
        <v>473.88781431334627</v>
      </c>
      <c r="CB82" s="332">
        <f>IFERROR('データ集（実数）'!CY82/'データ集（実数）'!$J82*10000,"-")</f>
        <v>38.684719535783366</v>
      </c>
      <c r="CC82" s="332">
        <f>IFERROR('データ集（実数）'!CZ82/'データ集（実数）'!$J82*10000,"-")</f>
        <v>41.102514506769822</v>
      </c>
      <c r="CD82" s="332">
        <f>IFERROR('データ集（実数）'!DA82/'データ集（実数）'!$J82*10000,"-")</f>
        <v>4.8355899419729207</v>
      </c>
      <c r="CE82" s="333">
        <f>IFERROR('データ集（実数）'!DB82/'データ集（実数）'!$J82*10000,"-")</f>
        <v>43.520309477756285</v>
      </c>
    </row>
    <row r="83" spans="1:83" ht="13.5" customHeight="1">
      <c r="A83" s="53">
        <v>20602</v>
      </c>
      <c r="B83">
        <v>77</v>
      </c>
      <c r="C83" s="1" t="s">
        <v>75</v>
      </c>
      <c r="D83" s="1">
        <v>2010</v>
      </c>
      <c r="E83" s="1" t="s">
        <v>145</v>
      </c>
      <c r="F83" s="1">
        <v>20602</v>
      </c>
      <c r="G83" s="325">
        <f>IFERROR('データ集（実数）'!AD83/'データ集（実数）'!$J83*10000,"-")</f>
        <v>950.36958817317839</v>
      </c>
      <c r="H83" s="325">
        <f>IFERROR('データ集（実数）'!AE83/'データ集（実数）'!$J83*10000,"-")</f>
        <v>0</v>
      </c>
      <c r="I83" s="325">
        <f>IFERROR('データ集（実数）'!AF83/'データ集（実数）'!$J83*10000,"-")</f>
        <v>0</v>
      </c>
      <c r="J83" s="325">
        <f>IFERROR('データ集（実数）'!AG83/'データ集（実数）'!$J83*10000,"-")</f>
        <v>0</v>
      </c>
      <c r="K83" s="326">
        <f>IFERROR('データ集（実数）'!AH83/'データ集（実数）'!$J83*10000,"-")</f>
        <v>0</v>
      </c>
      <c r="L83" s="326">
        <f>IFERROR('データ集（実数）'!AI83/'データ集（実数）'!$J83*10000,"-")</f>
        <v>0</v>
      </c>
      <c r="M83" s="326">
        <f>IFERROR('データ集（実数）'!AJ83/'データ集（実数）'!$J83*10000,"-")</f>
        <v>0</v>
      </c>
      <c r="N83" s="326">
        <f>IFERROR('データ集（実数）'!AK83/'データ集（実数）'!$J83*10000,"-")</f>
        <v>0</v>
      </c>
      <c r="O83" s="327">
        <f>IFERROR('データ集（実数）'!AL83/'データ集（実数）'!$J83*10000,"-")</f>
        <v>0</v>
      </c>
      <c r="P83" s="327">
        <f>IFERROR('データ集（実数）'!AM83/'データ集（実数）'!$J83*10000,"-")</f>
        <v>0</v>
      </c>
      <c r="Q83" s="327">
        <f>IFERROR('データ集（実数）'!AN83/'データ集（実数）'!$J83*10000,"-")</f>
        <v>0</v>
      </c>
      <c r="R83" s="327">
        <f>IFERROR('データ集（実数）'!AO83/'データ集（実数）'!$J83*10000,"-")</f>
        <v>0</v>
      </c>
      <c r="S83" s="328">
        <f>IFERROR('データ集（実数）'!AP83/'データ集（実数）'!$J83*10000,"-")</f>
        <v>0</v>
      </c>
      <c r="T83" s="329">
        <f>IFERROR('データ集（実数）'!AQ83/'データ集（実数）'!$J83*10000,"-")</f>
        <v>0</v>
      </c>
      <c r="U83" s="328">
        <f>IFERROR('データ集（実数）'!AR83/'データ集（実数）'!$J83*10000,"-")</f>
        <v>0</v>
      </c>
      <c r="V83" s="328">
        <f>IFERROR('データ集（実数）'!AS83/'データ集（実数）'!$J83*10000,"-")</f>
        <v>0</v>
      </c>
      <c r="W83" s="328">
        <f>IFERROR('データ集（実数）'!AT83/'データ集（実数）'!$J83*10000,"-")</f>
        <v>0</v>
      </c>
      <c r="X83" s="328">
        <f>IFERROR('データ集（実数）'!AU83/'データ集（実数）'!$J83*10000,"-")</f>
        <v>0</v>
      </c>
      <c r="Y83" s="328">
        <f>IFERROR('データ集（実数）'!AV83/'データ集（実数）'!$J83*10000,"-")</f>
        <v>0</v>
      </c>
      <c r="Z83" s="328">
        <f>IFERROR('データ集（実数）'!AW83/'データ集（実数）'!$J83*10000,"-")</f>
        <v>0</v>
      </c>
      <c r="AA83" s="328">
        <f>IFERROR('データ集（実数）'!AX83/'データ集（実数）'!$J83*10000,"-")</f>
        <v>0</v>
      </c>
      <c r="AB83" s="328">
        <f>IFERROR('データ集（実数）'!AY83/'データ集（実数）'!$J83*10000,"-")</f>
        <v>0</v>
      </c>
      <c r="AC83" s="328">
        <f>IFERROR('データ集（実数）'!AZ83/'データ集（実数）'!$J83*10000,"-")</f>
        <v>0</v>
      </c>
      <c r="AD83" s="328" t="str">
        <f>IFERROR('データ集（実数）'!BA83/'データ集（実数）'!$J83*10000,"-")</f>
        <v>-</v>
      </c>
      <c r="AE83" s="328">
        <f>IFERROR('データ集（実数）'!BB83/'データ集（実数）'!$J83*10000,"-")</f>
        <v>0</v>
      </c>
      <c r="AF83" s="328">
        <f>IFERROR('データ集（実数）'!BC83/'データ集（実数）'!$J83*10000,"-")</f>
        <v>0</v>
      </c>
      <c r="AG83" s="328">
        <f>IFERROR('データ集（実数）'!BD83/'データ集（実数）'!$J83*10000,"-")</f>
        <v>0</v>
      </c>
      <c r="AH83" s="328">
        <f>IFERROR('データ集（実数）'!BE83/'データ集（実数）'!$J83*10000,"-")</f>
        <v>0</v>
      </c>
      <c r="AI83" s="328" t="str">
        <f>IFERROR('データ集（実数）'!BF83/'データ集（実数）'!$J83*10000,"-")</f>
        <v>-</v>
      </c>
      <c r="AJ83" s="328">
        <f>IFERROR('データ集（実数）'!BG83/'データ集（実数）'!$J83*10000,"-")</f>
        <v>0</v>
      </c>
      <c r="AK83" s="328">
        <f>IFERROR('データ集（実数）'!BH83/'データ集（実数）'!$J83*10000,"-")</f>
        <v>0</v>
      </c>
      <c r="AL83" s="328">
        <f>IFERROR('データ集（実数）'!BI83/'データ集（実数）'!$J83*10000,"-")</f>
        <v>0</v>
      </c>
      <c r="AM83" s="328">
        <f>IFERROR('データ集（実数）'!BJ83/'データ集（実数）'!$J83*10000,"-")</f>
        <v>0</v>
      </c>
      <c r="AN83" s="328">
        <f>IFERROR('データ集（実数）'!BK83/'データ集（実数）'!$J83*10000,"-")</f>
        <v>0</v>
      </c>
      <c r="AO83" s="328">
        <f>IFERROR('データ集（実数）'!BL83/'データ集（実数）'!$J83*10000,"-")</f>
        <v>0</v>
      </c>
      <c r="AP83" s="328">
        <f>IFERROR('データ集（実数）'!BM83/'データ集（実数）'!$J83*10000,"-")</f>
        <v>0</v>
      </c>
      <c r="AQ83" s="328">
        <f>IFERROR('データ集（実数）'!BN83/'データ集（実数）'!$J83*10000,"-")</f>
        <v>0</v>
      </c>
      <c r="AR83" s="328">
        <f>IFERROR('データ集（実数）'!BO83/'データ集（実数）'!$J83*10000,"-")</f>
        <v>0</v>
      </c>
      <c r="AS83" s="328">
        <f>IFERROR('データ集（実数）'!BP83/'データ集（実数）'!$J83*10000,"-")</f>
        <v>0</v>
      </c>
      <c r="AT83" s="331">
        <f>IFERROR('データ集（実数）'!BQ83/'データ集（実数）'!$J83*10000,"-")</f>
        <v>0</v>
      </c>
      <c r="AU83" s="331">
        <f>IFERROR('データ集（実数）'!BR83/'データ集（実数）'!$J83*10000,"-")</f>
        <v>0</v>
      </c>
      <c r="AV83" s="331">
        <f>IFERROR('データ集（実数）'!BS83/'データ集（実数）'!$J83*10000,"-")</f>
        <v>0</v>
      </c>
      <c r="AW83" s="331">
        <f>IFERROR('データ集（実数）'!BT83/'データ集（実数）'!$J83*10000,"-")</f>
        <v>0</v>
      </c>
      <c r="AX83" s="331">
        <f>IFERROR('データ集（実数）'!BU83/'データ集（実数）'!$J83*10000,"-")</f>
        <v>0</v>
      </c>
      <c r="AY83" s="331">
        <f>IFERROR('データ集（実数）'!BV83/'データ集（実数）'!$J83*10000,"-")</f>
        <v>0</v>
      </c>
      <c r="AZ83" s="331">
        <f>IFERROR('データ集（実数）'!BW83/'データ集（実数）'!$J83*10000,"-")</f>
        <v>0</v>
      </c>
      <c r="BA83" s="331">
        <f>IFERROR('データ集（実数）'!BX83/'データ集（実数）'!$J83*10000,"-")</f>
        <v>0</v>
      </c>
      <c r="BB83" s="331" t="str">
        <f>IFERROR('データ集（実数）'!BY83/'データ集（実数）'!$J83*10000,"-")</f>
        <v>-</v>
      </c>
      <c r="BC83" s="331" t="str">
        <f>IFERROR('データ集（実数）'!BZ83/'データ集（実数）'!$J83*10000,"-")</f>
        <v>-</v>
      </c>
      <c r="BD83" s="331" t="str">
        <f>IFERROR('データ集（実数）'!CA83/'データ集（実数）'!$J83*10000,"-")</f>
        <v>-</v>
      </c>
      <c r="BE83" s="331" t="str">
        <f>IFERROR('データ集（実数）'!CB83/'データ集（実数）'!$J83*10000,"-")</f>
        <v>-</v>
      </c>
      <c r="BF83" s="331">
        <f>IFERROR('データ集（実数）'!CC83/'データ集（実数）'!$J83*10000,"-")</f>
        <v>0</v>
      </c>
      <c r="BG83" s="331">
        <f>IFERROR('データ集（実数）'!CD83/'データ集（実数）'!$J83*10000,"-")</f>
        <v>0</v>
      </c>
      <c r="BH83" s="331">
        <f>IFERROR('データ集（実数）'!CE83/'データ集（実数）'!$J83*10000,"-")</f>
        <v>0</v>
      </c>
      <c r="BI83" s="331">
        <f>IFERROR('データ集（実数）'!CF83/'データ集（実数）'!$J83*10000,"-")</f>
        <v>0</v>
      </c>
      <c r="BJ83" s="331">
        <f>IFERROR('データ集（実数）'!CG83/'データ集（実数）'!$J83*10000,"-")</f>
        <v>0</v>
      </c>
      <c r="BK83" s="331">
        <f>IFERROR('データ集（実数）'!CH83/'データ集（実数）'!$J83*10000,"-")</f>
        <v>0</v>
      </c>
      <c r="BL83" s="331">
        <f>IFERROR('データ集（実数）'!CI83/'データ集（実数）'!$J83*10000,"-")</f>
        <v>0</v>
      </c>
      <c r="BM83" s="331">
        <f>IFERROR('データ集（実数）'!CJ83/'データ集（実数）'!$J83*10000,"-")</f>
        <v>0</v>
      </c>
      <c r="BN83" s="331">
        <f>IFERROR('データ集（実数）'!CK83/'データ集（実数）'!$J83*10000,"-")</f>
        <v>0</v>
      </c>
      <c r="BO83" s="331">
        <f>IFERROR('データ集（実数）'!CL83/'データ集（実数）'!$J83*10000,"-")</f>
        <v>0</v>
      </c>
      <c r="BP83" s="331">
        <f>IFERROR('データ集（実数）'!CM83/'データ集（実数）'!$J83*10000,"-")</f>
        <v>0</v>
      </c>
      <c r="BQ83" s="331">
        <f>IFERROR('データ集（実数）'!CN83/'データ集（実数）'!$J83*10000,"-")</f>
        <v>0</v>
      </c>
      <c r="BR83" s="331">
        <f>IFERROR('データ集（実数）'!CO83/'データ集（実数）'!$J83*10000,"-")</f>
        <v>0</v>
      </c>
      <c r="BS83" s="331">
        <f>IFERROR('データ集（実数）'!CP83/'データ集（実数）'!$J83*10000,"-")</f>
        <v>0</v>
      </c>
      <c r="BT83" s="331">
        <f>IFERROR('データ集（実数）'!CQ83/'データ集（実数）'!$J83*10000,"-")</f>
        <v>0</v>
      </c>
      <c r="BU83" s="331">
        <f>IFERROR('データ集（実数）'!CR83/'データ集（実数）'!$J83*10000,"-")</f>
        <v>0</v>
      </c>
      <c r="BV83" s="331">
        <f>IFERROR('データ集（実数）'!CS83/'データ集（実数）'!$J83*10000,"-")</f>
        <v>0</v>
      </c>
      <c r="BW83" s="331">
        <f>IFERROR('データ集（実数）'!CT83/'データ集（実数）'!$J83*10000,"-")</f>
        <v>0</v>
      </c>
      <c r="BX83" s="331">
        <f>IFERROR('データ集（実数）'!CU83/'データ集（実数）'!$J83*10000,"-")</f>
        <v>0</v>
      </c>
      <c r="BY83" s="331">
        <f>IFERROR('データ集（実数）'!CV83/'データ集（実数）'!$J83*10000,"-")</f>
        <v>0</v>
      </c>
      <c r="BZ83" s="331">
        <f>IFERROR('データ集（実数）'!CW83/'データ集（実数）'!$J83*10000,"-")</f>
        <v>0</v>
      </c>
      <c r="CA83" s="332">
        <f>IFERROR('データ集（実数）'!CX83/'データ集（実数）'!$J83*10000,"-")</f>
        <v>591.34107708553324</v>
      </c>
      <c r="CB83" s="332">
        <f>IFERROR('データ集（実数）'!CY83/'データ集（実数）'!$J83*10000,"-")</f>
        <v>137.2756071805702</v>
      </c>
      <c r="CC83" s="332">
        <f>IFERROR('データ集（実数）'!CZ83/'データ集（実数）'!$J83*10000,"-")</f>
        <v>21.119324181626187</v>
      </c>
      <c r="CD83" s="332">
        <f>IFERROR('データ集（実数）'!DA83/'データ集（実数）'!$J83*10000,"-")</f>
        <v>63.357972544878571</v>
      </c>
      <c r="CE83" s="333">
        <f>IFERROR('データ集（実数）'!DB83/'データ集（実数）'!$J83*10000,"-")</f>
        <v>95.036958817317839</v>
      </c>
    </row>
    <row r="84" spans="1:83" ht="13.5" customHeight="1">
      <c r="A84" s="53">
        <v>20000</v>
      </c>
      <c r="C84" s="1"/>
      <c r="D84" s="1"/>
      <c r="E84" s="1" t="s">
        <v>146</v>
      </c>
      <c r="F84" s="1"/>
      <c r="G84" s="325">
        <f>IFERROR('データ集（実数）'!AD84/'データ集（実数）'!$J84*10000,"-")</f>
        <v>171.60257644552382</v>
      </c>
      <c r="H84" s="325">
        <f>IFERROR('データ集（実数）'!AE84/'データ集（実数）'!$J84*10000,"-")</f>
        <v>120.71653509071598</v>
      </c>
      <c r="I84" s="325">
        <f>IFERROR('データ集（実数）'!AF84/'データ集（実数）'!$J84*10000,"-")</f>
        <v>19.301601893202978</v>
      </c>
      <c r="J84" s="325">
        <f>IFERROR('データ集（実数）'!AG84/'データ集（実数）'!$J84*10000,"-")</f>
        <v>46.677888407858532</v>
      </c>
      <c r="K84" s="326">
        <f>IFERROR('データ集（実数）'!AH84/'データ集（実数）'!$J84*10000,"-")</f>
        <v>0.38820599141598916</v>
      </c>
      <c r="L84" s="326">
        <f>IFERROR('データ集（実数）'!AI84/'データ集（実数）'!$J84*10000,"-")</f>
        <v>7.7641198283197835E-2</v>
      </c>
      <c r="M84" s="326">
        <f>IFERROR('データ集（実数）'!AJ84/'データ集（実数）'!$J84*10000,"-")</f>
        <v>0.15528239656639567</v>
      </c>
      <c r="N84" s="326">
        <f>IFERROR('データ集（実数）'!AK84/'データ集（実数）'!$J84*10000,"-")</f>
        <v>0.15528239656639567</v>
      </c>
      <c r="O84" s="327">
        <f>IFERROR('データ集（実数）'!AL84/'データ集（実数）'!$J84*10000,"-")</f>
        <v>3.9441728727864493</v>
      </c>
      <c r="P84" s="327">
        <f>IFERROR('データ集（実数）'!AM84/'データ集（実数）'!$J84*10000,"-")</f>
        <v>3.105647931327913E-2</v>
      </c>
      <c r="Q84" s="327">
        <f>IFERROR('データ集（実数）'!AN84/'データ集（実数）'!$J84*10000,"-")</f>
        <v>0.86958142077181566</v>
      </c>
      <c r="R84" s="327">
        <f>IFERROR('データ集（実数）'!AO84/'データ集（実数）'!$J84*10000,"-")</f>
        <v>3.0435349727013548</v>
      </c>
      <c r="S84" s="328">
        <f>IFERROR('データ集（実数）'!AP84/'データ集（実数）'!$J84*10000,"-")</f>
        <v>0.94722261905501348</v>
      </c>
      <c r="T84" s="329">
        <f>IFERROR('データ集（実数）'!AQ84/'データ集（実数）'!$J84*10000,"-")</f>
        <v>6.211295862655826E-2</v>
      </c>
      <c r="U84" s="328" t="str">
        <f>IFERROR('データ集（実数）'!AR84/'データ集（実数）'!$J84*10000,"-")</f>
        <v>-</v>
      </c>
      <c r="V84" s="328" t="str">
        <f>IFERROR('データ集（実数）'!AS84/'データ集（実数）'!$J84*10000,"-")</f>
        <v>-</v>
      </c>
      <c r="W84" s="328">
        <f>IFERROR('データ集（実数）'!AT84/'データ集（実数）'!$J84*10000,"-")</f>
        <v>6.211295862655826E-2</v>
      </c>
      <c r="X84" s="328" t="str">
        <f>IFERROR('データ集（実数）'!AU84/'データ集（実数）'!$J84*10000,"-")</f>
        <v>-</v>
      </c>
      <c r="Y84" s="328">
        <f>IFERROR('データ集（実数）'!AV84/'データ集（実数）'!$J84*10000,"-")</f>
        <v>0</v>
      </c>
      <c r="Z84" s="328" t="str">
        <f>IFERROR('データ集（実数）'!AW84/'データ集（実数）'!$J84*10000,"-")</f>
        <v>-</v>
      </c>
      <c r="AA84" s="328">
        <f>IFERROR('データ集（実数）'!AX84/'データ集（実数）'!$J84*10000,"-")</f>
        <v>0</v>
      </c>
      <c r="AB84" s="328" t="str">
        <f>IFERROR('データ集（実数）'!AY84/'データ集（実数）'!$J84*10000,"-")</f>
        <v>-</v>
      </c>
      <c r="AC84" s="328" t="str">
        <f>IFERROR('データ集（実数）'!AZ84/'データ集（実数）'!$J84*10000,"-")</f>
        <v>-</v>
      </c>
      <c r="AD84" s="328" t="str">
        <f>IFERROR('データ集（実数）'!BA84/'データ集（実数）'!$J84*10000,"-")</f>
        <v>-</v>
      </c>
      <c r="AE84" s="328">
        <f>IFERROR('データ集（実数）'!BB84/'データ集（実数）'!$J84*10000,"-")</f>
        <v>2.282651229526016</v>
      </c>
      <c r="AF84" s="328" t="str">
        <f>IFERROR('データ集（実数）'!BC84/'データ集（実数）'!$J84*10000,"-")</f>
        <v>-</v>
      </c>
      <c r="AG84" s="328" t="str">
        <f>IFERROR('データ集（実数）'!BD84/'データ集（実数）'!$J84*10000,"-")</f>
        <v>-</v>
      </c>
      <c r="AH84" s="328" t="str">
        <f>IFERROR('データ集（実数）'!BE84/'データ集（実数）'!$J84*10000,"-")</f>
        <v>-</v>
      </c>
      <c r="AI84" s="328" t="str">
        <f>IFERROR('データ集（実数）'!BF84/'データ集（実数）'!$J84*10000,"-")</f>
        <v>-</v>
      </c>
      <c r="AJ84" s="328">
        <f>IFERROR('データ集（実数）'!BG84/'データ集（実数）'!$J84*10000,"-")</f>
        <v>2.2050100312428182</v>
      </c>
      <c r="AK84" s="328">
        <f>IFERROR('データ集（実数）'!BH84/'データ集（実数）'!$J84*10000,"-")</f>
        <v>0.23292359484959349</v>
      </c>
      <c r="AL84" s="328">
        <f>IFERROR('データ集（実数）'!BI84/'データ集（実数）'!$J84*10000,"-")</f>
        <v>10.046771057845799</v>
      </c>
      <c r="AM84" s="328">
        <f>IFERROR('データ集（実数）'!BJ84/'データ集（実数）'!$J84*10000,"-")</f>
        <v>1.5528239656639565E-2</v>
      </c>
      <c r="AN84" s="328">
        <f>IFERROR('データ集（実数）'!BK84/'データ集（実数）'!$J84*10000,"-")</f>
        <v>0.34162127244607043</v>
      </c>
      <c r="AO84" s="328" t="str">
        <f>IFERROR('データ集（実数）'!BL84/'データ集（実数）'!$J84*10000,"-")</f>
        <v>-</v>
      </c>
      <c r="AP84" s="328" t="str">
        <f>IFERROR('データ集（実数）'!BM84/'データ集（実数）'!$J84*10000,"-")</f>
        <v>-</v>
      </c>
      <c r="AQ84" s="328" t="str">
        <f>IFERROR('データ集（実数）'!BN84/'データ集（実数）'!$J84*10000,"-")</f>
        <v>-</v>
      </c>
      <c r="AR84" s="328" t="str">
        <f>IFERROR('データ集（実数）'!BO84/'データ集（実数）'!$J84*10000,"-")</f>
        <v>-</v>
      </c>
      <c r="AS84" s="328">
        <f>IFERROR('データ集（実数）'!BP84/'データ集（実数）'!$J84*10000,"-")</f>
        <v>2.2050100312428182</v>
      </c>
      <c r="AT84" s="331">
        <f>IFERROR('データ集（実数）'!BQ84/'データ集（実数）'!$J84*10000,"-")</f>
        <v>601.28449598439727</v>
      </c>
      <c r="AU84" s="331">
        <f>IFERROR('データ集（実数）'!BR84/'データ集（実数）'!$J84*10000,"-")</f>
        <v>570.5696379435642</v>
      </c>
      <c r="AV84" s="331" t="str">
        <f>IFERROR('データ集（実数）'!BS84/'データ集（実数）'!$J84*10000,"-")</f>
        <v>-</v>
      </c>
      <c r="AW84" s="331" t="str">
        <f>IFERROR('データ集（実数）'!BT84/'データ集（実数）'!$J84*10000,"-")</f>
        <v>-</v>
      </c>
      <c r="AX84" s="331" t="str">
        <f>IFERROR('データ集（実数）'!BU84/'データ集（実数）'!$J84*10000,"-")</f>
        <v>-</v>
      </c>
      <c r="AY84" s="331" t="str">
        <f>IFERROR('データ集（実数）'!BV84/'データ集（実数）'!$J84*10000,"-")</f>
        <v>-</v>
      </c>
      <c r="AZ84" s="331" t="str">
        <f>IFERROR('データ集（実数）'!BW84/'データ集（実数）'!$J84*10000,"-")</f>
        <v>-</v>
      </c>
      <c r="BA84" s="331" t="str">
        <f>IFERROR('データ集（実数）'!BX84/'データ集（実数）'!$J84*10000,"-")</f>
        <v>-</v>
      </c>
      <c r="BB84" s="331" t="str">
        <f>IFERROR('データ集（実数）'!BY84/'データ集（実数）'!$J84*10000,"-")</f>
        <v>-</v>
      </c>
      <c r="BC84" s="331" t="str">
        <f>IFERROR('データ集（実数）'!BZ84/'データ集（実数）'!$J84*10000,"-")</f>
        <v>-</v>
      </c>
      <c r="BD84" s="331" t="str">
        <f>IFERROR('データ集（実数）'!CA84/'データ集（実数）'!$J84*10000,"-")</f>
        <v>-</v>
      </c>
      <c r="BE84" s="331" t="str">
        <f>IFERROR('データ集（実数）'!CB84/'データ集（実数）'!$J84*10000,"-")</f>
        <v>-</v>
      </c>
      <c r="BF84" s="331" t="str">
        <f>IFERROR('データ集（実数）'!CC84/'データ集（実数）'!$J84*10000,"-")</f>
        <v>-</v>
      </c>
      <c r="BG84" s="331" t="str">
        <f>IFERROR('データ集（実数）'!CD84/'データ集（実数）'!$J84*10000,"-")</f>
        <v>-</v>
      </c>
      <c r="BH84" s="331" t="str">
        <f>IFERROR('データ集（実数）'!CE84/'データ集（実数）'!$J84*10000,"-")</f>
        <v>-</v>
      </c>
      <c r="BI84" s="331" t="str">
        <f>IFERROR('データ集（実数）'!CF84/'データ集（実数）'!$J84*10000,"-")</f>
        <v>-</v>
      </c>
      <c r="BJ84" s="331" t="str">
        <f>IFERROR('データ集（実数）'!CG84/'データ集（実数）'!$J84*10000,"-")</f>
        <v>-</v>
      </c>
      <c r="BK84" s="331" t="str">
        <f>IFERROR('データ集（実数）'!CH84/'データ集（実数）'!$J84*10000,"-")</f>
        <v>-</v>
      </c>
      <c r="BL84" s="331">
        <f>IFERROR('データ集（実数）'!CI84/'データ集（実数）'!$J84*10000,"-")</f>
        <v>2496.8943520686721</v>
      </c>
      <c r="BM84" s="331">
        <f>IFERROR('データ集（実数）'!CJ84/'データ集（実数）'!$J84*10000,"-")</f>
        <v>247.75306372168424</v>
      </c>
      <c r="BN84" s="331" t="str">
        <f>IFERROR('データ集（実数）'!CK84/'データ集（実数）'!$J84*10000,"-")</f>
        <v>-</v>
      </c>
      <c r="BO84" s="331" t="str">
        <f>IFERROR('データ集（実数）'!CL84/'データ集（実数）'!$J84*10000,"-")</f>
        <v>-</v>
      </c>
      <c r="BP84" s="331" t="str">
        <f>IFERROR('データ集（実数）'!CM84/'データ集（実数）'!$J84*10000,"-")</f>
        <v>-</v>
      </c>
      <c r="BQ84" s="331" t="str">
        <f>IFERROR('データ集（実数）'!CN84/'データ集（実数）'!$J84*10000,"-")</f>
        <v>-</v>
      </c>
      <c r="BR84" s="331" t="str">
        <f>IFERROR('データ集（実数）'!CO84/'データ集（実数）'!$J84*10000,"-")</f>
        <v>-</v>
      </c>
      <c r="BS84" s="331" t="str">
        <f>IFERROR('データ集（実数）'!CP84/'データ集（実数）'!$J84*10000,"-")</f>
        <v>-</v>
      </c>
      <c r="BT84" s="331" t="str">
        <f>IFERROR('データ集（実数）'!CQ84/'データ集（実数）'!$J84*10000,"-")</f>
        <v>-</v>
      </c>
      <c r="BU84" s="331" t="str">
        <f>IFERROR('データ集（実数）'!CR84/'データ集（実数）'!$J84*10000,"-")</f>
        <v>-</v>
      </c>
      <c r="BV84" s="331">
        <f>IFERROR('データ集（実数）'!CS84/'データ集（実数）'!$J84*10000,"-")</f>
        <v>303.74789592352653</v>
      </c>
      <c r="BW84" s="331">
        <f>IFERROR('データ集（実数）'!CT84/'データ集（実数）'!$J84*10000,"-")</f>
        <v>40.513177264172626</v>
      </c>
      <c r="BX84" s="331" t="str">
        <f>IFERROR('データ集（実数）'!CU84/'データ集（実数）'!$J84*10000,"-")</f>
        <v>-</v>
      </c>
      <c r="BY84" s="331" t="str">
        <f>IFERROR('データ集（実数）'!CV84/'データ集（実数）'!$J84*10000,"-")</f>
        <v>-</v>
      </c>
      <c r="BZ84" s="331" t="str">
        <f>IFERROR('データ集（実数）'!CW84/'データ集（実数）'!$J84*10000,"-")</f>
        <v>-</v>
      </c>
      <c r="CA84" s="332">
        <f>IFERROR('データ集（実数）'!CX84/'データ集（実数）'!$J84*10000,"-")</f>
        <v>398.53227078765445</v>
      </c>
      <c r="CB84" s="332">
        <f>IFERROR('データ集（実数）'!CY84/'データ集（実数）'!$J84*10000,"-")</f>
        <v>45.621968111207039</v>
      </c>
      <c r="CC84" s="332">
        <f>IFERROR('データ集（実数）'!CZ84/'データ集（実数）'!$J84*10000,"-")</f>
        <v>49.208991471890783</v>
      </c>
      <c r="CD84" s="332">
        <f>IFERROR('データ集（実数）'!DA84/'データ集（実数）'!$J84*10000,"-")</f>
        <v>12.422591725311653</v>
      </c>
      <c r="CE84" s="333">
        <f>IFERROR('データ集（実数）'!DB84/'データ集（実数）'!$J84*10000,"-")</f>
        <v>41.305117486661239</v>
      </c>
    </row>
    <row r="86" spans="1:83" ht="13.5" customHeight="1">
      <c r="C86" s="444" t="s">
        <v>493</v>
      </c>
    </row>
  </sheetData>
  <autoFilter ref="A6:ED84"/>
  <mergeCells count="7">
    <mergeCell ref="K4:K6"/>
    <mergeCell ref="O4:O6"/>
    <mergeCell ref="A4:A6"/>
    <mergeCell ref="C4:C6"/>
    <mergeCell ref="D4:D6"/>
    <mergeCell ref="E4:E6"/>
    <mergeCell ref="F4:F6"/>
  </mergeCells>
  <phoneticPr fontId="79"/>
  <pageMargins left="0.7" right="0.7" top="0.75" bottom="0.75" header="0.3" footer="0.3"/>
  <pageSetup paperSize="9" scale="43"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86"/>
  <sheetViews>
    <sheetView view="pageBreakPreview" topLeftCell="A52" zoomScale="60" zoomScaleNormal="100" workbookViewId="0">
      <pane xSplit="5" topLeftCell="F1" activePane="topRight" state="frozen"/>
      <selection activeCell="AS7" sqref="AS7:AS84"/>
      <selection pane="topRight" activeCell="D88" sqref="D88"/>
    </sheetView>
  </sheetViews>
  <sheetFormatPr defaultRowHeight="13.5" customHeight="1"/>
  <cols>
    <col min="1" max="1" width="9" style="352" customWidth="1"/>
    <col min="3" max="83" width="9" customWidth="1"/>
  </cols>
  <sheetData>
    <row r="1" spans="1:83" ht="13.5" customHeight="1">
      <c r="A1" s="352">
        <v>1</v>
      </c>
      <c r="B1">
        <v>2</v>
      </c>
      <c r="C1" s="352">
        <v>3</v>
      </c>
      <c r="D1" s="352">
        <v>4</v>
      </c>
      <c r="E1">
        <v>5</v>
      </c>
      <c r="F1" s="352">
        <v>6</v>
      </c>
      <c r="G1" s="352">
        <v>7</v>
      </c>
      <c r="H1">
        <v>8</v>
      </c>
      <c r="I1" s="352">
        <v>9</v>
      </c>
      <c r="J1" s="352">
        <v>10</v>
      </c>
      <c r="K1">
        <v>11</v>
      </c>
      <c r="L1" s="352">
        <v>12</v>
      </c>
      <c r="M1" s="352">
        <v>13</v>
      </c>
      <c r="N1">
        <v>14</v>
      </c>
      <c r="O1" s="352">
        <v>15</v>
      </c>
      <c r="P1" s="352">
        <v>16</v>
      </c>
      <c r="Q1">
        <v>17</v>
      </c>
      <c r="R1" s="352">
        <v>18</v>
      </c>
      <c r="S1" s="352">
        <v>19</v>
      </c>
      <c r="T1">
        <v>20</v>
      </c>
      <c r="U1" s="352">
        <v>21</v>
      </c>
      <c r="V1" s="352">
        <v>22</v>
      </c>
      <c r="W1">
        <v>23</v>
      </c>
      <c r="X1" s="352">
        <v>24</v>
      </c>
      <c r="Y1" s="352">
        <v>25</v>
      </c>
      <c r="Z1">
        <v>26</v>
      </c>
      <c r="AA1" s="352">
        <v>27</v>
      </c>
      <c r="AB1" s="352">
        <v>28</v>
      </c>
      <c r="AC1">
        <v>29</v>
      </c>
      <c r="AD1" s="352">
        <v>30</v>
      </c>
      <c r="AE1" s="352">
        <v>31</v>
      </c>
      <c r="AF1">
        <v>32</v>
      </c>
      <c r="AG1" s="352">
        <v>33</v>
      </c>
      <c r="AH1" s="352">
        <v>34</v>
      </c>
      <c r="AI1">
        <v>35</v>
      </c>
      <c r="AJ1" s="352">
        <v>36</v>
      </c>
      <c r="AK1" s="352">
        <v>37</v>
      </c>
      <c r="AL1">
        <v>38</v>
      </c>
      <c r="AM1" s="352">
        <v>39</v>
      </c>
      <c r="AN1" s="352">
        <v>40</v>
      </c>
      <c r="AO1">
        <v>41</v>
      </c>
      <c r="AP1" s="352">
        <v>42</v>
      </c>
      <c r="AQ1" s="352">
        <v>43</v>
      </c>
      <c r="AR1">
        <v>44</v>
      </c>
      <c r="AS1" s="352">
        <v>45</v>
      </c>
      <c r="AT1">
        <v>46</v>
      </c>
      <c r="AU1" s="352">
        <v>47</v>
      </c>
      <c r="AV1">
        <v>48</v>
      </c>
      <c r="AW1" s="352">
        <v>49</v>
      </c>
      <c r="AX1">
        <v>50</v>
      </c>
      <c r="AY1" s="352">
        <v>51</v>
      </c>
      <c r="AZ1">
        <v>52</v>
      </c>
      <c r="BA1" s="352">
        <v>53</v>
      </c>
      <c r="BB1">
        <v>54</v>
      </c>
      <c r="BC1" s="352">
        <v>55</v>
      </c>
      <c r="BD1">
        <v>56</v>
      </c>
      <c r="BE1" s="352">
        <v>57</v>
      </c>
      <c r="BF1">
        <v>58</v>
      </c>
      <c r="BG1" s="352">
        <v>59</v>
      </c>
      <c r="BH1">
        <v>60</v>
      </c>
      <c r="BI1" s="352">
        <v>61</v>
      </c>
      <c r="BJ1">
        <v>62</v>
      </c>
      <c r="BK1" s="352">
        <v>63</v>
      </c>
      <c r="BL1">
        <v>64</v>
      </c>
      <c r="BM1" s="352">
        <v>65</v>
      </c>
      <c r="BN1">
        <v>66</v>
      </c>
      <c r="BO1" s="352">
        <v>67</v>
      </c>
      <c r="BP1">
        <v>68</v>
      </c>
      <c r="BQ1" s="352">
        <v>69</v>
      </c>
      <c r="BR1">
        <v>70</v>
      </c>
      <c r="BS1" s="352">
        <v>71</v>
      </c>
      <c r="BT1">
        <v>72</v>
      </c>
      <c r="BU1" s="352">
        <v>73</v>
      </c>
      <c r="BV1">
        <v>74</v>
      </c>
      <c r="BW1" s="352">
        <v>75</v>
      </c>
      <c r="BX1">
        <v>76</v>
      </c>
      <c r="BY1" s="352">
        <v>77</v>
      </c>
      <c r="BZ1">
        <v>78</v>
      </c>
      <c r="CA1" s="352">
        <v>79</v>
      </c>
      <c r="CB1">
        <v>80</v>
      </c>
      <c r="CC1" s="352">
        <v>81</v>
      </c>
      <c r="CD1">
        <v>82</v>
      </c>
      <c r="CE1" s="352">
        <v>83</v>
      </c>
    </row>
    <row r="2" spans="1:83" ht="13.5" customHeight="1">
      <c r="C2" s="8" t="s">
        <v>0</v>
      </c>
      <c r="S2" s="25" t="s">
        <v>1</v>
      </c>
      <c r="T2" s="25"/>
      <c r="U2" s="26"/>
      <c r="V2" s="26"/>
      <c r="W2" s="277"/>
      <c r="X2" s="277"/>
      <c r="Y2" s="277"/>
      <c r="Z2" s="277"/>
      <c r="AA2" s="277"/>
      <c r="AB2" s="277"/>
      <c r="AC2" s="26"/>
      <c r="AD2" s="26"/>
      <c r="AE2" s="26"/>
      <c r="AF2" s="25"/>
      <c r="AG2" s="25"/>
      <c r="AH2" s="25"/>
      <c r="AI2" s="25"/>
      <c r="AJ2" s="25"/>
      <c r="AK2" s="25"/>
      <c r="AL2" s="25"/>
      <c r="AM2" s="25"/>
      <c r="AN2" s="25"/>
      <c r="AO2" s="25"/>
      <c r="AP2" s="25"/>
      <c r="AQ2" s="25"/>
      <c r="AR2" s="25"/>
      <c r="AS2" s="278"/>
      <c r="AT2" s="37" t="s">
        <v>249</v>
      </c>
      <c r="AU2" s="279"/>
      <c r="AV2" s="279"/>
      <c r="AW2" s="279"/>
      <c r="AX2" s="279"/>
      <c r="AY2" s="279"/>
      <c r="AZ2" s="279"/>
      <c r="BA2" s="279"/>
      <c r="BB2" s="279"/>
      <c r="BC2" s="37"/>
      <c r="BD2" s="37"/>
      <c r="BE2" s="38"/>
      <c r="BF2" s="38"/>
      <c r="BG2" s="38"/>
      <c r="BH2" s="38"/>
      <c r="BI2" s="38"/>
      <c r="BJ2" s="38"/>
      <c r="BK2" s="38"/>
      <c r="BL2" s="283"/>
      <c r="BM2" s="283"/>
      <c r="BN2" s="283"/>
      <c r="BO2" s="283"/>
      <c r="BP2" s="283"/>
      <c r="BQ2" s="283"/>
      <c r="BR2" s="283"/>
      <c r="BS2" s="283"/>
      <c r="BT2" s="283"/>
      <c r="BU2" s="283"/>
      <c r="BV2" s="283"/>
      <c r="BW2" s="283"/>
      <c r="BX2" s="38"/>
      <c r="BY2" s="38"/>
      <c r="BZ2" s="38"/>
    </row>
    <row r="3" spans="1:83" ht="13.5" customHeight="1">
      <c r="C3" s="9" t="s">
        <v>3</v>
      </c>
      <c r="G3" s="287" t="s">
        <v>256</v>
      </c>
      <c r="H3" s="287" t="s">
        <v>256</v>
      </c>
      <c r="I3" s="287" t="s">
        <v>256</v>
      </c>
      <c r="J3" s="287" t="s">
        <v>256</v>
      </c>
      <c r="K3" s="50">
        <v>43555</v>
      </c>
      <c r="L3" s="50">
        <v>43555</v>
      </c>
      <c r="M3" s="50">
        <v>43555</v>
      </c>
      <c r="N3" s="50">
        <v>43555</v>
      </c>
      <c r="O3" s="50">
        <v>43555</v>
      </c>
      <c r="P3" s="50">
        <v>43555</v>
      </c>
      <c r="Q3" s="50">
        <v>43555</v>
      </c>
      <c r="R3" s="50">
        <v>43555</v>
      </c>
      <c r="S3" s="26" t="s">
        <v>4</v>
      </c>
      <c r="T3" s="26" t="s">
        <v>4</v>
      </c>
      <c r="U3" s="26" t="s">
        <v>5</v>
      </c>
      <c r="V3" s="26" t="s">
        <v>5</v>
      </c>
      <c r="W3" s="26" t="s">
        <v>5</v>
      </c>
      <c r="X3" s="26" t="s">
        <v>5</v>
      </c>
      <c r="Y3" s="26" t="s">
        <v>5</v>
      </c>
      <c r="Z3" s="26" t="s">
        <v>5</v>
      </c>
      <c r="AA3" s="26" t="s">
        <v>5</v>
      </c>
      <c r="AB3" s="26" t="s">
        <v>5</v>
      </c>
      <c r="AC3" s="26" t="s">
        <v>5</v>
      </c>
      <c r="AD3" s="26" t="s">
        <v>5</v>
      </c>
      <c r="AE3" s="26" t="s">
        <v>6</v>
      </c>
      <c r="AF3" s="26" t="s">
        <v>5</v>
      </c>
      <c r="AG3" s="26" t="s">
        <v>5</v>
      </c>
      <c r="AH3" s="26" t="s">
        <v>5</v>
      </c>
      <c r="AI3" s="26" t="s">
        <v>5</v>
      </c>
      <c r="AJ3" s="26" t="s">
        <v>6</v>
      </c>
      <c r="AK3" s="26" t="s">
        <v>6</v>
      </c>
      <c r="AL3" s="26" t="s">
        <v>6</v>
      </c>
      <c r="AM3" s="26" t="s">
        <v>6</v>
      </c>
      <c r="AN3" s="26" t="s">
        <v>6</v>
      </c>
      <c r="AO3" s="26" t="s">
        <v>5</v>
      </c>
      <c r="AP3" s="26" t="s">
        <v>5</v>
      </c>
      <c r="AQ3" s="26" t="s">
        <v>5</v>
      </c>
      <c r="AR3" s="26" t="s">
        <v>5</v>
      </c>
      <c r="AS3" s="390" t="s">
        <v>489</v>
      </c>
      <c r="AT3" s="279" t="s">
        <v>250</v>
      </c>
      <c r="AU3" s="279" t="s">
        <v>250</v>
      </c>
      <c r="AV3" s="279" t="s">
        <v>250</v>
      </c>
      <c r="AW3" s="279" t="s">
        <v>250</v>
      </c>
      <c r="AX3" s="279" t="s">
        <v>250</v>
      </c>
      <c r="AY3" s="279" t="s">
        <v>250</v>
      </c>
      <c r="AZ3" s="279" t="s">
        <v>250</v>
      </c>
      <c r="BA3" s="279" t="s">
        <v>250</v>
      </c>
      <c r="BB3" s="279" t="s">
        <v>250</v>
      </c>
      <c r="BC3" s="37" t="s">
        <v>5</v>
      </c>
      <c r="BD3" s="37" t="s">
        <v>5</v>
      </c>
      <c r="BE3" s="37" t="s">
        <v>5</v>
      </c>
      <c r="BF3" s="37" t="s">
        <v>5</v>
      </c>
      <c r="BG3" s="37" t="s">
        <v>5</v>
      </c>
      <c r="BH3" s="37" t="s">
        <v>5</v>
      </c>
      <c r="BI3" s="37" t="s">
        <v>5</v>
      </c>
      <c r="BJ3" s="37" t="s">
        <v>5</v>
      </c>
      <c r="BK3" s="37" t="s">
        <v>5</v>
      </c>
      <c r="BL3" s="37" t="s">
        <v>5</v>
      </c>
      <c r="BM3" s="37" t="s">
        <v>5</v>
      </c>
      <c r="BN3" s="37" t="s">
        <v>5</v>
      </c>
      <c r="BO3" s="37" t="s">
        <v>5</v>
      </c>
      <c r="BP3" s="37" t="s">
        <v>5</v>
      </c>
      <c r="BQ3" s="37" t="s">
        <v>5</v>
      </c>
      <c r="BR3" s="37" t="s">
        <v>5</v>
      </c>
      <c r="BS3" s="37" t="s">
        <v>5</v>
      </c>
      <c r="BT3" s="37" t="s">
        <v>5</v>
      </c>
      <c r="BU3" s="37" t="s">
        <v>5</v>
      </c>
      <c r="BV3" s="37" t="s">
        <v>5</v>
      </c>
      <c r="BW3" s="37" t="s">
        <v>5</v>
      </c>
      <c r="BX3" s="37" t="s">
        <v>5</v>
      </c>
      <c r="BY3" s="37" t="s">
        <v>5</v>
      </c>
      <c r="BZ3" s="37" t="s">
        <v>5</v>
      </c>
      <c r="CA3" s="9" t="s">
        <v>5</v>
      </c>
      <c r="CB3" s="9" t="s">
        <v>5</v>
      </c>
      <c r="CC3" s="9" t="s">
        <v>5</v>
      </c>
      <c r="CD3" s="9" t="s">
        <v>5</v>
      </c>
      <c r="CE3" s="9" t="s">
        <v>5</v>
      </c>
    </row>
    <row r="4" spans="1:83" ht="63" customHeight="1">
      <c r="A4" s="427" t="s">
        <v>308</v>
      </c>
      <c r="C4" s="421" t="s">
        <v>7</v>
      </c>
      <c r="D4" s="421" t="s">
        <v>8</v>
      </c>
      <c r="E4" s="421" t="s">
        <v>9</v>
      </c>
      <c r="F4" s="421" t="s">
        <v>10</v>
      </c>
      <c r="G4" s="286" t="s">
        <v>259</v>
      </c>
      <c r="H4" s="286" t="s">
        <v>260</v>
      </c>
      <c r="I4" s="286" t="s">
        <v>261</v>
      </c>
      <c r="J4" s="289" t="s">
        <v>262</v>
      </c>
      <c r="K4" s="414" t="s">
        <v>12</v>
      </c>
      <c r="L4" s="46"/>
      <c r="M4" s="46"/>
      <c r="N4" s="47"/>
      <c r="O4" s="416" t="s">
        <v>13</v>
      </c>
      <c r="P4" s="48"/>
      <c r="Q4" s="48"/>
      <c r="R4" s="49"/>
      <c r="S4" s="27" t="s">
        <v>14</v>
      </c>
      <c r="T4" s="27" t="s">
        <v>15</v>
      </c>
      <c r="U4" s="28" t="s">
        <v>16</v>
      </c>
      <c r="V4" s="28" t="s">
        <v>17</v>
      </c>
      <c r="W4" s="28" t="s">
        <v>241</v>
      </c>
      <c r="X4" s="28" t="s">
        <v>242</v>
      </c>
      <c r="Y4" s="28" t="s">
        <v>243</v>
      </c>
      <c r="Z4" s="28" t="s">
        <v>244</v>
      </c>
      <c r="AA4" s="28" t="s">
        <v>245</v>
      </c>
      <c r="AB4" s="28" t="s">
        <v>246</v>
      </c>
      <c r="AC4" s="28" t="s">
        <v>18</v>
      </c>
      <c r="AD4" s="28" t="s">
        <v>19</v>
      </c>
      <c r="AE4" s="27" t="s">
        <v>20</v>
      </c>
      <c r="AF4" s="29" t="s">
        <v>21</v>
      </c>
      <c r="AG4" s="28" t="s">
        <v>22</v>
      </c>
      <c r="AH4" s="28" t="s">
        <v>23</v>
      </c>
      <c r="AI4" s="28" t="s">
        <v>24</v>
      </c>
      <c r="AJ4" s="28" t="s">
        <v>25</v>
      </c>
      <c r="AK4" s="28" t="s">
        <v>26</v>
      </c>
      <c r="AL4" s="28" t="s">
        <v>27</v>
      </c>
      <c r="AM4" s="28" t="s">
        <v>28</v>
      </c>
      <c r="AN4" s="28" t="s">
        <v>29</v>
      </c>
      <c r="AO4" s="28" t="s">
        <v>30</v>
      </c>
      <c r="AP4" s="28" t="s">
        <v>31</v>
      </c>
      <c r="AQ4" s="28" t="s">
        <v>32</v>
      </c>
      <c r="AR4" s="28" t="s">
        <v>33</v>
      </c>
      <c r="AS4" s="28" t="s">
        <v>315</v>
      </c>
      <c r="AT4" s="39" t="s">
        <v>225</v>
      </c>
      <c r="AU4" s="280" t="s">
        <v>226</v>
      </c>
      <c r="AV4" s="280" t="s">
        <v>227</v>
      </c>
      <c r="AW4" s="280" t="s">
        <v>228</v>
      </c>
      <c r="AX4" s="280" t="s">
        <v>229</v>
      </c>
      <c r="AY4" s="280" t="s">
        <v>230</v>
      </c>
      <c r="AZ4" s="280" t="s">
        <v>231</v>
      </c>
      <c r="BA4" s="280" t="s">
        <v>232</v>
      </c>
      <c r="BB4" s="280" t="s">
        <v>34</v>
      </c>
      <c r="BC4" s="40" t="s">
        <v>35</v>
      </c>
      <c r="BD4" s="13" t="s">
        <v>36</v>
      </c>
      <c r="BE4" s="13" t="s">
        <v>37</v>
      </c>
      <c r="BF4" s="13" t="s">
        <v>38</v>
      </c>
      <c r="BG4" s="13" t="s">
        <v>39</v>
      </c>
      <c r="BH4" s="13" t="s">
        <v>40</v>
      </c>
      <c r="BI4" s="13" t="s">
        <v>41</v>
      </c>
      <c r="BJ4" s="13" t="s">
        <v>42</v>
      </c>
      <c r="BK4" s="13" t="s">
        <v>43</v>
      </c>
      <c r="BL4" s="13" t="s">
        <v>247</v>
      </c>
      <c r="BM4" s="13" t="s">
        <v>248</v>
      </c>
      <c r="BN4" s="13" t="s">
        <v>233</v>
      </c>
      <c r="BO4" s="13" t="s">
        <v>234</v>
      </c>
      <c r="BP4" s="13" t="s">
        <v>235</v>
      </c>
      <c r="BQ4" s="13" t="s">
        <v>236</v>
      </c>
      <c r="BR4" s="13" t="s">
        <v>237</v>
      </c>
      <c r="BS4" s="13" t="s">
        <v>238</v>
      </c>
      <c r="BT4" s="13" t="s">
        <v>239</v>
      </c>
      <c r="BU4" s="13" t="s">
        <v>240</v>
      </c>
      <c r="BV4" s="13" t="s">
        <v>251</v>
      </c>
      <c r="BW4" s="13" t="s">
        <v>252</v>
      </c>
      <c r="BX4" s="13" t="s">
        <v>44</v>
      </c>
      <c r="BY4" s="13" t="s">
        <v>45</v>
      </c>
      <c r="BZ4" s="13" t="s">
        <v>46</v>
      </c>
      <c r="CA4" s="298" t="s">
        <v>47</v>
      </c>
      <c r="CB4" s="299"/>
      <c r="CC4" s="299"/>
      <c r="CD4" s="300"/>
      <c r="CE4" s="288" t="s">
        <v>257</v>
      </c>
    </row>
    <row r="5" spans="1:83" ht="31.5" customHeight="1">
      <c r="A5" s="412"/>
      <c r="C5" s="422"/>
      <c r="D5" s="422"/>
      <c r="E5" s="422"/>
      <c r="F5" s="422"/>
      <c r="G5" s="291"/>
      <c r="H5" s="291"/>
      <c r="I5" s="291"/>
      <c r="J5" s="292"/>
      <c r="K5" s="414"/>
      <c r="L5" s="17"/>
      <c r="M5" s="17"/>
      <c r="N5" s="18"/>
      <c r="O5" s="416"/>
      <c r="P5" s="19"/>
      <c r="Q5" s="19"/>
      <c r="R5" s="20"/>
      <c r="S5" s="31"/>
      <c r="T5" s="30"/>
      <c r="U5" s="30"/>
      <c r="V5" s="30"/>
      <c r="W5" s="30"/>
      <c r="X5" s="30"/>
      <c r="Y5" s="30"/>
      <c r="Z5" s="30"/>
      <c r="AA5" s="30"/>
      <c r="AB5" s="30"/>
      <c r="AC5" s="30"/>
      <c r="AD5" s="30"/>
      <c r="AE5" s="30"/>
      <c r="AF5" s="31"/>
      <c r="AG5" s="30"/>
      <c r="AH5" s="30"/>
      <c r="AI5" s="30"/>
      <c r="AJ5" s="30"/>
      <c r="AK5" s="30"/>
      <c r="AL5" s="30"/>
      <c r="AM5" s="30"/>
      <c r="AN5" s="30"/>
      <c r="AO5" s="30"/>
      <c r="AP5" s="30"/>
      <c r="AQ5" s="30"/>
      <c r="AR5" s="30"/>
      <c r="AS5" s="30"/>
      <c r="AT5" s="41"/>
      <c r="AU5" s="281"/>
      <c r="AV5" s="281"/>
      <c r="AW5" s="281"/>
      <c r="AX5" s="281"/>
      <c r="AY5" s="281"/>
      <c r="AZ5" s="281"/>
      <c r="BA5" s="281"/>
      <c r="BB5" s="281"/>
      <c r="BC5" s="23"/>
      <c r="BD5" s="44"/>
      <c r="BE5" s="41"/>
      <c r="BF5" s="41"/>
      <c r="BG5" s="41"/>
      <c r="BH5" s="41"/>
      <c r="BI5" s="41"/>
      <c r="BJ5" s="41"/>
      <c r="BK5" s="41"/>
      <c r="BL5" s="41"/>
      <c r="BM5" s="41"/>
      <c r="BN5" s="41"/>
      <c r="BO5" s="41"/>
      <c r="BP5" s="41"/>
      <c r="BQ5" s="41"/>
      <c r="BR5" s="41"/>
      <c r="BS5" s="41"/>
      <c r="BT5" s="41"/>
      <c r="BU5" s="41"/>
      <c r="BV5" s="41"/>
      <c r="BW5" s="41"/>
      <c r="BX5" s="41"/>
      <c r="BY5" s="41"/>
      <c r="BZ5" s="41"/>
      <c r="CA5" s="301"/>
      <c r="CB5" s="302" t="s">
        <v>49</v>
      </c>
      <c r="CC5" s="302" t="s">
        <v>50</v>
      </c>
      <c r="CD5" s="302" t="s">
        <v>51</v>
      </c>
      <c r="CE5" s="290"/>
    </row>
    <row r="6" spans="1:83" ht="21" customHeight="1">
      <c r="A6" s="413"/>
      <c r="C6" s="423"/>
      <c r="D6" s="423"/>
      <c r="E6" s="423"/>
      <c r="F6" s="423"/>
      <c r="G6" s="294"/>
      <c r="H6" s="294"/>
      <c r="I6" s="294"/>
      <c r="J6" s="295"/>
      <c r="K6" s="415"/>
      <c r="L6" s="5" t="s">
        <v>54</v>
      </c>
      <c r="M6" s="5" t="s">
        <v>55</v>
      </c>
      <c r="N6" s="5" t="s">
        <v>56</v>
      </c>
      <c r="O6" s="417"/>
      <c r="P6" s="6" t="s">
        <v>54</v>
      </c>
      <c r="Q6" s="6" t="s">
        <v>55</v>
      </c>
      <c r="R6" s="6" t="s">
        <v>56</v>
      </c>
      <c r="S6" s="33"/>
      <c r="T6" s="32"/>
      <c r="U6" s="32"/>
      <c r="V6" s="32"/>
      <c r="W6" s="32"/>
      <c r="X6" s="32"/>
      <c r="Y6" s="32"/>
      <c r="Z6" s="32"/>
      <c r="AA6" s="32"/>
      <c r="AB6" s="32"/>
      <c r="AC6" s="32"/>
      <c r="AD6" s="32"/>
      <c r="AE6" s="34"/>
      <c r="AF6" s="33"/>
      <c r="AG6" s="32"/>
      <c r="AH6" s="32"/>
      <c r="AI6" s="32"/>
      <c r="AJ6" s="32"/>
      <c r="AK6" s="32"/>
      <c r="AL6" s="32"/>
      <c r="AM6" s="32"/>
      <c r="AN6" s="32"/>
      <c r="AO6" s="32"/>
      <c r="AP6" s="32"/>
      <c r="AQ6" s="32"/>
      <c r="AR6" s="32"/>
      <c r="AS6" s="32"/>
      <c r="AT6" s="42"/>
      <c r="AU6" s="282"/>
      <c r="AV6" s="282"/>
      <c r="AW6" s="282"/>
      <c r="AX6" s="282"/>
      <c r="AY6" s="282"/>
      <c r="AZ6" s="282"/>
      <c r="BA6" s="282"/>
      <c r="BB6" s="282"/>
      <c r="BC6" s="43"/>
      <c r="BD6" s="43"/>
      <c r="BE6" s="24"/>
      <c r="BF6" s="45"/>
      <c r="BG6" s="24"/>
      <c r="BH6" s="45"/>
      <c r="BI6" s="24"/>
      <c r="BJ6" s="45"/>
      <c r="BK6" s="24"/>
      <c r="BL6" s="24"/>
      <c r="BM6" s="24"/>
      <c r="BN6" s="24"/>
      <c r="BO6" s="24"/>
      <c r="BP6" s="24"/>
      <c r="BQ6" s="24"/>
      <c r="BR6" s="24"/>
      <c r="BS6" s="24"/>
      <c r="BT6" s="24"/>
      <c r="BU6" s="24"/>
      <c r="BV6" s="24"/>
      <c r="BW6" s="24"/>
      <c r="BX6" s="45"/>
      <c r="BY6" s="24"/>
      <c r="BZ6" s="24"/>
      <c r="CA6" s="303"/>
      <c r="CB6" s="303"/>
      <c r="CC6" s="303"/>
      <c r="CD6" s="303"/>
      <c r="CE6" s="293"/>
    </row>
    <row r="7" spans="1:83" ht="13.5" customHeight="1">
      <c r="A7" s="53">
        <v>20201</v>
      </c>
      <c r="B7">
        <v>1</v>
      </c>
      <c r="C7" s="1" t="s">
        <v>57</v>
      </c>
      <c r="D7" s="1">
        <v>2009</v>
      </c>
      <c r="E7" s="1" t="s">
        <v>58</v>
      </c>
      <c r="F7" s="1">
        <v>20201</v>
      </c>
      <c r="G7" s="325">
        <f>IFERROR('データ集（実数）'!AD7/'データ集（実数）'!$N7*10000,"-")</f>
        <v>290.24207201075103</v>
      </c>
      <c r="H7" s="325">
        <f>IFERROR('データ集（実数）'!AE7/'データ集（実数）'!$N7*10000,"-")</f>
        <v>224.968148419638</v>
      </c>
      <c r="I7" s="325">
        <f>IFERROR('データ集（実数）'!AF7/'データ集（実数）'!$N7*10000,"-")</f>
        <v>50.438940956769116</v>
      </c>
      <c r="J7" s="325">
        <f>IFERROR('データ集（実数）'!AG7/'データ集（実数）'!$N7*10000,"-")</f>
        <v>95.816534897115034</v>
      </c>
      <c r="K7" s="326">
        <f>IFERROR('データ集（実数）'!AH7/'データ集（実数）'!$N7*10000,"-")</f>
        <v>0.3490584149257378</v>
      </c>
      <c r="L7" s="326">
        <f>IFERROR('データ集（実数）'!AI7/'データ集（実数）'!$N7*10000,"-")</f>
        <v>0</v>
      </c>
      <c r="M7" s="326">
        <f>IFERROR('データ集（実数）'!AJ7/'データ集（実数）'!$N7*10000,"-")</f>
        <v>0.1745292074628689</v>
      </c>
      <c r="N7" s="326">
        <f>IFERROR('データ集（実数）'!AK7/'データ集（実数）'!$N7*10000,"-")</f>
        <v>0.1745292074628689</v>
      </c>
      <c r="O7" s="327">
        <f>IFERROR('データ集（実数）'!AL7/'データ集（実数）'!$N7*10000,"-")</f>
        <v>4.7122886014974608</v>
      </c>
      <c r="P7" s="327">
        <f>IFERROR('データ集（実数）'!AM7/'データ集（実数）'!$N7*10000,"-")</f>
        <v>0</v>
      </c>
      <c r="Q7" s="327">
        <f>IFERROR('データ集（実数）'!AN7/'データ集（実数）'!$N7*10000,"-")</f>
        <v>1.7452920746286891</v>
      </c>
      <c r="R7" s="327">
        <f>IFERROR('データ集（実数）'!AO7/'データ集（実数）'!$N7*10000,"-")</f>
        <v>2.9669965268687712</v>
      </c>
      <c r="S7" s="328">
        <f>IFERROR('データ集（実数）'!AP7/'データ集（実数）'!$N7*10000,"-")</f>
        <v>1.57076286716582</v>
      </c>
      <c r="T7" s="329">
        <f>IFERROR('データ集（実数）'!AQ7/'データ集（実数）'!$N7*10000,"-")</f>
        <v>0.1745292074628689</v>
      </c>
      <c r="U7" s="328">
        <f>IFERROR('データ集（実数）'!AR7/'データ集（実数）'!$N7*10000,"-")</f>
        <v>1.7452920746286891</v>
      </c>
      <c r="V7" s="328">
        <f>IFERROR('データ集（実数）'!AS7/'データ集（実数）'!$N7*10000,"-")</f>
        <v>0</v>
      </c>
      <c r="W7" s="328">
        <f>IFERROR('データ集（実数）'!AT7/'データ集（実数）'!$N7*10000,"-")</f>
        <v>0</v>
      </c>
      <c r="X7" s="328">
        <f>IFERROR('データ集（実数）'!AU7/'データ集（実数）'!$N7*10000,"-")</f>
        <v>2.6179381119430336</v>
      </c>
      <c r="Y7" s="328">
        <f>IFERROR('データ集（実数）'!AV7/'データ集（実数）'!$N7*10000,"-")</f>
        <v>0</v>
      </c>
      <c r="Z7" s="328">
        <f>IFERROR('データ集（実数）'!AW7/'データ集（実数）'!$N7*10000,"-")</f>
        <v>1.0471752447772136</v>
      </c>
      <c r="AA7" s="328">
        <f>IFERROR('データ集（実数）'!AX7/'データ集（実数）'!$N7*10000,"-")</f>
        <v>0</v>
      </c>
      <c r="AB7" s="328">
        <f>IFERROR('データ集（実数）'!AY7/'データ集（実数）'!$N7*10000,"-")</f>
        <v>0.52358762238860679</v>
      </c>
      <c r="AC7" s="328">
        <f>IFERROR('データ集（実数）'!AZ7/'データ集（実数）'!$N7*10000,"-")</f>
        <v>1.9198212820915579</v>
      </c>
      <c r="AD7" s="328">
        <f>IFERROR('データ集（実数）'!BA7/'データ集（実数）'!$N7*10000,"-")</f>
        <v>12.217044522400823</v>
      </c>
      <c r="AE7" s="330">
        <f>IFERROR('データ集（実数）'!BB7/'データ集（実数）'!$N7*10000,"-")</f>
        <v>2.7924673194059024</v>
      </c>
      <c r="AF7" s="328">
        <f>IFERROR('データ集（実数）'!BC7/'データ集（実数）'!$N7*10000,"-")</f>
        <v>0</v>
      </c>
      <c r="AG7" s="328">
        <f>IFERROR('データ集（実数）'!BD7/'データ集（実数）'!$N7*10000,"-")</f>
        <v>16.929333123898285</v>
      </c>
      <c r="AH7" s="328">
        <f>IFERROR('データ集（実数）'!BE7/'データ集（実数）'!$N7*10000,"-")</f>
        <v>2.4434089044801648</v>
      </c>
      <c r="AI7" s="328">
        <f>IFERROR('データ集（実数）'!BF7/'データ集（実数）'!$N7*10000,"-")</f>
        <v>17.452920746286892</v>
      </c>
      <c r="AJ7" s="328">
        <f>IFERROR('データ集（実数）'!BG7/'データ集（実数）'!$N7*10000,"-")</f>
        <v>2.4434089044801648</v>
      </c>
      <c r="AK7" s="328">
        <f>IFERROR('データ集（実数）'!BH7/'データ集（実数）'!$N7*10000,"-")</f>
        <v>0.3490584149257378</v>
      </c>
      <c r="AL7" s="328">
        <f>IFERROR('データ集（実数）'!BI7/'データ集（実数）'!$N7*10000,"-")</f>
        <v>13.264219767178037</v>
      </c>
      <c r="AM7" s="328">
        <f>IFERROR('データ集（実数）'!BJ7/'データ集（実数）'!$N7*10000,"-")</f>
        <v>0.1745292074628689</v>
      </c>
      <c r="AN7" s="328">
        <f>IFERROR('データ集（実数）'!BK7/'データ集（実数）'!$N7*10000,"-")</f>
        <v>0.1745292074628689</v>
      </c>
      <c r="AO7" s="328">
        <f>IFERROR('データ集（実数）'!BL7/'データ集（実数）'!$N7*10000,"-")</f>
        <v>0.87264603731434454</v>
      </c>
      <c r="AP7" s="328">
        <f>IFERROR('データ集（実数）'!BM7/'データ集（実数）'!$N7*10000,"-")</f>
        <v>1.3962336597029512</v>
      </c>
      <c r="AQ7" s="328">
        <f>IFERROR('データ集（実数）'!BN7/'データ集（実数）'!$N7*10000,"-")</f>
        <v>0.52358762238860679</v>
      </c>
      <c r="AR7" s="328">
        <f>IFERROR('データ集（実数）'!BO7/'データ集（実数）'!$N7*10000,"-")</f>
        <v>4.5377593940345919</v>
      </c>
      <c r="AS7" s="328">
        <f>IFERROR('データ集（実数）'!BP7/'データ集（実数）'!$N7*10000,"-")</f>
        <v>2.4434089044801648</v>
      </c>
      <c r="AT7" s="331">
        <f>IFERROR('データ集（実数）'!BQ7/'データ集（実数）'!$N7*10000,"-")</f>
        <v>1204.0770022863326</v>
      </c>
      <c r="AU7" s="331">
        <f>IFERROR('データ集（実数）'!BR7/'データ集（実数）'!$N7*10000,"-")</f>
        <v>1131.647381189242</v>
      </c>
      <c r="AV7" s="331">
        <f>IFERROR('データ集（実数）'!BS7/'データ集（実数）'!$N7*10000,"-")</f>
        <v>315.02521947047842</v>
      </c>
      <c r="AW7" s="331">
        <f>IFERROR('データ集（実数）'!BT7/'データ集（実数）'!$N7*10000,"-")</f>
        <v>298.09588634658013</v>
      </c>
      <c r="AX7" s="331">
        <f>IFERROR('データ集（実数）'!BU7/'データ集（実数）'!$N7*10000,"-")</f>
        <v>13.438748974640905</v>
      </c>
      <c r="AY7" s="331">
        <f>IFERROR('データ集（実数）'!BV7/'データ集（実数）'!$N7*10000,"-")</f>
        <v>13.089690559715168</v>
      </c>
      <c r="AZ7" s="331">
        <f>IFERROR('データ集（実数）'!BW7/'データ集（実数）'!$N7*10000,"-")</f>
        <v>4.0141717716459846</v>
      </c>
      <c r="BA7" s="331">
        <f>IFERROR('データ集（実数）'!BX7/'データ集（実数）'!$N7*10000,"-")</f>
        <v>2.9669965268687712</v>
      </c>
      <c r="BB7" s="331">
        <f>IFERROR('データ集（実数）'!BY7/'データ集（実数）'!$N7*10000,"-")</f>
        <v>6912.9273783967747</v>
      </c>
      <c r="BC7" s="331">
        <f>IFERROR('データ集（実数）'!BZ7/'データ集（実数）'!$N7*10000,"-")</f>
        <v>3705.7786620590955</v>
      </c>
      <c r="BD7" s="331">
        <f>IFERROR('データ集（実数）'!CA7/'データ集（実数）'!$N7*10000,"-")</f>
        <v>1014.8873413965827</v>
      </c>
      <c r="BE7" s="331">
        <f>IFERROR('データ集（実数）'!CB7/'データ集（実数）'!$N7*10000,"-")</f>
        <v>793.75883554112772</v>
      </c>
      <c r="BF7" s="331">
        <f>IFERROR('データ集（実数）'!CC7/'データ集（実数）'!$N7*10000,"-")</f>
        <v>0</v>
      </c>
      <c r="BG7" s="331">
        <f>IFERROR('データ集（実数）'!CD7/'データ集（実数）'!$N7*10000,"-")</f>
        <v>0</v>
      </c>
      <c r="BH7" s="331">
        <f>IFERROR('データ集（実数）'!CE7/'データ集（実数）'!$N7*10000,"-")</f>
        <v>114.31663088817913</v>
      </c>
      <c r="BI7" s="331">
        <f>IFERROR('データ集（実数）'!CF7/'データ集（実数）'!$N7*10000,"-")</f>
        <v>40.316246923922719</v>
      </c>
      <c r="BJ7" s="331">
        <f>IFERROR('データ集（実数）'!CG7/'データ集（実数）'!$N7*10000,"-")</f>
        <v>667.39968933801072</v>
      </c>
      <c r="BK7" s="331">
        <f>IFERROR('データ集（実数）'!CH7/'データ集（実数）'!$N7*10000,"-")</f>
        <v>216.24168804649457</v>
      </c>
      <c r="BL7" s="331">
        <f>IFERROR('データ集（実数）'!CI7/'データ集（実数）'!$N7*10000,"-")</f>
        <v>3319.1964675288409</v>
      </c>
      <c r="BM7" s="331">
        <f>IFERROR('データ集（実数）'!CJ7/'データ集（実数）'!$N7*10000,"-")</f>
        <v>329.33661448243362</v>
      </c>
      <c r="BN7" s="331">
        <f>IFERROR('データ集（実数）'!CK7/'データ集（実数）'!$N7*10000,"-")</f>
        <v>1373.1958043178527</v>
      </c>
      <c r="BO7" s="331">
        <f>IFERROR('データ集（実数）'!CL7/'データ集（実数）'!$N7*10000,"-")</f>
        <v>923.25950747857655</v>
      </c>
      <c r="BP7" s="331">
        <f>IFERROR('データ集（実数）'!CM7/'データ集（実数）'!$N7*10000,"-")</f>
        <v>0</v>
      </c>
      <c r="BQ7" s="331">
        <f>IFERROR('データ集（実数）'!CN7/'データ集（実数）'!$N7*10000,"-")</f>
        <v>0</v>
      </c>
      <c r="BR7" s="331" t="str">
        <f>IFERROR('データ集（実数）'!CO7/'データ集（実数）'!$N7*10000,"-")</f>
        <v>-</v>
      </c>
      <c r="BS7" s="331" t="str">
        <f>IFERROR('データ集（実数）'!CP7/'データ集（実数）'!$N7*10000,"-")</f>
        <v>-</v>
      </c>
      <c r="BT7" s="331">
        <f>IFERROR('データ集（実数）'!CQ7/'データ集（実数）'!$N7*10000,"-")</f>
        <v>57.94369687767248</v>
      </c>
      <c r="BU7" s="331">
        <f>IFERROR('データ集（実数）'!CR7/'データ集（実数）'!$N7*10000,"-")</f>
        <v>42.410597413477142</v>
      </c>
      <c r="BV7" s="331">
        <f>IFERROR('データ集（実数）'!CS7/'データ集（実数）'!$N7*10000,"-")</f>
        <v>1172.1381573206277</v>
      </c>
      <c r="BW7" s="331">
        <f>IFERROR('データ集（実数）'!CT7/'データ集（実数）'!$N7*10000,"-")</f>
        <v>148.17529713597571</v>
      </c>
      <c r="BX7" s="331">
        <f>IFERROR('データ集（実数）'!CU7/'データ集（実数）'!$N7*10000,"-")</f>
        <v>40.490776131385587</v>
      </c>
      <c r="BY7" s="331">
        <f>IFERROR('データ集（実数）'!CV7/'データ集（実数）'!$N7*10000,"-")</f>
        <v>40.490776131385587</v>
      </c>
      <c r="BZ7" s="331">
        <f>IFERROR('データ集（実数）'!CW7/'データ集（実数）'!$N7*10000,"-")</f>
        <v>99.83070666876101</v>
      </c>
      <c r="CA7" s="332">
        <f>IFERROR('データ集（実数）'!CX7/'データ集（実数）'!$N7*10000,"-")</f>
        <v>744.01801141421015</v>
      </c>
      <c r="CB7" s="332">
        <f>IFERROR('データ集（実数）'!CY7/'データ集（実数）'!$N7*10000,"-")</f>
        <v>73.302267134404943</v>
      </c>
      <c r="CC7" s="332">
        <f>IFERROR('データ集（実数）'!CZ7/'データ集（実数）'!$N7*10000,"-")</f>
        <v>79.236260188142481</v>
      </c>
      <c r="CD7" s="332">
        <f>IFERROR('データ集（実数）'!DA7/'データ集（実数）'!$N7*10000,"-")</f>
        <v>32.287903380630752</v>
      </c>
      <c r="CE7" s="333">
        <f>IFERROR('データ集（実数）'!DB7/'データ集（実数）'!$N7*10000,"-")</f>
        <v>54.976700350803704</v>
      </c>
    </row>
    <row r="8" spans="1:83" ht="13.5" customHeight="1">
      <c r="A8" s="53">
        <v>20202</v>
      </c>
      <c r="B8">
        <v>2</v>
      </c>
      <c r="C8" s="1" t="s">
        <v>59</v>
      </c>
      <c r="D8" s="1">
        <v>2007</v>
      </c>
      <c r="E8" s="1" t="s">
        <v>60</v>
      </c>
      <c r="F8" s="1">
        <v>20202</v>
      </c>
      <c r="G8" s="325">
        <f>IFERROR('データ集（実数）'!AD8/'データ集（実数）'!$N8*10000,"-")</f>
        <v>205.17649744599493</v>
      </c>
      <c r="H8" s="325">
        <f>IFERROR('データ集（実数）'!AE8/'データ集（実数）'!$N8*10000,"-")</f>
        <v>196.90095026110777</v>
      </c>
      <c r="I8" s="325">
        <f>IFERROR('データ集（実数）'!AF8/'データ集（実数）'!$N8*10000,"-")</f>
        <v>35.099734611762692</v>
      </c>
      <c r="J8" s="325">
        <f>IFERROR('データ集（実数）'!AG8/'データ集（実数）'!$N8*10000,"-")</f>
        <v>35.385098307793278</v>
      </c>
      <c r="K8" s="326">
        <f>IFERROR('データ集（実数）'!AH8/'データ集（実数）'!$N8*10000,"-")</f>
        <v>1.4268184801529549</v>
      </c>
      <c r="L8" s="326">
        <f>IFERROR('データ集（実数）'!AI8/'データ集（実数）'!$N8*10000,"-")</f>
        <v>0.28536369603059097</v>
      </c>
      <c r="M8" s="326">
        <f>IFERROR('データ集（実数）'!AJ8/'データ集（実数）'!$N8*10000,"-")</f>
        <v>0.28536369603059097</v>
      </c>
      <c r="N8" s="326">
        <f>IFERROR('データ集（実数）'!AK8/'データ集（実数）'!$N8*10000,"-")</f>
        <v>0.85609108809177303</v>
      </c>
      <c r="O8" s="327">
        <f>IFERROR('データ集（実数）'!AL8/'データ集（実数）'!$N8*10000,"-")</f>
        <v>8.5609108809177297</v>
      </c>
      <c r="P8" s="327">
        <f>IFERROR('データ集（実数）'!AM8/'データ集（実数）'!$N8*10000,"-")</f>
        <v>0</v>
      </c>
      <c r="Q8" s="327">
        <f>IFERROR('データ集（実数）'!AN8/'データ集（実数）'!$N8*10000,"-")</f>
        <v>0.85609108809177303</v>
      </c>
      <c r="R8" s="327">
        <f>IFERROR('データ集（実数）'!AO8/'データ集（実数）'!$N8*10000,"-")</f>
        <v>7.7048197928259574</v>
      </c>
      <c r="S8" s="328">
        <f>IFERROR('データ集（実数）'!AP8/'データ集（実数）'!$N8*10000,"-")</f>
        <v>2.8536369603059097</v>
      </c>
      <c r="T8" s="329">
        <f>IFERROR('データ集（実数）'!AQ8/'データ集（実数）'!$N8*10000,"-")</f>
        <v>0</v>
      </c>
      <c r="U8" s="328">
        <f>IFERROR('データ集（実数）'!AR8/'データ集（実数）'!$N8*10000,"-")</f>
        <v>2.8536369603059097</v>
      </c>
      <c r="V8" s="328">
        <f>IFERROR('データ集（実数）'!AS8/'データ集（実数）'!$N8*10000,"-")</f>
        <v>0</v>
      </c>
      <c r="W8" s="328">
        <f>IFERROR('データ集（実数）'!AT8/'データ集（実数）'!$N8*10000,"-")</f>
        <v>0</v>
      </c>
      <c r="X8" s="328">
        <f>IFERROR('データ集（実数）'!AU8/'データ集（実数）'!$N8*10000,"-")</f>
        <v>3.4243643523670921</v>
      </c>
      <c r="Y8" s="328">
        <f>IFERROR('データ集（実数）'!AV8/'データ集（実数）'!$N8*10000,"-")</f>
        <v>0</v>
      </c>
      <c r="Z8" s="328">
        <f>IFERROR('データ集（実数）'!AW8/'データ集（実数）'!$N8*10000,"-")</f>
        <v>1.9975458722141368</v>
      </c>
      <c r="AA8" s="328">
        <f>IFERROR('データ集（実数）'!AX8/'データ集（実数）'!$N8*10000,"-")</f>
        <v>0</v>
      </c>
      <c r="AB8" s="328">
        <f>IFERROR('データ集（実数）'!AY8/'データ集（実数）'!$N8*10000,"-")</f>
        <v>1.7121821761835461</v>
      </c>
      <c r="AC8" s="328">
        <f>IFERROR('データ集（実数）'!AZ8/'データ集（実数）'!$N8*10000,"-")</f>
        <v>3.1390006563365009</v>
      </c>
      <c r="AD8" s="328">
        <f>IFERROR('データ集（実数）'!BA8/'データ集（実数）'!$N8*10000,"-")</f>
        <v>22.829095682447278</v>
      </c>
      <c r="AE8" s="328">
        <f>IFERROR('データ集（実数）'!BB8/'データ集（実数）'!$N8*10000,"-")</f>
        <v>5.4219102245812287</v>
      </c>
      <c r="AF8" s="328" t="str">
        <f>IFERROR('データ集（実数）'!BC8/'データ集（実数）'!$N8*10000,"-")</f>
        <v>-</v>
      </c>
      <c r="AG8" s="328">
        <f>IFERROR('データ集（実数）'!BD8/'データ集（実数）'!$N8*10000,"-")</f>
        <v>16.265730673743686</v>
      </c>
      <c r="AH8" s="328">
        <f>IFERROR('データ集（実数）'!BE8/'データ集（実数）'!$N8*10000,"-")</f>
        <v>4.5658191364894556</v>
      </c>
      <c r="AI8" s="328">
        <f>IFERROR('データ集（実数）'!BF8/'データ集（実数）'!$N8*10000,"-")</f>
        <v>33.102188739548552</v>
      </c>
      <c r="AJ8" s="328">
        <f>IFERROR('データ集（実数）'!BG8/'データ集（実数）'!$N8*10000,"-")</f>
        <v>5.1365465285506371</v>
      </c>
      <c r="AK8" s="328">
        <f>IFERROR('データ集（実数）'!BH8/'データ集（実数）'!$N8*10000,"-")</f>
        <v>0</v>
      </c>
      <c r="AL8" s="328">
        <f>IFERROR('データ集（実数）'!BI8/'データ集（実数）'!$N8*10000,"-")</f>
        <v>22.829095682447278</v>
      </c>
      <c r="AM8" s="328">
        <f>IFERROR('データ集（実数）'!BJ8/'データ集（実数）'!$N8*10000,"-")</f>
        <v>0</v>
      </c>
      <c r="AN8" s="328">
        <f>IFERROR('データ集（実数）'!BK8/'データ集（実数）'!$N8*10000,"-")</f>
        <v>0.57072739206118195</v>
      </c>
      <c r="AO8" s="328">
        <f>IFERROR('データ集（実数）'!BL8/'データ集（実数）'!$N8*10000,"-")</f>
        <v>1.7121821761835461</v>
      </c>
      <c r="AP8" s="328">
        <f>IFERROR('データ集（実数）'!BM8/'データ集（実数）'!$N8*10000,"-")</f>
        <v>1.7121821761835461</v>
      </c>
      <c r="AQ8" s="328">
        <f>IFERROR('データ集（実数）'!BN8/'データ集（実数）'!$N8*10000,"-")</f>
        <v>1.4268184801529549</v>
      </c>
      <c r="AR8" s="328">
        <f>IFERROR('データ集（実数）'!BO8/'データ集（実数）'!$N8*10000,"-")</f>
        <v>9.1316382729789112</v>
      </c>
      <c r="AS8" s="328">
        <f>IFERROR('データ集（実数）'!BP8/'データ集（実数）'!$N8*10000,"-")</f>
        <v>5.4219102245812287</v>
      </c>
      <c r="AT8" s="331">
        <f>IFERROR('データ集（実数）'!BQ8/'データ集（実数）'!$N8*10000,"-")</f>
        <v>2205.5760066204375</v>
      </c>
      <c r="AU8" s="331">
        <f>IFERROR('データ集（実数）'!BR8/'データ集（実数）'!$N8*10000,"-")</f>
        <v>2163.0568159118798</v>
      </c>
      <c r="AV8" s="331">
        <f>IFERROR('データ集（実数）'!BS8/'データ集（実数）'!$N8*10000,"-")</f>
        <v>342.15107154067857</v>
      </c>
      <c r="AW8" s="331">
        <f>IFERROR('データ集（実数）'!BT8/'データ集（実数）'!$N8*10000,"-")</f>
        <v>328.4536141312102</v>
      </c>
      <c r="AX8" s="331">
        <f>IFERROR('データ集（実数）'!BU8/'データ集（実数）'!$N8*10000,"-")</f>
        <v>41.37773592443569</v>
      </c>
      <c r="AY8" s="331">
        <f>IFERROR('データ集（実数）'!BV8/'データ集（実数）'!$N8*10000,"-")</f>
        <v>41.092372228405097</v>
      </c>
      <c r="AZ8" s="331">
        <f>IFERROR('データ集（実数）'!BW8/'データ集（実数）'!$N8*10000,"-")</f>
        <v>13.412093713437777</v>
      </c>
      <c r="BA8" s="331">
        <f>IFERROR('データ集（実数）'!BX8/'データ集（実数）'!$N8*10000,"-")</f>
        <v>11.129184145193047</v>
      </c>
      <c r="BB8" s="331">
        <f>IFERROR('データ集（実数）'!BY8/'データ集（実数）'!$N8*10000,"-")</f>
        <v>8986.3881516993406</v>
      </c>
      <c r="BC8" s="331">
        <f>IFERROR('データ集（実数）'!BZ8/'データ集（実数）'!$N8*10000,"-")</f>
        <v>5302.9135633364722</v>
      </c>
      <c r="BD8" s="331">
        <f>IFERROR('データ集（実数）'!CA8/'データ集（実数）'!$N8*10000,"-")</f>
        <v>1818.3374711069259</v>
      </c>
      <c r="BE8" s="331">
        <f>IFERROR('データ集（実数）'!CB8/'データ集（実数）'!$N8*10000,"-")</f>
        <v>1386.867562708672</v>
      </c>
      <c r="BF8" s="331">
        <f>IFERROR('データ集（実数）'!CC8/'データ集（実数）'!$N8*10000,"-")</f>
        <v>0</v>
      </c>
      <c r="BG8" s="331">
        <f>IFERROR('データ集（実数）'!CD8/'データ集（実数）'!$N8*10000,"-")</f>
        <v>0</v>
      </c>
      <c r="BH8" s="331">
        <f>IFERROR('データ集（実数）'!CE8/'データ集（実数）'!$N8*10000,"-")</f>
        <v>684.30214308135714</v>
      </c>
      <c r="BI8" s="331">
        <f>IFERROR('データ集（実数）'!CF8/'データ集（実数）'!$N8*10000,"-")</f>
        <v>69.628741831464197</v>
      </c>
      <c r="BJ8" s="331">
        <f>IFERROR('データ集（実数）'!CG8/'データ集（実数）'!$N8*10000,"-")</f>
        <v>771.90879776274869</v>
      </c>
      <c r="BK8" s="331">
        <f>IFERROR('データ集（実数）'!CH8/'データ集（実数）'!$N8*10000,"-")</f>
        <v>469.4232799703222</v>
      </c>
      <c r="BL8" s="331">
        <f>IFERROR('データ集（実数）'!CI8/'データ集（実数）'!$N8*10000,"-")</f>
        <v>7045.6296549952913</v>
      </c>
      <c r="BM8" s="331">
        <f>IFERROR('データ集（実数）'!CJ8/'データ集（実数）'!$N8*10000,"-")</f>
        <v>653.768227606084</v>
      </c>
      <c r="BN8" s="331">
        <f>IFERROR('データ集（実数）'!CK8/'データ集（実数）'!$N8*10000,"-")</f>
        <v>1838.5982935250977</v>
      </c>
      <c r="BO8" s="331">
        <f>IFERROR('データ集（実数）'!CL8/'データ集（実数）'!$N8*10000,"-")</f>
        <v>1194.5324315840539</v>
      </c>
      <c r="BP8" s="331" t="str">
        <f>IFERROR('データ集（実数）'!CM8/'データ集（実数）'!$N8*10000,"-")</f>
        <v>-</v>
      </c>
      <c r="BQ8" s="331" t="str">
        <f>IFERROR('データ集（実数）'!CN8/'データ集（実数）'!$N8*10000,"-")</f>
        <v>-</v>
      </c>
      <c r="BR8" s="331">
        <f>IFERROR('データ集（実数）'!CO8/'データ集（実数）'!$N8*10000,"-")</f>
        <v>0</v>
      </c>
      <c r="BS8" s="331">
        <f>IFERROR('データ集（実数）'!CP8/'データ集（実数）'!$N8*10000,"-")</f>
        <v>0</v>
      </c>
      <c r="BT8" s="331">
        <f>IFERROR('データ集（実数）'!CQ8/'データ集（実数）'!$N8*10000,"-")</f>
        <v>146.67693975972378</v>
      </c>
      <c r="BU8" s="331">
        <f>IFERROR('データ集（実数）'!CR8/'データ集（実数）'!$N8*10000,"-")</f>
        <v>107.01138601147163</v>
      </c>
      <c r="BV8" s="331">
        <f>IFERROR('データ集（実数）'!CS8/'データ集（実数）'!$N8*10000,"-")</f>
        <v>577.00539337385499</v>
      </c>
      <c r="BW8" s="331">
        <f>IFERROR('データ集（実数）'!CT8/'データ集（実数）'!$N8*10000,"-")</f>
        <v>77.904289016351342</v>
      </c>
      <c r="BX8" s="331">
        <f>IFERROR('データ集（実数）'!CU8/'データ集（実数）'!$N8*10000,"-")</f>
        <v>45.658191364894556</v>
      </c>
      <c r="BY8" s="331">
        <f>IFERROR('データ集（実数）'!CV8/'データ集（実数）'!$N8*10000,"-")</f>
        <v>45.372827668863962</v>
      </c>
      <c r="BZ8" s="331">
        <f>IFERROR('データ集（実数）'!CW8/'データ集（実数）'!$N8*10000,"-")</f>
        <v>113.57475102017521</v>
      </c>
      <c r="CA8" s="332">
        <f>IFERROR('データ集（実数）'!CX8/'データ集（実数）'!$N8*10000,"-")</f>
        <v>739.37733641526131</v>
      </c>
      <c r="CB8" s="332">
        <f>IFERROR('データ集（実数）'!CY8/'データ集（実数）'!$N8*10000,"-")</f>
        <v>89.318836857574979</v>
      </c>
      <c r="CC8" s="332">
        <f>IFERROR('データ集（実数）'!CZ8/'データ集（実数）'!$N8*10000,"-")</f>
        <v>111.29184145193049</v>
      </c>
      <c r="CD8" s="332">
        <f>IFERROR('データ集（実数）'!DA8/'データ集（実数）'!$N8*10000,"-")</f>
        <v>20.546186114202548</v>
      </c>
      <c r="CE8" s="333">
        <f>IFERROR('データ集（実数）'!DB8/'データ集（実数）'!$N8*10000,"-")</f>
        <v>76.477470536198382</v>
      </c>
    </row>
    <row r="9" spans="1:83" ht="13.5" customHeight="1">
      <c r="A9" s="53">
        <v>20203</v>
      </c>
      <c r="B9">
        <v>3</v>
      </c>
      <c r="C9" s="1" t="s">
        <v>62</v>
      </c>
      <c r="D9" s="1">
        <v>2002</v>
      </c>
      <c r="E9" s="1" t="s">
        <v>63</v>
      </c>
      <c r="F9" s="1">
        <v>20203</v>
      </c>
      <c r="G9" s="325">
        <f>IFERROR('データ集（実数）'!AD9/'データ集（実数）'!$N9*10000,"-")</f>
        <v>291.34917077543702</v>
      </c>
      <c r="H9" s="325">
        <f>IFERROR('データ集（実数）'!AE9/'データ集（実数）'!$N9*10000,"-")</f>
        <v>260.38058758811786</v>
      </c>
      <c r="I9" s="325">
        <f>IFERROR('データ集（実数）'!AF9/'データ集（実数）'!$N9*10000,"-")</f>
        <v>61.122203659182588</v>
      </c>
      <c r="J9" s="325">
        <f>IFERROR('データ集（実数）'!AG9/'データ集（実数）'!$N9*10000,"-")</f>
        <v>273.01250967768226</v>
      </c>
      <c r="K9" s="326">
        <f>IFERROR('データ集（実数）'!AH9/'データ集（実数）'!$N9*10000,"-")</f>
        <v>0.40748135772788396</v>
      </c>
      <c r="L9" s="326">
        <f>IFERROR('データ集（実数）'!AI9/'データ集（実数）'!$N9*10000,"-")</f>
        <v>0</v>
      </c>
      <c r="M9" s="326">
        <f>IFERROR('データ集（実数）'!AJ9/'データ集（実数）'!$N9*10000,"-")</f>
        <v>0</v>
      </c>
      <c r="N9" s="326">
        <f>IFERROR('データ集（実数）'!AK9/'データ集（実数）'!$N9*10000,"-")</f>
        <v>0.40748135772788396</v>
      </c>
      <c r="O9" s="327">
        <f>IFERROR('データ集（実数）'!AL9/'データ集（実数）'!$N9*10000,"-")</f>
        <v>6.1122203659182599</v>
      </c>
      <c r="P9" s="327">
        <f>IFERROR('データ集（実数）'!AM9/'データ集（実数）'!$N9*10000,"-")</f>
        <v>0.40748135772788396</v>
      </c>
      <c r="Q9" s="327">
        <f>IFERROR('データ集（実数）'!AN9/'データ集（実数）'!$N9*10000,"-")</f>
        <v>0.81496271545576793</v>
      </c>
      <c r="R9" s="327">
        <f>IFERROR('データ集（実数）'!AO9/'データ集（実数）'!$N9*10000,"-")</f>
        <v>4.8897762927346076</v>
      </c>
      <c r="S9" s="328">
        <f>IFERROR('データ集（実数）'!AP9/'データ集（実数）'!$N9*10000,"-")</f>
        <v>2.0374067886394198</v>
      </c>
      <c r="T9" s="329">
        <f>IFERROR('データ集（実数）'!AQ9/'データ集（実数）'!$N9*10000,"-")</f>
        <v>0.81496271545576793</v>
      </c>
      <c r="U9" s="328">
        <f>IFERROR('データ集（実数）'!AR9/'データ集（実数）'!$N9*10000,"-")</f>
        <v>2.0374067886394198</v>
      </c>
      <c r="V9" s="328" t="str">
        <f>IFERROR('データ集（実数）'!AS9/'データ集（実数）'!$N9*10000,"-")</f>
        <v>-</v>
      </c>
      <c r="W9" s="328">
        <f>IFERROR('データ集（実数）'!AT9/'データ集（実数）'!$N9*10000,"-")</f>
        <v>1.6299254309115359</v>
      </c>
      <c r="X9" s="328">
        <f>IFERROR('データ集（実数）'!AU9/'データ集（実数）'!$N9*10000,"-")</f>
        <v>3.2598508618230717</v>
      </c>
      <c r="Y9" s="328">
        <f>IFERROR('データ集（実数）'!AV9/'データ集（実数）'!$N9*10000,"-")</f>
        <v>0</v>
      </c>
      <c r="Z9" s="328">
        <f>IFERROR('データ集（実数）'!AW9/'データ集（実数）'!$N9*10000,"-")</f>
        <v>1.2224440731836519</v>
      </c>
      <c r="AA9" s="328">
        <f>IFERROR('データ集（実数）'!AX9/'データ集（実数）'!$N9*10000,"-")</f>
        <v>0</v>
      </c>
      <c r="AB9" s="328" t="str">
        <f>IFERROR('データ集（実数）'!AY9/'データ集（実数）'!$N9*10000,"-")</f>
        <v>-</v>
      </c>
      <c r="AC9" s="328">
        <f>IFERROR('データ集（実数）'!AZ9/'データ集（実数）'!$N9*10000,"-")</f>
        <v>2.8523695040951877</v>
      </c>
      <c r="AD9" s="328">
        <f>IFERROR('データ集（実数）'!BA9/'データ集（実数）'!$N9*10000,"-")</f>
        <v>11.001996658652866</v>
      </c>
      <c r="AE9" s="328">
        <f>IFERROR('データ集（実数）'!BB9/'データ集（実数）'!$N9*10000,"-")</f>
        <v>6.1122203659182599</v>
      </c>
      <c r="AF9" s="328" t="str">
        <f>IFERROR('データ集（実数）'!BC9/'データ集（実数）'!$N9*10000,"-")</f>
        <v>-</v>
      </c>
      <c r="AG9" s="328">
        <f>IFERROR('データ集（実数）'!BD9/'データ集（実数）'!$N9*10000,"-")</f>
        <v>11.816959374108635</v>
      </c>
      <c r="AH9" s="328">
        <f>IFERROR('データ集（実数）'!BE9/'データ集（実数）'!$N9*10000,"-")</f>
        <v>2.0374067886394198</v>
      </c>
      <c r="AI9" s="328">
        <f>IFERROR('データ集（実数）'!BF9/'データ集（実数）'!$N9*10000,"-")</f>
        <v>17.114217024571126</v>
      </c>
      <c r="AJ9" s="328">
        <f>IFERROR('データ集（実数）'!BG9/'データ集（実数）'!$N9*10000,"-")</f>
        <v>5.7047390081903755</v>
      </c>
      <c r="AK9" s="328">
        <f>IFERROR('データ集（実数）'!BH9/'データ集（実数）'!$N9*10000,"-")</f>
        <v>0</v>
      </c>
      <c r="AL9" s="328">
        <f>IFERROR('データ集（実数）'!BI9/'データ集（実数）'!$N9*10000,"-")</f>
        <v>27.301250967768226</v>
      </c>
      <c r="AM9" s="328">
        <f>IFERROR('データ集（実数）'!BJ9/'データ集（実数）'!$N9*10000,"-")</f>
        <v>0</v>
      </c>
      <c r="AN9" s="328">
        <f>IFERROR('データ集（実数）'!BK9/'データ集（実数）'!$N9*10000,"-")</f>
        <v>0.81496271545576793</v>
      </c>
      <c r="AO9" s="328">
        <f>IFERROR('データ集（実数）'!BL9/'データ集（実数）'!$N9*10000,"-")</f>
        <v>1.6299254309115359</v>
      </c>
      <c r="AP9" s="328">
        <f>IFERROR('データ集（実数）'!BM9/'データ集（実数）'!$N9*10000,"-")</f>
        <v>1.6299254309115359</v>
      </c>
      <c r="AQ9" s="328" t="str">
        <f>IFERROR('データ集（実数）'!BN9/'データ集（実数）'!$N9*10000,"-")</f>
        <v>-</v>
      </c>
      <c r="AR9" s="328">
        <f>IFERROR('データ集（実数）'!BO9/'データ集（実数）'!$N9*10000,"-")</f>
        <v>5.7047390081903755</v>
      </c>
      <c r="AS9" s="328">
        <f>IFERROR('データ集（実数）'!BP9/'データ集（実数）'!$N9*10000,"-")</f>
        <v>5.7047390081903755</v>
      </c>
      <c r="AT9" s="331">
        <f>IFERROR('データ集（実数）'!BQ9/'データ集（実数）'!$N9*10000,"-")</f>
        <v>905.83105822908601</v>
      </c>
      <c r="AU9" s="331">
        <f>IFERROR('データ集（実数）'!BR9/'データ集（実数）'!$N9*10000,"-")</f>
        <v>798.66346114665259</v>
      </c>
      <c r="AV9" s="331">
        <f>IFERROR('データ集（実数）'!BS9/'データ集（実数）'!$N9*10000,"-")</f>
        <v>217.18756366896213</v>
      </c>
      <c r="AW9" s="331">
        <f>IFERROR('データ集（実数）'!BT9/'データ集（実数）'!$N9*10000,"-")</f>
        <v>201.29579071757468</v>
      </c>
      <c r="AX9" s="331">
        <f>IFERROR('データ集（実数）'!BU9/'データ集（実数）'!$N9*10000,"-")</f>
        <v>5.2972576504624911</v>
      </c>
      <c r="AY9" s="331">
        <f>IFERROR('データ集（実数）'!BV9/'データ集（実数）'!$N9*10000,"-")</f>
        <v>4.8897762927346076</v>
      </c>
      <c r="AZ9" s="331">
        <f>IFERROR('データ集（実数）'!BW9/'データ集（実数）'!$N9*10000,"-")</f>
        <v>14.669328878203823</v>
      </c>
      <c r="BA9" s="331">
        <f>IFERROR('データ集（実数）'!BX9/'データ集（実数）'!$N9*10000,"-")</f>
        <v>13.44688480502017</v>
      </c>
      <c r="BB9" s="331">
        <f>IFERROR('データ集（実数）'!BY9/'データ集（実数）'!$N9*10000,"-")</f>
        <v>4815.6146856281321</v>
      </c>
      <c r="BC9" s="331">
        <f>IFERROR('データ集（実数）'!BZ9/'データ集（実数）'!$N9*10000,"-")</f>
        <v>3265.96308218899</v>
      </c>
      <c r="BD9" s="331">
        <f>IFERROR('データ集（実数）'!CA9/'データ集（実数）'!$N9*10000,"-")</f>
        <v>697.20060307240942</v>
      </c>
      <c r="BE9" s="331">
        <f>IFERROR('データ集（実数）'!CB9/'データ集（実数）'!$N9*10000,"-")</f>
        <v>519.13124974532423</v>
      </c>
      <c r="BF9" s="331">
        <f>IFERROR('データ集（実数）'!CC9/'データ集（実数）'!$N9*10000,"-")</f>
        <v>0</v>
      </c>
      <c r="BG9" s="331">
        <f>IFERROR('データ集（実数）'!CD9/'データ集（実数）'!$N9*10000,"-")</f>
        <v>0</v>
      </c>
      <c r="BH9" s="331">
        <f>IFERROR('データ集（実数）'!CE9/'データ集（実数）'!$N9*10000,"-")</f>
        <v>48.082800211890302</v>
      </c>
      <c r="BI9" s="331">
        <f>IFERROR('データ集（実数）'!CF9/'データ集（実数）'!$N9*10000,"-")</f>
        <v>22.003993317305731</v>
      </c>
      <c r="BJ9" s="331">
        <f>IFERROR('データ集（実数）'!CG9/'データ集（実数）'!$N9*10000,"-")</f>
        <v>726.1317794710892</v>
      </c>
      <c r="BK9" s="331">
        <f>IFERROR('データ集（実数）'!CH9/'データ集（実数）'!$N9*10000,"-")</f>
        <v>283.60702497860723</v>
      </c>
      <c r="BL9" s="331">
        <f>IFERROR('データ集（実数）'!CI9/'データ集（実数）'!$N9*10000,"-")</f>
        <v>5128.9678497208761</v>
      </c>
      <c r="BM9" s="331">
        <f>IFERROR('データ集（実数）'!CJ9/'データ集（実数）'!$N9*10000,"-")</f>
        <v>493.05244285073957</v>
      </c>
      <c r="BN9" s="331">
        <f>IFERROR('データ集（実数）'!CK9/'データ集（実数）'!$N9*10000,"-")</f>
        <v>1364.6550670306833</v>
      </c>
      <c r="BO9" s="331">
        <f>IFERROR('データ集（実数）'!CL9/'データ集（実数）'!$N9*10000,"-")</f>
        <v>948.61660079051376</v>
      </c>
      <c r="BP9" s="331">
        <f>IFERROR('データ集（実数）'!CM9/'データ集（実数）'!$N9*10000,"-")</f>
        <v>6.1122203659182599</v>
      </c>
      <c r="BQ9" s="331">
        <f>IFERROR('データ集（実数）'!CN9/'データ集（実数）'!$N9*10000,"-")</f>
        <v>5.7047390081903755</v>
      </c>
      <c r="BR9" s="331">
        <f>IFERROR('データ集（実数）'!CO9/'データ集（実数）'!$N9*10000,"-")</f>
        <v>0</v>
      </c>
      <c r="BS9" s="331">
        <f>IFERROR('データ集（実数）'!CP9/'データ集（実数）'!$N9*10000,"-")</f>
        <v>0</v>
      </c>
      <c r="BT9" s="331">
        <f>IFERROR('データ集（実数）'!CQ9/'データ集（実数）'!$N9*10000,"-")</f>
        <v>114.0947801638075</v>
      </c>
      <c r="BU9" s="331">
        <f>IFERROR('データ集（実数）'!CR9/'データ集（実数）'!$N9*10000,"-")</f>
        <v>86.793529196039273</v>
      </c>
      <c r="BV9" s="331">
        <f>IFERROR('データ集（実数）'!CS9/'データ集（実数）'!$N9*10000,"-")</f>
        <v>904.2011327981744</v>
      </c>
      <c r="BW9" s="331">
        <f>IFERROR('データ集（実数）'!CT9/'データ集（実数）'!$N9*10000,"-")</f>
        <v>118.57707509881422</v>
      </c>
      <c r="BX9" s="331">
        <f>IFERROR('データ集（実数）'!CU9/'データ集（実数）'!$N9*10000,"-")</f>
        <v>32.598508618230717</v>
      </c>
      <c r="BY9" s="331">
        <f>IFERROR('データ集（実数）'!CV9/'データ集（実数）'!$N9*10000,"-")</f>
        <v>32.598508618230717</v>
      </c>
      <c r="BZ9" s="331">
        <f>IFERROR('データ集（実数）'!CW9/'データ集（実数）'!$N9*10000,"-")</f>
        <v>116.13218695244693</v>
      </c>
      <c r="CA9" s="332">
        <f>IFERROR('データ集（実数）'!CX9/'データ集（実数）'!$N9*10000,"-")</f>
        <v>795.81109164255736</v>
      </c>
      <c r="CB9" s="332">
        <f>IFERROR('データ集（実数）'!CY9/'データ集（実数）'!$N9*10000,"-")</f>
        <v>101.87033943197099</v>
      </c>
      <c r="CC9" s="332">
        <f>IFERROR('データ集（実数）'!CZ9/'データ集（実数）'!$N9*10000,"-")</f>
        <v>76.199013895114305</v>
      </c>
      <c r="CD9" s="332">
        <f>IFERROR('データ集（実数）'!DA9/'データ集（実数）'!$N9*10000,"-")</f>
        <v>34.635915406870133</v>
      </c>
      <c r="CE9" s="333">
        <f>IFERROR('データ集（実数）'!DB9/'データ集（実数）'!$N9*10000,"-")</f>
        <v>73.346644391019112</v>
      </c>
    </row>
    <row r="10" spans="1:83" s="52" customFormat="1" ht="13.5" customHeight="1">
      <c r="A10" s="137">
        <v>20204</v>
      </c>
      <c r="B10">
        <v>4</v>
      </c>
      <c r="C10" s="51" t="s">
        <v>64</v>
      </c>
      <c r="D10" s="51">
        <v>2003</v>
      </c>
      <c r="E10" s="51" t="s">
        <v>65</v>
      </c>
      <c r="F10" s="51">
        <v>20204</v>
      </c>
      <c r="G10" s="325">
        <f>IFERROR('データ集（実数）'!AD10/'データ集（実数）'!$N10*10000,"-")</f>
        <v>248.52334782124152</v>
      </c>
      <c r="H10" s="325">
        <f>IFERROR('データ集（実数）'!AE10/'データ集（実数）'!$N10*10000,"-")</f>
        <v>180.54162487462389</v>
      </c>
      <c r="I10" s="325">
        <f>IFERROR('データ集（実数）'!AF10/'データ集（実数）'!$N10*10000,"-")</f>
        <v>0</v>
      </c>
      <c r="J10" s="325">
        <f>IFERROR('データ集（実数）'!AG10/'データ集（実数）'!$N10*10000,"-")</f>
        <v>118.13217430067982</v>
      </c>
      <c r="K10" s="326">
        <f>IFERROR('データ集（実数）'!AH10/'データ集（実数）'!$N10*10000,"-")</f>
        <v>0</v>
      </c>
      <c r="L10" s="326">
        <f>IFERROR('データ集（実数）'!AI10/'データ集（実数）'!$N10*10000,"-")</f>
        <v>0</v>
      </c>
      <c r="M10" s="326">
        <f>IFERROR('データ集（実数）'!AJ10/'データ集（実数）'!$N10*10000,"-")</f>
        <v>0</v>
      </c>
      <c r="N10" s="326">
        <f>IFERROR('データ集（実数）'!AK10/'データ集（実数）'!$N10*10000,"-")</f>
        <v>0</v>
      </c>
      <c r="O10" s="327">
        <f>IFERROR('データ集（実数）'!AL10/'データ集（実数）'!$N10*10000,"-")</f>
        <v>8.9156357962777211</v>
      </c>
      <c r="P10" s="327">
        <f>IFERROR('データ集（実数）'!AM10/'データ集（実数）'!$N10*10000,"-")</f>
        <v>0</v>
      </c>
      <c r="Q10" s="327">
        <f>IFERROR('データ集（実数）'!AN10/'データ集（実数）'!$N10*10000,"-")</f>
        <v>1.1144544745347151</v>
      </c>
      <c r="R10" s="327">
        <f>IFERROR('データ集（実数）'!AO10/'データ集（実数）'!$N10*10000,"-")</f>
        <v>7.801181321743007</v>
      </c>
      <c r="S10" s="328">
        <f>IFERROR('データ集（実数）'!AP10/'データ集（実数）'!$N10*10000,"-")</f>
        <v>2.2289089490694303</v>
      </c>
      <c r="T10" s="329">
        <f>IFERROR('データ集（実数）'!AQ10/'データ集（実数）'!$N10*10000,"-")</f>
        <v>1.1144544745347151</v>
      </c>
      <c r="U10" s="328" t="str">
        <f>IFERROR('データ集（実数）'!AR10/'データ集（実数）'!$N10*10000,"-")</f>
        <v>-</v>
      </c>
      <c r="V10" s="328">
        <f>IFERROR('データ集（実数）'!AS10/'データ集（実数）'!$N10*10000,"-")</f>
        <v>0</v>
      </c>
      <c r="W10" s="328">
        <f>IFERROR('データ集（実数）'!AT10/'データ集（実数）'!$N10*10000,"-")</f>
        <v>0</v>
      </c>
      <c r="X10" s="328" t="str">
        <f>IFERROR('データ集（実数）'!AU10/'データ集（実数）'!$N10*10000,"-")</f>
        <v>-</v>
      </c>
      <c r="Y10" s="328">
        <f>IFERROR('データ集（実数）'!AV10/'データ集（実数）'!$N10*10000,"-")</f>
        <v>0</v>
      </c>
      <c r="Z10" s="328" t="str">
        <f>IFERROR('データ集（実数）'!AW10/'データ集（実数）'!$N10*10000,"-")</f>
        <v>-</v>
      </c>
      <c r="AA10" s="328">
        <f>IFERROR('データ集（実数）'!AX10/'データ集（実数）'!$N10*10000,"-")</f>
        <v>0</v>
      </c>
      <c r="AB10" s="328">
        <f>IFERROR('データ集（実数）'!AY10/'データ集（実数）'!$N10*10000,"-")</f>
        <v>0</v>
      </c>
      <c r="AC10" s="328">
        <f>IFERROR('データ集（実数）'!AZ10/'データ集（実数）'!$N10*10000,"-")</f>
        <v>3.3433634236041456</v>
      </c>
      <c r="AD10" s="328">
        <f>IFERROR('データ集（実数）'!BA10/'データ集（実数）'!$N10*10000,"-")</f>
        <v>15.602362643486014</v>
      </c>
      <c r="AE10" s="328">
        <f>IFERROR('データ集（実数）'!BB10/'データ集（実数）'!$N10*10000,"-")</f>
        <v>3.3433634236041456</v>
      </c>
      <c r="AF10" s="328">
        <f>IFERROR('データ集（実数）'!BC10/'データ集（実数）'!$N10*10000,"-")</f>
        <v>0</v>
      </c>
      <c r="AG10" s="328">
        <f>IFERROR('データ集（実数）'!BD10/'データ集（実数）'!$N10*10000,"-")</f>
        <v>15.602362643486014</v>
      </c>
      <c r="AH10" s="328">
        <f>IFERROR('データ集（実数）'!BE10/'データ集（実数）'!$N10*10000,"-")</f>
        <v>3.3433634236041456</v>
      </c>
      <c r="AI10" s="328">
        <f>IFERROR('データ集（実数）'!BF10/'データ集（実数）'!$N10*10000,"-")</f>
        <v>15.602362643486014</v>
      </c>
      <c r="AJ10" s="328">
        <f>IFERROR('データ集（実数）'!BG10/'データ集（実数）'!$N10*10000,"-")</f>
        <v>3.3433634236041456</v>
      </c>
      <c r="AK10" s="328">
        <f>IFERROR('データ集（実数）'!BH10/'データ集（実数）'!$N10*10000,"-")</f>
        <v>0</v>
      </c>
      <c r="AL10" s="328">
        <f>IFERROR('データ集（実数）'!BI10/'データ集（実数）'!$N10*10000,"-")</f>
        <v>12.258999219881868</v>
      </c>
      <c r="AM10" s="328">
        <f>IFERROR('データ集（実数）'!BJ10/'データ集（実数）'!$N10*10000,"-")</f>
        <v>0</v>
      </c>
      <c r="AN10" s="328">
        <f>IFERROR('データ集（実数）'!BK10/'データ集（実数）'!$N10*10000,"-")</f>
        <v>0</v>
      </c>
      <c r="AO10" s="328" t="str">
        <f>IFERROR('データ集（実数）'!BL10/'データ集（実数）'!$N10*10000,"-")</f>
        <v>-</v>
      </c>
      <c r="AP10" s="328" t="str">
        <f>IFERROR('データ集（実数）'!BM10/'データ集（実数）'!$N10*10000,"-")</f>
        <v>-</v>
      </c>
      <c r="AQ10" s="328" t="str">
        <f>IFERROR('データ集（実数）'!BN10/'データ集（実数）'!$N10*10000,"-")</f>
        <v>-</v>
      </c>
      <c r="AR10" s="328">
        <f>IFERROR('データ集（実数）'!BO10/'データ集（実数）'!$N10*10000,"-")</f>
        <v>6.6867268472082912</v>
      </c>
      <c r="AS10" s="328">
        <f>IFERROR('データ集（実数）'!BP10/'データ集（実数）'!$N10*10000,"-")</f>
        <v>3.3433634236041456</v>
      </c>
      <c r="AT10" s="331">
        <f>IFERROR('データ集（実数）'!BQ10/'データ集（実数）'!$N10*10000,"-")</f>
        <v>369.99888554552547</v>
      </c>
      <c r="AU10" s="331">
        <f>IFERROR('データ集（実数）'!BR10/'データ集（実数）'!$N10*10000,"-")</f>
        <v>368.88443107099073</v>
      </c>
      <c r="AV10" s="331">
        <f>IFERROR('データ集（実数）'!BS10/'データ集（実数）'!$N10*10000,"-")</f>
        <v>213.97525911066532</v>
      </c>
      <c r="AW10" s="331">
        <f>IFERROR('データ集（実数）'!BT10/'データ集（実数）'!$N10*10000,"-")</f>
        <v>210.63189568706119</v>
      </c>
      <c r="AX10" s="331" t="str">
        <f>IFERROR('データ集（実数）'!BU10/'データ集（実数）'!$N10*10000,"-")</f>
        <v>-</v>
      </c>
      <c r="AY10" s="331" t="str">
        <f>IFERROR('データ集（実数）'!BV10/'データ集（実数）'!$N10*10000,"-")</f>
        <v>-</v>
      </c>
      <c r="AZ10" s="331">
        <f>IFERROR('データ集（実数）'!BW10/'データ集（実数）'!$N10*10000,"-")</f>
        <v>0</v>
      </c>
      <c r="BA10" s="331">
        <f>IFERROR('データ集（実数）'!BX10/'データ集（実数）'!$N10*10000,"-")</f>
        <v>0</v>
      </c>
      <c r="BB10" s="331">
        <f>IFERROR('データ集（実数）'!BY10/'データ集（実数）'!$N10*10000,"-")</f>
        <v>6405.884319625543</v>
      </c>
      <c r="BC10" s="331">
        <f>IFERROR('データ集（実数）'!BZ10/'データ集（実数）'!$N10*10000,"-")</f>
        <v>4101.1924662877518</v>
      </c>
      <c r="BD10" s="331">
        <f>IFERROR('データ集（実数）'!CA10/'データ集（実数）'!$N10*10000,"-")</f>
        <v>1254.8757383260895</v>
      </c>
      <c r="BE10" s="331">
        <f>IFERROR('データ集（実数）'!CB10/'データ集（実数）'!$N10*10000,"-")</f>
        <v>813.55176641034211</v>
      </c>
      <c r="BF10" s="331">
        <f>IFERROR('データ集（実数）'!CC10/'データ集（実数）'!$N10*10000,"-")</f>
        <v>0</v>
      </c>
      <c r="BG10" s="331">
        <f>IFERROR('データ集（実数）'!CD10/'データ集（実数）'!$N10*10000,"-")</f>
        <v>0</v>
      </c>
      <c r="BH10" s="331">
        <f>IFERROR('データ集（実数）'!CE10/'データ集（実数）'!$N10*10000,"-")</f>
        <v>62.409450573944056</v>
      </c>
      <c r="BI10" s="331">
        <f>IFERROR('データ集（実数）'!CF10/'データ集（実数）'!$N10*10000,"-")</f>
        <v>24.517998439763737</v>
      </c>
      <c r="BJ10" s="331">
        <f>IFERROR('データ集（実数）'!CG10/'データ集（実数）'!$N10*10000,"-")</f>
        <v>974.0332107433411</v>
      </c>
      <c r="BK10" s="331">
        <f>IFERROR('データ集（実数）'!CH10/'データ集（実数）'!$N10*10000,"-")</f>
        <v>531.59478435305914</v>
      </c>
      <c r="BL10" s="331">
        <f>IFERROR('データ集（実数）'!CI10/'データ集（実数）'!$N10*10000,"-")</f>
        <v>2908.7261785356068</v>
      </c>
      <c r="BM10" s="331">
        <f>IFERROR('データ集（実数）'!CJ10/'データ集（実数）'!$N10*10000,"-")</f>
        <v>277.49916415914407</v>
      </c>
      <c r="BN10" s="331">
        <f>IFERROR('データ集（実数）'!CK10/'データ集（実数）'!$N10*10000,"-")</f>
        <v>2009.3614175860916</v>
      </c>
      <c r="BO10" s="331">
        <f>IFERROR('データ集（実数）'!CL10/'データ集（実数）'!$N10*10000,"-")</f>
        <v>1081.0208402986736</v>
      </c>
      <c r="BP10" s="331">
        <f>IFERROR('データ集（実数）'!CM10/'データ集（実数）'!$N10*10000,"-")</f>
        <v>0</v>
      </c>
      <c r="BQ10" s="331">
        <f>IFERROR('データ集（実数）'!CN10/'データ集（実数）'!$N10*10000,"-")</f>
        <v>0</v>
      </c>
      <c r="BR10" s="331">
        <f>IFERROR('データ集（実数）'!CO10/'データ集（実数）'!$N10*10000,"-")</f>
        <v>0</v>
      </c>
      <c r="BS10" s="331">
        <f>IFERROR('データ集（実数）'!CP10/'データ集（実数）'!$N10*10000,"-")</f>
        <v>0</v>
      </c>
      <c r="BT10" s="331">
        <f>IFERROR('データ集（実数）'!CQ10/'データ集（実数）'!$N10*10000,"-")</f>
        <v>25.632452914298451</v>
      </c>
      <c r="BU10" s="331">
        <f>IFERROR('データ集（実数）'!CR10/'データ集（実数）'!$N10*10000,"-")</f>
        <v>20.060180541624874</v>
      </c>
      <c r="BV10" s="331">
        <f>IFERROR('データ集（実数）'!CS10/'データ集（実数）'!$N10*10000,"-")</f>
        <v>239.6077120249638</v>
      </c>
      <c r="BW10" s="331">
        <f>IFERROR('データ集（実数）'!CT10/'データ集（実数）'!$N10*10000,"-")</f>
        <v>36.776997659645602</v>
      </c>
      <c r="BX10" s="331">
        <f>IFERROR('データ集（実数）'!CU10/'データ集（実数）'!$N10*10000,"-")</f>
        <v>26.746907388833165</v>
      </c>
      <c r="BY10" s="331">
        <f>IFERROR('データ集（実数）'!CV10/'データ集（実数）'!$N10*10000,"-")</f>
        <v>26.746907388833165</v>
      </c>
      <c r="BZ10" s="331">
        <f>IFERROR('データ集（実数）'!CW10/'データ集（実数）'!$N10*10000,"-")</f>
        <v>41.234815557784465</v>
      </c>
      <c r="CA10" s="332">
        <f>IFERROR('データ集（実数）'!CX10/'データ集（実数）'!$N10*10000,"-")</f>
        <v>721.05204502396077</v>
      </c>
      <c r="CB10" s="332">
        <f>IFERROR('データ集（実数）'!CY10/'データ集（実数）'!$N10*10000,"-")</f>
        <v>56.837178201270476</v>
      </c>
      <c r="CC10" s="332">
        <f>IFERROR('データ集（実数）'!CZ10/'データ集（実数）'!$N10*10000,"-")</f>
        <v>70.210631895687058</v>
      </c>
      <c r="CD10" s="332">
        <f>IFERROR('データ集（実数）'!DA10/'データ集（実数）'!$N10*10000,"-")</f>
        <v>11.144544745347153</v>
      </c>
      <c r="CE10" s="333">
        <f>IFERROR('データ集（実数）'!DB10/'データ集（実数）'!$N10*10000,"-")</f>
        <v>39.005906608715037</v>
      </c>
    </row>
    <row r="11" spans="1:83" ht="13.5" customHeight="1">
      <c r="A11" s="53">
        <v>20205</v>
      </c>
      <c r="B11">
        <v>5</v>
      </c>
      <c r="C11" s="1" t="s">
        <v>66</v>
      </c>
      <c r="D11" s="1">
        <v>2005</v>
      </c>
      <c r="E11" s="1" t="s">
        <v>67</v>
      </c>
      <c r="F11" s="1">
        <v>20205</v>
      </c>
      <c r="G11" s="325">
        <f>IFERROR('データ集（実数）'!AD11/'データ集（実数）'!$N11*10000,"-")</f>
        <v>299.03500897666072</v>
      </c>
      <c r="H11" s="325">
        <f>IFERROR('データ集（実数）'!AE11/'データ集（実数）'!$N11*10000,"-")</f>
        <v>184.58258527827647</v>
      </c>
      <c r="I11" s="325">
        <f>IFERROR('データ集（実数）'!AF11/'データ集（実数）'!$N11*10000,"-")</f>
        <v>72.935368043087976</v>
      </c>
      <c r="J11" s="325">
        <f>IFERROR('データ集（実数）'!AG11/'データ集（実数）'!$N11*10000,"-")</f>
        <v>82.473070017953319</v>
      </c>
      <c r="K11" s="326">
        <f>IFERROR('データ集（実数）'!AH11/'データ集（実数）'!$N11*10000,"-")</f>
        <v>1.1220825852782765</v>
      </c>
      <c r="L11" s="326">
        <f>IFERROR('データ集（実数）'!AI11/'データ集（実数）'!$N11*10000,"-")</f>
        <v>0</v>
      </c>
      <c r="M11" s="326">
        <f>IFERROR('データ集（実数）'!AJ11/'データ集（実数）'!$N11*10000,"-")</f>
        <v>1.1220825852782765</v>
      </c>
      <c r="N11" s="326">
        <f>IFERROR('データ集（実数）'!AK11/'データ集（実数）'!$N11*10000,"-")</f>
        <v>0</v>
      </c>
      <c r="O11" s="327">
        <f>IFERROR('データ集（実数）'!AL11/'データ集（実数）'!$N11*10000,"-")</f>
        <v>11.781867145421902</v>
      </c>
      <c r="P11" s="327">
        <f>IFERROR('データ集（実数）'!AM11/'データ集（実数）'!$N11*10000,"-")</f>
        <v>0</v>
      </c>
      <c r="Q11" s="327">
        <f>IFERROR('データ集（実数）'!AN11/'データ集（実数）'!$N11*10000,"-")</f>
        <v>6.7324955116696588</v>
      </c>
      <c r="R11" s="327">
        <f>IFERROR('データ集（実数）'!AO11/'データ集（実数）'!$N11*10000,"-")</f>
        <v>5.0493716337522434</v>
      </c>
      <c r="S11" s="328">
        <f>IFERROR('データ集（実数）'!AP11/'データ集（実数）'!$N11*10000,"-")</f>
        <v>2.8052064631956912</v>
      </c>
      <c r="T11" s="329">
        <f>IFERROR('データ集（実数）'!AQ11/'データ集（実数）'!$N11*10000,"-")</f>
        <v>0</v>
      </c>
      <c r="U11" s="328">
        <f>IFERROR('データ集（実数）'!AR11/'データ集（実数）'!$N11*10000,"-")</f>
        <v>2.8052064631956912</v>
      </c>
      <c r="V11" s="328">
        <f>IFERROR('データ集（実数）'!AS11/'データ集（実数）'!$N11*10000,"-")</f>
        <v>0</v>
      </c>
      <c r="W11" s="328">
        <f>IFERROR('データ集（実数）'!AT11/'データ集（実数）'!$N11*10000,"-")</f>
        <v>0</v>
      </c>
      <c r="X11" s="328">
        <f>IFERROR('データ集（実数）'!AU11/'データ集（実数）'!$N11*10000,"-")</f>
        <v>2.8052064631956912</v>
      </c>
      <c r="Y11" s="328">
        <f>IFERROR('データ集（実数）'!AV11/'データ集（実数）'!$N11*10000,"-")</f>
        <v>0</v>
      </c>
      <c r="Z11" s="328">
        <f>IFERROR('データ集（実数）'!AW11/'データ集（実数）'!$N11*10000,"-")</f>
        <v>1.6831238779174147</v>
      </c>
      <c r="AA11" s="328">
        <f>IFERROR('データ集（実数）'!AX11/'データ集（実数）'!$N11*10000,"-")</f>
        <v>0</v>
      </c>
      <c r="AB11" s="328">
        <f>IFERROR('データ集（実数）'!AY11/'データ集（実数）'!$N11*10000,"-")</f>
        <v>2.2441651705565531</v>
      </c>
      <c r="AC11" s="328">
        <f>IFERROR('データ集（実数）'!AZ11/'データ集（実数）'!$N11*10000,"-")</f>
        <v>2.2441651705565531</v>
      </c>
      <c r="AD11" s="328">
        <f>IFERROR('データ集（実数）'!BA11/'データ集（実数）'!$N11*10000,"-")</f>
        <v>17.392280071813286</v>
      </c>
      <c r="AE11" s="328">
        <f>IFERROR('データ集（実数）'!BB11/'データ集（実数）'!$N11*10000,"-")</f>
        <v>3.927289048473968</v>
      </c>
      <c r="AF11" s="328">
        <f>IFERROR('データ集（実数）'!BC11/'データ集（実数）'!$N11*10000,"-")</f>
        <v>0</v>
      </c>
      <c r="AG11" s="328">
        <f>IFERROR('データ集（実数）'!BD11/'データ集（実数）'!$N11*10000,"-")</f>
        <v>19.636445242369838</v>
      </c>
      <c r="AH11" s="328">
        <f>IFERROR('データ集（実数）'!BE11/'データ集（実数）'!$N11*10000,"-")</f>
        <v>2.8052064631956912</v>
      </c>
      <c r="AI11" s="328">
        <f>IFERROR('データ集（実数）'!BF11/'データ集（実数）'!$N11*10000,"-")</f>
        <v>25.807899461400361</v>
      </c>
      <c r="AJ11" s="328">
        <f>IFERROR('データ集（実数）'!BG11/'データ集（実数）'!$N11*10000,"-")</f>
        <v>3.927289048473968</v>
      </c>
      <c r="AK11" s="328">
        <f>IFERROR('データ集（実数）'!BH11/'データ集（実数）'!$N11*10000,"-")</f>
        <v>0.56104129263913827</v>
      </c>
      <c r="AL11" s="328">
        <f>IFERROR('データ集（実数）'!BI11/'データ集（実数）'!$N11*10000,"-")</f>
        <v>16.270197486535007</v>
      </c>
      <c r="AM11" s="328">
        <f>IFERROR('データ集（実数）'!BJ11/'データ集（実数）'!$N11*10000,"-")</f>
        <v>0</v>
      </c>
      <c r="AN11" s="328">
        <f>IFERROR('データ集（実数）'!BK11/'データ集（実数）'!$N11*10000,"-")</f>
        <v>1.6831238779174147</v>
      </c>
      <c r="AO11" s="328" t="str">
        <f>IFERROR('データ集（実数）'!BL11/'データ集（実数）'!$N11*10000,"-")</f>
        <v>-</v>
      </c>
      <c r="AP11" s="328">
        <f>IFERROR('データ集（実数）'!BM11/'データ集（実数）'!$N11*10000,"-")</f>
        <v>2.8052064631956912</v>
      </c>
      <c r="AQ11" s="328" t="str">
        <f>IFERROR('データ集（実数）'!BN11/'データ集（実数）'!$N11*10000,"-")</f>
        <v>-</v>
      </c>
      <c r="AR11" s="328">
        <f>IFERROR('データ集（実数）'!BO11/'データ集（実数）'!$N11*10000,"-")</f>
        <v>6.7324955116696588</v>
      </c>
      <c r="AS11" s="328">
        <f>IFERROR('データ集（実数）'!BP11/'データ集（実数）'!$N11*10000,"-")</f>
        <v>3.927289048473968</v>
      </c>
      <c r="AT11" s="331">
        <f>IFERROR('データ集（実数）'!BQ11/'データ集（実数）'!$N11*10000,"-")</f>
        <v>1817.2127468581687</v>
      </c>
      <c r="AU11" s="331">
        <f>IFERROR('データ集（実数）'!BR11/'データ集（実数）'!$N11*10000,"-")</f>
        <v>1612.9937163375225</v>
      </c>
      <c r="AV11" s="331">
        <f>IFERROR('データ集（実数）'!BS11/'データ集（実数）'!$N11*10000,"-")</f>
        <v>1013.2405745062837</v>
      </c>
      <c r="AW11" s="331">
        <f>IFERROR('データ集（実数）'!BT11/'データ集（実数）'!$N11*10000,"-")</f>
        <v>881.95691202872536</v>
      </c>
      <c r="AX11" s="331" t="str">
        <f>IFERROR('データ集（実数）'!BU11/'データ集（実数）'!$N11*10000,"-")</f>
        <v>-</v>
      </c>
      <c r="AY11" s="331" t="str">
        <f>IFERROR('データ集（実数）'!BV11/'データ集（実数）'!$N11*10000,"-")</f>
        <v>-</v>
      </c>
      <c r="AZ11" s="331">
        <f>IFERROR('データ集（実数）'!BW11/'データ集（実数）'!$N11*10000,"-")</f>
        <v>37.028725314183127</v>
      </c>
      <c r="BA11" s="331">
        <f>IFERROR('データ集（実数）'!BX11/'データ集（実数）'!$N11*10000,"-")</f>
        <v>28.613105924596049</v>
      </c>
      <c r="BB11" s="331">
        <f>IFERROR('データ集（実数）'!BY11/'データ集（実数）'!$N11*10000,"-")</f>
        <v>4993.2675044883299</v>
      </c>
      <c r="BC11" s="331">
        <f>IFERROR('データ集（実数）'!BZ11/'データ集（実数）'!$N11*10000,"-")</f>
        <v>4103.4560143626568</v>
      </c>
      <c r="BD11" s="331">
        <f>IFERROR('データ集（実数）'!CA11/'データ集（実数）'!$N11*10000,"-")</f>
        <v>1768.9631956912028</v>
      </c>
      <c r="BE11" s="331">
        <f>IFERROR('データ集（実数）'!CB11/'データ集（実数）'!$N11*10000,"-")</f>
        <v>1272.4416517055656</v>
      </c>
      <c r="BF11" s="331">
        <f>IFERROR('データ集（実数）'!CC11/'データ集（実数）'!$N11*10000,"-")</f>
        <v>0</v>
      </c>
      <c r="BG11" s="331">
        <f>IFERROR('データ集（実数）'!CD11/'データ集（実数）'!$N11*10000,"-")</f>
        <v>0</v>
      </c>
      <c r="BH11" s="331">
        <f>IFERROR('データ集（実数）'!CE11/'データ集（実数）'!$N11*10000,"-")</f>
        <v>20.758527827648113</v>
      </c>
      <c r="BI11" s="331">
        <f>IFERROR('データ集（実数）'!CF11/'データ集（実数）'!$N11*10000,"-")</f>
        <v>10.659784560143628</v>
      </c>
      <c r="BJ11" s="331">
        <f>IFERROR('データ集（実数）'!CG11/'データ集（実数）'!$N11*10000,"-")</f>
        <v>465.66427289048471</v>
      </c>
      <c r="BK11" s="331">
        <f>IFERROR('データ集（実数）'!CH11/'データ集（実数）'!$N11*10000,"-")</f>
        <v>178.97217235188512</v>
      </c>
      <c r="BL11" s="331">
        <f>IFERROR('データ集（実数）'!CI11/'データ集（実数）'!$N11*10000,"-")</f>
        <v>4248.2046678635552</v>
      </c>
      <c r="BM11" s="331">
        <f>IFERROR('データ集（実数）'!CJ11/'データ集（実数）'!$N11*10000,"-")</f>
        <v>421.34201077199288</v>
      </c>
      <c r="BN11" s="331">
        <f>IFERROR('データ集（実数）'!CK11/'データ集（実数）'!$N11*10000,"-")</f>
        <v>7056.7773788150807</v>
      </c>
      <c r="BO11" s="331">
        <f>IFERROR('データ集（実数）'!CL11/'データ集（実数）'!$N11*10000,"-")</f>
        <v>3966.5619389587077</v>
      </c>
      <c r="BP11" s="331" t="str">
        <f>IFERROR('データ集（実数）'!CM11/'データ集（実数）'!$N11*10000,"-")</f>
        <v>-</v>
      </c>
      <c r="BQ11" s="331" t="str">
        <f>IFERROR('データ集（実数）'!CN11/'データ集（実数）'!$N11*10000,"-")</f>
        <v>-</v>
      </c>
      <c r="BR11" s="331">
        <f>IFERROR('データ集（実数）'!CO11/'データ集（実数）'!$N11*10000,"-")</f>
        <v>0</v>
      </c>
      <c r="BS11" s="331">
        <f>IFERROR('データ集（実数）'!CP11/'データ集（実数）'!$N11*10000,"-")</f>
        <v>0</v>
      </c>
      <c r="BT11" s="331">
        <f>IFERROR('データ集（実数）'!CQ11/'データ集（実数）'!$N11*10000,"-")</f>
        <v>167.75134649910234</v>
      </c>
      <c r="BU11" s="331">
        <f>IFERROR('データ集（実数）'!CR11/'データ集（実数）'!$N11*10000,"-")</f>
        <v>121.74596050269301</v>
      </c>
      <c r="BV11" s="331">
        <f>IFERROR('データ集（実数）'!CS11/'データ集（実数）'!$N11*10000,"-")</f>
        <v>534.67235188509881</v>
      </c>
      <c r="BW11" s="331">
        <f>IFERROR('データ集（実数）'!CT11/'データ集（実数）'!$N11*10000,"-")</f>
        <v>69.569120287253142</v>
      </c>
      <c r="BX11" s="331">
        <f>IFERROR('データ集（実数）'!CU11/'データ集（実数）'!$N11*10000,"-")</f>
        <v>38.711849192100537</v>
      </c>
      <c r="BY11" s="331">
        <f>IFERROR('データ集（実数）'!CV11/'データ集（実数）'!$N11*10000,"-")</f>
        <v>38.711849192100537</v>
      </c>
      <c r="BZ11" s="331">
        <f>IFERROR('データ集（実数）'!CW11/'データ集（実数）'!$N11*10000,"-")</f>
        <v>102.6705565529623</v>
      </c>
      <c r="CA11" s="332">
        <f>IFERROR('データ集（実数）'!CX11/'データ集（実数）'!$N11*10000,"-")</f>
        <v>744.50179533213645</v>
      </c>
      <c r="CB11" s="332">
        <f>IFERROR('データ集（実数）'!CY11/'データ集（実数）'!$N11*10000,"-")</f>
        <v>69.569120287253142</v>
      </c>
      <c r="CC11" s="332">
        <f>IFERROR('データ集（実数）'!CZ11/'データ集（実数）'!$N11*10000,"-")</f>
        <v>85.839317773788153</v>
      </c>
      <c r="CD11" s="332">
        <f>IFERROR('データ集（実数）'!DA11/'データ集（実数）'!$N11*10000,"-")</f>
        <v>19.636445242369838</v>
      </c>
      <c r="CE11" s="333">
        <f>IFERROR('データ集（実数）'!DB11/'データ集（実数）'!$N11*10000,"-")</f>
        <v>103.79263913824057</v>
      </c>
    </row>
    <row r="12" spans="1:83" s="52" customFormat="1" ht="13.5" customHeight="1">
      <c r="A12" s="137">
        <v>20206</v>
      </c>
      <c r="B12">
        <v>6</v>
      </c>
      <c r="C12" s="51" t="s">
        <v>64</v>
      </c>
      <c r="D12" s="51">
        <v>2003</v>
      </c>
      <c r="E12" s="51" t="s">
        <v>68</v>
      </c>
      <c r="F12" s="51">
        <v>20206</v>
      </c>
      <c r="G12" s="325">
        <f>IFERROR('データ集（実数）'!AD12/'データ集（実数）'!$N12*10000,"-")</f>
        <v>113.83985674085444</v>
      </c>
      <c r="H12" s="325">
        <f>IFERROR('データ集（実数）'!AE12/'データ集（実数）'!$N12*10000,"-")</f>
        <v>393.96265029419288</v>
      </c>
      <c r="I12" s="325">
        <f>IFERROR('データ集（実数）'!AF12/'データ集（実数）'!$N12*10000,"-")</f>
        <v>23.023791250959324</v>
      </c>
      <c r="J12" s="325">
        <f>IFERROR('データ集（実数）'!AG12/'データ集（実数）'!$N12*10000,"-")</f>
        <v>61.396776669224863</v>
      </c>
      <c r="K12" s="326">
        <f>IFERROR('データ集（実数）'!AH12/'データ集（実数）'!$N12*10000,"-")</f>
        <v>0</v>
      </c>
      <c r="L12" s="326">
        <f>IFERROR('データ集（実数）'!AI12/'データ集（実数）'!$N12*10000,"-")</f>
        <v>0</v>
      </c>
      <c r="M12" s="326">
        <f>IFERROR('データ集（実数）'!AJ12/'データ集（実数）'!$N12*10000,"-")</f>
        <v>0</v>
      </c>
      <c r="N12" s="326">
        <f>IFERROR('データ集（実数）'!AK12/'データ集（実数）'!$N12*10000,"-")</f>
        <v>0</v>
      </c>
      <c r="O12" s="327">
        <f>IFERROR('データ集（実数）'!AL12/'データ集（実数）'!$N12*10000,"-")</f>
        <v>15.349194167306216</v>
      </c>
      <c r="P12" s="327">
        <f>IFERROR('データ集（実数）'!AM12/'データ集（実数）'!$N12*10000,"-")</f>
        <v>0</v>
      </c>
      <c r="Q12" s="327">
        <f>IFERROR('データ集（実数）'!AN12/'データ集（実数）'!$N12*10000,"-")</f>
        <v>11.511895625479662</v>
      </c>
      <c r="R12" s="327">
        <f>IFERROR('データ集（実数）'!AO12/'データ集（実数）'!$N12*10000,"-")</f>
        <v>3.8372985418265539</v>
      </c>
      <c r="S12" s="328">
        <f>IFERROR('データ集（実数）'!AP12/'データ集（実数）'!$N12*10000,"-")</f>
        <v>1.2790995139421848</v>
      </c>
      <c r="T12" s="329">
        <f>IFERROR('データ集（実数）'!AQ12/'データ集（実数）'!$N12*10000,"-")</f>
        <v>0</v>
      </c>
      <c r="U12" s="328" t="str">
        <f>IFERROR('データ集（実数）'!AR12/'データ集（実数）'!$N12*10000,"-")</f>
        <v>-</v>
      </c>
      <c r="V12" s="328">
        <f>IFERROR('データ集（実数）'!AS12/'データ集（実数）'!$N12*10000,"-")</f>
        <v>0</v>
      </c>
      <c r="W12" s="328">
        <f>IFERROR('データ集（実数）'!AT12/'データ集（実数）'!$N12*10000,"-")</f>
        <v>0</v>
      </c>
      <c r="X12" s="328" t="str">
        <f>IFERROR('データ集（実数）'!AU12/'データ集（実数）'!$N12*10000,"-")</f>
        <v>-</v>
      </c>
      <c r="Y12" s="328">
        <f>IFERROR('データ集（実数）'!AV12/'データ集（実数）'!$N12*10000,"-")</f>
        <v>0</v>
      </c>
      <c r="Z12" s="328" t="str">
        <f>IFERROR('データ集（実数）'!AW12/'データ集（実数）'!$N12*10000,"-")</f>
        <v>-</v>
      </c>
      <c r="AA12" s="328">
        <f>IFERROR('データ集（実数）'!AX12/'データ集（実数）'!$N12*10000,"-")</f>
        <v>0</v>
      </c>
      <c r="AB12" s="328">
        <f>IFERROR('データ集（実数）'!AY12/'データ集（実数）'!$N12*10000,"-")</f>
        <v>0</v>
      </c>
      <c r="AC12" s="328" t="str">
        <f>IFERROR('データ集（実数）'!AZ12/'データ集（実数）'!$N12*10000,"-")</f>
        <v>-</v>
      </c>
      <c r="AD12" s="328">
        <f>IFERROR('データ集（実数）'!BA12/'データ集（実数）'!$N12*10000,"-")</f>
        <v>19.186492709132771</v>
      </c>
      <c r="AE12" s="328">
        <f>IFERROR('データ集（実数）'!BB12/'データ集（実数）'!$N12*10000,"-")</f>
        <v>2.5581990278843696</v>
      </c>
      <c r="AF12" s="328">
        <f>IFERROR('データ集（実数）'!BC12/'データ集（実数）'!$N12*10000,"-")</f>
        <v>0</v>
      </c>
      <c r="AG12" s="328">
        <f>IFERROR('データ集（実数）'!BD12/'データ集（実数）'!$N12*10000,"-")</f>
        <v>30.698388334612432</v>
      </c>
      <c r="AH12" s="328">
        <f>IFERROR('データ集（実数）'!BE12/'データ集（実数）'!$N12*10000,"-")</f>
        <v>3.8372985418265539</v>
      </c>
      <c r="AI12" s="328">
        <f>IFERROR('データ集（実数）'!BF12/'データ集（実数）'!$N12*10000,"-")</f>
        <v>26.861089792785879</v>
      </c>
      <c r="AJ12" s="328">
        <f>IFERROR('データ集（実数）'!BG12/'データ集（実数）'!$N12*10000,"-")</f>
        <v>2.5581990278843696</v>
      </c>
      <c r="AK12" s="328">
        <f>IFERROR('データ集（実数）'!BH12/'データ集（実数）'!$N12*10000,"-")</f>
        <v>3.8372985418265539</v>
      </c>
      <c r="AL12" s="328">
        <f>IFERROR('データ集（実数）'!BI12/'データ集（実数）'!$N12*10000,"-")</f>
        <v>16.628293681248401</v>
      </c>
      <c r="AM12" s="328">
        <f>IFERROR('データ集（実数）'!BJ12/'データ集（実数）'!$N12*10000,"-")</f>
        <v>0</v>
      </c>
      <c r="AN12" s="328">
        <f>IFERROR('データ集（実数）'!BK12/'データ集（実数）'!$N12*10000,"-")</f>
        <v>0</v>
      </c>
      <c r="AO12" s="328" t="str">
        <f>IFERROR('データ集（実数）'!BL12/'データ集（実数）'!$N12*10000,"-")</f>
        <v>-</v>
      </c>
      <c r="AP12" s="328">
        <f>IFERROR('データ集（実数）'!BM12/'データ集（実数）'!$N12*10000,"-")</f>
        <v>6.3954975697109235</v>
      </c>
      <c r="AQ12" s="328">
        <f>IFERROR('データ集（実数）'!BN12/'データ集（実数）'!$N12*10000,"-")</f>
        <v>0</v>
      </c>
      <c r="AR12" s="328">
        <f>IFERROR('データ集（実数）'!BO12/'データ集（実数）'!$N12*10000,"-")</f>
        <v>16.628293681248401</v>
      </c>
      <c r="AS12" s="328">
        <f>IFERROR('データ集（実数）'!BP12/'データ集（実数）'!$N12*10000,"-")</f>
        <v>2.5581990278843696</v>
      </c>
      <c r="AT12" s="331">
        <f>IFERROR('データ集（実数）'!BQ12/'データ集（実数）'!$N12*10000,"-")</f>
        <v>1740.8544384753134</v>
      </c>
      <c r="AU12" s="331">
        <f>IFERROR('データ集（実数）'!BR12/'データ集（実数）'!$N12*10000,"-")</f>
        <v>1513.1747249936045</v>
      </c>
      <c r="AV12" s="331">
        <f>IFERROR('データ集（実数）'!BS12/'データ集（実数）'!$N12*10000,"-")</f>
        <v>112.56075722691226</v>
      </c>
      <c r="AW12" s="331">
        <f>IFERROR('データ集（実数）'!BT12/'データ集（実数）'!$N12*10000,"-")</f>
        <v>111.28165771297006</v>
      </c>
      <c r="AX12" s="331" t="str">
        <f>IFERROR('データ集（実数）'!BU12/'データ集（実数）'!$N12*10000,"-")</f>
        <v>-</v>
      </c>
      <c r="AY12" s="331" t="str">
        <f>IFERROR('データ集（実数）'!BV12/'データ集（実数）'!$N12*10000,"-")</f>
        <v>-</v>
      </c>
      <c r="AZ12" s="331">
        <f>IFERROR('データ集（実数）'!BW12/'データ集（実数）'!$N12*10000,"-")</f>
        <v>0</v>
      </c>
      <c r="BA12" s="331">
        <f>IFERROR('データ集（実数）'!BX12/'データ集（実数）'!$N12*10000,"-")</f>
        <v>0</v>
      </c>
      <c r="BB12" s="331">
        <f>IFERROR('データ集（実数）'!BY12/'データ集（実数）'!$N12*10000,"-")</f>
        <v>7507.0350473266826</v>
      </c>
      <c r="BC12" s="331">
        <f>IFERROR('データ集（実数）'!BZ12/'データ集（実数）'!$N12*10000,"-")</f>
        <v>5597.3394730110003</v>
      </c>
      <c r="BD12" s="331">
        <f>IFERROR('データ集（実数）'!CA12/'データ集（実数）'!$N12*10000,"-")</f>
        <v>1532.3612177027373</v>
      </c>
      <c r="BE12" s="331">
        <f>IFERROR('データ集（実数）'!CB12/'データ集（実数）'!$N12*10000,"-")</f>
        <v>1220.2609363008442</v>
      </c>
      <c r="BF12" s="331">
        <f>IFERROR('データ集（実数）'!CC12/'データ集（実数）'!$N12*10000,"-")</f>
        <v>0</v>
      </c>
      <c r="BG12" s="331">
        <f>IFERROR('データ集（実数）'!CD12/'データ集（実数）'!$N12*10000,"-")</f>
        <v>0</v>
      </c>
      <c r="BH12" s="331">
        <f>IFERROR('データ集（実数）'!CE12/'データ集（実数）'!$N12*10000,"-")</f>
        <v>258.3781018163213</v>
      </c>
      <c r="BI12" s="331">
        <f>IFERROR('データ集（実数）'!CF12/'データ集（実数）'!$N12*10000,"-")</f>
        <v>134.30544896392939</v>
      </c>
      <c r="BJ12" s="331">
        <f>IFERROR('データ集（実数）'!CG12/'データ集（実数）'!$N12*10000,"-")</f>
        <v>622.92146328984393</v>
      </c>
      <c r="BK12" s="331">
        <f>IFERROR('データ集（実数）'!CH12/'データ集（実数）'!$N12*10000,"-")</f>
        <v>168.84113584036839</v>
      </c>
      <c r="BL12" s="331">
        <f>IFERROR('データ集（実数）'!CI12/'データ集（実数）'!$N12*10000,"-")</f>
        <v>3559.7339473011002</v>
      </c>
      <c r="BM12" s="331">
        <f>IFERROR('データ集（実数）'!CJ12/'データ集（実数）'!$N12*10000,"-")</f>
        <v>383.7298541826554</v>
      </c>
      <c r="BN12" s="331">
        <f>IFERROR('データ集（実数）'!CK12/'データ集（実数）'!$N12*10000,"-")</f>
        <v>6455.6152468662067</v>
      </c>
      <c r="BO12" s="331">
        <f>IFERROR('データ集（実数）'!CL12/'データ集（実数）'!$N12*10000,"-")</f>
        <v>3783.5763622409822</v>
      </c>
      <c r="BP12" s="331">
        <f>IFERROR('データ集（実数）'!CM12/'データ集（実数）'!$N12*10000,"-")</f>
        <v>0</v>
      </c>
      <c r="BQ12" s="331">
        <f>IFERROR('データ集（実数）'!CN12/'データ集（実数）'!$N12*10000,"-")</f>
        <v>0</v>
      </c>
      <c r="BR12" s="331">
        <f>IFERROR('データ集（実数）'!CO12/'データ集（実数）'!$N12*10000,"-")</f>
        <v>0</v>
      </c>
      <c r="BS12" s="331">
        <f>IFERROR('データ集（実数）'!CP12/'データ集（実数）'!$N12*10000,"-")</f>
        <v>0</v>
      </c>
      <c r="BT12" s="331">
        <f>IFERROR('データ集（実数）'!CQ12/'データ集（実数）'!$N12*10000,"-")</f>
        <v>129.18905090816065</v>
      </c>
      <c r="BU12" s="331">
        <f>IFERROR('データ集（実数）'!CR12/'データ集（実数）'!$N12*10000,"-")</f>
        <v>111.28165771297006</v>
      </c>
      <c r="BV12" s="331">
        <f>IFERROR('データ集（実数）'!CS12/'データ集（実数）'!$N12*10000,"-")</f>
        <v>324.89127654131494</v>
      </c>
      <c r="BW12" s="331">
        <f>IFERROR('データ集（実数）'!CT12/'データ集（実数）'!$N12*10000,"-")</f>
        <v>49.884881043745203</v>
      </c>
      <c r="BX12" s="331">
        <f>IFERROR('データ集（実数）'!CU12/'データ集（実数）'!$N12*10000,"-")</f>
        <v>70.35047326682016</v>
      </c>
      <c r="BY12" s="331">
        <f>IFERROR('データ集（実数）'!CV12/'データ集（実数）'!$N12*10000,"-")</f>
        <v>70.35047326682016</v>
      </c>
      <c r="BZ12" s="331">
        <f>IFERROR('データ集（実数）'!CW12/'データ集（実数）'!$N12*10000,"-")</f>
        <v>144.53824507546688</v>
      </c>
      <c r="CA12" s="332">
        <f>IFERROR('データ集（実数）'!CX12/'データ集（実数）'!$N12*10000,"-")</f>
        <v>674.08544384753134</v>
      </c>
      <c r="CB12" s="332">
        <f>IFERROR('データ集（実数）'!CY12/'データ集（実数）'!$N12*10000,"-")</f>
        <v>110.00255819902789</v>
      </c>
      <c r="CC12" s="332">
        <f>IFERROR('データ集（実数）'!CZ12/'データ集（実数）'!$N12*10000,"-")</f>
        <v>106.16525965720132</v>
      </c>
      <c r="CD12" s="332">
        <f>IFERROR('データ集（実数）'!DA12/'データ集（実数）'!$N12*10000,"-")</f>
        <v>11.511895625479662</v>
      </c>
      <c r="CE12" s="333">
        <f>IFERROR('データ集（実数）'!DB12/'データ集（実数）'!$N12*10000,"-")</f>
        <v>71.629572780762345</v>
      </c>
    </row>
    <row r="13" spans="1:83" ht="13.5" customHeight="1">
      <c r="A13" s="53">
        <v>20207</v>
      </c>
      <c r="B13">
        <v>7</v>
      </c>
      <c r="C13" s="1" t="s">
        <v>57</v>
      </c>
      <c r="D13" s="1">
        <v>2009</v>
      </c>
      <c r="E13" s="1" t="s">
        <v>69</v>
      </c>
      <c r="F13" s="1">
        <v>20207</v>
      </c>
      <c r="G13" s="325">
        <f>IFERROR('データ集（実数）'!AD13/'データ集（実数）'!$N13*10000,"-")</f>
        <v>217.49937857320407</v>
      </c>
      <c r="H13" s="325">
        <f>IFERROR('データ集（実数）'!AE13/'データ集（実数）'!$N13*10000,"-")</f>
        <v>236.14218245090728</v>
      </c>
      <c r="I13" s="325">
        <f>IFERROR('データ集（実数）'!AF13/'データ集（実数）'!$N13*10000,"-")</f>
        <v>0</v>
      </c>
      <c r="J13" s="325">
        <f>IFERROR('データ集（実数）'!AG13/'データ集（実数）'!$N13*10000,"-")</f>
        <v>94.456872980362917</v>
      </c>
      <c r="K13" s="326">
        <f>IFERROR('データ集（実数）'!AH13/'データ集（実数）'!$N13*10000,"-")</f>
        <v>1.2428535918468804</v>
      </c>
      <c r="L13" s="326">
        <f>IFERROR('データ集（実数）'!AI13/'データ集（実数）'!$N13*10000,"-")</f>
        <v>0</v>
      </c>
      <c r="M13" s="326">
        <f>IFERROR('データ集（実数）'!AJ13/'データ集（実数）'!$N13*10000,"-")</f>
        <v>0</v>
      </c>
      <c r="N13" s="326">
        <f>IFERROR('データ集（実数）'!AK13/'データ集（実数）'!$N13*10000,"-")</f>
        <v>1.2428535918468804</v>
      </c>
      <c r="O13" s="327">
        <f>IFERROR('データ集（実数）'!AL13/'データ集（実数）'!$N13*10000,"-")</f>
        <v>6.2142679592344026</v>
      </c>
      <c r="P13" s="327">
        <f>IFERROR('データ集（実数）'!AM13/'データ集（実数）'!$N13*10000,"-")</f>
        <v>0</v>
      </c>
      <c r="Q13" s="327">
        <f>IFERROR('データ集（実数）'!AN13/'データ集（実数）'!$N13*10000,"-")</f>
        <v>0</v>
      </c>
      <c r="R13" s="327">
        <f>IFERROR('データ集（実数）'!AO13/'データ集（実数）'!$N13*10000,"-")</f>
        <v>6.2142679592344026</v>
      </c>
      <c r="S13" s="328">
        <f>IFERROR('データ集（実数）'!AP13/'データ集（実数）'!$N13*10000,"-")</f>
        <v>1.2428535918468804</v>
      </c>
      <c r="T13" s="329">
        <f>IFERROR('データ集（実数）'!AQ13/'データ集（実数）'!$N13*10000,"-")</f>
        <v>0</v>
      </c>
      <c r="U13" s="328" t="str">
        <f>IFERROR('データ集（実数）'!AR13/'データ集（実数）'!$N13*10000,"-")</f>
        <v>-</v>
      </c>
      <c r="V13" s="328">
        <f>IFERROR('データ集（実数）'!AS13/'データ集（実数）'!$N13*10000,"-")</f>
        <v>0</v>
      </c>
      <c r="W13" s="328">
        <f>IFERROR('データ集（実数）'!AT13/'データ集（実数）'!$N13*10000,"-")</f>
        <v>0</v>
      </c>
      <c r="X13" s="328" t="str">
        <f>IFERROR('データ集（実数）'!AU13/'データ集（実数）'!$N13*10000,"-")</f>
        <v>-</v>
      </c>
      <c r="Y13" s="328">
        <f>IFERROR('データ集（実数）'!AV13/'データ集（実数）'!$N13*10000,"-")</f>
        <v>0</v>
      </c>
      <c r="Z13" s="328">
        <f>IFERROR('データ集（実数）'!AW13/'データ集（実数）'!$N13*10000,"-")</f>
        <v>0</v>
      </c>
      <c r="AA13" s="328">
        <f>IFERROR('データ集（実数）'!AX13/'データ集（実数）'!$N13*10000,"-")</f>
        <v>0</v>
      </c>
      <c r="AB13" s="328">
        <f>IFERROR('データ集（実数）'!AY13/'データ集（実数）'!$N13*10000,"-")</f>
        <v>0</v>
      </c>
      <c r="AC13" s="328" t="str">
        <f>IFERROR('データ集（実数）'!AZ13/'データ集（実数）'!$N13*10000,"-")</f>
        <v>-</v>
      </c>
      <c r="AD13" s="328">
        <f>IFERROR('データ集（実数）'!BA13/'データ集（実数）'!$N13*10000,"-")</f>
        <v>14.914243102162564</v>
      </c>
      <c r="AE13" s="328">
        <f>IFERROR('データ集（実数）'!BB13/'データ集（実数）'!$N13*10000,"-")</f>
        <v>2.4857071836937608</v>
      </c>
      <c r="AF13" s="328" t="str">
        <f>IFERROR('データ集（実数）'!BC13/'データ集（実数）'!$N13*10000,"-")</f>
        <v>-</v>
      </c>
      <c r="AG13" s="328">
        <f>IFERROR('データ集（実数）'!BD13/'データ集（実数）'!$N13*10000,"-")</f>
        <v>7.4571215510812818</v>
      </c>
      <c r="AH13" s="328" t="str">
        <f>IFERROR('データ集（実数）'!BE13/'データ集（実数）'!$N13*10000,"-")</f>
        <v>-</v>
      </c>
      <c r="AI13" s="328">
        <f>IFERROR('データ集（実数）'!BF13/'データ集（実数）'!$N13*10000,"-")</f>
        <v>22.371364653243848</v>
      </c>
      <c r="AJ13" s="328">
        <f>IFERROR('データ集（実数）'!BG13/'データ集（実数）'!$N13*10000,"-")</f>
        <v>2.4857071836937608</v>
      </c>
      <c r="AK13" s="328">
        <f>IFERROR('データ集（実数）'!BH13/'データ集（実数）'!$N13*10000,"-")</f>
        <v>0</v>
      </c>
      <c r="AL13" s="328">
        <f>IFERROR('データ集（実数）'!BI13/'データ集（実数）'!$N13*10000,"-")</f>
        <v>9.942828734775043</v>
      </c>
      <c r="AM13" s="328">
        <f>IFERROR('データ集（実数）'!BJ13/'データ集（実数）'!$N13*10000,"-")</f>
        <v>0</v>
      </c>
      <c r="AN13" s="328">
        <f>IFERROR('データ集（実数）'!BK13/'データ集（実数）'!$N13*10000,"-")</f>
        <v>0</v>
      </c>
      <c r="AO13" s="328" t="str">
        <f>IFERROR('データ集（実数）'!BL13/'データ集（実数）'!$N13*10000,"-")</f>
        <v>-</v>
      </c>
      <c r="AP13" s="328" t="str">
        <f>IFERROR('データ集（実数）'!BM13/'データ集（実数）'!$N13*10000,"-")</f>
        <v>-</v>
      </c>
      <c r="AQ13" s="328" t="str">
        <f>IFERROR('データ集（実数）'!BN13/'データ集（実数）'!$N13*10000,"-")</f>
        <v>-</v>
      </c>
      <c r="AR13" s="328">
        <f>IFERROR('データ集（実数）'!BO13/'データ集（実数）'!$N13*10000,"-")</f>
        <v>6.2142679592344026</v>
      </c>
      <c r="AS13" s="328">
        <f>IFERROR('データ集（実数）'!BP13/'データ集（実数）'!$N13*10000,"-")</f>
        <v>2.4857071836937608</v>
      </c>
      <c r="AT13" s="331">
        <f>IFERROR('データ集（実数）'!BQ13/'データ集（実数）'!$N13*10000,"-")</f>
        <v>837.68332090479737</v>
      </c>
      <c r="AU13" s="331">
        <f>IFERROR('データ集（実数）'!BR13/'データ集（実数）'!$N13*10000,"-")</f>
        <v>835.19761372110372</v>
      </c>
      <c r="AV13" s="331">
        <f>IFERROR('データ集（実数）'!BS13/'データ集（実数）'!$N13*10000,"-")</f>
        <v>228.68506089982603</v>
      </c>
      <c r="AW13" s="331">
        <f>IFERROR('データ集（実数）'!BT13/'データ集（実数）'!$N13*10000,"-")</f>
        <v>208.79940343027593</v>
      </c>
      <c r="AX13" s="331">
        <f>IFERROR('データ集（実数）'!BU13/'データ集（実数）'!$N13*10000,"-")</f>
        <v>0</v>
      </c>
      <c r="AY13" s="331">
        <f>IFERROR('データ集（実数）'!BV13/'データ集（実数）'!$N13*10000,"-")</f>
        <v>0</v>
      </c>
      <c r="AZ13" s="331">
        <f>IFERROR('データ集（実数）'!BW13/'データ集（実数）'!$N13*10000,"-")</f>
        <v>0</v>
      </c>
      <c r="BA13" s="331">
        <f>IFERROR('データ集（実数）'!BX13/'データ集（実数）'!$N13*10000,"-")</f>
        <v>0</v>
      </c>
      <c r="BB13" s="331">
        <f>IFERROR('データ集（実数）'!BY13/'データ集（実数）'!$N13*10000,"-")</f>
        <v>5114.3425304499133</v>
      </c>
      <c r="BC13" s="331">
        <f>IFERROR('データ集（実数）'!BZ13/'データ集（実数）'!$N13*10000,"-")</f>
        <v>2935.620183942332</v>
      </c>
      <c r="BD13" s="331">
        <f>IFERROR('データ集（実数）'!CA13/'データ集（実数）'!$N13*10000,"-")</f>
        <v>1053.9398458861547</v>
      </c>
      <c r="BE13" s="331">
        <f>IFERROR('データ集（実数）'!CB13/'データ集（実数）'!$N13*10000,"-")</f>
        <v>837.68332090479737</v>
      </c>
      <c r="BF13" s="331">
        <f>IFERROR('データ集（実数）'!CC13/'データ集（実数）'!$N13*10000,"-")</f>
        <v>0</v>
      </c>
      <c r="BG13" s="331">
        <f>IFERROR('データ集（実数）'!CD13/'データ集（実数）'!$N13*10000,"-")</f>
        <v>0</v>
      </c>
      <c r="BH13" s="331">
        <f>IFERROR('データ集（実数）'!CE13/'データ集（実数）'!$N13*10000,"-")</f>
        <v>2535.4213273676364</v>
      </c>
      <c r="BI13" s="331">
        <f>IFERROR('データ集（実数）'!CF13/'データ集（実数）'!$N13*10000,"-")</f>
        <v>376.58463832960473</v>
      </c>
      <c r="BJ13" s="331">
        <f>IFERROR('データ集（実数）'!CG13/'データ集（実数）'!$N13*10000,"-")</f>
        <v>0</v>
      </c>
      <c r="BK13" s="331">
        <f>IFERROR('データ集（実数）'!CH13/'データ集（実数）'!$N13*10000,"-")</f>
        <v>0</v>
      </c>
      <c r="BL13" s="331">
        <f>IFERROR('データ集（実数）'!CI13/'データ集（実数）'!$N13*10000,"-")</f>
        <v>2474.5215013671391</v>
      </c>
      <c r="BM13" s="331">
        <f>IFERROR('データ集（実数）'!CJ13/'データ集（実数）'!$N13*10000,"-")</f>
        <v>270.94208302261995</v>
      </c>
      <c r="BN13" s="331">
        <f>IFERROR('データ集（実数）'!CK13/'データ集（実数）'!$N13*10000,"-")</f>
        <v>1649.2667163808103</v>
      </c>
      <c r="BO13" s="331">
        <f>IFERROR('データ集（実数）'!CL13/'データ集（実数）'!$N13*10000,"-")</f>
        <v>995.52572706935132</v>
      </c>
      <c r="BP13" s="331">
        <f>IFERROR('データ集（実数）'!CM13/'データ集（実数）'!$N13*10000,"-")</f>
        <v>0</v>
      </c>
      <c r="BQ13" s="331">
        <f>IFERROR('データ集（実数）'!CN13/'データ集（実数）'!$N13*10000,"-")</f>
        <v>0</v>
      </c>
      <c r="BR13" s="331">
        <f>IFERROR('データ集（実数）'!CO13/'データ集（実数）'!$N13*10000,"-")</f>
        <v>0</v>
      </c>
      <c r="BS13" s="331">
        <f>IFERROR('データ集（実数）'!CP13/'データ集（実数）'!$N13*10000,"-")</f>
        <v>0</v>
      </c>
      <c r="BT13" s="331">
        <f>IFERROR('データ集（実数）'!CQ13/'データ集（実数）'!$N13*10000,"-")</f>
        <v>178.97091722595079</v>
      </c>
      <c r="BU13" s="331">
        <f>IFERROR('データ集（実数）'!CR13/'データ集（実数）'!$N13*10000,"-")</f>
        <v>68.356947551578429</v>
      </c>
      <c r="BV13" s="331">
        <f>IFERROR('データ集（実数）'!CS13/'データ集（実数）'!$N13*10000,"-")</f>
        <v>991.79716629381062</v>
      </c>
      <c r="BW13" s="331">
        <f>IFERROR('データ集（実数）'!CT13/'データ集（実数）'!$N13*10000,"-")</f>
        <v>135.47104151130998</v>
      </c>
      <c r="BX13" s="331">
        <f>IFERROR('データ集（実数）'!CU13/'データ集（実数）'!$N13*10000,"-")</f>
        <v>43.499875714640815</v>
      </c>
      <c r="BY13" s="331">
        <f>IFERROR('データ集（実数）'!CV13/'データ集（実数）'!$N13*10000,"-")</f>
        <v>33.557046979865774</v>
      </c>
      <c r="BZ13" s="331">
        <f>IFERROR('データ集（実数）'!CW13/'データ集（実数）'!$N13*10000,"-")</f>
        <v>104.39970171513797</v>
      </c>
      <c r="CA13" s="332">
        <f>IFERROR('データ集（実数）'!CX13/'データ集（実数）'!$N13*10000,"-")</f>
        <v>800.39771314939094</v>
      </c>
      <c r="CB13" s="332">
        <f>IFERROR('データ集（実数）'!CY13/'データ集（実数）'!$N13*10000,"-")</f>
        <v>54.685558041262745</v>
      </c>
      <c r="CC13" s="332">
        <f>IFERROR('データ集（実数）'!CZ13/'データ集（実数）'!$N13*10000,"-")</f>
        <v>88.242605021128512</v>
      </c>
      <c r="CD13" s="332">
        <f>IFERROR('データ集（実数）'!DA13/'データ集（実数）'!$N13*10000,"-")</f>
        <v>18.642803877703209</v>
      </c>
      <c r="CE13" s="333">
        <f>IFERROR('データ集（実数）'!DB13/'データ集（実数）'!$N13*10000,"-")</f>
        <v>86.999751429281631</v>
      </c>
    </row>
    <row r="14" spans="1:83" ht="13.5" customHeight="1">
      <c r="A14" s="53">
        <v>20208</v>
      </c>
      <c r="B14">
        <v>8</v>
      </c>
      <c r="C14" s="1" t="s">
        <v>70</v>
      </c>
      <c r="D14" s="1">
        <v>2001</v>
      </c>
      <c r="E14" s="1" t="s">
        <v>71</v>
      </c>
      <c r="F14" s="1">
        <v>20208</v>
      </c>
      <c r="G14" s="325">
        <f>IFERROR('データ集（実数）'!AD14/'データ集（実数）'!$N14*10000,"-")</f>
        <v>241.91109767160569</v>
      </c>
      <c r="H14" s="325">
        <f>IFERROR('データ集（実数）'!AE14/'データ集（実数）'!$N14*10000,"-")</f>
        <v>453.58330813426068</v>
      </c>
      <c r="I14" s="325">
        <f>IFERROR('データ集（実数）'!AF14/'データ集（実数）'!$N14*10000,"-")</f>
        <v>24.191109767160569</v>
      </c>
      <c r="J14" s="325">
        <f>IFERROR('データ集（実数）'!AG14/'データ集（実数）'!$N14*10000,"-")</f>
        <v>48.382219534321138</v>
      </c>
      <c r="K14" s="326">
        <f>IFERROR('データ集（実数）'!AH14/'データ集（実数）'!$N14*10000,"-")</f>
        <v>0</v>
      </c>
      <c r="L14" s="326">
        <f>IFERROR('データ集（実数）'!AI14/'データ集（実数）'!$N14*10000,"-")</f>
        <v>0</v>
      </c>
      <c r="M14" s="326">
        <f>IFERROR('データ集（実数）'!AJ14/'データ集（実数）'!$N14*10000,"-")</f>
        <v>0</v>
      </c>
      <c r="N14" s="326">
        <f>IFERROR('データ集（実数）'!AK14/'データ集（実数）'!$N14*10000,"-")</f>
        <v>0</v>
      </c>
      <c r="O14" s="327">
        <f>IFERROR('データ集（実数）'!AL14/'データ集（実数）'!$N14*10000,"-")</f>
        <v>6.0477774417901422</v>
      </c>
      <c r="P14" s="327">
        <f>IFERROR('データ集（実数）'!AM14/'データ集（実数）'!$N14*10000,"-")</f>
        <v>0</v>
      </c>
      <c r="Q14" s="327">
        <f>IFERROR('データ集（実数）'!AN14/'データ集（実数）'!$N14*10000,"-")</f>
        <v>0</v>
      </c>
      <c r="R14" s="327">
        <f>IFERROR('データ集（実数）'!AO14/'データ集（実数）'!$N14*10000,"-")</f>
        <v>6.0477774417901422</v>
      </c>
      <c r="S14" s="328">
        <f>IFERROR('データ集（実数）'!AP14/'データ集（実数）'!$N14*10000,"-")</f>
        <v>1.5119443604475356</v>
      </c>
      <c r="T14" s="329">
        <f>IFERROR('データ集（実数）'!AQ14/'データ集（実数）'!$N14*10000,"-")</f>
        <v>0</v>
      </c>
      <c r="U14" s="328" t="str">
        <f>IFERROR('データ集（実数）'!AR14/'データ集（実数）'!$N14*10000,"-")</f>
        <v>-</v>
      </c>
      <c r="V14" s="328">
        <f>IFERROR('データ集（実数）'!AS14/'データ集（実数）'!$N14*10000,"-")</f>
        <v>0</v>
      </c>
      <c r="W14" s="328">
        <f>IFERROR('データ集（実数）'!AT14/'データ集（実数）'!$N14*10000,"-")</f>
        <v>0</v>
      </c>
      <c r="X14" s="328" t="str">
        <f>IFERROR('データ集（実数）'!AU14/'データ集（実数）'!$N14*10000,"-")</f>
        <v>-</v>
      </c>
      <c r="Y14" s="328">
        <f>IFERROR('データ集（実数）'!AV14/'データ集（実数）'!$N14*10000,"-")</f>
        <v>0</v>
      </c>
      <c r="Z14" s="328">
        <f>IFERROR('データ集（実数）'!AW14/'データ集（実数）'!$N14*10000,"-")</f>
        <v>0</v>
      </c>
      <c r="AA14" s="328">
        <f>IFERROR('データ集（実数）'!AX14/'データ集（実数）'!$N14*10000,"-")</f>
        <v>0</v>
      </c>
      <c r="AB14" s="328" t="str">
        <f>IFERROR('データ集（実数）'!AY14/'データ集（実数）'!$N14*10000,"-")</f>
        <v>-</v>
      </c>
      <c r="AC14" s="328" t="str">
        <f>IFERROR('データ集（実数）'!AZ14/'データ集（実数）'!$N14*10000,"-")</f>
        <v>-</v>
      </c>
      <c r="AD14" s="328">
        <f>IFERROR('データ集（実数）'!BA14/'データ集（実数）'!$N14*10000,"-")</f>
        <v>13.607499244027821</v>
      </c>
      <c r="AE14" s="328">
        <f>IFERROR('データ集（実数）'!BB14/'データ集（実数）'!$N14*10000,"-")</f>
        <v>6.0477774417901422</v>
      </c>
      <c r="AF14" s="328">
        <f>IFERROR('データ集（実数）'!BC14/'データ集（実数）'!$N14*10000,"-")</f>
        <v>0</v>
      </c>
      <c r="AG14" s="328">
        <f>IFERROR('データ集（実数）'!BD14/'データ集（実数）'!$N14*10000,"-")</f>
        <v>9.0716661626852133</v>
      </c>
      <c r="AH14" s="328" t="str">
        <f>IFERROR('データ集（実数）'!BE14/'データ集（実数）'!$N14*10000,"-")</f>
        <v>-</v>
      </c>
      <c r="AI14" s="328">
        <f>IFERROR('データ集（実数）'!BF14/'データ集（実数）'!$N14*10000,"-")</f>
        <v>24.191109767160569</v>
      </c>
      <c r="AJ14" s="328">
        <f>IFERROR('データ集（実数）'!BG14/'データ集（実数）'!$N14*10000,"-")</f>
        <v>6.0477774417901422</v>
      </c>
      <c r="AK14" s="328">
        <f>IFERROR('データ集（実数）'!BH14/'データ集（実数）'!$N14*10000,"-")</f>
        <v>0</v>
      </c>
      <c r="AL14" s="328">
        <f>IFERROR('データ集（実数）'!BI14/'データ集（実数）'!$N14*10000,"-")</f>
        <v>25.703054127608105</v>
      </c>
      <c r="AM14" s="328">
        <f>IFERROR('データ集（実数）'!BJ14/'データ集（実数）'!$N14*10000,"-")</f>
        <v>0</v>
      </c>
      <c r="AN14" s="328">
        <f>IFERROR('データ集（実数）'!BK14/'データ集（実数）'!$N14*10000,"-")</f>
        <v>0</v>
      </c>
      <c r="AO14" s="328" t="str">
        <f>IFERROR('データ集（実数）'!BL14/'データ集（実数）'!$N14*10000,"-")</f>
        <v>-</v>
      </c>
      <c r="AP14" s="328">
        <f>IFERROR('データ集（実数）'!BM14/'データ集（実数）'!$N14*10000,"-")</f>
        <v>0</v>
      </c>
      <c r="AQ14" s="328" t="str">
        <f>IFERROR('データ集（実数）'!BN14/'データ集（実数）'!$N14*10000,"-")</f>
        <v>-</v>
      </c>
      <c r="AR14" s="328">
        <f>IFERROR('データ集（実数）'!BO14/'データ集（実数）'!$N14*10000,"-")</f>
        <v>10.583610523132748</v>
      </c>
      <c r="AS14" s="328">
        <f>IFERROR('データ集（実数）'!BP14/'データ集（実数）'!$N14*10000,"-")</f>
        <v>6.0477774417901422</v>
      </c>
      <c r="AT14" s="331">
        <f>IFERROR('データ集（実数）'!BQ14/'データ集（実数）'!$N14*10000,"-")</f>
        <v>1206.5315996371335</v>
      </c>
      <c r="AU14" s="331">
        <f>IFERROR('データ集（実数）'!BR14/'データ集（実数）'!$N14*10000,"-")</f>
        <v>1174.7807680677352</v>
      </c>
      <c r="AV14" s="331">
        <f>IFERROR('データ集（実数）'!BS14/'データ集（実数）'!$N14*10000,"-")</f>
        <v>957.06078016328991</v>
      </c>
      <c r="AW14" s="331">
        <f>IFERROR('データ集（実数）'!BT14/'データ集（実数）'!$N14*10000,"-")</f>
        <v>869.36800725733292</v>
      </c>
      <c r="AX14" s="331">
        <f>IFERROR('データ集（実数）'!BU14/'データ集（実数）'!$N14*10000,"-")</f>
        <v>0</v>
      </c>
      <c r="AY14" s="331">
        <f>IFERROR('データ集（実数）'!BV14/'データ集（実数）'!$N14*10000,"-")</f>
        <v>0</v>
      </c>
      <c r="AZ14" s="331" t="str">
        <f>IFERROR('データ集（実数）'!BW14/'データ集（実数）'!$N14*10000,"-")</f>
        <v>-</v>
      </c>
      <c r="BA14" s="331" t="str">
        <f>IFERROR('データ集（実数）'!BX14/'データ集（実数）'!$N14*10000,"-")</f>
        <v>-</v>
      </c>
      <c r="BB14" s="331">
        <f>IFERROR('データ集（実数）'!BY14/'データ集（実数）'!$N14*10000,"-")</f>
        <v>8138.7964922890842</v>
      </c>
      <c r="BC14" s="331">
        <f>IFERROR('データ集（実数）'!BZ14/'データ集（実数）'!$N14*10000,"-")</f>
        <v>4850.3175083156939</v>
      </c>
      <c r="BD14" s="331">
        <f>IFERROR('データ集（実数）'!CA14/'データ集（実数）'!$N14*10000,"-")</f>
        <v>706.07801632899907</v>
      </c>
      <c r="BE14" s="331">
        <f>IFERROR('データ集（実数）'!CB14/'データ集（実数）'!$N14*10000,"-")</f>
        <v>613.84941034169947</v>
      </c>
      <c r="BF14" s="331">
        <f>IFERROR('データ集（実数）'!CC14/'データ集（実数）'!$N14*10000,"-")</f>
        <v>0</v>
      </c>
      <c r="BG14" s="331">
        <f>IFERROR('データ集（実数）'!CD14/'データ集（実数）'!$N14*10000,"-")</f>
        <v>0</v>
      </c>
      <c r="BH14" s="331">
        <f>IFERROR('データ集（実数）'!CE14/'データ集（実数）'!$N14*10000,"-")</f>
        <v>0</v>
      </c>
      <c r="BI14" s="331">
        <f>IFERROR('データ集（実数）'!CF14/'データ集（実数）'!$N14*10000,"-")</f>
        <v>0</v>
      </c>
      <c r="BJ14" s="331">
        <f>IFERROR('データ集（実数）'!CG14/'データ集（実数）'!$N14*10000,"-")</f>
        <v>715.1496824916843</v>
      </c>
      <c r="BK14" s="331">
        <f>IFERROR('データ集（実数）'!CH14/'データ集（実数）'!$N14*10000,"-")</f>
        <v>594.1941336558815</v>
      </c>
      <c r="BL14" s="331">
        <f>IFERROR('データ集（実数）'!CI14/'データ集（実数）'!$N14*10000,"-")</f>
        <v>5833.0813426065915</v>
      </c>
      <c r="BM14" s="331">
        <f>IFERROR('データ集（実数）'!CJ14/'データ集（実数）'!$N14*10000,"-")</f>
        <v>650.13607499244017</v>
      </c>
      <c r="BN14" s="331">
        <f>IFERROR('データ集（実数）'!CK14/'データ集（実数）'!$N14*10000,"-")</f>
        <v>473.23858482007859</v>
      </c>
      <c r="BO14" s="331">
        <f>IFERROR('データ集（実数）'!CL14/'データ集（実数）'!$N14*10000,"-")</f>
        <v>284.24553976413665</v>
      </c>
      <c r="BP14" s="331">
        <f>IFERROR('データ集（実数）'!CM14/'データ集（実数）'!$N14*10000,"-")</f>
        <v>0</v>
      </c>
      <c r="BQ14" s="331">
        <f>IFERROR('データ集（実数）'!CN14/'データ集（実数）'!$N14*10000,"-")</f>
        <v>0</v>
      </c>
      <c r="BR14" s="331">
        <f>IFERROR('データ集（実数）'!CO14/'データ集（実数）'!$N14*10000,"-")</f>
        <v>0</v>
      </c>
      <c r="BS14" s="331">
        <f>IFERROR('データ集（実数）'!CP14/'データ集（実数）'!$N14*10000,"-")</f>
        <v>0</v>
      </c>
      <c r="BT14" s="331">
        <f>IFERROR('データ集（実数）'!CQ14/'データ集（実数）'!$N14*10000,"-")</f>
        <v>190.50498941638946</v>
      </c>
      <c r="BU14" s="331">
        <f>IFERROR('データ集（実数）'!CR14/'データ集（実数）'!$N14*10000,"-")</f>
        <v>95.252494708194732</v>
      </c>
      <c r="BV14" s="331">
        <f>IFERROR('データ集（実数）'!CS14/'データ集（実数）'!$N14*10000,"-")</f>
        <v>477.7744179014212</v>
      </c>
      <c r="BW14" s="331">
        <f>IFERROR('データ集（実数）'!CT14/'データ集（実数）'!$N14*10000,"-")</f>
        <v>71.061384941034163</v>
      </c>
      <c r="BX14" s="331">
        <f>IFERROR('データ集（実数）'!CU14/'データ集（実数）'!$N14*10000,"-")</f>
        <v>37.79860901118839</v>
      </c>
      <c r="BY14" s="331">
        <f>IFERROR('データ集（実数）'!CV14/'データ集（実数）'!$N14*10000,"-")</f>
        <v>37.79860901118839</v>
      </c>
      <c r="BZ14" s="331">
        <f>IFERROR('データ集（実数）'!CW14/'データ集（実数）'!$N14*10000,"-")</f>
        <v>117.93166011490779</v>
      </c>
      <c r="CA14" s="332">
        <f>IFERROR('データ集（実数）'!CX14/'データ集（実数）'!$N14*10000,"-")</f>
        <v>772.6035681886907</v>
      </c>
      <c r="CB14" s="332">
        <f>IFERROR('データ集（実数）'!CY14/'データ集（実数）'!$N14*10000,"-")</f>
        <v>92.228605987299659</v>
      </c>
      <c r="CC14" s="332">
        <f>IFERROR('データ集（実数）'!CZ14/'データ集（実数）'!$N14*10000,"-")</f>
        <v>95.252494708194732</v>
      </c>
      <c r="CD14" s="332">
        <f>IFERROR('データ集（実数）'!DA14/'データ集（実数）'!$N14*10000,"-")</f>
        <v>22.679165406713032</v>
      </c>
      <c r="CE14" s="333">
        <f>IFERROR('データ集（実数）'!DB14/'データ集（実数）'!$N14*10000,"-")</f>
        <v>39.310553371635926</v>
      </c>
    </row>
    <row r="15" spans="1:83" ht="13.5" customHeight="1">
      <c r="A15" s="53">
        <v>20209</v>
      </c>
      <c r="B15">
        <v>9</v>
      </c>
      <c r="C15" s="1" t="s">
        <v>72</v>
      </c>
      <c r="D15" s="1">
        <v>2004</v>
      </c>
      <c r="E15" s="1" t="s">
        <v>73</v>
      </c>
      <c r="F15" s="1">
        <v>20209</v>
      </c>
      <c r="G15" s="325">
        <f>IFERROR('データ集（実数）'!AD15/'データ集（実数）'!$N15*10000,"-")</f>
        <v>440.21202048333487</v>
      </c>
      <c r="H15" s="325">
        <f>IFERROR('データ集（実数）'!AE15/'データ集（実数）'!$N15*10000,"-")</f>
        <v>290.18057676758599</v>
      </c>
      <c r="I15" s="325">
        <f>IFERROR('データ集（実数）'!AF15/'データ集（実数）'!$N15*10000,"-")</f>
        <v>102.41667415326566</v>
      </c>
      <c r="J15" s="325">
        <f>IFERROR('データ集（実数）'!AG15/'データ集（実数）'!$N15*10000,"-")</f>
        <v>86.245620339592122</v>
      </c>
      <c r="K15" s="326">
        <f>IFERROR('データ集（実数）'!AH15/'データ集（実数）'!$N15*10000,"-")</f>
        <v>0.89839187853741809</v>
      </c>
      <c r="L15" s="326">
        <f>IFERROR('データ集（実数）'!AI15/'データ集（実数）'!$N15*10000,"-")</f>
        <v>0</v>
      </c>
      <c r="M15" s="326">
        <f>IFERROR('データ集（実数）'!AJ15/'データ集（実数）'!$N15*10000,"-")</f>
        <v>0</v>
      </c>
      <c r="N15" s="326">
        <f>IFERROR('データ集（実数）'!AK15/'データ集（実数）'!$N15*10000,"-")</f>
        <v>0.89839187853741809</v>
      </c>
      <c r="O15" s="327">
        <f>IFERROR('データ集（実数）'!AL15/'データ集（実数）'!$N15*10000,"-")</f>
        <v>8.0855269068367619</v>
      </c>
      <c r="P15" s="327">
        <f>IFERROR('データ集（実数）'!AM15/'データ集（実数）'!$N15*10000,"-")</f>
        <v>0.89839187853741809</v>
      </c>
      <c r="Q15" s="327">
        <f>IFERROR('データ集（実数）'!AN15/'データ集（実数）'!$N15*10000,"-")</f>
        <v>0</v>
      </c>
      <c r="R15" s="327">
        <f>IFERROR('データ集（実数）'!AO15/'データ集（実数）'!$N15*10000,"-")</f>
        <v>7.1871350282993447</v>
      </c>
      <c r="S15" s="328">
        <f>IFERROR('データ集（実数）'!AP15/'データ集（実数）'!$N15*10000,"-")</f>
        <v>0.89839187853741809</v>
      </c>
      <c r="T15" s="329">
        <f>IFERROR('データ集（実数）'!AQ15/'データ集（実数）'!$N15*10000,"-")</f>
        <v>0</v>
      </c>
      <c r="U15" s="328" t="str">
        <f>IFERROR('データ集（実数）'!AR15/'データ集（実数）'!$N15*10000,"-")</f>
        <v>-</v>
      </c>
      <c r="V15" s="328">
        <f>IFERROR('データ集（実数）'!AS15/'データ集（実数）'!$N15*10000,"-")</f>
        <v>0</v>
      </c>
      <c r="W15" s="328">
        <f>IFERROR('データ集（実数）'!AT15/'データ集（実数）'!$N15*10000,"-")</f>
        <v>0</v>
      </c>
      <c r="X15" s="328">
        <f>IFERROR('データ集（実数）'!AU15/'データ集（実数）'!$N15*10000,"-")</f>
        <v>2.6951756356122538</v>
      </c>
      <c r="Y15" s="328">
        <f>IFERROR('データ集（実数）'!AV15/'データ集（実数）'!$N15*10000,"-")</f>
        <v>0</v>
      </c>
      <c r="Z15" s="328" t="str">
        <f>IFERROR('データ集（実数）'!AW15/'データ集（実数）'!$N15*10000,"-")</f>
        <v>-</v>
      </c>
      <c r="AA15" s="328">
        <f>IFERROR('データ集（実数）'!AX15/'データ集（実数）'!$N15*10000,"-")</f>
        <v>0</v>
      </c>
      <c r="AB15" s="328">
        <f>IFERROR('データ集（実数）'!AY15/'データ集（実数）'!$N15*10000,"-")</f>
        <v>0</v>
      </c>
      <c r="AC15" s="328" t="str">
        <f>IFERROR('データ集（実数）'!AZ15/'データ集（実数）'!$N15*10000,"-")</f>
        <v>-</v>
      </c>
      <c r="AD15" s="328">
        <f>IFERROR('データ集（実数）'!BA15/'データ集（実数）'!$N15*10000,"-")</f>
        <v>20.663013206360617</v>
      </c>
      <c r="AE15" s="328">
        <f>IFERROR('データ集（実数）'!BB15/'データ集（実数）'!$N15*10000,"-")</f>
        <v>3.5935675141496723</v>
      </c>
      <c r="AF15" s="328">
        <f>IFERROR('データ集（実数）'!BC15/'データ集（実数）'!$N15*10000,"-")</f>
        <v>0</v>
      </c>
      <c r="AG15" s="328">
        <f>IFERROR('データ集（実数）'!BD15/'データ集（実数）'!$N15*10000,"-")</f>
        <v>22.459796963435451</v>
      </c>
      <c r="AH15" s="328" t="str">
        <f>IFERROR('データ集（実数）'!BE15/'データ集（実数）'!$N15*10000,"-")</f>
        <v>-</v>
      </c>
      <c r="AI15" s="328">
        <f>IFERROR('データ集（実数）'!BF15/'データ集（実数）'!$N15*10000,"-")</f>
        <v>21.561405084898031</v>
      </c>
      <c r="AJ15" s="328">
        <f>IFERROR('データ集（実数）'!BG15/'データ集（実数）'!$N15*10000,"-")</f>
        <v>2.6951756356122538</v>
      </c>
      <c r="AK15" s="328">
        <f>IFERROR('データ集（実数）'!BH15/'データ集（実数）'!$N15*10000,"-")</f>
        <v>0</v>
      </c>
      <c r="AL15" s="328">
        <f>IFERROR('データ集（実数）'!BI15/'データ集（実数）'!$N15*10000,"-")</f>
        <v>10.780702542449015</v>
      </c>
      <c r="AM15" s="328">
        <f>IFERROR('データ集（実数）'!BJ15/'データ集（実数）'!$N15*10000,"-")</f>
        <v>0</v>
      </c>
      <c r="AN15" s="328">
        <f>IFERROR('データ集（実数）'!BK15/'データ集（実数）'!$N15*10000,"-")</f>
        <v>0</v>
      </c>
      <c r="AO15" s="328" t="str">
        <f>IFERROR('データ集（実数）'!BL15/'データ集（実数）'!$N15*10000,"-")</f>
        <v>-</v>
      </c>
      <c r="AP15" s="328">
        <f>IFERROR('データ集（実数）'!BM15/'データ集（実数）'!$N15*10000,"-")</f>
        <v>3.5935675141496723</v>
      </c>
      <c r="AQ15" s="328">
        <f>IFERROR('データ集（実数）'!BN15/'データ集（実数）'!$N15*10000,"-")</f>
        <v>0</v>
      </c>
      <c r="AR15" s="328">
        <f>IFERROR('データ集（実数）'!BO15/'データ集（実数）'!$N15*10000,"-")</f>
        <v>8.9839187853741809</v>
      </c>
      <c r="AS15" s="328">
        <f>IFERROR('データ集（実数）'!BP15/'データ集（実数）'!$N15*10000,"-")</f>
        <v>2.6951756356122538</v>
      </c>
      <c r="AT15" s="331">
        <f>IFERROR('データ集（実数）'!BQ15/'データ集（実数）'!$N15*10000,"-")</f>
        <v>1405.0848980325218</v>
      </c>
      <c r="AU15" s="331">
        <f>IFERROR('データ集（実数）'!BR15/'データ集（実数）'!$N15*10000,"-")</f>
        <v>1273.0212918875213</v>
      </c>
      <c r="AV15" s="331">
        <f>IFERROR('データ集（実数）'!BS15/'データ集（実数）'!$N15*10000,"-")</f>
        <v>507.59141137364122</v>
      </c>
      <c r="AW15" s="331">
        <f>IFERROR('データ集（実数）'!BT15/'データ集（実数）'!$N15*10000,"-")</f>
        <v>469.8589524750696</v>
      </c>
      <c r="AX15" s="331">
        <f>IFERROR('データ集（実数）'!BU15/'データ集（実数）'!$N15*10000,"-")</f>
        <v>30.545323870272213</v>
      </c>
      <c r="AY15" s="331">
        <f>IFERROR('データ集（実数）'!BV15/'データ集（実数）'!$N15*10000,"-")</f>
        <v>30.545323870272213</v>
      </c>
      <c r="AZ15" s="331">
        <f>IFERROR('データ集（実数）'!BW15/'データ集（実数）'!$N15*10000,"-")</f>
        <v>0</v>
      </c>
      <c r="BA15" s="331">
        <f>IFERROR('データ集（実数）'!BX15/'データ集（実数）'!$N15*10000,"-")</f>
        <v>0</v>
      </c>
      <c r="BB15" s="331">
        <f>IFERROR('データ集（実数）'!BY15/'データ集（実数）'!$N15*10000,"-")</f>
        <v>2858.6829575060642</v>
      </c>
      <c r="BC15" s="331">
        <f>IFERROR('データ集（実数）'!BZ15/'データ集（実数）'!$N15*10000,"-")</f>
        <v>2091.4562932351091</v>
      </c>
      <c r="BD15" s="331">
        <f>IFERROR('データ集（実数）'!CA15/'データ集（実数）'!$N15*10000,"-")</f>
        <v>767.22666427095498</v>
      </c>
      <c r="BE15" s="331">
        <f>IFERROR('データ集（実数）'!CB15/'データ集（実数）'!$N15*10000,"-")</f>
        <v>596.53220734884553</v>
      </c>
      <c r="BF15" s="331">
        <f>IFERROR('データ集（実数）'!CC15/'データ集（実数）'!$N15*10000,"-")</f>
        <v>0</v>
      </c>
      <c r="BG15" s="331">
        <f>IFERROR('データ集（実数）'!CD15/'データ集（実数）'!$N15*10000,"-")</f>
        <v>0</v>
      </c>
      <c r="BH15" s="331">
        <f>IFERROR('データ集（実数）'!CE15/'データ集（実数）'!$N15*10000,"-")</f>
        <v>88.940795975204381</v>
      </c>
      <c r="BI15" s="331">
        <f>IFERROR('データ集（実数）'!CF15/'データ集（実数）'!$N15*10000,"-")</f>
        <v>20.663013206360617</v>
      </c>
      <c r="BJ15" s="331">
        <f>IFERROR('データ集（実数）'!CG15/'データ集（実数）'!$N15*10000,"-")</f>
        <v>241.66741532656545</v>
      </c>
      <c r="BK15" s="331">
        <f>IFERROR('データ集（実数）'!CH15/'データ集（実数）'!$N15*10000,"-")</f>
        <v>212.02048333483066</v>
      </c>
      <c r="BL15" s="331">
        <f>IFERROR('データ集（実数）'!CI15/'データ集（実数）'!$N15*10000,"-")</f>
        <v>2215.434372473273</v>
      </c>
      <c r="BM15" s="331">
        <f>IFERROR('データ集（実数）'!CJ15/'データ集（実数）'!$N15*10000,"-")</f>
        <v>226.39475339142936</v>
      </c>
      <c r="BN15" s="331">
        <f>IFERROR('データ集（実数）'!CK15/'データ集（実数）'!$N15*10000,"-")</f>
        <v>2190.279399874225</v>
      </c>
      <c r="BO15" s="331">
        <f>IFERROR('データ集（実数）'!CL15/'データ集（実数）'!$N15*10000,"-")</f>
        <v>1052.9152816458541</v>
      </c>
      <c r="BP15" s="331">
        <f>IFERROR('データ集（実数）'!CM15/'データ集（実数）'!$N15*10000,"-")</f>
        <v>0</v>
      </c>
      <c r="BQ15" s="331">
        <f>IFERROR('データ集（実数）'!CN15/'データ集（実数）'!$N15*10000,"-")</f>
        <v>0</v>
      </c>
      <c r="BR15" s="331">
        <f>IFERROR('データ集（実数）'!CO15/'データ集（実数）'!$N15*10000,"-")</f>
        <v>46.716377683945737</v>
      </c>
      <c r="BS15" s="331">
        <f>IFERROR('データ集（実数）'!CP15/'データ集（実数）'!$N15*10000,"-")</f>
        <v>31.44371574880963</v>
      </c>
      <c r="BT15" s="331">
        <f>IFERROR('データ集（実数）'!CQ15/'データ集（実数）'!$N15*10000,"-")</f>
        <v>88.042404096666957</v>
      </c>
      <c r="BU15" s="331">
        <f>IFERROR('データ集（実数）'!CR15/'データ集（実数）'!$N15*10000,"-")</f>
        <v>55.700296469319923</v>
      </c>
      <c r="BV15" s="331">
        <f>IFERROR('データ集（実数）'!CS15/'データ集（実数）'!$N15*10000,"-")</f>
        <v>232.68349654119129</v>
      </c>
      <c r="BW15" s="331">
        <f>IFERROR('データ集（実数）'!CT15/'データ集（実数）'!$N15*10000,"-")</f>
        <v>36.834067020034141</v>
      </c>
      <c r="BX15" s="331">
        <f>IFERROR('データ集（実数）'!CU15/'データ集（実数）'!$N15*10000,"-")</f>
        <v>26.053364477585124</v>
      </c>
      <c r="BY15" s="331">
        <f>IFERROR('データ集（実数）'!CV15/'データ集（実数）'!$N15*10000,"-")</f>
        <v>25.154972599047706</v>
      </c>
      <c r="BZ15" s="331">
        <f>IFERROR('データ集（実数）'!CW15/'データ集（実数）'!$N15*10000,"-")</f>
        <v>116.79094420986434</v>
      </c>
      <c r="CA15" s="332">
        <f>IFERROR('データ集（実数）'!CX15/'データ集（実数）'!$N15*10000,"-")</f>
        <v>790.58485311292782</v>
      </c>
      <c r="CB15" s="332">
        <f>IFERROR('データ集（実数）'!CY15/'データ集（実数）'!$N15*10000,"-")</f>
        <v>81.753660946905029</v>
      </c>
      <c r="CC15" s="332">
        <f>IFERROR('データ集（実数）'!CZ15/'データ集（実数）'!$N15*10000,"-")</f>
        <v>88.940795975204381</v>
      </c>
      <c r="CD15" s="332">
        <f>IFERROR('データ集（実数）'!DA15/'データ集（実数）'!$N15*10000,"-")</f>
        <v>6.2887431497619266</v>
      </c>
      <c r="CE15" s="333">
        <f>IFERROR('データ集（実数）'!DB15/'データ集（実数）'!$N15*10000,"-")</f>
        <v>62.887431497619261</v>
      </c>
    </row>
    <row r="16" spans="1:83" ht="13.5" customHeight="1">
      <c r="A16" s="53">
        <v>20210</v>
      </c>
      <c r="B16">
        <v>10</v>
      </c>
      <c r="C16" s="1" t="s">
        <v>72</v>
      </c>
      <c r="D16" s="1">
        <v>2004</v>
      </c>
      <c r="E16" s="1" t="s">
        <v>74</v>
      </c>
      <c r="F16" s="1">
        <v>20210</v>
      </c>
      <c r="G16" s="325">
        <f>IFERROR('データ集（実数）'!AD16/'データ集（実数）'!$N16*10000,"-")</f>
        <v>517.56352765321378</v>
      </c>
      <c r="H16" s="325">
        <f>IFERROR('データ集（実数）'!AE16/'データ集（実数）'!$N16*10000,"-")</f>
        <v>308.29596412556054</v>
      </c>
      <c r="I16" s="325">
        <f>IFERROR('データ集（実数）'!AF16/'データ集（実数）'!$N16*10000,"-")</f>
        <v>0</v>
      </c>
      <c r="J16" s="325">
        <f>IFERROR('データ集（実数）'!AG16/'データ集（実数）'!$N16*10000,"-")</f>
        <v>0</v>
      </c>
      <c r="K16" s="326">
        <f>IFERROR('データ集（実数）'!AH16/'データ集（実数）'!$N16*10000,"-")</f>
        <v>1.8684603886397608</v>
      </c>
      <c r="L16" s="326">
        <f>IFERROR('データ集（実数）'!AI16/'データ集（実数）'!$N16*10000,"-")</f>
        <v>0</v>
      </c>
      <c r="M16" s="326">
        <f>IFERROR('データ集（実数）'!AJ16/'データ集（実数）'!$N16*10000,"-")</f>
        <v>1.8684603886397608</v>
      </c>
      <c r="N16" s="326">
        <f>IFERROR('データ集（実数）'!AK16/'データ集（実数）'!$N16*10000,"-")</f>
        <v>0</v>
      </c>
      <c r="O16" s="327">
        <f>IFERROR('データ集（実数）'!AL16/'データ集（実数）'!$N16*10000,"-")</f>
        <v>16.816143497757849</v>
      </c>
      <c r="P16" s="327">
        <f>IFERROR('データ集（実数）'!AM16/'データ集（実数）'!$N16*10000,"-")</f>
        <v>0</v>
      </c>
      <c r="Q16" s="327">
        <f>IFERROR('データ集（実数）'!AN16/'データ集（実数）'!$N16*10000,"-")</f>
        <v>11.210762331838565</v>
      </c>
      <c r="R16" s="327">
        <f>IFERROR('データ集（実数）'!AO16/'データ集（実数）'!$N16*10000,"-")</f>
        <v>5.6053811659192823</v>
      </c>
      <c r="S16" s="328">
        <f>IFERROR('データ集（実数）'!AP16/'データ集（実数）'!$N16*10000,"-")</f>
        <v>0</v>
      </c>
      <c r="T16" s="329">
        <f>IFERROR('データ集（実数）'!AQ16/'データ集（実数）'!$N16*10000,"-")</f>
        <v>0</v>
      </c>
      <c r="U16" s="328" t="str">
        <f>IFERROR('データ集（実数）'!AR16/'データ集（実数）'!$N16*10000,"-")</f>
        <v>-</v>
      </c>
      <c r="V16" s="328">
        <f>IFERROR('データ集（実数）'!AS16/'データ集（実数）'!$N16*10000,"-")</f>
        <v>0</v>
      </c>
      <c r="W16" s="328">
        <f>IFERROR('データ集（実数）'!AT16/'データ集（実数）'!$N16*10000,"-")</f>
        <v>0</v>
      </c>
      <c r="X16" s="328" t="str">
        <f>IFERROR('データ集（実数）'!AU16/'データ集（実数）'!$N16*10000,"-")</f>
        <v>-</v>
      </c>
      <c r="Y16" s="328">
        <f>IFERROR('データ集（実数）'!AV16/'データ集（実数）'!$N16*10000,"-")</f>
        <v>0</v>
      </c>
      <c r="Z16" s="328" t="str">
        <f>IFERROR('データ集（実数）'!AW16/'データ集（実数）'!$N16*10000,"-")</f>
        <v>-</v>
      </c>
      <c r="AA16" s="328">
        <f>IFERROR('データ集（実数）'!AX16/'データ集（実数）'!$N16*10000,"-")</f>
        <v>0</v>
      </c>
      <c r="AB16" s="328">
        <f>IFERROR('データ集（実数）'!AY16/'データ集（実数）'!$N16*10000,"-")</f>
        <v>0</v>
      </c>
      <c r="AC16" s="328" t="str">
        <f>IFERROR('データ集（実数）'!AZ16/'データ集（実数）'!$N16*10000,"-")</f>
        <v>-</v>
      </c>
      <c r="AD16" s="328">
        <f>IFERROR('データ集（実数）'!BA16/'データ集（実数）'!$N16*10000,"-")</f>
        <v>24.28998505231689</v>
      </c>
      <c r="AE16" s="328">
        <f>IFERROR('データ集（実数）'!BB16/'データ集（実数）'!$N16*10000,"-")</f>
        <v>1.8684603886397608</v>
      </c>
      <c r="AF16" s="328">
        <f>IFERROR('データ集（実数）'!BC16/'データ集（実数）'!$N16*10000,"-")</f>
        <v>0</v>
      </c>
      <c r="AG16" s="328">
        <f>IFERROR('データ集（実数）'!BD16/'データ集（実数）'!$N16*10000,"-")</f>
        <v>13.079222720478326</v>
      </c>
      <c r="AH16" s="328">
        <f>IFERROR('データ集（実数）'!BE16/'データ集（実数）'!$N16*10000,"-")</f>
        <v>5.6053811659192823</v>
      </c>
      <c r="AI16" s="328">
        <f>IFERROR('データ集（実数）'!BF16/'データ集（実数）'!$N16*10000,"-")</f>
        <v>29.895366218236173</v>
      </c>
      <c r="AJ16" s="328">
        <f>IFERROR('データ集（実数）'!BG16/'データ集（実数）'!$N16*10000,"-")</f>
        <v>1.8684603886397608</v>
      </c>
      <c r="AK16" s="328">
        <f>IFERROR('データ集（実数）'!BH16/'データ集（実数）'!$N16*10000,"-")</f>
        <v>0</v>
      </c>
      <c r="AL16" s="328">
        <f>IFERROR('データ集（実数）'!BI16/'データ集（実数）'!$N16*10000,"-")</f>
        <v>16.816143497757849</v>
      </c>
      <c r="AM16" s="328">
        <f>IFERROR('データ集（実数）'!BJ16/'データ集（実数）'!$N16*10000,"-")</f>
        <v>0</v>
      </c>
      <c r="AN16" s="328">
        <f>IFERROR('データ集（実数）'!BK16/'データ集（実数）'!$N16*10000,"-")</f>
        <v>0</v>
      </c>
      <c r="AO16" s="328">
        <f>IFERROR('データ集（実数）'!BL16/'データ集（実数）'!$N16*10000,"-")</f>
        <v>5.6053811659192823</v>
      </c>
      <c r="AP16" s="328" t="str">
        <f>IFERROR('データ集（実数）'!BM16/'データ集（実数）'!$N16*10000,"-")</f>
        <v>-</v>
      </c>
      <c r="AQ16" s="328" t="str">
        <f>IFERROR('データ集（実数）'!BN16/'データ集（実数）'!$N16*10000,"-")</f>
        <v>-</v>
      </c>
      <c r="AR16" s="328">
        <f>IFERROR('データ集（実数）'!BO16/'データ集（実数）'!$N16*10000,"-")</f>
        <v>13.079222720478326</v>
      </c>
      <c r="AS16" s="328">
        <f>IFERROR('データ集（実数）'!BP16/'データ集（実数）'!$N16*10000,"-")</f>
        <v>1.8684603886397608</v>
      </c>
      <c r="AT16" s="331">
        <f>IFERROR('データ集（実数）'!BQ16/'データ集（実数）'!$N16*10000,"-")</f>
        <v>1836.6965620328849</v>
      </c>
      <c r="AU16" s="331">
        <f>IFERROR('データ集（実数）'!BR16/'データ集（実数）'!$N16*10000,"-")</f>
        <v>1739.5366218236175</v>
      </c>
      <c r="AV16" s="331">
        <f>IFERROR('データ集（実数）'!BS16/'データ集（実数）'!$N16*10000,"-")</f>
        <v>338.19133034379672</v>
      </c>
      <c r="AW16" s="331">
        <f>IFERROR('データ集（実数）'!BT16/'データ集（実数）'!$N16*10000,"-")</f>
        <v>325.11210762331837</v>
      </c>
      <c r="AX16" s="331">
        <f>IFERROR('データ集（実数）'!BU16/'データ集（実数）'!$N16*10000,"-")</f>
        <v>39.237668161434975</v>
      </c>
      <c r="AY16" s="331">
        <f>IFERROR('データ集（実数）'!BV16/'データ集（実数）'!$N16*10000,"-")</f>
        <v>37.369207772795214</v>
      </c>
      <c r="AZ16" s="331">
        <f>IFERROR('データ集（実数）'!BW16/'データ集（実数）'!$N16*10000,"-")</f>
        <v>0</v>
      </c>
      <c r="BA16" s="331">
        <f>IFERROR('データ集（実数）'!BX16/'データ集（実数）'!$N16*10000,"-")</f>
        <v>0</v>
      </c>
      <c r="BB16" s="331">
        <f>IFERROR('データ集（実数）'!BY16/'データ集（実数）'!$N16*10000,"-")</f>
        <v>9346.038863976084</v>
      </c>
      <c r="BC16" s="331">
        <f>IFERROR('データ集（実数）'!BZ16/'データ集（実数）'!$N16*10000,"-")</f>
        <v>5285.8744394618843</v>
      </c>
      <c r="BD16" s="331">
        <f>IFERROR('データ集（実数）'!CA16/'データ集（実数）'!$N16*10000,"-")</f>
        <v>2372.9446935724964</v>
      </c>
      <c r="BE16" s="331">
        <f>IFERROR('データ集（実数）'!CB16/'データ集（実数）'!$N16*10000,"-")</f>
        <v>1776.9058295964128</v>
      </c>
      <c r="BF16" s="331">
        <f>IFERROR('データ集（実数）'!CC16/'データ集（実数）'!$N16*10000,"-")</f>
        <v>0</v>
      </c>
      <c r="BG16" s="331">
        <f>IFERROR('データ集（実数）'!CD16/'データ集（実数）'!$N16*10000,"-")</f>
        <v>0</v>
      </c>
      <c r="BH16" s="331">
        <f>IFERROR('データ集（実数）'!CE16/'データ集（実数）'!$N16*10000,"-")</f>
        <v>3499.6263079222722</v>
      </c>
      <c r="BI16" s="331">
        <f>IFERROR('データ集（実数）'!CF16/'データ集（実数）'!$N16*10000,"-")</f>
        <v>573.61733931240656</v>
      </c>
      <c r="BJ16" s="331">
        <f>IFERROR('データ集（実数）'!CG16/'データ集（実数）'!$N16*10000,"-")</f>
        <v>2849.4020926756352</v>
      </c>
      <c r="BK16" s="331">
        <f>IFERROR('データ集（実数）'!CH16/'データ集（実数）'!$N16*10000,"-")</f>
        <v>1896.4872944693573</v>
      </c>
      <c r="BL16" s="331">
        <f>IFERROR('データ集（実数）'!CI16/'データ集（実数）'!$N16*10000,"-")</f>
        <v>3185.7249626307921</v>
      </c>
      <c r="BM16" s="331">
        <f>IFERROR('データ集（実数）'!CJ16/'データ集（実数）'!$N16*10000,"-")</f>
        <v>394.2451420029895</v>
      </c>
      <c r="BN16" s="331">
        <f>IFERROR('データ集（実数）'!CK16/'データ集（実数）'!$N16*10000,"-")</f>
        <v>9590.807174887892</v>
      </c>
      <c r="BO16" s="331">
        <f>IFERROR('データ集（実数）'!CL16/'データ集（実数）'!$N16*10000,"-")</f>
        <v>4715.9940209267561</v>
      </c>
      <c r="BP16" s="331">
        <f>IFERROR('データ集（実数）'!CM16/'データ集（実数）'!$N16*10000,"-")</f>
        <v>0</v>
      </c>
      <c r="BQ16" s="331">
        <f>IFERROR('データ集（実数）'!CN16/'データ集（実数）'!$N16*10000,"-")</f>
        <v>0</v>
      </c>
      <c r="BR16" s="331">
        <f>IFERROR('データ集（実数）'!CO16/'データ集（実数）'!$N16*10000,"-")</f>
        <v>0</v>
      </c>
      <c r="BS16" s="331">
        <f>IFERROR('データ集（実数）'!CP16/'データ集（実数）'!$N16*10000,"-")</f>
        <v>0</v>
      </c>
      <c r="BT16" s="331">
        <f>IFERROR('データ集（実数）'!CQ16/'データ集（実数）'!$N16*10000,"-")</f>
        <v>308.29596412556054</v>
      </c>
      <c r="BU16" s="331">
        <f>IFERROR('データ集（実数）'!CR16/'データ集（実数）'!$N16*10000,"-")</f>
        <v>192.45142002989536</v>
      </c>
      <c r="BV16" s="331">
        <f>IFERROR('データ集（実数）'!CS16/'データ集（実数）'!$N16*10000,"-")</f>
        <v>870.70254110612848</v>
      </c>
      <c r="BW16" s="331">
        <f>IFERROR('データ集（実数）'!CT16/'データ集（実数）'!$N16*10000,"-")</f>
        <v>102.76532137518686</v>
      </c>
      <c r="BX16" s="331">
        <f>IFERROR('データ集（実数）'!CU16/'データ集（実数）'!$N16*10000,"-")</f>
        <v>175.63527653213754</v>
      </c>
      <c r="BY16" s="331">
        <f>IFERROR('データ集（実数）'!CV16/'データ集（実数）'!$N16*10000,"-")</f>
        <v>173.76681614349778</v>
      </c>
      <c r="BZ16" s="331">
        <f>IFERROR('データ集（実数）'!CW16/'データ集（実数）'!$N16*10000,"-")</f>
        <v>257.84753363228702</v>
      </c>
      <c r="CA16" s="332">
        <f>IFERROR('データ集（実数）'!CX16/'データ集（実数）'!$N16*10000,"-")</f>
        <v>723.09417040358744</v>
      </c>
      <c r="CB16" s="332">
        <f>IFERROR('データ集（実数）'!CY16/'データ集（実数）'!$N16*10000,"-")</f>
        <v>143.87144992526157</v>
      </c>
      <c r="CC16" s="332">
        <f>IFERROR('データ集（実数）'!CZ16/'データ集（実数）'!$N16*10000,"-")</f>
        <v>115.84454409566517</v>
      </c>
      <c r="CD16" s="332">
        <f>IFERROR('データ集（実数）'!DA16/'データ集（実数）'!$N16*10000,"-")</f>
        <v>22.421524663677129</v>
      </c>
      <c r="CE16" s="333">
        <f>IFERROR('データ集（実数）'!DB16/'データ集（実数）'!$N16*10000,"-")</f>
        <v>87.817638266068769</v>
      </c>
    </row>
    <row r="17" spans="1:83" ht="13.5" customHeight="1">
      <c r="A17" s="53">
        <v>20211</v>
      </c>
      <c r="B17">
        <v>11</v>
      </c>
      <c r="C17" s="1" t="s">
        <v>75</v>
      </c>
      <c r="D17" s="1">
        <v>2010</v>
      </c>
      <c r="E17" s="1" t="s">
        <v>76</v>
      </c>
      <c r="F17" s="1">
        <v>20211</v>
      </c>
      <c r="G17" s="325">
        <f>IFERROR('データ集（実数）'!AD17/'データ集（実数）'!$N17*10000,"-")</f>
        <v>333.14269373748925</v>
      </c>
      <c r="H17" s="325">
        <f>IFERROR('データ集（実数）'!AE17/'データ集（実数）'!$N17*10000,"-")</f>
        <v>343.15127251930227</v>
      </c>
      <c r="I17" s="325">
        <f>IFERROR('データ集（実数）'!AF17/'データ集（実数）'!$N17*10000,"-")</f>
        <v>24.306548470117242</v>
      </c>
      <c r="J17" s="325">
        <f>IFERROR('データ集（実数）'!AG17/'データ集（実数）'!$N17*10000,"-")</f>
        <v>54.332284815556193</v>
      </c>
      <c r="K17" s="326">
        <f>IFERROR('データ集（実数）'!AH17/'データ集（実数）'!$N17*10000,"-")</f>
        <v>0</v>
      </c>
      <c r="L17" s="326">
        <f>IFERROR('データ集（実数）'!AI17/'データ集（実数）'!$N17*10000,"-")</f>
        <v>0</v>
      </c>
      <c r="M17" s="326">
        <f>IFERROR('データ集（実数）'!AJ17/'データ集（実数）'!$N17*10000,"-")</f>
        <v>0</v>
      </c>
      <c r="N17" s="326">
        <f>IFERROR('データ集（実数）'!AK17/'データ集（実数）'!$N17*10000,"-")</f>
        <v>0</v>
      </c>
      <c r="O17" s="327">
        <f>IFERROR('データ集（実数）'!AL17/'データ集（実数）'!$N17*10000,"-")</f>
        <v>1.4297969688304262</v>
      </c>
      <c r="P17" s="327">
        <f>IFERROR('データ集（実数）'!AM17/'データ集（実数）'!$N17*10000,"-")</f>
        <v>0</v>
      </c>
      <c r="Q17" s="327">
        <f>IFERROR('データ集（実数）'!AN17/'データ集（実数）'!$N17*10000,"-")</f>
        <v>0</v>
      </c>
      <c r="R17" s="327">
        <f>IFERROR('データ集（実数）'!AO17/'データ集（実数）'!$N17*10000,"-")</f>
        <v>1.4297969688304262</v>
      </c>
      <c r="S17" s="328">
        <f>IFERROR('データ集（実数）'!AP17/'データ集（実数）'!$N17*10000,"-")</f>
        <v>1.4297969688304262</v>
      </c>
      <c r="T17" s="329">
        <f>IFERROR('データ集（実数）'!AQ17/'データ集（実数）'!$N17*10000,"-")</f>
        <v>0</v>
      </c>
      <c r="U17" s="328" t="str">
        <f>IFERROR('データ集（実数）'!AR17/'データ集（実数）'!$N17*10000,"-")</f>
        <v>-</v>
      </c>
      <c r="V17" s="328">
        <f>IFERROR('データ集（実数）'!AS17/'データ集（実数）'!$N17*10000,"-")</f>
        <v>0</v>
      </c>
      <c r="W17" s="328">
        <f>IFERROR('データ集（実数）'!AT17/'データ集（実数）'!$N17*10000,"-")</f>
        <v>0</v>
      </c>
      <c r="X17" s="328" t="str">
        <f>IFERROR('データ集（実数）'!AU17/'データ集（実数）'!$N17*10000,"-")</f>
        <v>-</v>
      </c>
      <c r="Y17" s="328">
        <f>IFERROR('データ集（実数）'!AV17/'データ集（実数）'!$N17*10000,"-")</f>
        <v>0</v>
      </c>
      <c r="Z17" s="328">
        <f>IFERROR('データ集（実数）'!AW17/'データ集（実数）'!$N17*10000,"-")</f>
        <v>0</v>
      </c>
      <c r="AA17" s="328">
        <f>IFERROR('データ集（実数）'!AX17/'データ集（実数）'!$N17*10000,"-")</f>
        <v>0</v>
      </c>
      <c r="AB17" s="328" t="str">
        <f>IFERROR('データ集（実数）'!AY17/'データ集（実数）'!$N17*10000,"-")</f>
        <v>-</v>
      </c>
      <c r="AC17" s="328">
        <f>IFERROR('データ集（実数）'!AZ17/'データ集（実数）'!$N17*10000,"-")</f>
        <v>0</v>
      </c>
      <c r="AD17" s="328">
        <f>IFERROR('データ集（実数）'!BA17/'データ集（実数）'!$N17*10000,"-")</f>
        <v>11.438375750643409</v>
      </c>
      <c r="AE17" s="328">
        <f>IFERROR('データ集（実数）'!BB17/'データ集（実数）'!$N17*10000,"-")</f>
        <v>4.2893909064912785</v>
      </c>
      <c r="AF17" s="328">
        <f>IFERROR('データ集（実数）'!BC17/'データ集（実数）'!$N17*10000,"-")</f>
        <v>0</v>
      </c>
      <c r="AG17" s="328">
        <f>IFERROR('データ集（実数）'!BD17/'データ集（実数）'!$N17*10000,"-")</f>
        <v>8.578781812982557</v>
      </c>
      <c r="AH17" s="328">
        <f>IFERROR('データ集（実数）'!BE17/'データ集（実数）'!$N17*10000,"-")</f>
        <v>0</v>
      </c>
      <c r="AI17" s="328">
        <f>IFERROR('データ集（実数）'!BF17/'データ集（実数）'!$N17*10000,"-")</f>
        <v>21.446954532456392</v>
      </c>
      <c r="AJ17" s="328">
        <f>IFERROR('データ集（実数）'!BG17/'データ集（実数）'!$N17*10000,"-")</f>
        <v>2.8595939376608523</v>
      </c>
      <c r="AK17" s="328">
        <f>IFERROR('データ集（実数）'!BH17/'データ集（実数）'!$N17*10000,"-")</f>
        <v>0</v>
      </c>
      <c r="AL17" s="328">
        <f>IFERROR('データ集（実数）'!BI17/'データ集（実数）'!$N17*10000,"-")</f>
        <v>17.157563625965114</v>
      </c>
      <c r="AM17" s="328">
        <f>IFERROR('データ集（実数）'!BJ17/'データ集（実数）'!$N17*10000,"-")</f>
        <v>0</v>
      </c>
      <c r="AN17" s="328">
        <f>IFERROR('データ集（実数）'!BK17/'データ集（実数）'!$N17*10000,"-")</f>
        <v>0</v>
      </c>
      <c r="AO17" s="328">
        <f>IFERROR('データ集（実数）'!BL17/'データ集（実数）'!$N17*10000,"-")</f>
        <v>0</v>
      </c>
      <c r="AP17" s="328">
        <f>IFERROR('データ集（実数）'!BM17/'データ集（実数）'!$N17*10000,"-")</f>
        <v>0</v>
      </c>
      <c r="AQ17" s="328">
        <f>IFERROR('データ集（実数）'!BN17/'データ集（実数）'!$N17*10000,"-")</f>
        <v>0</v>
      </c>
      <c r="AR17" s="328">
        <f>IFERROR('データ集（実数）'!BO17/'データ集（実数）'!$N17*10000,"-")</f>
        <v>0</v>
      </c>
      <c r="AS17" s="328">
        <f>IFERROR('データ集（実数）'!BP17/'データ集（実数）'!$N17*10000,"-")</f>
        <v>2.8595939376608523</v>
      </c>
      <c r="AT17" s="331">
        <f>IFERROR('データ集（実数）'!BQ17/'データ集（実数）'!$N17*10000,"-")</f>
        <v>1215.327423505862</v>
      </c>
      <c r="AU17" s="331">
        <f>IFERROR('データ集（実数）'!BR17/'データ集（実数）'!$N17*10000,"-")</f>
        <v>1215.327423505862</v>
      </c>
      <c r="AV17" s="331">
        <f>IFERROR('データ集（実数）'!BS17/'データ集（実数）'!$N17*10000,"-")</f>
        <v>626.25107234772656</v>
      </c>
      <c r="AW17" s="331">
        <f>IFERROR('データ集（実数）'!BT17/'データ集（実数）'!$N17*10000,"-")</f>
        <v>587.64655418930511</v>
      </c>
      <c r="AX17" s="331">
        <f>IFERROR('データ集（実数）'!BU17/'データ集（実数）'!$N17*10000,"-")</f>
        <v>0</v>
      </c>
      <c r="AY17" s="331">
        <f>IFERROR('データ集（実数）'!BV17/'データ集（実数）'!$N17*10000,"-")</f>
        <v>0</v>
      </c>
      <c r="AZ17" s="331" t="str">
        <f>IFERROR('データ集（実数）'!BW17/'データ集（実数）'!$N17*10000,"-")</f>
        <v>-</v>
      </c>
      <c r="BA17" s="331" t="str">
        <f>IFERROR('データ集（実数）'!BX17/'データ集（実数）'!$N17*10000,"-")</f>
        <v>-</v>
      </c>
      <c r="BB17" s="331">
        <f>IFERROR('データ集（実数）'!BY17/'データ集（実数）'!$N17*10000,"-")</f>
        <v>364.59822705175867</v>
      </c>
      <c r="BC17" s="331">
        <f>IFERROR('データ集（実数）'!BZ17/'データ集（実数）'!$N17*10000,"-")</f>
        <v>258.79325135830715</v>
      </c>
      <c r="BD17" s="331">
        <f>IFERROR('データ集（実数）'!CA17/'データ集（実数）'!$N17*10000,"-")</f>
        <v>197.31198169859883</v>
      </c>
      <c r="BE17" s="331">
        <f>IFERROR('データ集（実数）'!CB17/'データ集（実数）'!$N17*10000,"-")</f>
        <v>160.13726050900772</v>
      </c>
      <c r="BF17" s="331">
        <f>IFERROR('データ集（実数）'!CC17/'データ集（実数）'!$N17*10000,"-")</f>
        <v>0</v>
      </c>
      <c r="BG17" s="331">
        <f>IFERROR('データ集（実数）'!CD17/'データ集（実数）'!$N17*10000,"-")</f>
        <v>0</v>
      </c>
      <c r="BH17" s="331">
        <f>IFERROR('データ集（実数）'!CE17/'データ集（実数）'!$N17*10000,"-")</f>
        <v>0</v>
      </c>
      <c r="BI17" s="331">
        <f>IFERROR('データ集（実数）'!CF17/'データ集（実数）'!$N17*10000,"-")</f>
        <v>0</v>
      </c>
      <c r="BJ17" s="331">
        <f>IFERROR('データ集（実数）'!CG17/'データ集（実数）'!$N17*10000,"-")</f>
        <v>0</v>
      </c>
      <c r="BK17" s="331">
        <f>IFERROR('データ集（実数）'!CH17/'データ集（実数）'!$N17*10000,"-")</f>
        <v>0</v>
      </c>
      <c r="BL17" s="331">
        <f>IFERROR('データ集（実数）'!CI17/'データ集（実数）'!$N17*10000,"-")</f>
        <v>3984.8441521303971</v>
      </c>
      <c r="BM17" s="331">
        <f>IFERROR('データ集（実数）'!CJ17/'データ集（実数）'!$N17*10000,"-")</f>
        <v>421.79010580497572</v>
      </c>
      <c r="BN17" s="331">
        <f>IFERROR('データ集（実数）'!CK17/'データ集（実数）'!$N17*10000,"-")</f>
        <v>390.33457249070631</v>
      </c>
      <c r="BO17" s="331">
        <f>IFERROR('データ集（実数）'!CL17/'データ集（実数）'!$N17*10000,"-")</f>
        <v>221.61853016871603</v>
      </c>
      <c r="BP17" s="331">
        <f>IFERROR('データ集（実数）'!CM17/'データ集（実数）'!$N17*10000,"-")</f>
        <v>0</v>
      </c>
      <c r="BQ17" s="331">
        <f>IFERROR('データ集（実数）'!CN17/'データ集（実数）'!$N17*10000,"-")</f>
        <v>0</v>
      </c>
      <c r="BR17" s="331">
        <f>IFERROR('データ集（実数）'!CO17/'データ集（実数）'!$N17*10000,"-")</f>
        <v>0</v>
      </c>
      <c r="BS17" s="331">
        <f>IFERROR('データ集（実数）'!CP17/'データ集（実数）'!$N17*10000,"-")</f>
        <v>0</v>
      </c>
      <c r="BT17" s="331">
        <f>IFERROR('データ集（実数）'!CQ17/'データ集（実数）'!$N17*10000,"-")</f>
        <v>140.12010294538175</v>
      </c>
      <c r="BU17" s="331">
        <f>IFERROR('データ集（実数）'!CR17/'データ集（実数）'!$N17*10000,"-")</f>
        <v>72.919645410351734</v>
      </c>
      <c r="BV17" s="331">
        <f>IFERROR('データ集（実数）'!CS17/'データ集（実数）'!$N17*10000,"-")</f>
        <v>407.49213611667142</v>
      </c>
      <c r="BW17" s="331">
        <f>IFERROR('データ集（実数）'!CT17/'データ集（実数）'!$N17*10000,"-")</f>
        <v>50.042893909064915</v>
      </c>
      <c r="BX17" s="331">
        <f>IFERROR('データ集（実数）'!CU17/'データ集（実数）'!$N17*10000,"-")</f>
        <v>0</v>
      </c>
      <c r="BY17" s="331">
        <f>IFERROR('データ集（実数）'!CV17/'データ集（実数）'!$N17*10000,"-")</f>
        <v>0</v>
      </c>
      <c r="BZ17" s="331">
        <f>IFERROR('データ集（実数）'!CW17/'データ集（実数）'!$N17*10000,"-")</f>
        <v>22.876751501286819</v>
      </c>
      <c r="CA17" s="332">
        <f>IFERROR('データ集（実数）'!CX17/'データ集（実数）'!$N17*10000,"-")</f>
        <v>780.66914498141261</v>
      </c>
      <c r="CB17" s="332">
        <f>IFERROR('データ集（実数）'!CY17/'データ集（実数）'!$N17*10000,"-")</f>
        <v>92.936802973977706</v>
      </c>
      <c r="CC17" s="332">
        <f>IFERROR('データ集（実数）'!CZ17/'データ集（実数）'!$N17*10000,"-")</f>
        <v>98.655990849299414</v>
      </c>
      <c r="CD17" s="332">
        <f>IFERROR('データ集（実数）'!DA17/'データ集（実数）'!$N17*10000,"-")</f>
        <v>20.017157563625965</v>
      </c>
      <c r="CE17" s="333">
        <f>IFERROR('データ集（実数）'!DB17/'データ集（実数）'!$N17*10000,"-")</f>
        <v>97.226193880468969</v>
      </c>
    </row>
    <row r="18" spans="1:83" ht="13.5" customHeight="1">
      <c r="A18" s="53">
        <v>20212</v>
      </c>
      <c r="B18">
        <v>12</v>
      </c>
      <c r="C18" s="1" t="s">
        <v>77</v>
      </c>
      <c r="D18" s="1">
        <v>2008</v>
      </c>
      <c r="E18" s="1" t="s">
        <v>78</v>
      </c>
      <c r="F18" s="1">
        <v>20212</v>
      </c>
      <c r="G18" s="325">
        <f>IFERROR('データ集（実数）'!AD18/'データ集（実数）'!$N18*10000,"-")</f>
        <v>264.07482119933985</v>
      </c>
      <c r="H18" s="325">
        <f>IFERROR('データ集（実数）'!AE18/'データ集（実数）'!$N18*10000,"-")</f>
        <v>91.692646249770775</v>
      </c>
      <c r="I18" s="325">
        <f>IFERROR('データ集（実数）'!AF18/'データ集（実数）'!$N18*10000,"-")</f>
        <v>0</v>
      </c>
      <c r="J18" s="325">
        <f>IFERROR('データ集（実数）'!AG18/'データ集（実数）'!$N18*10000,"-")</f>
        <v>88.024940399779936</v>
      </c>
      <c r="K18" s="326">
        <f>IFERROR('データ集（実数）'!AH18/'データ集（実数）'!$N18*10000,"-")</f>
        <v>0</v>
      </c>
      <c r="L18" s="326">
        <f>IFERROR('データ集（実数）'!AI18/'データ集（実数）'!$N18*10000,"-")</f>
        <v>0</v>
      </c>
      <c r="M18" s="326">
        <f>IFERROR('データ集（実数）'!AJ18/'データ集（実数）'!$N18*10000,"-")</f>
        <v>0</v>
      </c>
      <c r="N18" s="326">
        <f>IFERROR('データ集（実数）'!AK18/'データ集（実数）'!$N18*10000,"-")</f>
        <v>0</v>
      </c>
      <c r="O18" s="327">
        <f>IFERROR('データ集（実数）'!AL18/'データ集（実数）'!$N18*10000,"-")</f>
        <v>7.3354116999816616</v>
      </c>
      <c r="P18" s="327">
        <f>IFERROR('データ集（実数）'!AM18/'データ集（実数）'!$N18*10000,"-")</f>
        <v>0</v>
      </c>
      <c r="Q18" s="327">
        <f>IFERROR('データ集（実数）'!AN18/'データ集（実数）'!$N18*10000,"-")</f>
        <v>0</v>
      </c>
      <c r="R18" s="327">
        <f>IFERROR('データ集（実数）'!AO18/'データ集（実数）'!$N18*10000,"-")</f>
        <v>7.3354116999816616</v>
      </c>
      <c r="S18" s="328">
        <f>IFERROR('データ集（実数）'!AP18/'データ集（実数）'!$N18*10000,"-")</f>
        <v>0</v>
      </c>
      <c r="T18" s="329">
        <f>IFERROR('データ集（実数）'!AQ18/'データ集（実数）'!$N18*10000,"-")</f>
        <v>0</v>
      </c>
      <c r="U18" s="328" t="str">
        <f>IFERROR('データ集（実数）'!AR18/'データ集（実数）'!$N18*10000,"-")</f>
        <v>-</v>
      </c>
      <c r="V18" s="328">
        <f>IFERROR('データ集（実数）'!AS18/'データ集（実数）'!$N18*10000,"-")</f>
        <v>0</v>
      </c>
      <c r="W18" s="328">
        <f>IFERROR('データ集（実数）'!AT18/'データ集（実数）'!$N18*10000,"-")</f>
        <v>0</v>
      </c>
      <c r="X18" s="328" t="str">
        <f>IFERROR('データ集（実数）'!AU18/'データ集（実数）'!$N18*10000,"-")</f>
        <v>-</v>
      </c>
      <c r="Y18" s="328">
        <f>IFERROR('データ集（実数）'!AV18/'データ集（実数）'!$N18*10000,"-")</f>
        <v>0</v>
      </c>
      <c r="Z18" s="328">
        <f>IFERROR('データ集（実数）'!AW18/'データ集（実数）'!$N18*10000,"-")</f>
        <v>0</v>
      </c>
      <c r="AA18" s="328">
        <f>IFERROR('データ集（実数）'!AX18/'データ集（実数）'!$N18*10000,"-")</f>
        <v>0</v>
      </c>
      <c r="AB18" s="328" t="str">
        <f>IFERROR('データ集（実数）'!AY18/'データ集（実数）'!$N18*10000,"-")</f>
        <v>-</v>
      </c>
      <c r="AC18" s="328" t="str">
        <f>IFERROR('データ集（実数）'!AZ18/'データ集（実数）'!$N18*10000,"-")</f>
        <v>-</v>
      </c>
      <c r="AD18" s="328">
        <f>IFERROR('データ集（実数）'!BA18/'データ集（実数）'!$N18*10000,"-")</f>
        <v>11.003117549972492</v>
      </c>
      <c r="AE18" s="328">
        <f>IFERROR('データ集（実数）'!BB18/'データ集（実数）'!$N18*10000,"-")</f>
        <v>1.8338529249954154</v>
      </c>
      <c r="AF18" s="328">
        <f>IFERROR('データ集（実数）'!BC18/'データ集（実数）'!$N18*10000,"-")</f>
        <v>0</v>
      </c>
      <c r="AG18" s="328">
        <f>IFERROR('データ集（実数）'!BD18/'データ集（実数）'!$N18*10000,"-")</f>
        <v>9.1692646249770764</v>
      </c>
      <c r="AH18" s="328" t="str">
        <f>IFERROR('データ集（実数）'!BE18/'データ集（実数）'!$N18*10000,"-")</f>
        <v>-</v>
      </c>
      <c r="AI18" s="328">
        <f>IFERROR('データ集（実数）'!BF18/'データ集（実数）'!$N18*10000,"-")</f>
        <v>22.006235099944984</v>
      </c>
      <c r="AJ18" s="328">
        <f>IFERROR('データ集（実数）'!BG18/'データ集（実数）'!$N18*10000,"-")</f>
        <v>1.8338529249954154</v>
      </c>
      <c r="AK18" s="328">
        <f>IFERROR('データ集（実数）'!BH18/'データ集（実数）'!$N18*10000,"-")</f>
        <v>1.8338529249954154</v>
      </c>
      <c r="AL18" s="328">
        <f>IFERROR('データ集（実数）'!BI18/'データ集（実数）'!$N18*10000,"-")</f>
        <v>11.003117549972492</v>
      </c>
      <c r="AM18" s="328">
        <f>IFERROR('データ集（実数）'!BJ18/'データ集（実数）'!$N18*10000,"-")</f>
        <v>0</v>
      </c>
      <c r="AN18" s="328">
        <f>IFERROR('データ集（実数）'!BK18/'データ集（実数）'!$N18*10000,"-")</f>
        <v>0</v>
      </c>
      <c r="AO18" s="328">
        <f>IFERROR('データ集（実数）'!BL18/'データ集（実数）'!$N18*10000,"-")</f>
        <v>0</v>
      </c>
      <c r="AP18" s="328">
        <f>IFERROR('データ集（実数）'!BM18/'データ集（実数）'!$N18*10000,"-")</f>
        <v>0</v>
      </c>
      <c r="AQ18" s="328" t="str">
        <f>IFERROR('データ集（実数）'!BN18/'データ集（実数）'!$N18*10000,"-")</f>
        <v>-</v>
      </c>
      <c r="AR18" s="328">
        <f>IFERROR('データ集（実数）'!BO18/'データ集（実数）'!$N18*10000,"-")</f>
        <v>5.501558774986246</v>
      </c>
      <c r="AS18" s="328">
        <f>IFERROR('データ集（実数）'!BP18/'データ集（実数）'!$N18*10000,"-")</f>
        <v>1.8338529249954154</v>
      </c>
      <c r="AT18" s="331">
        <f>IFERROR('データ集（実数）'!BQ18/'データ集（実数）'!$N18*10000,"-")</f>
        <v>1085.640931597286</v>
      </c>
      <c r="AU18" s="331">
        <f>IFERROR('データ集（実数）'!BR18/'データ集（実数）'!$N18*10000,"-")</f>
        <v>1078.3055198973043</v>
      </c>
      <c r="AV18" s="331">
        <f>IFERROR('データ集（実数）'!BS18/'データ集（実数）'!$N18*10000,"-")</f>
        <v>196.22226297450945</v>
      </c>
      <c r="AW18" s="331">
        <f>IFERROR('データ集（実数）'!BT18/'データ集（実数）'!$N18*10000,"-")</f>
        <v>190.7207041995232</v>
      </c>
      <c r="AX18" s="331">
        <f>IFERROR('データ集（実数）'!BU18/'データ集（実数）'!$N18*10000,"-")</f>
        <v>0</v>
      </c>
      <c r="AY18" s="331">
        <f>IFERROR('データ集（実数）'!BV18/'データ集（実数）'!$N18*10000,"-")</f>
        <v>0</v>
      </c>
      <c r="AZ18" s="331">
        <f>IFERROR('データ集（実数）'!BW18/'データ集（実数）'!$N18*10000,"-")</f>
        <v>27.507793874931231</v>
      </c>
      <c r="BA18" s="331" t="str">
        <f>IFERROR('データ集（実数）'!BX18/'データ集（実数）'!$N18*10000,"-")</f>
        <v>-</v>
      </c>
      <c r="BB18" s="331">
        <f>IFERROR('データ集（実数）'!BY18/'データ集（実数）'!$N18*10000,"-")</f>
        <v>4219.6955804144509</v>
      </c>
      <c r="BC18" s="331">
        <f>IFERROR('データ集（実数）'!BZ18/'データ集（実数）'!$N18*10000,"-")</f>
        <v>3566.8439391160828</v>
      </c>
      <c r="BD18" s="331">
        <f>IFERROR('データ集（実数）'!CA18/'データ集（実数）'!$N18*10000,"-")</f>
        <v>718.87034659820279</v>
      </c>
      <c r="BE18" s="331">
        <f>IFERROR('データ集（実数）'!CB18/'データ集（実数）'!$N18*10000,"-")</f>
        <v>618.00843572345502</v>
      </c>
      <c r="BF18" s="331">
        <f>IFERROR('データ集（実数）'!CC18/'データ集（実数）'!$N18*10000,"-")</f>
        <v>0</v>
      </c>
      <c r="BG18" s="331">
        <f>IFERROR('データ集（実数）'!CD18/'データ集（実数）'!$N18*10000,"-")</f>
        <v>0</v>
      </c>
      <c r="BH18" s="331">
        <f>IFERROR('データ集（実数）'!CE18/'データ集（実数）'!$N18*10000,"-")</f>
        <v>0</v>
      </c>
      <c r="BI18" s="331">
        <f>IFERROR('データ集（実数）'!CF18/'データ集（実数）'!$N18*10000,"-")</f>
        <v>0</v>
      </c>
      <c r="BJ18" s="331">
        <f>IFERROR('データ集（実数）'!CG18/'データ集（実数）'!$N18*10000,"-")</f>
        <v>0</v>
      </c>
      <c r="BK18" s="331">
        <f>IFERROR('データ集（実数）'!CH18/'データ集（実数）'!$N18*10000,"-")</f>
        <v>0</v>
      </c>
      <c r="BL18" s="331">
        <f>IFERROR('データ集（実数）'!CI18/'データ集（実数）'!$N18*10000,"-")</f>
        <v>1815.5143957454611</v>
      </c>
      <c r="BM18" s="331">
        <f>IFERROR('データ集（実数）'!CJ18/'データ集（実数）'!$N18*10000,"-")</f>
        <v>216.39464514945902</v>
      </c>
      <c r="BN18" s="331">
        <f>IFERROR('データ集（実数）'!CK18/'データ集（実数）'!$N18*10000,"-")</f>
        <v>1245.1861360718869</v>
      </c>
      <c r="BO18" s="331">
        <f>IFERROR('データ集（実数）'!CL18/'データ集（実数）'!$N18*10000,"-")</f>
        <v>817.89840454795524</v>
      </c>
      <c r="BP18" s="331">
        <f>IFERROR('データ集（実数）'!CM18/'データ集（実数）'!$N18*10000,"-")</f>
        <v>0</v>
      </c>
      <c r="BQ18" s="331">
        <f>IFERROR('データ集（実数）'!CN18/'データ集（実数）'!$N18*10000,"-")</f>
        <v>0</v>
      </c>
      <c r="BR18" s="331">
        <f>IFERROR('データ集（実数）'!CO18/'データ集（実数）'!$N18*10000,"-")</f>
        <v>0</v>
      </c>
      <c r="BS18" s="331">
        <f>IFERROR('データ集（実数）'!CP18/'データ集（実数）'!$N18*10000,"-")</f>
        <v>0</v>
      </c>
      <c r="BT18" s="331">
        <f>IFERROR('データ集（実数）'!CQ18/'データ集（実数）'!$N18*10000,"-")</f>
        <v>49.514028974876211</v>
      </c>
      <c r="BU18" s="331">
        <f>IFERROR('データ集（実数）'!CR18/'データ集（実数）'!$N18*10000,"-")</f>
        <v>45.846323124885387</v>
      </c>
      <c r="BV18" s="331">
        <f>IFERROR('データ集（実数）'!CS18/'データ集（実数）'!$N18*10000,"-")</f>
        <v>110.03117549972492</v>
      </c>
      <c r="BW18" s="331">
        <f>IFERROR('データ集（実数）'!CT18/'データ集（実数）'!$N18*10000,"-")</f>
        <v>14.670823399963323</v>
      </c>
      <c r="BX18" s="331">
        <f>IFERROR('データ集（実数）'!CU18/'データ集（実数）'!$N18*10000,"-")</f>
        <v>40.344764349899137</v>
      </c>
      <c r="BY18" s="331">
        <f>IFERROR('データ集（実数）'!CV18/'データ集（実数）'!$N18*10000,"-")</f>
        <v>40.344764349899137</v>
      </c>
      <c r="BZ18" s="331">
        <f>IFERROR('データ集（実数）'!CW18/'データ集（実数）'!$N18*10000,"-")</f>
        <v>97.194205024757011</v>
      </c>
      <c r="CA18" s="332">
        <f>IFERROR('データ集（実数）'!CX18/'データ集（実数）'!$N18*10000,"-")</f>
        <v>781.22134604804694</v>
      </c>
      <c r="CB18" s="332">
        <f>IFERROR('データ集（実数）'!CY18/'データ集（実数）'!$N18*10000,"-")</f>
        <v>88.024940399779936</v>
      </c>
      <c r="CC18" s="332">
        <f>IFERROR('データ集（実数）'!CZ18/'データ集（実数）'!$N18*10000,"-")</f>
        <v>126.53585182468365</v>
      </c>
      <c r="CD18" s="332">
        <f>IFERROR('データ集（実数）'!DA18/'データ集（実数）'!$N18*10000,"-")</f>
        <v>27.507793874931231</v>
      </c>
      <c r="CE18" s="333">
        <f>IFERROR('データ集（実数）'!DB18/'データ集（実数）'!$N18*10000,"-")</f>
        <v>77.02182284980745</v>
      </c>
    </row>
    <row r="19" spans="1:83" ht="13.5" customHeight="1">
      <c r="A19" s="53">
        <v>20213</v>
      </c>
      <c r="B19">
        <v>13</v>
      </c>
      <c r="C19" s="1" t="s">
        <v>75</v>
      </c>
      <c r="D19" s="1">
        <v>2010</v>
      </c>
      <c r="E19" s="1" t="s">
        <v>79</v>
      </c>
      <c r="F19" s="1">
        <v>20213</v>
      </c>
      <c r="G19" s="325">
        <f>IFERROR('データ集（実数）'!AD19/'データ集（実数）'!$N19*10000,"-")</f>
        <v>142.31499051233396</v>
      </c>
      <c r="H19" s="325">
        <f>IFERROR('データ集（実数）'!AE19/'データ集（実数）'!$N19*10000,"-")</f>
        <v>237.19165085388994</v>
      </c>
      <c r="I19" s="325">
        <f>IFERROR('データ集（実数）'!AF19/'データ集（実数）'!$N19*10000,"-")</f>
        <v>0</v>
      </c>
      <c r="J19" s="325">
        <f>IFERROR('データ集（実数）'!AG19/'データ集（実数）'!$N19*10000,"-")</f>
        <v>104.36432637571158</v>
      </c>
      <c r="K19" s="326">
        <f>IFERROR('データ集（実数）'!AH19/'データ集（実数）'!$N19*10000,"-")</f>
        <v>0</v>
      </c>
      <c r="L19" s="326">
        <f>IFERROR('データ集（実数）'!AI19/'データ集（実数）'!$N19*10000,"-")</f>
        <v>0</v>
      </c>
      <c r="M19" s="326">
        <f>IFERROR('データ集（実数）'!AJ19/'データ集（実数）'!$N19*10000,"-")</f>
        <v>0</v>
      </c>
      <c r="N19" s="326">
        <f>IFERROR('データ集（実数）'!AK19/'データ集（実数）'!$N19*10000,"-")</f>
        <v>0</v>
      </c>
      <c r="O19" s="327">
        <f>IFERROR('データ集（実数）'!AL19/'データ集（実数）'!$N19*10000,"-")</f>
        <v>7.1157495256166978</v>
      </c>
      <c r="P19" s="327">
        <f>IFERROR('データ集（実数）'!AM19/'データ集（実数）'!$N19*10000,"-")</f>
        <v>0</v>
      </c>
      <c r="Q19" s="327">
        <f>IFERROR('データ集（実数）'!AN19/'データ集（実数）'!$N19*10000,"-")</f>
        <v>0</v>
      </c>
      <c r="R19" s="327">
        <f>IFERROR('データ集（実数）'!AO19/'データ集（実数）'!$N19*10000,"-")</f>
        <v>7.1157495256166978</v>
      </c>
      <c r="S19" s="328">
        <f>IFERROR('データ集（実数）'!AP19/'データ集（実数）'!$N19*10000,"-")</f>
        <v>2.3719165085388996</v>
      </c>
      <c r="T19" s="329">
        <f>IFERROR('データ集（実数）'!AQ19/'データ集（実数）'!$N19*10000,"-")</f>
        <v>0</v>
      </c>
      <c r="U19" s="328" t="str">
        <f>IFERROR('データ集（実数）'!AR19/'データ集（実数）'!$N19*10000,"-")</f>
        <v>-</v>
      </c>
      <c r="V19" s="328">
        <f>IFERROR('データ集（実数）'!AS19/'データ集（実数）'!$N19*10000,"-")</f>
        <v>0</v>
      </c>
      <c r="W19" s="328">
        <f>IFERROR('データ集（実数）'!AT19/'データ集（実数）'!$N19*10000,"-")</f>
        <v>0</v>
      </c>
      <c r="X19" s="328" t="str">
        <f>IFERROR('データ集（実数）'!AU19/'データ集（実数）'!$N19*10000,"-")</f>
        <v>-</v>
      </c>
      <c r="Y19" s="328">
        <f>IFERROR('データ集（実数）'!AV19/'データ集（実数）'!$N19*10000,"-")</f>
        <v>0</v>
      </c>
      <c r="Z19" s="328">
        <f>IFERROR('データ集（実数）'!AW19/'データ集（実数）'!$N19*10000,"-")</f>
        <v>0</v>
      </c>
      <c r="AA19" s="328">
        <f>IFERROR('データ集（実数）'!AX19/'データ集（実数）'!$N19*10000,"-")</f>
        <v>0</v>
      </c>
      <c r="AB19" s="328" t="str">
        <f>IFERROR('データ集（実数）'!AY19/'データ集（実数）'!$N19*10000,"-")</f>
        <v>-</v>
      </c>
      <c r="AC19" s="328" t="str">
        <f>IFERROR('データ集（実数）'!AZ19/'データ集（実数）'!$N19*10000,"-")</f>
        <v>-</v>
      </c>
      <c r="AD19" s="328">
        <f>IFERROR('データ集（実数）'!BA19/'データ集（実数）'!$N19*10000,"-")</f>
        <v>11.859582542694497</v>
      </c>
      <c r="AE19" s="328">
        <f>IFERROR('データ集（実数）'!BB19/'データ集（実数）'!$N19*10000,"-")</f>
        <v>4.7438330170777991</v>
      </c>
      <c r="AF19" s="328">
        <f>IFERROR('データ集（実数）'!BC19/'データ集（実数）'!$N19*10000,"-")</f>
        <v>0</v>
      </c>
      <c r="AG19" s="328">
        <f>IFERROR('データ集（実数）'!BD19/'データ集（実数）'!$N19*10000,"-")</f>
        <v>7.1157495256166978</v>
      </c>
      <c r="AH19" s="328" t="str">
        <f>IFERROR('データ集（実数）'!BE19/'データ集（実数）'!$N19*10000,"-")</f>
        <v>-</v>
      </c>
      <c r="AI19" s="328">
        <f>IFERROR('データ集（実数）'!BF19/'データ集（実数）'!$N19*10000,"-")</f>
        <v>14.231499051233396</v>
      </c>
      <c r="AJ19" s="328">
        <f>IFERROR('データ集（実数）'!BG19/'データ集（実数）'!$N19*10000,"-")</f>
        <v>7.1157495256166978</v>
      </c>
      <c r="AK19" s="328">
        <f>IFERROR('データ集（実数）'!BH19/'データ集（実数）'!$N19*10000,"-")</f>
        <v>2.3719165085388996</v>
      </c>
      <c r="AL19" s="328">
        <f>IFERROR('データ集（実数）'!BI19/'データ集（実数）'!$N19*10000,"-")</f>
        <v>35.578747628083491</v>
      </c>
      <c r="AM19" s="328">
        <f>IFERROR('データ集（実数）'!BJ19/'データ集（実数）'!$N19*10000,"-")</f>
        <v>0</v>
      </c>
      <c r="AN19" s="328">
        <f>IFERROR('データ集（実数）'!BK19/'データ集（実数）'!$N19*10000,"-")</f>
        <v>0</v>
      </c>
      <c r="AO19" s="328" t="str">
        <f>IFERROR('データ集（実数）'!BL19/'データ集（実数）'!$N19*10000,"-")</f>
        <v>-</v>
      </c>
      <c r="AP19" s="328" t="str">
        <f>IFERROR('データ集（実数）'!BM19/'データ集（実数）'!$N19*10000,"-")</f>
        <v>-</v>
      </c>
      <c r="AQ19" s="328" t="str">
        <f>IFERROR('データ集（実数）'!BN19/'データ集（実数）'!$N19*10000,"-")</f>
        <v>-</v>
      </c>
      <c r="AR19" s="328">
        <f>IFERROR('データ集（実数）'!BO19/'データ集（実数）'!$N19*10000,"-")</f>
        <v>7.1157495256166978</v>
      </c>
      <c r="AS19" s="328">
        <f>IFERROR('データ集（実数）'!BP19/'データ集（実数）'!$N19*10000,"-")</f>
        <v>7.1157495256166978</v>
      </c>
      <c r="AT19" s="331">
        <f>IFERROR('データ集（実数）'!BQ19/'データ集（実数）'!$N19*10000,"-")</f>
        <v>2464.4212523719166</v>
      </c>
      <c r="AU19" s="331">
        <f>IFERROR('データ集（実数）'!BR19/'データ集（実数）'!$N19*10000,"-")</f>
        <v>2388.5199240986717</v>
      </c>
      <c r="AV19" s="331">
        <f>IFERROR('データ集（実数）'!BS19/'データ集（実数）'!$N19*10000,"-")</f>
        <v>301.23339658444024</v>
      </c>
      <c r="AW19" s="331">
        <f>IFERROR('データ集（実数）'!BT19/'データ集（実数）'!$N19*10000,"-")</f>
        <v>296.48956356736244</v>
      </c>
      <c r="AX19" s="331">
        <f>IFERROR('データ集（実数）'!BU19/'データ集（実数）'!$N19*10000,"-")</f>
        <v>0</v>
      </c>
      <c r="AY19" s="331">
        <f>IFERROR('データ集（実数）'!BV19/'データ集（実数）'!$N19*10000,"-")</f>
        <v>0</v>
      </c>
      <c r="AZ19" s="331" t="str">
        <f>IFERROR('データ集（実数）'!BW19/'データ集（実数）'!$N19*10000,"-")</f>
        <v>-</v>
      </c>
      <c r="BA19" s="331" t="str">
        <f>IFERROR('データ集（実数）'!BX19/'データ集（実数）'!$N19*10000,"-")</f>
        <v>-</v>
      </c>
      <c r="BB19" s="331">
        <f>IFERROR('データ集（実数）'!BY19/'データ集（実数）'!$N19*10000,"-")</f>
        <v>7571.1574952561668</v>
      </c>
      <c r="BC19" s="331">
        <f>IFERROR('データ集（実数）'!BZ19/'データ集（実数）'!$N19*10000,"-")</f>
        <v>5298.8614800759015</v>
      </c>
      <c r="BD19" s="331">
        <f>IFERROR('データ集（実数）'!CA19/'データ集（実数）'!$N19*10000,"-")</f>
        <v>1010.4364326375711</v>
      </c>
      <c r="BE19" s="331">
        <f>IFERROR('データ集（実数）'!CB19/'データ集（実数）'!$N19*10000,"-")</f>
        <v>804.07969639468695</v>
      </c>
      <c r="BF19" s="331">
        <f>IFERROR('データ集（実数）'!CC19/'データ集（実数）'!$N19*10000,"-")</f>
        <v>0</v>
      </c>
      <c r="BG19" s="331">
        <f>IFERROR('データ集（実数）'!CD19/'データ集（実数）'!$N19*10000,"-")</f>
        <v>0</v>
      </c>
      <c r="BH19" s="331" t="str">
        <f>IFERROR('データ集（実数）'!CE19/'データ集（実数）'!$N19*10000,"-")</f>
        <v>-</v>
      </c>
      <c r="BI19" s="331" t="str">
        <f>IFERROR('データ集（実数）'!CF19/'データ集（実数）'!$N19*10000,"-")</f>
        <v>-</v>
      </c>
      <c r="BJ19" s="331">
        <f>IFERROR('データ集（実数）'!CG19/'データ集（実数）'!$N19*10000,"-")</f>
        <v>5173.1499051233395</v>
      </c>
      <c r="BK19" s="331">
        <f>IFERROR('データ集（実数）'!CH19/'データ集（実数）'!$N19*10000,"-")</f>
        <v>718.69070208728658</v>
      </c>
      <c r="BL19" s="331">
        <f>IFERROR('データ集（実数）'!CI19/'データ集（実数）'!$N19*10000,"-")</f>
        <v>9499.5256166982927</v>
      </c>
      <c r="BM19" s="331">
        <f>IFERROR('データ集（実数）'!CJ19/'データ集（実数）'!$N19*10000,"-")</f>
        <v>875.2371916508539</v>
      </c>
      <c r="BN19" s="331">
        <f>IFERROR('データ集（実数）'!CK19/'データ集（実数）'!$N19*10000,"-")</f>
        <v>272.77039848197347</v>
      </c>
      <c r="BO19" s="331">
        <f>IFERROR('データ集（実数）'!CL19/'データ集（実数）'!$N19*10000,"-")</f>
        <v>116.22390891840607</v>
      </c>
      <c r="BP19" s="331">
        <f>IFERROR('データ集（実数）'!CM19/'データ集（実数）'!$N19*10000,"-")</f>
        <v>0</v>
      </c>
      <c r="BQ19" s="331">
        <f>IFERROR('データ集（実数）'!CN19/'データ集（実数）'!$N19*10000,"-")</f>
        <v>0</v>
      </c>
      <c r="BR19" s="331" t="str">
        <f>IFERROR('データ集（実数）'!CO19/'データ集（実数）'!$N19*10000,"-")</f>
        <v>-</v>
      </c>
      <c r="BS19" s="331" t="str">
        <f>IFERROR('データ集（実数）'!CP19/'データ集（実数）'!$N19*10000,"-")</f>
        <v>-</v>
      </c>
      <c r="BT19" s="331">
        <f>IFERROR('データ集（実数）'!CQ19/'データ集（実数）'!$N19*10000,"-")</f>
        <v>0</v>
      </c>
      <c r="BU19" s="331">
        <f>IFERROR('データ集（実数）'!CR19/'データ集（実数）'!$N19*10000,"-")</f>
        <v>0</v>
      </c>
      <c r="BV19" s="331">
        <f>IFERROR('データ集（実数）'!CS19/'データ集（実数）'!$N19*10000,"-")</f>
        <v>2111.0056925996205</v>
      </c>
      <c r="BW19" s="331">
        <f>IFERROR('データ集（実数）'!CT19/'データ集（実数）'!$N19*10000,"-")</f>
        <v>336.81214421252372</v>
      </c>
      <c r="BX19" s="331">
        <f>IFERROR('データ集（実数）'!CU19/'データ集（実数）'!$N19*10000,"-")</f>
        <v>56.925996204933583</v>
      </c>
      <c r="BY19" s="331">
        <f>IFERROR('データ集（実数）'!CV19/'データ集（実数）'!$N19*10000,"-")</f>
        <v>56.925996204933583</v>
      </c>
      <c r="BZ19" s="331">
        <f>IFERROR('データ集（実数）'!CW19/'データ集（実数）'!$N19*10000,"-")</f>
        <v>101.99240986717267</v>
      </c>
      <c r="CA19" s="332">
        <f>IFERROR('データ集（実数）'!CX19/'データ集（実数）'!$N19*10000,"-")</f>
        <v>737.66603415559769</v>
      </c>
      <c r="CB19" s="332">
        <f>IFERROR('データ集（実数）'!CY19/'データ集（実数）'!$N19*10000,"-")</f>
        <v>54.55407969639468</v>
      </c>
      <c r="CC19" s="332">
        <f>IFERROR('データ集（実数）'!CZ19/'データ集（実数）'!$N19*10000,"-")</f>
        <v>85.388994307400381</v>
      </c>
      <c r="CD19" s="332">
        <f>IFERROR('データ集（実数）'!DA19/'データ集（実数）'!$N19*10000,"-")</f>
        <v>9.4876660341555983</v>
      </c>
      <c r="CE19" s="333">
        <f>IFERROR('データ集（実数）'!DB19/'データ集（実数）'!$N19*10000,"-")</f>
        <v>61.669829222011387</v>
      </c>
    </row>
    <row r="20" spans="1:83" s="52" customFormat="1" ht="13.5" customHeight="1">
      <c r="A20" s="137">
        <v>20214</v>
      </c>
      <c r="B20">
        <v>14</v>
      </c>
      <c r="C20" s="51" t="s">
        <v>64</v>
      </c>
      <c r="D20" s="51">
        <v>2003</v>
      </c>
      <c r="E20" s="51" t="s">
        <v>80</v>
      </c>
      <c r="F20" s="51">
        <v>20214</v>
      </c>
      <c r="G20" s="325">
        <f>IFERROR('データ集（実数）'!AD20/'データ集（実数）'!$N20*10000,"-")</f>
        <v>260.42922594646734</v>
      </c>
      <c r="H20" s="325">
        <f>IFERROR('データ集（実数）'!AE20/'データ集（実数）'!$N20*10000,"-")</f>
        <v>180.8536291294912</v>
      </c>
      <c r="I20" s="325">
        <f>IFERROR('データ集（実数）'!AF20/'データ集（実数）'!$N20*10000,"-")</f>
        <v>7.2341451651796485</v>
      </c>
      <c r="J20" s="325">
        <f>IFERROR('データ集（実数）'!AG20/'データ集（実数）'!$N20*10000,"-")</f>
        <v>43.404870991077885</v>
      </c>
      <c r="K20" s="326">
        <f>IFERROR('データ集（実数）'!AH20/'データ集（実数）'!$N20*10000,"-")</f>
        <v>0</v>
      </c>
      <c r="L20" s="326">
        <f>IFERROR('データ集（実数）'!AI20/'データ集（実数）'!$N20*10000,"-")</f>
        <v>0</v>
      </c>
      <c r="M20" s="326">
        <f>IFERROR('データ集（実数）'!AJ20/'データ集（実数）'!$N20*10000,"-")</f>
        <v>0</v>
      </c>
      <c r="N20" s="326">
        <f>IFERROR('データ集（実数）'!AK20/'データ集（実数）'!$N20*10000,"-")</f>
        <v>0</v>
      </c>
      <c r="O20" s="327">
        <f>IFERROR('データ集（実数）'!AL20/'データ集（実数）'!$N20*10000,"-")</f>
        <v>12.056908608632748</v>
      </c>
      <c r="P20" s="327">
        <f>IFERROR('データ集（実数）'!AM20/'データ集（実数）'!$N20*10000,"-")</f>
        <v>0</v>
      </c>
      <c r="Q20" s="327">
        <f>IFERROR('データ集（実数）'!AN20/'データ集（実数）'!$N20*10000,"-")</f>
        <v>0</v>
      </c>
      <c r="R20" s="327">
        <f>IFERROR('データ集（実数）'!AO20/'データ集（実数）'!$N20*10000,"-")</f>
        <v>12.056908608632748</v>
      </c>
      <c r="S20" s="328">
        <f>IFERROR('データ集（実数）'!AP20/'データ集（実数）'!$N20*10000,"-")</f>
        <v>1.2056908608632746</v>
      </c>
      <c r="T20" s="329">
        <f>IFERROR('データ集（実数）'!AQ20/'データ集（実数）'!$N20*10000,"-")</f>
        <v>0</v>
      </c>
      <c r="U20" s="328" t="str">
        <f>IFERROR('データ集（実数）'!AR20/'データ集（実数）'!$N20*10000,"-")</f>
        <v>-</v>
      </c>
      <c r="V20" s="328">
        <f>IFERROR('データ集（実数）'!AS20/'データ集（実数）'!$N20*10000,"-")</f>
        <v>0</v>
      </c>
      <c r="W20" s="328">
        <f>IFERROR('データ集（実数）'!AT20/'データ集（実数）'!$N20*10000,"-")</f>
        <v>0</v>
      </c>
      <c r="X20" s="328" t="str">
        <f>IFERROR('データ集（実数）'!AU20/'データ集（実数）'!$N20*10000,"-")</f>
        <v>-</v>
      </c>
      <c r="Y20" s="328">
        <f>IFERROR('データ集（実数）'!AV20/'データ集（実数）'!$N20*10000,"-")</f>
        <v>0</v>
      </c>
      <c r="Z20" s="328" t="str">
        <f>IFERROR('データ集（実数）'!AW20/'データ集（実数）'!$N20*10000,"-")</f>
        <v>-</v>
      </c>
      <c r="AA20" s="328">
        <f>IFERROR('データ集（実数）'!AX20/'データ集（実数）'!$N20*10000,"-")</f>
        <v>0</v>
      </c>
      <c r="AB20" s="328">
        <f>IFERROR('データ集（実数）'!AY20/'データ集（実数）'!$N20*10000,"-")</f>
        <v>0</v>
      </c>
      <c r="AC20" s="328" t="str">
        <f>IFERROR('データ集（実数）'!AZ20/'データ集（実数）'!$N20*10000,"-")</f>
        <v>-</v>
      </c>
      <c r="AD20" s="328">
        <f>IFERROR('データ集（実数）'!BA20/'データ集（実数）'!$N20*10000,"-")</f>
        <v>14.468290330359297</v>
      </c>
      <c r="AE20" s="328">
        <f>IFERROR('データ集（実数）'!BB20/'データ集（実数）'!$N20*10000,"-")</f>
        <v>4.8227634434530984</v>
      </c>
      <c r="AF20" s="328">
        <f>IFERROR('データ集（実数）'!BC20/'データ集（実数）'!$N20*10000,"-")</f>
        <v>0</v>
      </c>
      <c r="AG20" s="328">
        <f>IFERROR('データ集（実数）'!BD20/'データ集（実数）'!$N20*10000,"-")</f>
        <v>10.851217747769471</v>
      </c>
      <c r="AH20" s="328" t="str">
        <f>IFERROR('データ集（実数）'!BE20/'データ集（実数）'!$N20*10000,"-")</f>
        <v>-</v>
      </c>
      <c r="AI20" s="328">
        <f>IFERROR('データ集（実数）'!BF20/'データ集（実数）'!$N20*10000,"-")</f>
        <v>16.879672052085844</v>
      </c>
      <c r="AJ20" s="328">
        <f>IFERROR('データ集（実数）'!BG20/'データ集（実数）'!$N20*10000,"-")</f>
        <v>4.8227634434530984</v>
      </c>
      <c r="AK20" s="328">
        <f>IFERROR('データ集（実数）'!BH20/'データ集（実数）'!$N20*10000,"-")</f>
        <v>1.2056908608632746</v>
      </c>
      <c r="AL20" s="328">
        <f>IFERROR('データ集（実数）'!BI20/'データ集（実数）'!$N20*10000,"-")</f>
        <v>21.702435495538943</v>
      </c>
      <c r="AM20" s="328">
        <f>IFERROR('データ集（実数）'!BJ20/'データ集（実数）'!$N20*10000,"-")</f>
        <v>0</v>
      </c>
      <c r="AN20" s="328">
        <f>IFERROR('データ集（実数）'!BK20/'データ集（実数）'!$N20*10000,"-")</f>
        <v>0</v>
      </c>
      <c r="AO20" s="328">
        <f>IFERROR('データ集（実数）'!BL20/'データ集（実数）'!$N20*10000,"-")</f>
        <v>0</v>
      </c>
      <c r="AP20" s="328">
        <f>IFERROR('データ集（実数）'!BM20/'データ集（実数）'!$N20*10000,"-")</f>
        <v>4.8227634434530984</v>
      </c>
      <c r="AQ20" s="328" t="str">
        <f>IFERROR('データ集（実数）'!BN20/'データ集（実数）'!$N20*10000,"-")</f>
        <v>-</v>
      </c>
      <c r="AR20" s="328">
        <f>IFERROR('データ集（実数）'!BO20/'データ集（実数）'!$N20*10000,"-")</f>
        <v>7.2341451651796485</v>
      </c>
      <c r="AS20" s="328">
        <f>IFERROR('データ集（実数）'!BP20/'データ集（実数）'!$N20*10000,"-")</f>
        <v>4.8227634434530984</v>
      </c>
      <c r="AT20" s="331">
        <f>IFERROR('データ集（実数）'!BQ20/'データ集（実数）'!$N20*10000,"-")</f>
        <v>1519.170484687726</v>
      </c>
      <c r="AU20" s="331">
        <f>IFERROR('データ集（実数）'!BR20/'データ集（実数）'!$N20*10000,"-")</f>
        <v>1492.6452857487341</v>
      </c>
      <c r="AV20" s="331">
        <f>IFERROR('データ集（実数）'!BS20/'データ集（実数）'!$N20*10000,"-")</f>
        <v>362.91294911984568</v>
      </c>
      <c r="AW20" s="331">
        <f>IFERROR('データ集（実数）'!BT20/'データ集（実数）'!$N20*10000,"-")</f>
        <v>342.41620448517</v>
      </c>
      <c r="AX20" s="331">
        <f>IFERROR('データ集（実数）'!BU20/'データ集（実数）'!$N20*10000,"-")</f>
        <v>33.759344104171689</v>
      </c>
      <c r="AY20" s="331">
        <f>IFERROR('データ集（実数）'!BV20/'データ集（実数）'!$N20*10000,"-")</f>
        <v>33.759344104171689</v>
      </c>
      <c r="AZ20" s="331">
        <f>IFERROR('データ集（実数）'!BW20/'データ集（実数）'!$N20*10000,"-")</f>
        <v>0</v>
      </c>
      <c r="BA20" s="331">
        <f>IFERROR('データ集（実数）'!BX20/'データ集（実数）'!$N20*10000,"-")</f>
        <v>0</v>
      </c>
      <c r="BB20" s="331">
        <f>IFERROR('データ集（実数）'!BY20/'データ集（実数）'!$N20*10000,"-")</f>
        <v>8022.666988184229</v>
      </c>
      <c r="BC20" s="331">
        <f>IFERROR('データ集（実数）'!BZ20/'データ集（実数）'!$N20*10000,"-")</f>
        <v>6015.1917048468777</v>
      </c>
      <c r="BD20" s="331">
        <f>IFERROR('データ集（実数）'!CA20/'データ集（実数）'!$N20*10000,"-")</f>
        <v>1481.7940680009644</v>
      </c>
      <c r="BE20" s="331">
        <f>IFERROR('データ集（実数）'!CB20/'データ集（実数）'!$N20*10000,"-")</f>
        <v>1058.5965758379552</v>
      </c>
      <c r="BF20" s="331">
        <f>IFERROR('データ集（実数）'!CC20/'データ集（実数）'!$N20*10000,"-")</f>
        <v>0</v>
      </c>
      <c r="BG20" s="331">
        <f>IFERROR('データ集（実数）'!CD20/'データ集（実数）'!$N20*10000,"-")</f>
        <v>0</v>
      </c>
      <c r="BH20" s="331">
        <f>IFERROR('データ集（実数）'!CE20/'データ集（実数）'!$N20*10000,"-")</f>
        <v>31.347962382445139</v>
      </c>
      <c r="BI20" s="331">
        <f>IFERROR('データ集（実数）'!CF20/'データ集（実数）'!$N20*10000,"-")</f>
        <v>24.113817217265495</v>
      </c>
      <c r="BJ20" s="331">
        <f>IFERROR('データ集（実数）'!CG20/'データ集（実数）'!$N20*10000,"-")</f>
        <v>209.79020979020979</v>
      </c>
      <c r="BK20" s="331">
        <f>IFERROR('データ集（実数）'!CH20/'データ集（実数）'!$N20*10000,"-")</f>
        <v>133.83168555582347</v>
      </c>
      <c r="BL20" s="331">
        <f>IFERROR('データ集（実数）'!CI20/'データ集（実数）'!$N20*10000,"-")</f>
        <v>5069.9300699300702</v>
      </c>
      <c r="BM20" s="331">
        <f>IFERROR('データ集（実数）'!CJ20/'データ集（実数）'!$N20*10000,"-")</f>
        <v>478.65927176272004</v>
      </c>
      <c r="BN20" s="331">
        <f>IFERROR('データ集（実数）'!CK20/'データ集（実数）'!$N20*10000,"-")</f>
        <v>1800.0964552688692</v>
      </c>
      <c r="BO20" s="331">
        <f>IFERROR('データ集（実数）'!CL20/'データ集（実数）'!$N20*10000,"-")</f>
        <v>1122.4981914637087</v>
      </c>
      <c r="BP20" s="331">
        <f>IFERROR('データ集（実数）'!CM20/'データ集（実数）'!$N20*10000,"-")</f>
        <v>0</v>
      </c>
      <c r="BQ20" s="331">
        <f>IFERROR('データ集（実数）'!CN20/'データ集（実数）'!$N20*10000,"-")</f>
        <v>0</v>
      </c>
      <c r="BR20" s="331">
        <f>IFERROR('データ集（実数）'!CO20/'データ集（実数）'!$N20*10000,"-")</f>
        <v>0</v>
      </c>
      <c r="BS20" s="331">
        <f>IFERROR('データ集（実数）'!CP20/'データ集（実数）'!$N20*10000,"-")</f>
        <v>0</v>
      </c>
      <c r="BT20" s="331">
        <f>IFERROR('データ集（実数）'!CQ20/'データ集（実数）'!$N20*10000,"-")</f>
        <v>42.199180130214614</v>
      </c>
      <c r="BU20" s="331">
        <f>IFERROR('データ集（実数）'!CR20/'データ集（実数）'!$N20*10000,"-")</f>
        <v>26.525198938992041</v>
      </c>
      <c r="BV20" s="331">
        <f>IFERROR('データ集（実数）'!CS20/'データ集（実数）'!$N20*10000,"-")</f>
        <v>254.40077164215094</v>
      </c>
      <c r="BW20" s="331">
        <f>IFERROR('データ集（実数）'!CT20/'データ集（実数）'!$N20*10000,"-")</f>
        <v>49.433325295394262</v>
      </c>
      <c r="BX20" s="331">
        <f>IFERROR('データ集（実数）'!CU20/'データ集（実数）'!$N20*10000,"-")</f>
        <v>54.256088738847353</v>
      </c>
      <c r="BY20" s="331">
        <f>IFERROR('データ集（実数）'!CV20/'データ集（実数）'!$N20*10000,"-")</f>
        <v>54.256088738847353</v>
      </c>
      <c r="BZ20" s="331">
        <f>IFERROR('データ集（実数）'!CW20/'データ集（実数）'!$N20*10000,"-")</f>
        <v>85.6040511212925</v>
      </c>
      <c r="CA20" s="332">
        <f>IFERROR('データ集（実数）'!CX20/'データ集（実数）'!$N20*10000,"-")</f>
        <v>696.88931757897274</v>
      </c>
      <c r="CB20" s="332">
        <f>IFERROR('データ集（実数）'!CY20/'データ集（実数）'!$N20*10000,"-")</f>
        <v>101.27803231251507</v>
      </c>
      <c r="CC20" s="332">
        <f>IFERROR('データ集（実数）'!CZ20/'データ集（実数）'!$N20*10000,"-")</f>
        <v>89.221123703882313</v>
      </c>
      <c r="CD20" s="332">
        <f>IFERROR('データ集（実数）'!DA20/'データ集（実数）'!$N20*10000,"-")</f>
        <v>19.291053773812394</v>
      </c>
      <c r="CE20" s="333">
        <f>IFERROR('データ集（実数）'!DB20/'データ集（実数）'!$N20*10000,"-")</f>
        <v>90.426814564745598</v>
      </c>
    </row>
    <row r="21" spans="1:83" ht="13.5" customHeight="1">
      <c r="A21" s="53">
        <v>20215</v>
      </c>
      <c r="B21">
        <v>15</v>
      </c>
      <c r="C21" s="1" t="s">
        <v>59</v>
      </c>
      <c r="D21" s="1">
        <v>2007</v>
      </c>
      <c r="E21" s="1" t="s">
        <v>81</v>
      </c>
      <c r="F21" s="1">
        <v>20215</v>
      </c>
      <c r="G21" s="325">
        <f>IFERROR('データ集（実数）'!AD21/'データ集（実数）'!$N21*10000,"-")</f>
        <v>344.39574201628056</v>
      </c>
      <c r="H21" s="325">
        <f>IFERROR('データ集（実数）'!AE21/'データ集（実数）'!$N21*10000,"-")</f>
        <v>361.09371738676685</v>
      </c>
      <c r="I21" s="325">
        <f>IFERROR('データ集（実数）'!AF21/'データ集（実数）'!$N21*10000,"-")</f>
        <v>37.570444583594238</v>
      </c>
      <c r="J21" s="325">
        <f>IFERROR('データ集（実数）'!AG21/'データ集（実数）'!$N21*10000,"-")</f>
        <v>197.24483406386977</v>
      </c>
      <c r="K21" s="326">
        <f>IFERROR('データ集（実数）'!AH21/'データ集（実数）'!$N21*10000,"-")</f>
        <v>2.0872469213107911</v>
      </c>
      <c r="L21" s="326">
        <f>IFERROR('データ集（実数）'!AI21/'データ集（実数）'!$N21*10000,"-")</f>
        <v>1.0436234606553956</v>
      </c>
      <c r="M21" s="326">
        <f>IFERROR('データ集（実数）'!AJ21/'データ集（実数）'!$N21*10000,"-")</f>
        <v>0</v>
      </c>
      <c r="N21" s="326">
        <f>IFERROR('データ集（実数）'!AK21/'データ集（実数）'!$N21*10000,"-")</f>
        <v>1.0436234606553956</v>
      </c>
      <c r="O21" s="327">
        <f>IFERROR('データ集（実数）'!AL21/'データ集（実数）'!$N21*10000,"-")</f>
        <v>10.436234606553956</v>
      </c>
      <c r="P21" s="327">
        <f>IFERROR('データ集（実数）'!AM21/'データ集（実数）'!$N21*10000,"-")</f>
        <v>0</v>
      </c>
      <c r="Q21" s="327">
        <f>IFERROR('データ集（実数）'!AN21/'データ集（実数）'!$N21*10000,"-")</f>
        <v>0</v>
      </c>
      <c r="R21" s="327">
        <f>IFERROR('データ集（実数）'!AO21/'データ集（実数）'!$N21*10000,"-")</f>
        <v>10.436234606553956</v>
      </c>
      <c r="S21" s="328">
        <f>IFERROR('データ集（実数）'!AP21/'データ集（実数）'!$N21*10000,"-")</f>
        <v>1.0436234606553956</v>
      </c>
      <c r="T21" s="329">
        <f>IFERROR('データ集（実数）'!AQ21/'データ集（実数）'!$N21*10000,"-")</f>
        <v>0</v>
      </c>
      <c r="U21" s="328" t="str">
        <f>IFERROR('データ集（実数）'!AR21/'データ集（実数）'!$N21*10000,"-")</f>
        <v>-</v>
      </c>
      <c r="V21" s="328">
        <f>IFERROR('データ集（実数）'!AS21/'データ集（実数）'!$N21*10000,"-")</f>
        <v>0</v>
      </c>
      <c r="W21" s="328">
        <f>IFERROR('データ集（実数）'!AT21/'データ集（実数）'!$N21*10000,"-")</f>
        <v>0</v>
      </c>
      <c r="X21" s="328">
        <f>IFERROR('データ集（実数）'!AU21/'データ集（実数）'!$N21*10000,"-")</f>
        <v>3.1308703819661865</v>
      </c>
      <c r="Y21" s="328">
        <f>IFERROR('データ集（実数）'!AV21/'データ集（実数）'!$N21*10000,"-")</f>
        <v>0</v>
      </c>
      <c r="Z21" s="328">
        <f>IFERROR('データ集（実数）'!AW21/'データ集（実数）'!$N21*10000,"-")</f>
        <v>0</v>
      </c>
      <c r="AA21" s="328">
        <f>IFERROR('データ集（実数）'!AX21/'データ集（実数）'!$N21*10000,"-")</f>
        <v>0</v>
      </c>
      <c r="AB21" s="328" t="str">
        <f>IFERROR('データ集（実数）'!AY21/'データ集（実数）'!$N21*10000,"-")</f>
        <v>-</v>
      </c>
      <c r="AC21" s="328">
        <f>IFERROR('データ集（実数）'!AZ21/'データ集（実数）'!$N21*10000,"-")</f>
        <v>4.1744938426215823</v>
      </c>
      <c r="AD21" s="328">
        <f>IFERROR('データ集（実数）'!BA21/'データ集（実数）'!$N21*10000,"-")</f>
        <v>15.654351909830932</v>
      </c>
      <c r="AE21" s="328">
        <f>IFERROR('データ集（実数）'!BB21/'データ集（実数）'!$N21*10000,"-")</f>
        <v>5.2181173032769781</v>
      </c>
      <c r="AF21" s="328" t="str">
        <f>IFERROR('データ集（実数）'!BC21/'データ集（実数）'!$N21*10000,"-")</f>
        <v>-</v>
      </c>
      <c r="AG21" s="328">
        <f>IFERROR('データ集（実数）'!BD21/'データ集（実数）'!$N21*10000,"-")</f>
        <v>16.697975370486329</v>
      </c>
      <c r="AH21" s="328">
        <f>IFERROR('データ集（実数）'!BE21/'データ集（実数）'!$N21*10000,"-")</f>
        <v>4.1744938426215823</v>
      </c>
      <c r="AI21" s="328">
        <f>IFERROR('データ集（実数）'!BF21/'データ集（実数）'!$N21*10000,"-")</f>
        <v>18.785222291797119</v>
      </c>
      <c r="AJ21" s="328">
        <f>IFERROR('データ集（実数）'!BG21/'データ集（実数）'!$N21*10000,"-")</f>
        <v>5.2181173032769781</v>
      </c>
      <c r="AK21" s="328">
        <f>IFERROR('データ集（実数）'!BH21/'データ集（実数）'!$N21*10000,"-")</f>
        <v>0</v>
      </c>
      <c r="AL21" s="328">
        <f>IFERROR('データ集（実数）'!BI21/'データ集（実数）'!$N21*10000,"-")</f>
        <v>26.090586516384889</v>
      </c>
      <c r="AM21" s="328">
        <f>IFERROR('データ集（実数）'!BJ21/'データ集（実数）'!$N21*10000,"-")</f>
        <v>0</v>
      </c>
      <c r="AN21" s="328">
        <f>IFERROR('データ集（実数）'!BK21/'データ集（実数）'!$N21*10000,"-")</f>
        <v>0</v>
      </c>
      <c r="AO21" s="328">
        <f>IFERROR('データ集（実数）'!BL21/'データ集（実数）'!$N21*10000,"-")</f>
        <v>0</v>
      </c>
      <c r="AP21" s="328" t="str">
        <f>IFERROR('データ集（実数）'!BM21/'データ集（実数）'!$N21*10000,"-")</f>
        <v>-</v>
      </c>
      <c r="AQ21" s="328" t="str">
        <f>IFERROR('データ集（実数）'!BN21/'データ集（実数）'!$N21*10000,"-")</f>
        <v>-</v>
      </c>
      <c r="AR21" s="328">
        <f>IFERROR('データ集（実数）'!BO21/'データ集（実数）'!$N21*10000,"-")</f>
        <v>4.1744938426215823</v>
      </c>
      <c r="AS21" s="328">
        <f>IFERROR('データ集（実数）'!BP21/'データ集（実数）'!$N21*10000,"-")</f>
        <v>5.2181173032769781</v>
      </c>
      <c r="AT21" s="331">
        <f>IFERROR('データ集（実数）'!BQ21/'データ集（実数）'!$N21*10000,"-")</f>
        <v>88.707994155708633</v>
      </c>
      <c r="AU21" s="331">
        <f>IFERROR('データ集（実数）'!BR21/'データ集（実数）'!$N21*10000,"-")</f>
        <v>88.707994155708633</v>
      </c>
      <c r="AV21" s="331">
        <f>IFERROR('データ集（実数）'!BS21/'データ集（実数）'!$N21*10000,"-")</f>
        <v>90.795241077019412</v>
      </c>
      <c r="AW21" s="331">
        <f>IFERROR('データ集（実数）'!BT21/'データ集（実数）'!$N21*10000,"-")</f>
        <v>88.707994155708633</v>
      </c>
      <c r="AX21" s="331">
        <f>IFERROR('データ集（実数）'!BU21/'データ集（実数）'!$N21*10000,"-")</f>
        <v>0</v>
      </c>
      <c r="AY21" s="331">
        <f>IFERROR('データ集（実数）'!BV21/'データ集（実数）'!$N21*10000,"-")</f>
        <v>0</v>
      </c>
      <c r="AZ21" s="331" t="str">
        <f>IFERROR('データ集（実数）'!BW21/'データ集（実数）'!$N21*10000,"-")</f>
        <v>-</v>
      </c>
      <c r="BA21" s="331" t="str">
        <f>IFERROR('データ集（実数）'!BX21/'データ集（実数）'!$N21*10000,"-")</f>
        <v>-</v>
      </c>
      <c r="BB21" s="331">
        <f>IFERROR('データ集（実数）'!BY21/'データ集（実数）'!$N21*10000,"-")</f>
        <v>5376.7480692965974</v>
      </c>
      <c r="BC21" s="331">
        <f>IFERROR('データ集（実数）'!BZ21/'データ集（実数）'!$N21*10000,"-")</f>
        <v>4193.2790649133794</v>
      </c>
      <c r="BD21" s="331">
        <f>IFERROR('データ集（実数）'!CA21/'データ集（実数）'!$N21*10000,"-")</f>
        <v>468.5869338342726</v>
      </c>
      <c r="BE21" s="331">
        <f>IFERROR('データ集（実数）'!CB21/'データ集（実数）'!$N21*10000,"-")</f>
        <v>364.22458776873304</v>
      </c>
      <c r="BF21" s="331">
        <f>IFERROR('データ集（実数）'!CC21/'データ集（実数）'!$N21*10000,"-")</f>
        <v>0</v>
      </c>
      <c r="BG21" s="331">
        <f>IFERROR('データ集（実数）'!CD21/'データ集（実数）'!$N21*10000,"-")</f>
        <v>0</v>
      </c>
      <c r="BH21" s="331" t="str">
        <f>IFERROR('データ集（実数）'!CE21/'データ集（実数）'!$N21*10000,"-")</f>
        <v>-</v>
      </c>
      <c r="BI21" s="331" t="str">
        <f>IFERROR('データ集（実数）'!CF21/'データ集（実数）'!$N21*10000,"-")</f>
        <v>-</v>
      </c>
      <c r="BJ21" s="331">
        <f>IFERROR('データ集（実数）'!CG21/'データ集（実数）'!$N21*10000,"-")</f>
        <v>0</v>
      </c>
      <c r="BK21" s="331">
        <f>IFERROR('データ集（実数）'!CH21/'データ集（実数）'!$N21*10000,"-")</f>
        <v>0</v>
      </c>
      <c r="BL21" s="331">
        <f>IFERROR('データ集（実数）'!CI21/'データ集（実数）'!$N21*10000,"-")</f>
        <v>5270.2984763097475</v>
      </c>
      <c r="BM21" s="331">
        <f>IFERROR('データ集（実数）'!CJ21/'データ集（実数）'!$N21*10000,"-")</f>
        <v>520.76810686704232</v>
      </c>
      <c r="BN21" s="331">
        <f>IFERROR('データ集（実数）'!CK21/'データ集（実数）'!$N21*10000,"-")</f>
        <v>2806.3034857023581</v>
      </c>
      <c r="BO21" s="331">
        <f>IFERROR('データ集（実数）'!CL21/'データ集（実数）'!$N21*10000,"-")</f>
        <v>1479.8580672093508</v>
      </c>
      <c r="BP21" s="331">
        <f>IFERROR('データ集（実数）'!CM21/'データ集（実数）'!$N21*10000,"-")</f>
        <v>0</v>
      </c>
      <c r="BQ21" s="331">
        <f>IFERROR('データ集（実数）'!CN21/'データ集（実数）'!$N21*10000,"-")</f>
        <v>0</v>
      </c>
      <c r="BR21" s="331">
        <f>IFERROR('データ集（実数）'!CO21/'データ集（実数）'!$N21*10000,"-")</f>
        <v>0</v>
      </c>
      <c r="BS21" s="331">
        <f>IFERROR('データ集（実数）'!CP21/'データ集（実数）'!$N21*10000,"-")</f>
        <v>0</v>
      </c>
      <c r="BT21" s="331">
        <f>IFERROR('データ集（実数）'!CQ21/'データ集（実数）'!$N21*10000,"-")</f>
        <v>35.483197662283452</v>
      </c>
      <c r="BU21" s="331">
        <f>IFERROR('データ集（実数）'!CR21/'データ集（実数）'!$N21*10000,"-")</f>
        <v>27.134209977040285</v>
      </c>
      <c r="BV21" s="331">
        <f>IFERROR('データ集（実数）'!CS21/'データ集（実数）'!$N21*10000,"-")</f>
        <v>149.23815487372156</v>
      </c>
      <c r="BW21" s="331">
        <f>IFERROR('データ集（実数）'!CT21/'データ集（実数）'!$N21*10000,"-")</f>
        <v>17.741598831141726</v>
      </c>
      <c r="BX21" s="331" t="str">
        <f>IFERROR('データ集（実数）'!CU21/'データ集（実数）'!$N21*10000,"-")</f>
        <v>-</v>
      </c>
      <c r="BY21" s="331" t="str">
        <f>IFERROR('データ集（実数）'!CV21/'データ集（実数）'!$N21*10000,"-")</f>
        <v>-</v>
      </c>
      <c r="BZ21" s="331">
        <f>IFERROR('データ集（実数）'!CW21/'データ集（実数）'!$N21*10000,"-")</f>
        <v>139.84554372782299</v>
      </c>
      <c r="CA21" s="332">
        <f>IFERROR('データ集（実数）'!CX21/'データ集（実数）'!$N21*10000,"-")</f>
        <v>683.57336672928409</v>
      </c>
      <c r="CB21" s="332">
        <f>IFERROR('データ集（実数）'!CY21/'データ集（実数）'!$N21*10000,"-")</f>
        <v>49.050302650803587</v>
      </c>
      <c r="CC21" s="332">
        <f>IFERROR('データ集（実数）'!CZ21/'データ集（実数）'!$N21*10000,"-")</f>
        <v>80.359006470465445</v>
      </c>
      <c r="CD21" s="332">
        <f>IFERROR('データ集（実数）'!DA21/'データ集（実数）'!$N21*10000,"-")</f>
        <v>16.697975370486329</v>
      </c>
      <c r="CE21" s="333">
        <f>IFERROR('データ集（実数）'!DB21/'データ集（実数）'!$N21*10000,"-")</f>
        <v>93.926111458985588</v>
      </c>
    </row>
    <row r="22" spans="1:83" ht="13.5" customHeight="1">
      <c r="A22" s="53">
        <v>20217</v>
      </c>
      <c r="B22">
        <v>16</v>
      </c>
      <c r="C22" s="1" t="s">
        <v>70</v>
      </c>
      <c r="D22" s="1">
        <v>2001</v>
      </c>
      <c r="E22" s="1" t="s">
        <v>82</v>
      </c>
      <c r="F22" s="1">
        <v>20217</v>
      </c>
      <c r="G22" s="325">
        <f>IFERROR('データ集（実数）'!AD22/'データ集（実数）'!$N22*10000,"-")</f>
        <v>382.23864432694148</v>
      </c>
      <c r="H22" s="325">
        <f>IFERROR('データ集（実数）'!AE22/'データ集（実数）'!$N22*10000,"-")</f>
        <v>233.16557303943426</v>
      </c>
      <c r="I22" s="325">
        <f>IFERROR('データ集（実数）'!AF22/'データ集（実数）'!$N22*10000,"-")</f>
        <v>43.320379690386702</v>
      </c>
      <c r="J22" s="325">
        <f>IFERROR('データ集（実数）'!AG22/'データ集（実数）'!$N22*10000,"-")</f>
        <v>114.67159329808244</v>
      </c>
      <c r="K22" s="326">
        <f>IFERROR('データ集（実数）'!AH22/'データ集（実数）'!$N22*10000,"-")</f>
        <v>0.63706440721156909</v>
      </c>
      <c r="L22" s="326">
        <f>IFERROR('データ集（実数）'!AI22/'データ集（実数）'!$N22*10000,"-")</f>
        <v>0</v>
      </c>
      <c r="M22" s="326">
        <f>IFERROR('データ集（実数）'!AJ22/'データ集（実数）'!$N22*10000,"-")</f>
        <v>0</v>
      </c>
      <c r="N22" s="326">
        <f>IFERROR('データ集（実数）'!AK22/'データ集（実数）'!$N22*10000,"-")</f>
        <v>0.63706440721156909</v>
      </c>
      <c r="O22" s="327">
        <f>IFERROR('データ集（実数）'!AL22/'データ集（実数）'!$N22*10000,"-")</f>
        <v>5.0965152576925528</v>
      </c>
      <c r="P22" s="327">
        <f>IFERROR('データ集（実数）'!AM22/'データ集（実数）'!$N22*10000,"-")</f>
        <v>0</v>
      </c>
      <c r="Q22" s="327">
        <f>IFERROR('データ集（実数）'!AN22/'データ集（実数）'!$N22*10000,"-")</f>
        <v>0</v>
      </c>
      <c r="R22" s="327">
        <f>IFERROR('データ集（実数）'!AO22/'データ集（実数）'!$N22*10000,"-")</f>
        <v>5.0965152576925528</v>
      </c>
      <c r="S22" s="328">
        <f>IFERROR('データ集（実数）'!AP22/'データ集（実数）'!$N22*10000,"-")</f>
        <v>3.1853220360578454</v>
      </c>
      <c r="T22" s="329">
        <f>IFERROR('データ集（実数）'!AQ22/'データ集（実数）'!$N22*10000,"-")</f>
        <v>0</v>
      </c>
      <c r="U22" s="328">
        <f>IFERROR('データ集（実数）'!AR22/'データ集（実数）'!$N22*10000,"-")</f>
        <v>3.1853220360578454</v>
      </c>
      <c r="V22" s="328">
        <f>IFERROR('データ集（実数）'!AS22/'データ集（実数）'!$N22*10000,"-")</f>
        <v>0</v>
      </c>
      <c r="W22" s="328">
        <f>IFERROR('データ集（実数）'!AT22/'データ集（実数）'!$N22*10000,"-")</f>
        <v>0</v>
      </c>
      <c r="X22" s="328">
        <f>IFERROR('データ集（実数）'!AU22/'データ集（実数）'!$N22*10000,"-")</f>
        <v>3.1853220360578454</v>
      </c>
      <c r="Y22" s="328">
        <f>IFERROR('データ集（実数）'!AV22/'データ集（実数）'!$N22*10000,"-")</f>
        <v>0</v>
      </c>
      <c r="Z22" s="328">
        <f>IFERROR('データ集（実数）'!AW22/'データ集（実数）'!$N22*10000,"-")</f>
        <v>1.9111932216347072</v>
      </c>
      <c r="AA22" s="328">
        <f>IFERROR('データ集（実数）'!AX22/'データ集（実数）'!$N22*10000,"-")</f>
        <v>0</v>
      </c>
      <c r="AB22" s="328" t="str">
        <f>IFERROR('データ集（実数）'!AY22/'データ集（実数）'!$N22*10000,"-")</f>
        <v>-</v>
      </c>
      <c r="AC22" s="328">
        <f>IFERROR('データ集（実数）'!AZ22/'データ集（実数）'!$N22*10000,"-")</f>
        <v>3.8223864432694143</v>
      </c>
      <c r="AD22" s="328">
        <f>IFERROR('データ集（実数）'!BA22/'データ集（実数）'!$N22*10000,"-")</f>
        <v>12.741288144231381</v>
      </c>
      <c r="AE22" s="328">
        <f>IFERROR('データ集（実数）'!BB22/'データ集（実数）'!$N22*10000,"-")</f>
        <v>7.6447728865388287</v>
      </c>
      <c r="AF22" s="328" t="str">
        <f>IFERROR('データ集（実数）'!BC22/'データ集（実数）'!$N22*10000,"-")</f>
        <v>-</v>
      </c>
      <c r="AG22" s="328">
        <f>IFERROR('データ集（実数）'!BD22/'データ集（実数）'!$N22*10000,"-")</f>
        <v>18.474867809135503</v>
      </c>
      <c r="AH22" s="328">
        <f>IFERROR('データ集（実数）'!BE22/'データ集（実数）'!$N22*10000,"-")</f>
        <v>3.8223864432694143</v>
      </c>
      <c r="AI22" s="328">
        <f>IFERROR('データ集（実数）'!BF22/'データ集（実数）'!$N22*10000,"-")</f>
        <v>17.200738994712367</v>
      </c>
      <c r="AJ22" s="328">
        <f>IFERROR('データ集（実数）'!BG22/'データ集（実数）'!$N22*10000,"-")</f>
        <v>7.0077084793272597</v>
      </c>
      <c r="AK22" s="328">
        <f>IFERROR('データ集（実数）'!BH22/'データ集（実数）'!$N22*10000,"-")</f>
        <v>0</v>
      </c>
      <c r="AL22" s="328">
        <f>IFERROR('データ集（実数）'!BI22/'データ集（実数）'!$N22*10000,"-")</f>
        <v>31.853220360578455</v>
      </c>
      <c r="AM22" s="328">
        <f>IFERROR('データ集（実数）'!BJ22/'データ集（実数）'!$N22*10000,"-")</f>
        <v>0</v>
      </c>
      <c r="AN22" s="328">
        <f>IFERROR('データ集（実数）'!BK22/'データ集（実数）'!$N22*10000,"-")</f>
        <v>0.63706440721156909</v>
      </c>
      <c r="AO22" s="328" t="str">
        <f>IFERROR('データ集（実数）'!BL22/'データ集（実数）'!$N22*10000,"-")</f>
        <v>-</v>
      </c>
      <c r="AP22" s="328">
        <f>IFERROR('データ集（実数）'!BM22/'データ集（実数）'!$N22*10000,"-")</f>
        <v>1.9111932216347072</v>
      </c>
      <c r="AQ22" s="328">
        <f>IFERROR('データ集（実数）'!BN22/'データ集（実数）'!$N22*10000,"-")</f>
        <v>1.9111932216347072</v>
      </c>
      <c r="AR22" s="328">
        <f>IFERROR('データ集（実数）'!BO22/'データ集（実数）'!$N22*10000,"-")</f>
        <v>4.4594508504809838</v>
      </c>
      <c r="AS22" s="328">
        <f>IFERROR('データ集（実数）'!BP22/'データ集（実数）'!$N22*10000,"-")</f>
        <v>7.0077084793272597</v>
      </c>
      <c r="AT22" s="331">
        <f>IFERROR('データ集（実数）'!BQ22/'データ集（実数）'!$N22*10000,"-")</f>
        <v>1992.1004013505767</v>
      </c>
      <c r="AU22" s="331">
        <f>IFERROR('データ集（実数）'!BR22/'データ集（実数）'!$N22*10000,"-")</f>
        <v>1901.6372555265336</v>
      </c>
      <c r="AV22" s="331">
        <f>IFERROR('データ集（実数）'!BS22/'データ集（実数）'!$N22*10000,"-")</f>
        <v>1011.0212142447601</v>
      </c>
      <c r="AW22" s="331">
        <f>IFERROR('データ集（実数）'!BT22/'データ集（実数）'!$N22*10000,"-")</f>
        <v>887.43071924571575</v>
      </c>
      <c r="AX22" s="331">
        <f>IFERROR('データ集（実数）'!BU22/'データ集（実数）'!$N22*10000,"-")</f>
        <v>10.193030515385106</v>
      </c>
      <c r="AY22" s="331">
        <f>IFERROR('データ集（実数）'!BV22/'データ集（実数）'!$N22*10000,"-")</f>
        <v>10.193030515385106</v>
      </c>
      <c r="AZ22" s="331">
        <f>IFERROR('データ集（実数）'!BW22/'データ集（実数）'!$N22*10000,"-")</f>
        <v>24.208447474039627</v>
      </c>
      <c r="BA22" s="331">
        <f>IFERROR('データ集（実数）'!BX22/'データ集（実数）'!$N22*10000,"-")</f>
        <v>15.289545773077657</v>
      </c>
      <c r="BB22" s="331">
        <f>IFERROR('データ集（実数）'!BY22/'データ集（実数）'!$N22*10000,"-")</f>
        <v>6199.2737465757782</v>
      </c>
      <c r="BC22" s="331">
        <f>IFERROR('データ集（実数）'!BZ22/'データ集（実数）'!$N22*10000,"-")</f>
        <v>5043.6389118939933</v>
      </c>
      <c r="BD22" s="331">
        <f>IFERROR('データ集（実数）'!CA22/'データ集（実数）'!$N22*10000,"-")</f>
        <v>1197.6810855577498</v>
      </c>
      <c r="BE22" s="331">
        <f>IFERROR('データ集（実数）'!CB22/'データ集（実数）'!$N22*10000,"-")</f>
        <v>995.73166847168238</v>
      </c>
      <c r="BF22" s="331">
        <f>IFERROR('データ集（実数）'!CC22/'データ集（実数）'!$N22*10000,"-")</f>
        <v>0</v>
      </c>
      <c r="BG22" s="331">
        <f>IFERROR('データ集（実数）'!CD22/'データ集（実数）'!$N22*10000,"-")</f>
        <v>0</v>
      </c>
      <c r="BH22" s="331">
        <f>IFERROR('データ集（実数）'!CE22/'データ集（実数）'!$N22*10000,"-")</f>
        <v>39.497993247117286</v>
      </c>
      <c r="BI22" s="331">
        <f>IFERROR('データ集（実数）'!CF22/'データ集（実数）'!$N22*10000,"-")</f>
        <v>12.741288144231381</v>
      </c>
      <c r="BJ22" s="331" t="str">
        <f>IFERROR('データ集（実数）'!CG22/'データ集（実数）'!$N22*10000,"-")</f>
        <v>-</v>
      </c>
      <c r="BK22" s="331" t="str">
        <f>IFERROR('データ集（実数）'!CH22/'データ集（実数）'!$N22*10000,"-")</f>
        <v>-</v>
      </c>
      <c r="BL22" s="331">
        <f>IFERROR('データ集（実数）'!CI22/'データ集（実数）'!$N22*10000,"-")</f>
        <v>9864.9423456711465</v>
      </c>
      <c r="BM22" s="331">
        <f>IFERROR('データ集（実数）'!CJ22/'データ集（実数）'!$N22*10000,"-")</f>
        <v>909.7279734981206</v>
      </c>
      <c r="BN22" s="331">
        <f>IFERROR('データ集（実数）'!CK22/'データ集（実数）'!$N22*10000,"-")</f>
        <v>1484.360068802956</v>
      </c>
      <c r="BO22" s="331">
        <f>IFERROR('データ集（実数）'!CL22/'データ集（実数）'!$N22*10000,"-")</f>
        <v>825.6354717461935</v>
      </c>
      <c r="BP22" s="331">
        <f>IFERROR('データ集（実数）'!CM22/'データ集（実数）'!$N22*10000,"-")</f>
        <v>0</v>
      </c>
      <c r="BQ22" s="331">
        <f>IFERROR('データ集（実数）'!CN22/'データ集（実数）'!$N22*10000,"-")</f>
        <v>0</v>
      </c>
      <c r="BR22" s="331">
        <f>IFERROR('データ集（実数）'!CO22/'データ集（実数）'!$N22*10000,"-")</f>
        <v>0</v>
      </c>
      <c r="BS22" s="331">
        <f>IFERROR('データ集（実数）'!CP22/'データ集（実数）'!$N22*10000,"-")</f>
        <v>0</v>
      </c>
      <c r="BT22" s="331">
        <f>IFERROR('データ集（実数）'!CQ22/'データ集（実数）'!$N22*10000,"-")</f>
        <v>1362.6807670255464</v>
      </c>
      <c r="BU22" s="331">
        <f>IFERROR('データ集（実数）'!CR22/'データ集（実数）'!$N22*10000,"-")</f>
        <v>416.00305790915462</v>
      </c>
      <c r="BV22" s="331">
        <f>IFERROR('データ集（実数）'!CS22/'データ集（実数）'!$N22*10000,"-")</f>
        <v>815.44244123080841</v>
      </c>
      <c r="BW22" s="331">
        <f>IFERROR('データ集（実数）'!CT22/'データ集（実数）'!$N22*10000,"-")</f>
        <v>100.01911193221635</v>
      </c>
      <c r="BX22" s="331">
        <f>IFERROR('データ集（実数）'!CU22/'データ集（実数）'!$N22*10000,"-")</f>
        <v>48.416894948079253</v>
      </c>
      <c r="BY22" s="331">
        <f>IFERROR('データ集（実数）'!CV22/'データ集（実数）'!$N22*10000,"-")</f>
        <v>48.416894948079253</v>
      </c>
      <c r="BZ22" s="331">
        <f>IFERROR('データ集（実数）'!CW22/'データ集（実数）'!$N22*10000,"-")</f>
        <v>156.71784417404598</v>
      </c>
      <c r="CA22" s="332">
        <f>IFERROR('データ集（実数）'!CX22/'データ集（実数）'!$N22*10000,"-")</f>
        <v>756.83251576734403</v>
      </c>
      <c r="CB22" s="332">
        <f>IFERROR('データ集（実数）'!CY22/'データ集（実数）'!$N22*10000,"-")</f>
        <v>110.21214244760147</v>
      </c>
      <c r="CC22" s="332">
        <f>IFERROR('データ集（実数）'!CZ22/'データ集（実数）'!$N22*10000,"-")</f>
        <v>94.285532267312234</v>
      </c>
      <c r="CD22" s="332">
        <f>IFERROR('データ集（実数）'!DA22/'データ集（実数）'!$N22*10000,"-")</f>
        <v>16.563674587500795</v>
      </c>
      <c r="CE22" s="333">
        <f>IFERROR('データ集（実数）'!DB22/'データ集（実数）'!$N22*10000,"-")</f>
        <v>77.721857679811436</v>
      </c>
    </row>
    <row r="23" spans="1:83" ht="13.5" customHeight="1">
      <c r="A23" s="53">
        <v>20218</v>
      </c>
      <c r="B23">
        <v>17</v>
      </c>
      <c r="C23" s="1" t="s">
        <v>57</v>
      </c>
      <c r="D23" s="1">
        <v>2009</v>
      </c>
      <c r="E23" s="1" t="s">
        <v>83</v>
      </c>
      <c r="F23" s="1">
        <v>20218</v>
      </c>
      <c r="G23" s="325">
        <f>IFERROR('データ集（実数）'!AD23/'データ集（実数）'!$N23*10000,"-")</f>
        <v>290.6457692689217</v>
      </c>
      <c r="H23" s="325">
        <f>IFERROR('データ集（実数）'!AE23/'データ集（実数）'!$N23*10000,"-")</f>
        <v>178.5537149092352</v>
      </c>
      <c r="I23" s="325">
        <f>IFERROR('データ集（実数）'!AF23/'データ集（実数）'!$N23*10000,"-")</f>
        <v>0</v>
      </c>
      <c r="J23" s="325">
        <f>IFERROR('データ集（実数）'!AG23/'データ集（実数）'!$N23*10000,"-")</f>
        <v>119.03580993949014</v>
      </c>
      <c r="K23" s="326">
        <f>IFERROR('データ集（実数）'!AH23/'データ集（実数）'!$N23*10000,"-")</f>
        <v>0</v>
      </c>
      <c r="L23" s="326">
        <f>IFERROR('データ集（実数）'!AI23/'データ集（実数）'!$N23*10000,"-")</f>
        <v>0</v>
      </c>
      <c r="M23" s="326">
        <f>IFERROR('データ集（実数）'!AJ23/'データ集（実数）'!$N23*10000,"-")</f>
        <v>0</v>
      </c>
      <c r="N23" s="326">
        <f>IFERROR('データ集（実数）'!AK23/'データ集（実数）'!$N23*10000,"-")</f>
        <v>0</v>
      </c>
      <c r="O23" s="327">
        <f>IFERROR('データ集（実数）'!AL23/'データ集（実数）'!$N23*10000,"-")</f>
        <v>1.9839301656581689</v>
      </c>
      <c r="P23" s="327">
        <f>IFERROR('データ集（実数）'!AM23/'データ集（実数）'!$N23*10000,"-")</f>
        <v>0</v>
      </c>
      <c r="Q23" s="327">
        <f>IFERROR('データ集（実数）'!AN23/'データ集（実数）'!$N23*10000,"-")</f>
        <v>0</v>
      </c>
      <c r="R23" s="327">
        <f>IFERROR('データ集（実数）'!AO23/'データ集（実数）'!$N23*10000,"-")</f>
        <v>1.9839301656581689</v>
      </c>
      <c r="S23" s="328">
        <f>IFERROR('データ集（実数）'!AP23/'データ集（実数）'!$N23*10000,"-")</f>
        <v>1.9839301656581689</v>
      </c>
      <c r="T23" s="329">
        <f>IFERROR('データ集（実数）'!AQ23/'データ集（実数）'!$N23*10000,"-")</f>
        <v>0</v>
      </c>
      <c r="U23" s="328">
        <f>IFERROR('データ集（実数）'!AR23/'データ集（実数）'!$N23*10000,"-")</f>
        <v>0</v>
      </c>
      <c r="V23" s="328">
        <f>IFERROR('データ集（実数）'!AS23/'データ集（実数）'!$N23*10000,"-")</f>
        <v>0</v>
      </c>
      <c r="W23" s="328">
        <f>IFERROR('データ集（実数）'!AT23/'データ集（実数）'!$N23*10000,"-")</f>
        <v>0</v>
      </c>
      <c r="X23" s="328">
        <f>IFERROR('データ集（実数）'!AU23/'データ集（実数）'!$N23*10000,"-")</f>
        <v>0</v>
      </c>
      <c r="Y23" s="328">
        <f>IFERROR('データ集（実数）'!AV23/'データ集（実数）'!$N23*10000,"-")</f>
        <v>0</v>
      </c>
      <c r="Z23" s="328">
        <f>IFERROR('データ集（実数）'!AW23/'データ集（実数）'!$N23*10000,"-")</f>
        <v>0</v>
      </c>
      <c r="AA23" s="328">
        <f>IFERROR('データ集（実数）'!AX23/'データ集（実数）'!$N23*10000,"-")</f>
        <v>0</v>
      </c>
      <c r="AB23" s="328" t="str">
        <f>IFERROR('データ集（実数）'!AY23/'データ集（実数）'!$N23*10000,"-")</f>
        <v>-</v>
      </c>
      <c r="AC23" s="328" t="str">
        <f>IFERROR('データ集（実数）'!AZ23/'データ集（実数）'!$N23*10000,"-")</f>
        <v>-</v>
      </c>
      <c r="AD23" s="328">
        <f>IFERROR('データ集（実数）'!BA23/'データ集（実数）'!$N23*10000,"-")</f>
        <v>9.9196508282908429</v>
      </c>
      <c r="AE23" s="328">
        <f>IFERROR('データ集（実数）'!BB23/'データ集（実数）'!$N23*10000,"-")</f>
        <v>2.975895248487253</v>
      </c>
      <c r="AF23" s="328">
        <f>IFERROR('データ集（実数）'!BC23/'データ集（実数）'!$N23*10000,"-")</f>
        <v>0</v>
      </c>
      <c r="AG23" s="328">
        <f>IFERROR('データ集（実数）'!BD23/'データ集（実数）'!$N23*10000,"-")</f>
        <v>6.9437555798035904</v>
      </c>
      <c r="AH23" s="328" t="str">
        <f>IFERROR('データ集（実数）'!BE23/'データ集（実数）'!$N23*10000,"-")</f>
        <v>-</v>
      </c>
      <c r="AI23" s="328">
        <f>IFERROR('データ集（実数）'!BF23/'データ集（実数）'!$N23*10000,"-")</f>
        <v>15.871441325265351</v>
      </c>
      <c r="AJ23" s="328">
        <f>IFERROR('データ集（実数）'!BG23/'データ集（実数）'!$N23*10000,"-")</f>
        <v>3.9678603313163379</v>
      </c>
      <c r="AK23" s="328">
        <f>IFERROR('データ集（実数）'!BH23/'データ集（実数）'!$N23*10000,"-")</f>
        <v>0</v>
      </c>
      <c r="AL23" s="328">
        <f>IFERROR('データ集（実数）'!BI23/'データ集（実数）'!$N23*10000,"-")</f>
        <v>13.887511159607181</v>
      </c>
      <c r="AM23" s="328">
        <f>IFERROR('データ集（実数）'!BJ23/'データ集（実数）'!$N23*10000,"-")</f>
        <v>0</v>
      </c>
      <c r="AN23" s="328">
        <f>IFERROR('データ集（実数）'!BK23/'データ集（実数）'!$N23*10000,"-")</f>
        <v>1.9839301656581689</v>
      </c>
      <c r="AO23" s="328" t="str">
        <f>IFERROR('データ集（実数）'!BL23/'データ集（実数）'!$N23*10000,"-")</f>
        <v>-</v>
      </c>
      <c r="AP23" s="328">
        <f>IFERROR('データ集（実数）'!BM23/'データ集（実数）'!$N23*10000,"-")</f>
        <v>0</v>
      </c>
      <c r="AQ23" s="328">
        <f>IFERROR('データ集（実数）'!BN23/'データ集（実数）'!$N23*10000,"-")</f>
        <v>0</v>
      </c>
      <c r="AR23" s="328">
        <f>IFERROR('データ集（実数）'!BO23/'データ集（実数）'!$N23*10000,"-")</f>
        <v>3.9678603313163379</v>
      </c>
      <c r="AS23" s="328">
        <f>IFERROR('データ集（実数）'!BP23/'データ集（実数）'!$N23*10000,"-")</f>
        <v>3.9678603313163379</v>
      </c>
      <c r="AT23" s="331">
        <f>IFERROR('データ集（実数）'!BQ23/'データ集（実数）'!$N23*10000,"-")</f>
        <v>0</v>
      </c>
      <c r="AU23" s="331">
        <f>IFERROR('データ集（実数）'!BR23/'データ集（実数）'!$N23*10000,"-")</f>
        <v>0</v>
      </c>
      <c r="AV23" s="331">
        <f>IFERROR('データ集（実数）'!BS23/'データ集（実数）'!$N23*10000,"-")</f>
        <v>0</v>
      </c>
      <c r="AW23" s="331">
        <f>IFERROR('データ集（実数）'!BT23/'データ集（実数）'!$N23*10000,"-")</f>
        <v>0</v>
      </c>
      <c r="AX23" s="331">
        <f>IFERROR('データ集（実数）'!BU23/'データ集（実数）'!$N23*10000,"-")</f>
        <v>0</v>
      </c>
      <c r="AY23" s="331">
        <f>IFERROR('データ集（実数）'!BV23/'データ集（実数）'!$N23*10000,"-")</f>
        <v>0</v>
      </c>
      <c r="AZ23" s="331" t="str">
        <f>IFERROR('データ集（実数）'!BW23/'データ集（実数）'!$N23*10000,"-")</f>
        <v>-</v>
      </c>
      <c r="BA23" s="331" t="str">
        <f>IFERROR('データ集（実数）'!BX23/'データ集（実数）'!$N23*10000,"-")</f>
        <v>-</v>
      </c>
      <c r="BB23" s="331">
        <f>IFERROR('データ集（実数）'!BY23/'データ集（実数）'!$N23*10000,"-")</f>
        <v>9667.6916972522558</v>
      </c>
      <c r="BC23" s="331">
        <f>IFERROR('データ集（実数）'!BZ23/'データ集（実数）'!$N23*10000,"-")</f>
        <v>4267.433786330721</v>
      </c>
      <c r="BD23" s="331">
        <f>IFERROR('データ集（実数）'!CA23/'データ集（実数）'!$N23*10000,"-")</f>
        <v>833.25066957643094</v>
      </c>
      <c r="BE23" s="331">
        <f>IFERROR('データ集（実数）'!CB23/'データ集（実数）'!$N23*10000,"-")</f>
        <v>732.0702311278643</v>
      </c>
      <c r="BF23" s="331">
        <f>IFERROR('データ集（実数）'!CC23/'データ集（実数）'!$N23*10000,"-")</f>
        <v>0</v>
      </c>
      <c r="BG23" s="331">
        <f>IFERROR('データ集（実数）'!CD23/'データ集（実数）'!$N23*10000,"-")</f>
        <v>0</v>
      </c>
      <c r="BH23" s="331">
        <f>IFERROR('データ集（実数）'!CE23/'データ集（実数）'!$N23*10000,"-")</f>
        <v>0</v>
      </c>
      <c r="BI23" s="331">
        <f>IFERROR('データ集（実数）'!CF23/'データ集（実数）'!$N23*10000,"-")</f>
        <v>0</v>
      </c>
      <c r="BJ23" s="331">
        <f>IFERROR('データ集（実数）'!CG23/'データ集（実数）'!$N23*10000,"-")</f>
        <v>25.791092153556196</v>
      </c>
      <c r="BK23" s="331">
        <f>IFERROR('データ集（実数）'!CH23/'データ集（実数）'!$N23*10000,"-")</f>
        <v>11.903580993949012</v>
      </c>
      <c r="BL23" s="331">
        <f>IFERROR('データ集（実数）'!CI23/'データ集（実数）'!$N23*10000,"-")</f>
        <v>3142.5453824025394</v>
      </c>
      <c r="BM23" s="331">
        <f>IFERROR('データ集（実数）'!CJ23/'データ集（実数）'!$N23*10000,"-")</f>
        <v>318.42079158813613</v>
      </c>
      <c r="BN23" s="331">
        <f>IFERROR('データ集（実数）'!CK23/'データ集（実数）'!$N23*10000,"-")</f>
        <v>162.68227358396985</v>
      </c>
      <c r="BO23" s="331">
        <f>IFERROR('データ集（実数）'!CL23/'データ集（実数）'!$N23*10000,"-")</f>
        <v>141.85100684455907</v>
      </c>
      <c r="BP23" s="331">
        <f>IFERROR('データ集（実数）'!CM23/'データ集（実数）'!$N23*10000,"-")</f>
        <v>0</v>
      </c>
      <c r="BQ23" s="331">
        <f>IFERROR('データ集（実数）'!CN23/'データ集（実数）'!$N23*10000,"-")</f>
        <v>0</v>
      </c>
      <c r="BR23" s="331">
        <f>IFERROR('データ集（実数）'!CO23/'データ集（実数）'!$N23*10000,"-")</f>
        <v>0</v>
      </c>
      <c r="BS23" s="331">
        <f>IFERROR('データ集（実数）'!CP23/'データ集（実数）'!$N23*10000,"-")</f>
        <v>0</v>
      </c>
      <c r="BT23" s="331">
        <f>IFERROR('データ集（実数）'!CQ23/'データ集（実数）'!$N23*10000,"-")</f>
        <v>64.477730383890488</v>
      </c>
      <c r="BU23" s="331">
        <f>IFERROR('データ集（実数）'!CR23/'データ集（実数）'!$N23*10000,"-")</f>
        <v>44.638428727308799</v>
      </c>
      <c r="BV23" s="331">
        <f>IFERROR('データ集（実数）'!CS23/'データ集（実数）'!$N23*10000,"-")</f>
        <v>122.01170518797738</v>
      </c>
      <c r="BW23" s="331">
        <f>IFERROR('データ集（実数）'!CT23/'データ集（実数）'!$N23*10000,"-")</f>
        <v>20.831266739410772</v>
      </c>
      <c r="BX23" s="331">
        <f>IFERROR('データ集（実数）'!CU23/'データ集（実数）'!$N23*10000,"-")</f>
        <v>26.783057236385279</v>
      </c>
      <c r="BY23" s="331">
        <f>IFERROR('データ集（実数）'!CV23/'データ集（実数）'!$N23*10000,"-")</f>
        <v>26.783057236385279</v>
      </c>
      <c r="BZ23" s="331">
        <f>IFERROR('データ集（実数）'!CW23/'データ集（実数）'!$N23*10000,"-")</f>
        <v>90.268822537446681</v>
      </c>
      <c r="CA23" s="332">
        <f>IFERROR('データ集（実数）'!CX23/'データ集（実数）'!$N23*10000,"-")</f>
        <v>780.67652018648948</v>
      </c>
      <c r="CB23" s="332">
        <f>IFERROR('データ集（実数）'!CY23/'データ集（実数）'!$N23*10000,"-")</f>
        <v>115.06794960817379</v>
      </c>
      <c r="CC23" s="332">
        <f>IFERROR('データ集（実数）'!CZ23/'データ集（実数）'!$N23*10000,"-")</f>
        <v>64.477730383890488</v>
      </c>
      <c r="CD23" s="332">
        <f>IFERROR('データ集（実数）'!DA23/'データ集（実数）'!$N23*10000,"-")</f>
        <v>24.79912707072711</v>
      </c>
      <c r="CE23" s="333">
        <f>IFERROR('データ集（実数）'!DB23/'データ集（実数）'!$N23*10000,"-")</f>
        <v>75.389346295010412</v>
      </c>
    </row>
    <row r="24" spans="1:83" ht="13.5" customHeight="1">
      <c r="A24" s="53">
        <v>20219</v>
      </c>
      <c r="B24">
        <v>18</v>
      </c>
      <c r="C24" s="1" t="s">
        <v>62</v>
      </c>
      <c r="D24" s="1">
        <v>2002</v>
      </c>
      <c r="E24" s="1" t="s">
        <v>84</v>
      </c>
      <c r="F24" s="1">
        <v>20219</v>
      </c>
      <c r="G24" s="325">
        <f>IFERROR('データ集（実数）'!AD24/'データ集（実数）'!$N24*10000,"-")</f>
        <v>459.56694653115329</v>
      </c>
      <c r="H24" s="325">
        <f>IFERROR('データ集（実数）'!AE24/'データ集（実数）'!$N24*10000,"-")</f>
        <v>198.85108263367212</v>
      </c>
      <c r="I24" s="325">
        <f>IFERROR('データ集（実数）'!AF24/'データ集（実数）'!$N24*10000,"-")</f>
        <v>13.256738842244808</v>
      </c>
      <c r="J24" s="325">
        <f>IFERROR('データ集（実数）'!AG24/'データ集（実数）'!$N24*10000,"-")</f>
        <v>8.8378258948298729</v>
      </c>
      <c r="K24" s="326">
        <f>IFERROR('データ集（実数）'!AH24/'データ集（実数）'!$N24*10000,"-")</f>
        <v>2.2094564737074682</v>
      </c>
      <c r="L24" s="326">
        <f>IFERROR('データ集（実数）'!AI24/'データ集（実数）'!$N24*10000,"-")</f>
        <v>0</v>
      </c>
      <c r="M24" s="326">
        <f>IFERROR('データ集（実数）'!AJ24/'データ集（実数）'!$N24*10000,"-")</f>
        <v>0</v>
      </c>
      <c r="N24" s="326">
        <f>IFERROR('データ集（実数）'!AK24/'データ集（実数）'!$N24*10000,"-")</f>
        <v>2.2094564737074682</v>
      </c>
      <c r="O24" s="327">
        <f>IFERROR('データ集（実数）'!AL24/'データ集（実数）'!$N24*10000,"-")</f>
        <v>6.6283694211224038</v>
      </c>
      <c r="P24" s="327">
        <f>IFERROR('データ集（実数）'!AM24/'データ集（実数）'!$N24*10000,"-")</f>
        <v>0</v>
      </c>
      <c r="Q24" s="327">
        <f>IFERROR('データ集（実数）'!AN24/'データ集（実数）'!$N24*10000,"-")</f>
        <v>0</v>
      </c>
      <c r="R24" s="327">
        <f>IFERROR('データ集（実数）'!AO24/'データ集（実数）'!$N24*10000,"-")</f>
        <v>6.6283694211224038</v>
      </c>
      <c r="S24" s="328">
        <f>IFERROR('データ集（実数）'!AP24/'データ集（実数）'!$N24*10000,"-")</f>
        <v>0</v>
      </c>
      <c r="T24" s="329">
        <f>IFERROR('データ集（実数）'!AQ24/'データ集（実数）'!$N24*10000,"-")</f>
        <v>0</v>
      </c>
      <c r="U24" s="328" t="str">
        <f>IFERROR('データ集（実数）'!AR24/'データ集（実数）'!$N24*10000,"-")</f>
        <v>-</v>
      </c>
      <c r="V24" s="328">
        <f>IFERROR('データ集（実数）'!AS24/'データ集（実数）'!$N24*10000,"-")</f>
        <v>0</v>
      </c>
      <c r="W24" s="328">
        <f>IFERROR('データ集（実数）'!AT24/'データ集（実数）'!$N24*10000,"-")</f>
        <v>0</v>
      </c>
      <c r="X24" s="328" t="str">
        <f>IFERROR('データ集（実数）'!AU24/'データ集（実数）'!$N24*10000,"-")</f>
        <v>-</v>
      </c>
      <c r="Y24" s="328">
        <f>IFERROR('データ集（実数）'!AV24/'データ集（実数）'!$N24*10000,"-")</f>
        <v>0</v>
      </c>
      <c r="Z24" s="328">
        <f>IFERROR('データ集（実数）'!AW24/'データ集（実数）'!$N24*10000,"-")</f>
        <v>0</v>
      </c>
      <c r="AA24" s="328">
        <f>IFERROR('データ集（実数）'!AX24/'データ集（実数）'!$N24*10000,"-")</f>
        <v>0</v>
      </c>
      <c r="AB24" s="328">
        <f>IFERROR('データ集（実数）'!AY24/'データ集（実数）'!$N24*10000,"-")</f>
        <v>0</v>
      </c>
      <c r="AC24" s="328" t="str">
        <f>IFERROR('データ集（実数）'!AZ24/'データ集（実数）'!$N24*10000,"-")</f>
        <v>-</v>
      </c>
      <c r="AD24" s="328">
        <f>IFERROR('データ集（実数）'!BA24/'データ集（実数）'!$N24*10000,"-")</f>
        <v>6.6283694211224038</v>
      </c>
      <c r="AE24" s="328">
        <f>IFERROR('データ集（実数）'!BB24/'データ集（実数）'!$N24*10000,"-")</f>
        <v>8.8378258948298729</v>
      </c>
      <c r="AF24" s="328">
        <f>IFERROR('データ集（実数）'!BC24/'データ集（実数）'!$N24*10000,"-")</f>
        <v>0</v>
      </c>
      <c r="AG24" s="328">
        <f>IFERROR('データ集（実数）'!BD24/'データ集（実数）'!$N24*10000,"-")</f>
        <v>8.8378258948298729</v>
      </c>
      <c r="AH24" s="328" t="str">
        <f>IFERROR('データ集（実数）'!BE24/'データ集（実数）'!$N24*10000,"-")</f>
        <v>-</v>
      </c>
      <c r="AI24" s="328">
        <f>IFERROR('データ集（実数）'!BF24/'データ集（実数）'!$N24*10000,"-")</f>
        <v>15.466195315952277</v>
      </c>
      <c r="AJ24" s="328">
        <f>IFERROR('データ集（実数）'!BG24/'データ集（実数）'!$N24*10000,"-")</f>
        <v>8.8378258948298729</v>
      </c>
      <c r="AK24" s="328">
        <f>IFERROR('データ集（実数）'!BH24/'データ集（実数）'!$N24*10000,"-")</f>
        <v>6.6283694211224038</v>
      </c>
      <c r="AL24" s="328">
        <f>IFERROR('データ集（実数）'!BI24/'データ集（実数）'!$N24*10000,"-")</f>
        <v>24.304021210782146</v>
      </c>
      <c r="AM24" s="328">
        <f>IFERROR('データ集（実数）'!BJ24/'データ集（実数）'!$N24*10000,"-")</f>
        <v>0</v>
      </c>
      <c r="AN24" s="328">
        <f>IFERROR('データ集（実数）'!BK24/'データ集（実数）'!$N24*10000,"-")</f>
        <v>2.2094564737074682</v>
      </c>
      <c r="AO24" s="328">
        <f>IFERROR('データ集（実数）'!BL24/'データ集（実数）'!$N24*10000,"-")</f>
        <v>0</v>
      </c>
      <c r="AP24" s="328" t="str">
        <f>IFERROR('データ集（実数）'!BM24/'データ集（実数）'!$N24*10000,"-")</f>
        <v>-</v>
      </c>
      <c r="AQ24" s="328">
        <f>IFERROR('データ集（実数）'!BN24/'データ集（実数）'!$N24*10000,"-")</f>
        <v>0</v>
      </c>
      <c r="AR24" s="328">
        <f>IFERROR('データ集（実数）'!BO24/'データ集（実数）'!$N24*10000,"-")</f>
        <v>6.6283694211224038</v>
      </c>
      <c r="AS24" s="328">
        <f>IFERROR('データ集（実数）'!BP24/'データ集（実数）'!$N24*10000,"-")</f>
        <v>6.6283694211224038</v>
      </c>
      <c r="AT24" s="331">
        <f>IFERROR('データ集（実数）'!BQ24/'データ集（実数）'!$N24*10000,"-")</f>
        <v>61.864781263809107</v>
      </c>
      <c r="AU24" s="331">
        <f>IFERROR('データ集（実数）'!BR24/'データ集（実数）'!$N24*10000,"-")</f>
        <v>61.864781263809107</v>
      </c>
      <c r="AV24" s="331">
        <f>IFERROR('データ集（実数）'!BS24/'データ集（実数）'!$N24*10000,"-")</f>
        <v>101.63499779054354</v>
      </c>
      <c r="AW24" s="331">
        <f>IFERROR('データ集（実数）'!BT24/'データ集（実数）'!$N24*10000,"-")</f>
        <v>97.216084843128584</v>
      </c>
      <c r="AX24" s="331">
        <f>IFERROR('データ集（実数）'!BU24/'データ集（実数）'!$N24*10000,"-")</f>
        <v>0</v>
      </c>
      <c r="AY24" s="331">
        <f>IFERROR('データ集（実数）'!BV24/'データ集（実数）'!$N24*10000,"-")</f>
        <v>0</v>
      </c>
      <c r="AZ24" s="331">
        <f>IFERROR('データ集（実数）'!BW24/'データ集（実数）'!$N24*10000,"-")</f>
        <v>0</v>
      </c>
      <c r="BA24" s="331">
        <f>IFERROR('データ集（実数）'!BX24/'データ集（実数）'!$N24*10000,"-")</f>
        <v>0</v>
      </c>
      <c r="BB24" s="331">
        <f>IFERROR('データ集（実数）'!BY24/'データ集（実数）'!$N24*10000,"-")</f>
        <v>3961.55545735749</v>
      </c>
      <c r="BC24" s="331">
        <f>IFERROR('データ集（実数）'!BZ24/'データ集（実数）'!$N24*10000,"-")</f>
        <v>2282.3685373398143</v>
      </c>
      <c r="BD24" s="331">
        <f>IFERROR('データ集（実数）'!CA24/'データ集（実数）'!$N24*10000,"-")</f>
        <v>905.87715422006193</v>
      </c>
      <c r="BE24" s="331">
        <f>IFERROR('データ集（実数）'!CB24/'データ集（実数）'!$N24*10000,"-")</f>
        <v>691.55987627043748</v>
      </c>
      <c r="BF24" s="331">
        <f>IFERROR('データ集（実数）'!CC24/'データ集（実数）'!$N24*10000,"-")</f>
        <v>0</v>
      </c>
      <c r="BG24" s="331">
        <f>IFERROR('データ集（実数）'!CD24/'データ集（実数）'!$N24*10000,"-")</f>
        <v>0</v>
      </c>
      <c r="BH24" s="331">
        <f>IFERROR('データ集（実数）'!CE24/'データ集（実数）'!$N24*10000,"-")</f>
        <v>22.09456473707468</v>
      </c>
      <c r="BI24" s="331">
        <f>IFERROR('データ集（実数）'!CF24/'データ集（実数）'!$N24*10000,"-")</f>
        <v>22.09456473707468</v>
      </c>
      <c r="BJ24" s="331">
        <f>IFERROR('データ集（実数）'!CG24/'データ集（実数）'!$N24*10000,"-")</f>
        <v>0</v>
      </c>
      <c r="BK24" s="331">
        <f>IFERROR('データ集（実数）'!CH24/'データ集（実数）'!$N24*10000,"-")</f>
        <v>0</v>
      </c>
      <c r="BL24" s="331">
        <f>IFERROR('データ集（実数）'!CI24/'データ集（実数）'!$N24*10000,"-")</f>
        <v>4242.156429518338</v>
      </c>
      <c r="BM24" s="331">
        <f>IFERROR('データ集（実数）'!CJ24/'データ集（実数）'!$N24*10000,"-")</f>
        <v>481.66151126822797</v>
      </c>
      <c r="BN24" s="331">
        <f>IFERROR('データ集（実数）'!CK24/'データ集（実数）'!$N24*10000,"-")</f>
        <v>461.77640300486081</v>
      </c>
      <c r="BO24" s="331">
        <f>IFERROR('データ集（実数）'!CL24/'データ集（実数）'!$N24*10000,"-")</f>
        <v>307.11444984533807</v>
      </c>
      <c r="BP24" s="331">
        <f>IFERROR('データ集（実数）'!CM24/'データ集（実数）'!$N24*10000,"-")</f>
        <v>0</v>
      </c>
      <c r="BQ24" s="331">
        <f>IFERROR('データ集（実数）'!CN24/'データ集（実数）'!$N24*10000,"-")</f>
        <v>0</v>
      </c>
      <c r="BR24" s="331">
        <f>IFERROR('データ集（実数）'!CO24/'データ集（実数）'!$N24*10000,"-")</f>
        <v>0</v>
      </c>
      <c r="BS24" s="331">
        <f>IFERROR('データ集（実数）'!CP24/'データ集（実数）'!$N24*10000,"-")</f>
        <v>0</v>
      </c>
      <c r="BT24" s="331">
        <f>IFERROR('データ集（実数）'!CQ24/'データ集（実数）'!$N24*10000,"-")</f>
        <v>30.932390631904553</v>
      </c>
      <c r="BU24" s="331">
        <f>IFERROR('データ集（実数）'!CR24/'データ集（実数）'!$N24*10000,"-")</f>
        <v>24.304021210782146</v>
      </c>
      <c r="BV24" s="331">
        <f>IFERROR('データ集（実数）'!CS24/'データ集（実数）'!$N24*10000,"-")</f>
        <v>187.80380026513478</v>
      </c>
      <c r="BW24" s="331">
        <f>IFERROR('データ集（実数）'!CT24/'データ集（実数）'!$N24*10000,"-")</f>
        <v>30.932390631904553</v>
      </c>
      <c r="BX24" s="331">
        <f>IFERROR('データ集（実数）'!CU24/'データ集（実数）'!$N24*10000,"-")</f>
        <v>30.932390631904553</v>
      </c>
      <c r="BY24" s="331">
        <f>IFERROR('データ集（実数）'!CV24/'データ集（実数）'!$N24*10000,"-")</f>
        <v>30.932390631904553</v>
      </c>
      <c r="BZ24" s="331">
        <f>IFERROR('データ集（実数）'!CW24/'データ集（実数）'!$N24*10000,"-")</f>
        <v>106.05391073795846</v>
      </c>
      <c r="CA24" s="332">
        <f>IFERROR('データ集（実数）'!CX24/'データ集（実数）'!$N24*10000,"-")</f>
        <v>713.6544410075121</v>
      </c>
      <c r="CB24" s="332">
        <f>IFERROR('データ集（実数）'!CY24/'データ集（実数）'!$N24*10000,"-")</f>
        <v>41.979673000441892</v>
      </c>
      <c r="CC24" s="332">
        <f>IFERROR('データ集（実数）'!CZ24/'データ集（実数）'!$N24*10000,"-")</f>
        <v>106.05391073795846</v>
      </c>
      <c r="CD24" s="332">
        <f>IFERROR('データ集（実数）'!DA24/'データ集（実数）'!$N24*10000,"-")</f>
        <v>15.466195315952277</v>
      </c>
      <c r="CE24" s="333">
        <f>IFERROR('データ集（実数）'!DB24/'データ集（実数）'!$N24*10000,"-")</f>
        <v>24.304021210782146</v>
      </c>
    </row>
    <row r="25" spans="1:83" ht="13.5" customHeight="1">
      <c r="A25" s="53">
        <v>20220</v>
      </c>
      <c r="B25">
        <v>19</v>
      </c>
      <c r="C25" s="1" t="s">
        <v>59</v>
      </c>
      <c r="D25" s="1">
        <v>2007</v>
      </c>
      <c r="E25" s="1" t="s">
        <v>85</v>
      </c>
      <c r="F25" s="1">
        <v>20220</v>
      </c>
      <c r="G25" s="325">
        <f>IFERROR('データ集（実数）'!AD25/'データ集（実数）'!$N25*10000,"-")</f>
        <v>347.94245567079287</v>
      </c>
      <c r="H25" s="325">
        <f>IFERROR('データ集（実数）'!AE25/'データ集（実数）'!$N25*10000,"-")</f>
        <v>224.15523586483775</v>
      </c>
      <c r="I25" s="325">
        <f>IFERROR('データ集（実数）'!AF25/'データ集（実数）'!$N25*10000,"-")</f>
        <v>33.456005352960858</v>
      </c>
      <c r="J25" s="325">
        <f>IFERROR('データ集（実数）'!AG25/'データ集（実数）'!$N25*10000,"-")</f>
        <v>32.117765138842422</v>
      </c>
      <c r="K25" s="326">
        <f>IFERROR('データ集（実数）'!AH25/'データ集（実数）'!$N25*10000,"-")</f>
        <v>0</v>
      </c>
      <c r="L25" s="326">
        <f>IFERROR('データ集（実数）'!AI25/'データ集（実数）'!$N25*10000,"-")</f>
        <v>0</v>
      </c>
      <c r="M25" s="326">
        <f>IFERROR('データ集（実数）'!AJ25/'データ集（実数）'!$N25*10000,"-")</f>
        <v>0</v>
      </c>
      <c r="N25" s="326">
        <f>IFERROR('データ集（実数）'!AK25/'データ集（実数）'!$N25*10000,"-")</f>
        <v>0</v>
      </c>
      <c r="O25" s="327">
        <f>IFERROR('データ集（実数）'!AL25/'データ集（実数）'!$N25*10000,"-")</f>
        <v>12.713282034125125</v>
      </c>
      <c r="P25" s="327">
        <f>IFERROR('データ集（実数）'!AM25/'データ集（実数）'!$N25*10000,"-")</f>
        <v>0</v>
      </c>
      <c r="Q25" s="327">
        <f>IFERROR('データ集（実数）'!AN25/'データ集（実数）'!$N25*10000,"-")</f>
        <v>0</v>
      </c>
      <c r="R25" s="327">
        <f>IFERROR('データ集（実数）'!AO25/'データ集（実数）'!$N25*10000,"-")</f>
        <v>12.713282034125125</v>
      </c>
      <c r="S25" s="328">
        <f>IFERROR('データ集（実数）'!AP25/'データ集（実数）'!$N25*10000,"-")</f>
        <v>2.0073603211776514</v>
      </c>
      <c r="T25" s="329">
        <f>IFERROR('データ集（実数）'!AQ25/'データ集（実数）'!$N25*10000,"-")</f>
        <v>0</v>
      </c>
      <c r="U25" s="328">
        <f>IFERROR('データ集（実数）'!AR25/'データ集（実数）'!$N25*10000,"-")</f>
        <v>2.0073603211776514</v>
      </c>
      <c r="V25" s="328">
        <f>IFERROR('データ集（実数）'!AS25/'データ集（実数）'!$N25*10000,"-")</f>
        <v>0</v>
      </c>
      <c r="W25" s="328">
        <f>IFERROR('データ集（実数）'!AT25/'データ集（実数）'!$N25*10000,"-")</f>
        <v>0</v>
      </c>
      <c r="X25" s="328" t="str">
        <f>IFERROR('データ集（実数）'!AU25/'データ集（実数）'!$N25*10000,"-")</f>
        <v>-</v>
      </c>
      <c r="Y25" s="328">
        <f>IFERROR('データ集（実数）'!AV25/'データ集（実数）'!$N25*10000,"-")</f>
        <v>0</v>
      </c>
      <c r="Z25" s="328" t="str">
        <f>IFERROR('データ集（実数）'!AW25/'データ集（実数）'!$N25*10000,"-")</f>
        <v>-</v>
      </c>
      <c r="AA25" s="328">
        <f>IFERROR('データ集（実数）'!AX25/'データ集（実数）'!$N25*10000,"-")</f>
        <v>0</v>
      </c>
      <c r="AB25" s="328" t="str">
        <f>IFERROR('データ集（実数）'!AY25/'データ集（実数）'!$N25*10000,"-")</f>
        <v>-</v>
      </c>
      <c r="AC25" s="328" t="str">
        <f>IFERROR('データ集（実数）'!AZ25/'データ集（実数）'!$N25*10000,"-")</f>
        <v>-</v>
      </c>
      <c r="AD25" s="328">
        <f>IFERROR('データ集（実数）'!BA25/'データ集（実数）'!$N25*10000,"-")</f>
        <v>20.742723318835729</v>
      </c>
      <c r="AE25" s="328">
        <f>IFERROR('データ集（実数）'!BB25/'データ集（実数）'!$N25*10000,"-")</f>
        <v>5.3529608564737376</v>
      </c>
      <c r="AF25" s="328">
        <f>IFERROR('データ集（実数）'!BC25/'データ集（実数）'!$N25*10000,"-")</f>
        <v>0</v>
      </c>
      <c r="AG25" s="328">
        <f>IFERROR('データ集（実数）'!BD25/'データ集（実数）'!$N25*10000,"-")</f>
        <v>11.375041820006691</v>
      </c>
      <c r="AH25" s="328">
        <f>IFERROR('データ集（実数）'!BE25/'データ集（実数）'!$N25*10000,"-")</f>
        <v>2.6764804282368688</v>
      </c>
      <c r="AI25" s="328">
        <f>IFERROR('データ集（実数）'!BF25/'データ集（実数）'!$N25*10000,"-")</f>
        <v>30.77952492472399</v>
      </c>
      <c r="AJ25" s="328">
        <f>IFERROR('データ集（実数）'!BG25/'データ集（実数）'!$N25*10000,"-")</f>
        <v>5.3529608564737376</v>
      </c>
      <c r="AK25" s="328">
        <f>IFERROR('データ集（実数）'!BH25/'データ集（実数）'!$N25*10000,"-")</f>
        <v>0.66912010705921721</v>
      </c>
      <c r="AL25" s="328">
        <f>IFERROR('データ集（実数）'!BI25/'データ集（実数）'!$N25*10000,"-")</f>
        <v>22.750083640013383</v>
      </c>
      <c r="AM25" s="328">
        <f>IFERROR('データ集（実数）'!BJ25/'データ集（実数）'!$N25*10000,"-")</f>
        <v>0</v>
      </c>
      <c r="AN25" s="328">
        <f>IFERROR('データ集（実数）'!BK25/'データ集（実数）'!$N25*10000,"-")</f>
        <v>0</v>
      </c>
      <c r="AO25" s="328" t="str">
        <f>IFERROR('データ集（実数）'!BL25/'データ集（実数）'!$N25*10000,"-")</f>
        <v>-</v>
      </c>
      <c r="AP25" s="328">
        <f>IFERROR('データ集（実数）'!BM25/'データ集（実数）'!$N25*10000,"-")</f>
        <v>2.0073603211776514</v>
      </c>
      <c r="AQ25" s="328" t="str">
        <f>IFERROR('データ集（実数）'!BN25/'データ集（実数）'!$N25*10000,"-")</f>
        <v>-</v>
      </c>
      <c r="AR25" s="328">
        <f>IFERROR('データ集（実数）'!BO25/'データ集（実数）'!$N25*10000,"-")</f>
        <v>8.6985613917698217</v>
      </c>
      <c r="AS25" s="328">
        <f>IFERROR('データ集（実数）'!BP25/'データ集（実数）'!$N25*10000,"-")</f>
        <v>5.3529608564737376</v>
      </c>
      <c r="AT25" s="331">
        <f>IFERROR('データ集（実数）'!BQ25/'データ集（実数）'!$N25*10000,"-")</f>
        <v>1746.4034794245567</v>
      </c>
      <c r="AU25" s="331">
        <f>IFERROR('データ集（実数）'!BR25/'データ集（実数）'!$N25*10000,"-")</f>
        <v>1742.3887587822014</v>
      </c>
      <c r="AV25" s="331">
        <f>IFERROR('データ集（実数）'!BS25/'データ集（実数）'!$N25*10000,"-")</f>
        <v>310.47172967547675</v>
      </c>
      <c r="AW25" s="331">
        <f>IFERROR('データ集（実数）'!BT25/'データ集（実数）'!$N25*10000,"-")</f>
        <v>284.37604550016727</v>
      </c>
      <c r="AX25" s="331" t="str">
        <f>IFERROR('データ集（実数）'!BU25/'データ集（実数）'!$N25*10000,"-")</f>
        <v>-</v>
      </c>
      <c r="AY25" s="331" t="str">
        <f>IFERROR('データ集（実数）'!BV25/'データ集（実数）'!$N25*10000,"-")</f>
        <v>-</v>
      </c>
      <c r="AZ25" s="331" t="str">
        <f>IFERROR('データ集（実数）'!BW25/'データ集（実数）'!$N25*10000,"-")</f>
        <v>-</v>
      </c>
      <c r="BA25" s="331" t="str">
        <f>IFERROR('データ集（実数）'!BX25/'データ集（実数）'!$N25*10000,"-")</f>
        <v>-</v>
      </c>
      <c r="BB25" s="331">
        <f>IFERROR('データ集（実数）'!BY25/'データ集（実数）'!$N25*10000,"-")</f>
        <v>5257.2766811642687</v>
      </c>
      <c r="BC25" s="331">
        <f>IFERROR('データ集（実数）'!BZ25/'データ集（実数）'!$N25*10000,"-")</f>
        <v>3960.5219136835062</v>
      </c>
      <c r="BD25" s="331">
        <f>IFERROR('データ集（実数）'!CA25/'データ集（実数）'!$N25*10000,"-")</f>
        <v>1361.6594178655071</v>
      </c>
      <c r="BE25" s="331">
        <f>IFERROR('データ集（実数）'!CB25/'データ集（実数）'!$N25*10000,"-")</f>
        <v>1171.6293074606892</v>
      </c>
      <c r="BF25" s="331">
        <f>IFERROR('データ集（実数）'!CC25/'データ集（実数）'!$N25*10000,"-")</f>
        <v>0</v>
      </c>
      <c r="BG25" s="331">
        <f>IFERROR('データ集（実数）'!CD25/'データ集（実数）'!$N25*10000,"-")</f>
        <v>0</v>
      </c>
      <c r="BH25" s="331">
        <f>IFERROR('データ集（実数）'!CE25/'データ集（実数）'!$N25*10000,"-")</f>
        <v>17.397122783539643</v>
      </c>
      <c r="BI25" s="331" t="str">
        <f>IFERROR('データ集（実数）'!CF25/'データ集（実数）'!$N25*10000,"-")</f>
        <v>-</v>
      </c>
      <c r="BJ25" s="331">
        <f>IFERROR('データ集（実数）'!CG25/'データ集（実数）'!$N25*10000,"-")</f>
        <v>127.13282034125126</v>
      </c>
      <c r="BK25" s="331">
        <f>IFERROR('データ集（実数）'!CH25/'データ集（実数）'!$N25*10000,"-")</f>
        <v>50.853128136500501</v>
      </c>
      <c r="BL25" s="331">
        <f>IFERROR('データ集（実数）'!CI25/'データ集（実数）'!$N25*10000,"-")</f>
        <v>5650.7193041150886</v>
      </c>
      <c r="BM25" s="331">
        <f>IFERROR('データ集（実数）'!CJ25/'データ集（実数）'!$N25*10000,"-")</f>
        <v>584.81097356975579</v>
      </c>
      <c r="BN25" s="331">
        <f>IFERROR('データ集（実数）'!CK25/'データ集（実数）'!$N25*10000,"-")</f>
        <v>2177.3168283706927</v>
      </c>
      <c r="BO25" s="331">
        <f>IFERROR('データ集（実数）'!CL25/'データ集（実数）'!$N25*10000,"-")</f>
        <v>1577.1160923385746</v>
      </c>
      <c r="BP25" s="331" t="str">
        <f>IFERROR('データ集（実数）'!CM25/'データ集（実数）'!$N25*10000,"-")</f>
        <v>-</v>
      </c>
      <c r="BQ25" s="331" t="str">
        <f>IFERROR('データ集（実数）'!CN25/'データ集（実数）'!$N25*10000,"-")</f>
        <v>-</v>
      </c>
      <c r="BR25" s="331">
        <f>IFERROR('データ集（実数）'!CO25/'データ集（実数）'!$N25*10000,"-")</f>
        <v>0</v>
      </c>
      <c r="BS25" s="331">
        <f>IFERROR('データ集（実数）'!CP25/'データ集（実数）'!$N25*10000,"-")</f>
        <v>0</v>
      </c>
      <c r="BT25" s="331">
        <f>IFERROR('データ集（実数）'!CQ25/'データ集（実数）'!$N25*10000,"-")</f>
        <v>69.588491134158573</v>
      </c>
      <c r="BU25" s="331">
        <f>IFERROR('データ集（実数）'!CR25/'データ集（実数）'!$N25*10000,"-")</f>
        <v>58.213449314151887</v>
      </c>
      <c r="BV25" s="331">
        <f>IFERROR('データ集（実数）'!CS25/'データ集（実数）'!$N25*10000,"-")</f>
        <v>145.86818333890935</v>
      </c>
      <c r="BW25" s="331">
        <f>IFERROR('データ集（実数）'!CT25/'データ集（実数）'!$N25*10000,"-")</f>
        <v>23.419203747072601</v>
      </c>
      <c r="BX25" s="331">
        <f>IFERROR('データ集（実数）'!CU25/'データ集（実数）'!$N25*10000,"-")</f>
        <v>16.058882569421211</v>
      </c>
      <c r="BY25" s="331">
        <f>IFERROR('データ集（実数）'!CV25/'データ集（実数）'!$N25*10000,"-")</f>
        <v>16.058882569421211</v>
      </c>
      <c r="BZ25" s="331">
        <f>IFERROR('データ集（実数）'!CW25/'データ集（実数）'!$N25*10000,"-")</f>
        <v>120.44161927065907</v>
      </c>
      <c r="CA25" s="332">
        <f>IFERROR('データ集（実数）'!CX25/'データ集（実数）'!$N25*10000,"-")</f>
        <v>748.07627969220471</v>
      </c>
      <c r="CB25" s="332">
        <f>IFERROR('データ集（実数）'!CY25/'データ集（実数）'!$N25*10000,"-")</f>
        <v>81.632653061224502</v>
      </c>
      <c r="CC25" s="332">
        <f>IFERROR('データ集（実数）'!CZ25/'データ集（実数）'!$N25*10000,"-")</f>
        <v>103.71361659417865</v>
      </c>
      <c r="CD25" s="332">
        <f>IFERROR('データ集（実数）'!DA25/'データ集（実数）'!$N25*10000,"-")</f>
        <v>35.463365674138508</v>
      </c>
      <c r="CE25" s="333">
        <f>IFERROR('データ集（実数）'!DB25/'データ集（実数）'!$N25*10000,"-")</f>
        <v>86.985613917698217</v>
      </c>
    </row>
    <row r="26" spans="1:83" ht="13.5" customHeight="1">
      <c r="A26" s="53">
        <v>20303</v>
      </c>
      <c r="B26">
        <v>20</v>
      </c>
      <c r="C26" s="1" t="s">
        <v>70</v>
      </c>
      <c r="D26" s="1">
        <v>2001</v>
      </c>
      <c r="E26" s="1" t="s">
        <v>86</v>
      </c>
      <c r="F26" s="1">
        <v>20303</v>
      </c>
      <c r="G26" s="325">
        <f>IFERROR('データ集（実数）'!AD26/'データ集（実数）'!$N26*10000,"-")</f>
        <v>463.39202965708989</v>
      </c>
      <c r="H26" s="325">
        <f>IFERROR('データ集（実数）'!AE26/'データ集（実数）'!$N26*10000,"-")</f>
        <v>741.42724745134376</v>
      </c>
      <c r="I26" s="325">
        <f>IFERROR('データ集（実数）'!AF26/'データ集（実数）'!$N26*10000,"-")</f>
        <v>0</v>
      </c>
      <c r="J26" s="325">
        <f>IFERROR('データ集（実数）'!AG26/'データ集（実数）'!$N26*10000,"-")</f>
        <v>454.12418906394811</v>
      </c>
      <c r="K26" s="326">
        <f>IFERROR('データ集（実数）'!AH26/'データ集（実数）'!$N26*10000,"-")</f>
        <v>9.2678405931417984</v>
      </c>
      <c r="L26" s="326">
        <f>IFERROR('データ集（実数）'!AI26/'データ集（実数）'!$N26*10000,"-")</f>
        <v>0</v>
      </c>
      <c r="M26" s="326">
        <f>IFERROR('データ集（実数）'!AJ26/'データ集（実数）'!$N26*10000,"-")</f>
        <v>9.2678405931417984</v>
      </c>
      <c r="N26" s="326">
        <f>IFERROR('データ集（実数）'!AK26/'データ集（実数）'!$N26*10000,"-")</f>
        <v>0</v>
      </c>
      <c r="O26" s="327">
        <f>IFERROR('データ集（実数）'!AL26/'データ集（実数）'!$N26*10000,"-")</f>
        <v>9.2678405931417984</v>
      </c>
      <c r="P26" s="327">
        <f>IFERROR('データ集（実数）'!AM26/'データ集（実数）'!$N26*10000,"-")</f>
        <v>0</v>
      </c>
      <c r="Q26" s="327">
        <f>IFERROR('データ集（実数）'!AN26/'データ集（実数）'!$N26*10000,"-")</f>
        <v>9.2678405931417984</v>
      </c>
      <c r="R26" s="327">
        <f>IFERROR('データ集（実数）'!AO26/'データ集（実数）'!$N26*10000,"-")</f>
        <v>0</v>
      </c>
      <c r="S26" s="328">
        <f>IFERROR('データ集（実数）'!AP26/'データ集（実数）'!$N26*10000,"-")</f>
        <v>9.2678405931417984</v>
      </c>
      <c r="T26" s="329">
        <f>IFERROR('データ集（実数）'!AQ26/'データ集（実数）'!$N26*10000,"-")</f>
        <v>0</v>
      </c>
      <c r="U26" s="328" t="str">
        <f>IFERROR('データ集（実数）'!AR26/'データ集（実数）'!$N26*10000,"-")</f>
        <v>-</v>
      </c>
      <c r="V26" s="328">
        <f>IFERROR('データ集（実数）'!AS26/'データ集（実数）'!$N26*10000,"-")</f>
        <v>0</v>
      </c>
      <c r="W26" s="328">
        <f>IFERROR('データ集（実数）'!AT26/'データ集（実数）'!$N26*10000,"-")</f>
        <v>0</v>
      </c>
      <c r="X26" s="328" t="str">
        <f>IFERROR('データ集（実数）'!AU26/'データ集（実数）'!$N26*10000,"-")</f>
        <v>-</v>
      </c>
      <c r="Y26" s="328">
        <f>IFERROR('データ集（実数）'!AV26/'データ集（実数）'!$N26*10000,"-")</f>
        <v>0</v>
      </c>
      <c r="Z26" s="328" t="str">
        <f>IFERROR('データ集（実数）'!AW26/'データ集（実数）'!$N26*10000,"-")</f>
        <v>-</v>
      </c>
      <c r="AA26" s="328">
        <f>IFERROR('データ集（実数）'!AX26/'データ集（実数）'!$N26*10000,"-")</f>
        <v>0</v>
      </c>
      <c r="AB26" s="328" t="str">
        <f>IFERROR('データ集（実数）'!AY26/'データ集（実数）'!$N26*10000,"-")</f>
        <v>-</v>
      </c>
      <c r="AC26" s="328">
        <f>IFERROR('データ集（実数）'!AZ26/'データ集（実数）'!$N26*10000,"-")</f>
        <v>0</v>
      </c>
      <c r="AD26" s="328" t="str">
        <f>IFERROR('データ集（実数）'!BA26/'データ集（実数）'!$N26*10000,"-")</f>
        <v>-</v>
      </c>
      <c r="AE26" s="328">
        <f>IFERROR('データ集（実数）'!BB26/'データ集（実数）'!$N26*10000,"-")</f>
        <v>9.2678405931417984</v>
      </c>
      <c r="AF26" s="328">
        <f>IFERROR('データ集（実数）'!BC26/'データ集（実数）'!$N26*10000,"-")</f>
        <v>0</v>
      </c>
      <c r="AG26" s="328">
        <f>IFERROR('データ集（実数）'!BD26/'データ集（実数）'!$N26*10000,"-")</f>
        <v>37.071362372567194</v>
      </c>
      <c r="AH26" s="328" t="str">
        <f>IFERROR('データ集（実数）'!BE26/'データ集（実数）'!$N26*10000,"-")</f>
        <v>-</v>
      </c>
      <c r="AI26" s="328" t="str">
        <f>IFERROR('データ集（実数）'!BF26/'データ集（実数）'!$N26*10000,"-")</f>
        <v>-</v>
      </c>
      <c r="AJ26" s="328">
        <f>IFERROR('データ集（実数）'!BG26/'データ集（実数）'!$N26*10000,"-")</f>
        <v>9.2678405931417984</v>
      </c>
      <c r="AK26" s="328">
        <f>IFERROR('データ集（実数）'!BH26/'データ集（実数）'!$N26*10000,"-")</f>
        <v>0</v>
      </c>
      <c r="AL26" s="328">
        <f>IFERROR('データ集（実数）'!BI26/'データ集（実数）'!$N26*10000,"-")</f>
        <v>64.874884151992589</v>
      </c>
      <c r="AM26" s="328">
        <f>IFERROR('データ集（実数）'!BJ26/'データ集（実数）'!$N26*10000,"-")</f>
        <v>0</v>
      </c>
      <c r="AN26" s="328">
        <f>IFERROR('データ集（実数）'!BK26/'データ集（実数）'!$N26*10000,"-")</f>
        <v>0</v>
      </c>
      <c r="AO26" s="328">
        <f>IFERROR('データ集（実数）'!BL26/'データ集（実数）'!$N26*10000,"-")</f>
        <v>0</v>
      </c>
      <c r="AP26" s="328">
        <f>IFERROR('データ集（実数）'!BM26/'データ集（実数）'!$N26*10000,"-")</f>
        <v>0</v>
      </c>
      <c r="AQ26" s="328">
        <f>IFERROR('データ集（実数）'!BN26/'データ集（実数）'!$N26*10000,"-")</f>
        <v>0</v>
      </c>
      <c r="AR26" s="328" t="str">
        <f>IFERROR('データ集（実数）'!BO26/'データ集（実数）'!$N26*10000,"-")</f>
        <v>-</v>
      </c>
      <c r="AS26" s="328">
        <f>IFERROR('データ集（実数）'!BP26/'データ集（実数）'!$N26*10000,"-")</f>
        <v>9.2678405931417984</v>
      </c>
      <c r="AT26" s="331">
        <f>IFERROR('データ集（実数）'!BQ26/'データ集（実数）'!$N26*10000,"-")</f>
        <v>4559.7775718257644</v>
      </c>
      <c r="AU26" s="331">
        <f>IFERROR('データ集（実数）'!BR26/'データ集（実数）'!$N26*10000,"-")</f>
        <v>4476.3670064874887</v>
      </c>
      <c r="AV26" s="331">
        <f>IFERROR('データ集（実数）'!BS26/'データ集（実数）'!$N26*10000,"-")</f>
        <v>2289.1566265060242</v>
      </c>
      <c r="AW26" s="331">
        <f>IFERROR('データ集（実数）'!BT26/'データ集（実数）'!$N26*10000,"-")</f>
        <v>2205.7460611677479</v>
      </c>
      <c r="AX26" s="331">
        <f>IFERROR('データ集（実数）'!BU26/'データ集（実数）'!$N26*10000,"-")</f>
        <v>250.23169601482854</v>
      </c>
      <c r="AY26" s="331">
        <f>IFERROR('データ集（実数）'!BV26/'データ集（実数）'!$N26*10000,"-")</f>
        <v>250.23169601482854</v>
      </c>
      <c r="AZ26" s="331" t="str">
        <f>IFERROR('データ集（実数）'!BW26/'データ集（実数）'!$N26*10000,"-")</f>
        <v>-</v>
      </c>
      <c r="BA26" s="331" t="str">
        <f>IFERROR('データ集（実数）'!BX26/'データ集（実数）'!$N26*10000,"-")</f>
        <v>-</v>
      </c>
      <c r="BB26" s="331">
        <f>IFERROR('データ集（実数）'!BY26/'データ集（実数）'!$N26*10000,"-")</f>
        <v>14318.813716404078</v>
      </c>
      <c r="BC26" s="331">
        <f>IFERROR('データ集（実数）'!BZ26/'データ集（実数）'!$N26*10000,"-")</f>
        <v>12594.995366079704</v>
      </c>
      <c r="BD26" s="331">
        <f>IFERROR('データ集（実数）'!CA26/'データ集（実数）'!$N26*10000,"-")</f>
        <v>1464.3188137164041</v>
      </c>
      <c r="BE26" s="331">
        <f>IFERROR('データ集（実数）'!CB26/'データ集（実数）'!$N26*10000,"-")</f>
        <v>1195.5514365152919</v>
      </c>
      <c r="BF26" s="331">
        <f>IFERROR('データ集（実数）'!CC26/'データ集（実数）'!$N26*10000,"-")</f>
        <v>0</v>
      </c>
      <c r="BG26" s="331">
        <f>IFERROR('データ集（実数）'!CD26/'データ集（実数）'!$N26*10000,"-")</f>
        <v>0</v>
      </c>
      <c r="BH26" s="331">
        <f>IFERROR('データ集（実数）'!CE26/'データ集（実数）'!$N26*10000,"-")</f>
        <v>0</v>
      </c>
      <c r="BI26" s="331">
        <f>IFERROR('データ集（実数）'!CF26/'データ集（実数）'!$N26*10000,"-")</f>
        <v>0</v>
      </c>
      <c r="BJ26" s="331">
        <f>IFERROR('データ集（実数）'!CG26/'データ集（実数）'!$N26*10000,"-")</f>
        <v>0</v>
      </c>
      <c r="BK26" s="331">
        <f>IFERROR('データ集（実数）'!CH26/'データ集（実数）'!$N26*10000,"-")</f>
        <v>0</v>
      </c>
      <c r="BL26" s="331">
        <f>IFERROR('データ集（実数）'!CI26/'データ集（実数）'!$N26*10000,"-")</f>
        <v>17942.539388322519</v>
      </c>
      <c r="BM26" s="331">
        <f>IFERROR('データ集（実数）'!CJ26/'データ集（実数）'!$N26*10000,"-")</f>
        <v>1992.5857275254866</v>
      </c>
      <c r="BN26" s="331">
        <f>IFERROR('データ集（実数）'!CK26/'データ集（実数）'!$N26*10000,"-")</f>
        <v>2585.7275254865613</v>
      </c>
      <c r="BO26" s="331">
        <f>IFERROR('データ集（実数）'!CL26/'データ集（実数）'!$N26*10000,"-")</f>
        <v>1603.3364226135311</v>
      </c>
      <c r="BP26" s="331">
        <f>IFERROR('データ集（実数）'!CM26/'データ集（実数）'!$N26*10000,"-")</f>
        <v>0</v>
      </c>
      <c r="BQ26" s="331">
        <f>IFERROR('データ集（実数）'!CN26/'データ集（実数）'!$N26*10000,"-")</f>
        <v>0</v>
      </c>
      <c r="BR26" s="331">
        <f>IFERROR('データ集（実数）'!CO26/'データ集（実数）'!$N26*10000,"-")</f>
        <v>0</v>
      </c>
      <c r="BS26" s="331">
        <f>IFERROR('データ集（実数）'!CP26/'データ集（実数）'!$N26*10000,"-")</f>
        <v>0</v>
      </c>
      <c r="BT26" s="331">
        <f>IFERROR('データ集（実数）'!CQ26/'データ集（実数）'!$N26*10000,"-")</f>
        <v>0</v>
      </c>
      <c r="BU26" s="331">
        <f>IFERROR('データ集（実数）'!CR26/'データ集（実数）'!$N26*10000,"-")</f>
        <v>0</v>
      </c>
      <c r="BV26" s="331">
        <f>IFERROR('データ集（実数）'!CS26/'データ集（実数）'!$N26*10000,"-")</f>
        <v>74.142724745134387</v>
      </c>
      <c r="BW26" s="331">
        <f>IFERROR('データ集（実数）'!CT26/'データ集（実数）'!$N26*10000,"-")</f>
        <v>37.071362372567194</v>
      </c>
      <c r="BX26" s="331" t="str">
        <f>IFERROR('データ集（実数）'!CU26/'データ集（実数）'!$N26*10000,"-")</f>
        <v>-</v>
      </c>
      <c r="BY26" s="331" t="str">
        <f>IFERROR('データ集（実数）'!CV26/'データ集（実数）'!$N26*10000,"-")</f>
        <v>-</v>
      </c>
      <c r="BZ26" s="331">
        <f>IFERROR('データ集（実数）'!CW26/'データ集（実数）'!$N26*10000,"-")</f>
        <v>278.03521779425392</v>
      </c>
      <c r="CA26" s="332">
        <f>IFERROR('データ集（実数）'!CX26/'データ集（実数）'!$N26*10000,"-")</f>
        <v>620.94531974050039</v>
      </c>
      <c r="CB26" s="332">
        <f>IFERROR('データ集（実数）'!CY26/'データ集（実数）'!$N26*10000,"-")</f>
        <v>46.339202965708985</v>
      </c>
      <c r="CC26" s="332">
        <f>IFERROR('データ集（実数）'!CZ26/'データ集（実数）'!$N26*10000,"-")</f>
        <v>120.48192771084338</v>
      </c>
      <c r="CD26" s="332">
        <f>IFERROR('データ集（実数）'!DA26/'データ集（実数）'!$N26*10000,"-")</f>
        <v>0</v>
      </c>
      <c r="CE26" s="333">
        <f>IFERROR('データ集（実数）'!DB26/'データ集（実数）'!$N26*10000,"-")</f>
        <v>101.94624652455977</v>
      </c>
    </row>
    <row r="27" spans="1:83" ht="13.5" customHeight="1">
      <c r="A27" s="53">
        <v>20304</v>
      </c>
      <c r="B27">
        <v>21</v>
      </c>
      <c r="C27" s="1" t="s">
        <v>70</v>
      </c>
      <c r="D27" s="1">
        <v>2001</v>
      </c>
      <c r="E27" s="1" t="s">
        <v>87</v>
      </c>
      <c r="F27" s="1">
        <v>20304</v>
      </c>
      <c r="G27" s="325">
        <f>IFERROR('データ集（実数）'!AD27/'データ集（実数）'!$N27*10000,"-")</f>
        <v>0</v>
      </c>
      <c r="H27" s="325">
        <f>IFERROR('データ集（実数）'!AE27/'データ集（実数）'!$N27*10000,"-")</f>
        <v>0</v>
      </c>
      <c r="I27" s="325">
        <f>IFERROR('データ集（実数）'!AF27/'データ集（実数）'!$N27*10000,"-")</f>
        <v>0</v>
      </c>
      <c r="J27" s="325">
        <f>IFERROR('データ集（実数）'!AG27/'データ集（実数）'!$N27*10000,"-")</f>
        <v>0</v>
      </c>
      <c r="K27" s="326">
        <f>IFERROR('データ集（実数）'!AH27/'データ集（実数）'!$N27*10000,"-")</f>
        <v>0</v>
      </c>
      <c r="L27" s="326">
        <f>IFERROR('データ集（実数）'!AI27/'データ集（実数）'!$N27*10000,"-")</f>
        <v>0</v>
      </c>
      <c r="M27" s="326">
        <f>IFERROR('データ集（実数）'!AJ27/'データ集（実数）'!$N27*10000,"-")</f>
        <v>0</v>
      </c>
      <c r="N27" s="326">
        <f>IFERROR('データ集（実数）'!AK27/'データ集（実数）'!$N27*10000,"-")</f>
        <v>0</v>
      </c>
      <c r="O27" s="327">
        <f>IFERROR('データ集（実数）'!AL27/'データ集（実数）'!$N27*10000,"-")</f>
        <v>13.793103448275861</v>
      </c>
      <c r="P27" s="327">
        <f>IFERROR('データ集（実数）'!AM27/'データ集（実数）'!$N27*10000,"-")</f>
        <v>0</v>
      </c>
      <c r="Q27" s="327">
        <f>IFERROR('データ集（実数）'!AN27/'データ集（実数）'!$N27*10000,"-")</f>
        <v>13.793103448275861</v>
      </c>
      <c r="R27" s="327">
        <f>IFERROR('データ集（実数）'!AO27/'データ集（実数）'!$N27*10000,"-")</f>
        <v>0</v>
      </c>
      <c r="S27" s="328">
        <f>IFERROR('データ集（実数）'!AP27/'データ集（実数）'!$N27*10000,"-")</f>
        <v>0</v>
      </c>
      <c r="T27" s="329">
        <f>IFERROR('データ集（実数）'!AQ27/'データ集（実数）'!$N27*10000,"-")</f>
        <v>0</v>
      </c>
      <c r="U27" s="328">
        <f>IFERROR('データ集（実数）'!AR27/'データ集（実数）'!$N27*10000,"-")</f>
        <v>0</v>
      </c>
      <c r="V27" s="328">
        <f>IFERROR('データ集（実数）'!AS27/'データ集（実数）'!$N27*10000,"-")</f>
        <v>0</v>
      </c>
      <c r="W27" s="328">
        <f>IFERROR('データ集（実数）'!AT27/'データ集（実数）'!$N27*10000,"-")</f>
        <v>0</v>
      </c>
      <c r="X27" s="328">
        <f>IFERROR('データ集（実数）'!AU27/'データ集（実数）'!$N27*10000,"-")</f>
        <v>0</v>
      </c>
      <c r="Y27" s="328">
        <f>IFERROR('データ集（実数）'!AV27/'データ集（実数）'!$N27*10000,"-")</f>
        <v>0</v>
      </c>
      <c r="Z27" s="328">
        <f>IFERROR('データ集（実数）'!AW27/'データ集（実数）'!$N27*10000,"-")</f>
        <v>0</v>
      </c>
      <c r="AA27" s="328">
        <f>IFERROR('データ集（実数）'!AX27/'データ集（実数）'!$N27*10000,"-")</f>
        <v>0</v>
      </c>
      <c r="AB27" s="328">
        <f>IFERROR('データ集（実数）'!AY27/'データ集（実数）'!$N27*10000,"-")</f>
        <v>0</v>
      </c>
      <c r="AC27" s="328">
        <f>IFERROR('データ集（実数）'!AZ27/'データ集（実数）'!$N27*10000,"-")</f>
        <v>0</v>
      </c>
      <c r="AD27" s="328" t="str">
        <f>IFERROR('データ集（実数）'!BA27/'データ集（実数）'!$N27*10000,"-")</f>
        <v>-</v>
      </c>
      <c r="AE27" s="328">
        <f>IFERROR('データ集（実数）'!BB27/'データ集（実数）'!$N27*10000,"-")</f>
        <v>13.793103448275861</v>
      </c>
      <c r="AF27" s="328">
        <f>IFERROR('データ集（実数）'!BC27/'データ集（実数）'!$N27*10000,"-")</f>
        <v>0</v>
      </c>
      <c r="AG27" s="328" t="str">
        <f>IFERROR('データ集（実数）'!BD27/'データ集（実数）'!$N27*10000,"-")</f>
        <v>-</v>
      </c>
      <c r="AH27" s="328">
        <f>IFERROR('データ集（実数）'!BE27/'データ集（実数）'!$N27*10000,"-")</f>
        <v>0</v>
      </c>
      <c r="AI27" s="328" t="str">
        <f>IFERROR('データ集（実数）'!BF27/'データ集（実数）'!$N27*10000,"-")</f>
        <v>-</v>
      </c>
      <c r="AJ27" s="328">
        <f>IFERROR('データ集（実数）'!BG27/'データ集（実数）'!$N27*10000,"-")</f>
        <v>13.793103448275861</v>
      </c>
      <c r="AK27" s="328">
        <f>IFERROR('データ集（実数）'!BH27/'データ集（実数）'!$N27*10000,"-")</f>
        <v>0</v>
      </c>
      <c r="AL27" s="328">
        <f>IFERROR('データ集（実数）'!BI27/'データ集（実数）'!$N27*10000,"-")</f>
        <v>41.379310344827587</v>
      </c>
      <c r="AM27" s="328">
        <f>IFERROR('データ集（実数）'!BJ27/'データ集（実数）'!$N27*10000,"-")</f>
        <v>0</v>
      </c>
      <c r="AN27" s="328">
        <f>IFERROR('データ集（実数）'!BK27/'データ集（実数）'!$N27*10000,"-")</f>
        <v>0</v>
      </c>
      <c r="AO27" s="328">
        <f>IFERROR('データ集（実数）'!BL27/'データ集（実数）'!$N27*10000,"-")</f>
        <v>0</v>
      </c>
      <c r="AP27" s="328" t="str">
        <f>IFERROR('データ集（実数）'!BM27/'データ集（実数）'!$N27*10000,"-")</f>
        <v>-</v>
      </c>
      <c r="AQ27" s="328">
        <f>IFERROR('データ集（実数）'!BN27/'データ集（実数）'!$N27*10000,"-")</f>
        <v>0</v>
      </c>
      <c r="AR27" s="328" t="str">
        <f>IFERROR('データ集（実数）'!BO27/'データ集（実数）'!$N27*10000,"-")</f>
        <v>-</v>
      </c>
      <c r="AS27" s="328">
        <f>IFERROR('データ集（実数）'!BP27/'データ集（実数）'!$N27*10000,"-")</f>
        <v>13.793103448275861</v>
      </c>
      <c r="AT27" s="331">
        <f>IFERROR('データ集（実数）'!BQ27/'データ集（実数）'!$N27*10000,"-")</f>
        <v>0</v>
      </c>
      <c r="AU27" s="331">
        <f>IFERROR('データ集（実数）'!BR27/'データ集（実数）'!$N27*10000,"-")</f>
        <v>0</v>
      </c>
      <c r="AV27" s="331">
        <f>IFERROR('データ集（実数）'!BS27/'データ集（実数）'!$N27*10000,"-")</f>
        <v>0</v>
      </c>
      <c r="AW27" s="331">
        <f>IFERROR('データ集（実数）'!BT27/'データ集（実数）'!$N27*10000,"-")</f>
        <v>0</v>
      </c>
      <c r="AX27" s="331">
        <f>IFERROR('データ集（実数）'!BU27/'データ集（実数）'!$N27*10000,"-")</f>
        <v>0</v>
      </c>
      <c r="AY27" s="331">
        <f>IFERROR('データ集（実数）'!BV27/'データ集（実数）'!$N27*10000,"-")</f>
        <v>0</v>
      </c>
      <c r="AZ27" s="331">
        <f>IFERROR('データ集（実数）'!BW27/'データ集（実数）'!$N27*10000,"-")</f>
        <v>0</v>
      </c>
      <c r="BA27" s="331">
        <f>IFERROR('データ集（実数）'!BX27/'データ集（実数）'!$N27*10000,"-")</f>
        <v>0</v>
      </c>
      <c r="BB27" s="331">
        <f>IFERROR('データ集（実数）'!BY27/'データ集（実数）'!$N27*10000,"-")</f>
        <v>6400</v>
      </c>
      <c r="BC27" s="331">
        <f>IFERROR('データ集（実数）'!BZ27/'データ集（実数）'!$N27*10000,"-")</f>
        <v>6358.6206896551721</v>
      </c>
      <c r="BD27" s="331">
        <f>IFERROR('データ集（実数）'!CA27/'データ集（実数）'!$N27*10000,"-")</f>
        <v>1696.5517241379309</v>
      </c>
      <c r="BE27" s="331">
        <f>IFERROR('データ集（実数）'!CB27/'データ集（実数）'!$N27*10000,"-")</f>
        <v>937.93103448275861</v>
      </c>
      <c r="BF27" s="331">
        <f>IFERROR('データ集（実数）'!CC27/'データ集（実数）'!$N27*10000,"-")</f>
        <v>0</v>
      </c>
      <c r="BG27" s="331">
        <f>IFERROR('データ集（実数）'!CD27/'データ集（実数）'!$N27*10000,"-")</f>
        <v>0</v>
      </c>
      <c r="BH27" s="331" t="str">
        <f>IFERROR('データ集（実数）'!CE27/'データ集（実数）'!$N27*10000,"-")</f>
        <v>-</v>
      </c>
      <c r="BI27" s="331" t="str">
        <f>IFERROR('データ集（実数）'!CF27/'データ集（実数）'!$N27*10000,"-")</f>
        <v>-</v>
      </c>
      <c r="BJ27" s="331">
        <f>IFERROR('データ集（実数）'!CG27/'データ集（実数）'!$N27*10000,"-")</f>
        <v>0</v>
      </c>
      <c r="BK27" s="331">
        <f>IFERROR('データ集（実数）'!CH27/'データ集（実数）'!$N27*10000,"-")</f>
        <v>0</v>
      </c>
      <c r="BL27" s="331">
        <f>IFERROR('データ集（実数）'!CI27/'データ集（実数）'!$N27*10000,"-")</f>
        <v>9806.8965517241377</v>
      </c>
      <c r="BM27" s="331">
        <f>IFERROR('データ集（実数）'!CJ27/'データ集（実数）'!$N27*10000,"-")</f>
        <v>1337.9310344827586</v>
      </c>
      <c r="BN27" s="331" t="str">
        <f>IFERROR('データ集（実数）'!CK27/'データ集（実数）'!$N27*10000,"-")</f>
        <v>-</v>
      </c>
      <c r="BO27" s="331" t="str">
        <f>IFERROR('データ集（実数）'!CL27/'データ集（実数）'!$N27*10000,"-")</f>
        <v>-</v>
      </c>
      <c r="BP27" s="331">
        <f>IFERROR('データ集（実数）'!CM27/'データ集（実数）'!$N27*10000,"-")</f>
        <v>0</v>
      </c>
      <c r="BQ27" s="331">
        <f>IFERROR('データ集（実数）'!CN27/'データ集（実数）'!$N27*10000,"-")</f>
        <v>0</v>
      </c>
      <c r="BR27" s="331">
        <f>IFERROR('データ集（実数）'!CO27/'データ集（実数）'!$N27*10000,"-")</f>
        <v>0</v>
      </c>
      <c r="BS27" s="331">
        <f>IFERROR('データ集（実数）'!CP27/'データ集（実数）'!$N27*10000,"-")</f>
        <v>0</v>
      </c>
      <c r="BT27" s="331">
        <f>IFERROR('データ集（実数）'!CQ27/'データ集（実数）'!$N27*10000,"-")</f>
        <v>0</v>
      </c>
      <c r="BU27" s="331">
        <f>IFERROR('データ集（実数）'!CR27/'データ集（実数）'!$N27*10000,"-")</f>
        <v>0</v>
      </c>
      <c r="BV27" s="331">
        <f>IFERROR('データ集（実数）'!CS27/'データ集（実数）'!$N27*10000,"-")</f>
        <v>0</v>
      </c>
      <c r="BW27" s="331">
        <f>IFERROR('データ集（実数）'!CT27/'データ集（実数）'!$N27*10000,"-")</f>
        <v>0</v>
      </c>
      <c r="BX27" s="331" t="str">
        <f>IFERROR('データ集（実数）'!CU27/'データ集（実数）'!$N27*10000,"-")</f>
        <v>-</v>
      </c>
      <c r="BY27" s="331" t="str">
        <f>IFERROR('データ集（実数）'!CV27/'データ集（実数）'!$N27*10000,"-")</f>
        <v>-</v>
      </c>
      <c r="BZ27" s="331" t="str">
        <f>IFERROR('データ集（実数）'!CW27/'データ集（実数）'!$N27*10000,"-")</f>
        <v>-</v>
      </c>
      <c r="CA27" s="332">
        <f>IFERROR('データ集（実数）'!CX27/'データ集（実数）'!$N27*10000,"-")</f>
        <v>551.72413793103442</v>
      </c>
      <c r="CB27" s="332">
        <f>IFERROR('データ集（実数）'!CY27/'データ集（実数）'!$N27*10000,"-")</f>
        <v>0</v>
      </c>
      <c r="CC27" s="332">
        <f>IFERROR('データ集（実数）'!CZ27/'データ集（実数）'!$N27*10000,"-")</f>
        <v>193.10344827586209</v>
      </c>
      <c r="CD27" s="332">
        <f>IFERROR('データ集（実数）'!DA27/'データ集（実数）'!$N27*10000,"-")</f>
        <v>0</v>
      </c>
      <c r="CE27" s="333">
        <f>IFERROR('データ集（実数）'!DB27/'データ集（実数）'!$N27*10000,"-")</f>
        <v>82.758620689655174</v>
      </c>
    </row>
    <row r="28" spans="1:83" ht="13.5" customHeight="1">
      <c r="A28" s="53">
        <v>20305</v>
      </c>
      <c r="B28">
        <v>22</v>
      </c>
      <c r="C28" s="1" t="s">
        <v>70</v>
      </c>
      <c r="D28" s="1">
        <v>2001</v>
      </c>
      <c r="E28" s="1" t="s">
        <v>88</v>
      </c>
      <c r="F28" s="1">
        <v>20305</v>
      </c>
      <c r="G28" s="325">
        <f>IFERROR('データ集（実数）'!AD28/'データ集（実数）'!$N28*10000,"-")</f>
        <v>1367.5213675213677</v>
      </c>
      <c r="H28" s="325">
        <f>IFERROR('データ集（実数）'!AE28/'データ集（実数）'!$N28*10000,"-")</f>
        <v>0</v>
      </c>
      <c r="I28" s="325">
        <f>IFERROR('データ集（実数）'!AF28/'データ集（実数）'!$N28*10000,"-")</f>
        <v>0</v>
      </c>
      <c r="J28" s="325">
        <f>IFERROR('データ集（実数）'!AG28/'データ集（実数）'!$N28*10000,"-")</f>
        <v>0</v>
      </c>
      <c r="K28" s="326">
        <f>IFERROR('データ集（実数）'!AH28/'データ集（実数）'!$N28*10000,"-")</f>
        <v>0</v>
      </c>
      <c r="L28" s="326">
        <f>IFERROR('データ集（実数）'!AI28/'データ集（実数）'!$N28*10000,"-")</f>
        <v>0</v>
      </c>
      <c r="M28" s="326">
        <f>IFERROR('データ集（実数）'!AJ28/'データ集（実数）'!$N28*10000,"-")</f>
        <v>0</v>
      </c>
      <c r="N28" s="326">
        <f>IFERROR('データ集（実数）'!AK28/'データ集（実数）'!$N28*10000,"-")</f>
        <v>0</v>
      </c>
      <c r="O28" s="327">
        <f>IFERROR('データ集（実数）'!AL28/'データ集（実数）'!$N28*10000,"-")</f>
        <v>34.188034188034187</v>
      </c>
      <c r="P28" s="327">
        <f>IFERROR('データ集（実数）'!AM28/'データ集（実数）'!$N28*10000,"-")</f>
        <v>0</v>
      </c>
      <c r="Q28" s="327">
        <f>IFERROR('データ集（実数）'!AN28/'データ集（実数）'!$N28*10000,"-")</f>
        <v>17.094017094017094</v>
      </c>
      <c r="R28" s="327">
        <f>IFERROR('データ集（実数）'!AO28/'データ集（実数）'!$N28*10000,"-")</f>
        <v>17.094017094017094</v>
      </c>
      <c r="S28" s="328">
        <f>IFERROR('データ集（実数）'!AP28/'データ集（実数）'!$N28*10000,"-")</f>
        <v>0</v>
      </c>
      <c r="T28" s="329">
        <f>IFERROR('データ集（実数）'!AQ28/'データ集（実数）'!$N28*10000,"-")</f>
        <v>0</v>
      </c>
      <c r="U28" s="328">
        <f>IFERROR('データ集（実数）'!AR28/'データ集（実数）'!$N28*10000,"-")</f>
        <v>0</v>
      </c>
      <c r="V28" s="328">
        <f>IFERROR('データ集（実数）'!AS28/'データ集（実数）'!$N28*10000,"-")</f>
        <v>0</v>
      </c>
      <c r="W28" s="328">
        <f>IFERROR('データ集（実数）'!AT28/'データ集（実数）'!$N28*10000,"-")</f>
        <v>0</v>
      </c>
      <c r="X28" s="328">
        <f>IFERROR('データ集（実数）'!AU28/'データ集（実数）'!$N28*10000,"-")</f>
        <v>0</v>
      </c>
      <c r="Y28" s="328">
        <f>IFERROR('データ集（実数）'!AV28/'データ集（実数）'!$N28*10000,"-")</f>
        <v>0</v>
      </c>
      <c r="Z28" s="328">
        <f>IFERROR('データ集（実数）'!AW28/'データ集（実数）'!$N28*10000,"-")</f>
        <v>0</v>
      </c>
      <c r="AA28" s="328">
        <f>IFERROR('データ集（実数）'!AX28/'データ集（実数）'!$N28*10000,"-")</f>
        <v>0</v>
      </c>
      <c r="AB28" s="328">
        <f>IFERROR('データ集（実数）'!AY28/'データ集（実数）'!$N28*10000,"-")</f>
        <v>0</v>
      </c>
      <c r="AC28" s="328">
        <f>IFERROR('データ集（実数）'!AZ28/'データ集（実数）'!$N28*10000,"-")</f>
        <v>0</v>
      </c>
      <c r="AD28" s="328" t="str">
        <f>IFERROR('データ集（実数）'!BA28/'データ集（実数）'!$N28*10000,"-")</f>
        <v>-</v>
      </c>
      <c r="AE28" s="328">
        <f>IFERROR('データ集（実数）'!BB28/'データ集（実数）'!$N28*10000,"-")</f>
        <v>0</v>
      </c>
      <c r="AF28" s="328">
        <f>IFERROR('データ集（実数）'!BC28/'データ集（実数）'!$N28*10000,"-")</f>
        <v>0</v>
      </c>
      <c r="AG28" s="328">
        <f>IFERROR('データ集（実数）'!BD28/'データ集（実数）'!$N28*10000,"-")</f>
        <v>0</v>
      </c>
      <c r="AH28" s="328">
        <f>IFERROR('データ集（実数）'!BE28/'データ集（実数）'!$N28*10000,"-")</f>
        <v>0</v>
      </c>
      <c r="AI28" s="328" t="str">
        <f>IFERROR('データ集（実数）'!BF28/'データ集（実数）'!$N28*10000,"-")</f>
        <v>-</v>
      </c>
      <c r="AJ28" s="328">
        <f>IFERROR('データ集（実数）'!BG28/'データ集（実数）'!$N28*10000,"-")</f>
        <v>0</v>
      </c>
      <c r="AK28" s="328">
        <f>IFERROR('データ集（実数）'!BH28/'データ集（実数）'!$N28*10000,"-")</f>
        <v>0</v>
      </c>
      <c r="AL28" s="328">
        <f>IFERROR('データ集（実数）'!BI28/'データ集（実数）'!$N28*10000,"-")</f>
        <v>0</v>
      </c>
      <c r="AM28" s="328">
        <f>IFERROR('データ集（実数）'!BJ28/'データ集（実数）'!$N28*10000,"-")</f>
        <v>0</v>
      </c>
      <c r="AN28" s="328">
        <f>IFERROR('データ集（実数）'!BK28/'データ集（実数）'!$N28*10000,"-")</f>
        <v>0</v>
      </c>
      <c r="AO28" s="328">
        <f>IFERROR('データ集（実数）'!BL28/'データ集（実数）'!$N28*10000,"-")</f>
        <v>0</v>
      </c>
      <c r="AP28" s="328">
        <f>IFERROR('データ集（実数）'!BM28/'データ集（実数）'!$N28*10000,"-")</f>
        <v>51.282051282051285</v>
      </c>
      <c r="AQ28" s="328">
        <f>IFERROR('データ集（実数）'!BN28/'データ集（実数）'!$N28*10000,"-")</f>
        <v>0</v>
      </c>
      <c r="AR28" s="328" t="str">
        <f>IFERROR('データ集（実数）'!BO28/'データ集（実数）'!$N28*10000,"-")</f>
        <v>-</v>
      </c>
      <c r="AS28" s="328">
        <f>IFERROR('データ集（実数）'!BP28/'データ集（実数）'!$N28*10000,"-")</f>
        <v>0</v>
      </c>
      <c r="AT28" s="331">
        <f>IFERROR('データ集（実数）'!BQ28/'データ集（実数）'!$N28*10000,"-")</f>
        <v>0</v>
      </c>
      <c r="AU28" s="331">
        <f>IFERROR('データ集（実数）'!BR28/'データ集（実数）'!$N28*10000,"-")</f>
        <v>0</v>
      </c>
      <c r="AV28" s="331">
        <f>IFERROR('データ集（実数）'!BS28/'データ集（実数）'!$N28*10000,"-")</f>
        <v>0</v>
      </c>
      <c r="AW28" s="331">
        <f>IFERROR('データ集（実数）'!BT28/'データ集（実数）'!$N28*10000,"-")</f>
        <v>0</v>
      </c>
      <c r="AX28" s="331">
        <f>IFERROR('データ集（実数）'!BU28/'データ集（実数）'!$N28*10000,"-")</f>
        <v>0</v>
      </c>
      <c r="AY28" s="331">
        <f>IFERROR('データ集（実数）'!BV28/'データ集（実数）'!$N28*10000,"-")</f>
        <v>0</v>
      </c>
      <c r="AZ28" s="331">
        <f>IFERROR('データ集（実数）'!BW28/'データ集（実数）'!$N28*10000,"-")</f>
        <v>0</v>
      </c>
      <c r="BA28" s="331">
        <f>IFERROR('データ集（実数）'!BX28/'データ集（実数）'!$N28*10000,"-")</f>
        <v>0</v>
      </c>
      <c r="BB28" s="331">
        <f>IFERROR('データ集（実数）'!BY28/'データ集（実数）'!$N28*10000,"-")</f>
        <v>11452.991452991453</v>
      </c>
      <c r="BC28" s="331">
        <f>IFERROR('データ集（実数）'!BZ28/'データ集（実数）'!$N28*10000,"-")</f>
        <v>10085.470085470086</v>
      </c>
      <c r="BD28" s="331">
        <f>IFERROR('データ集（実数）'!CA28/'データ集（実数）'!$N28*10000,"-")</f>
        <v>1401.7094017094016</v>
      </c>
      <c r="BE28" s="331">
        <f>IFERROR('データ集（実数）'!CB28/'データ集（実数）'!$N28*10000,"-")</f>
        <v>1094.017094017094</v>
      </c>
      <c r="BF28" s="331">
        <f>IFERROR('データ集（実数）'!CC28/'データ集（実数）'!$N28*10000,"-")</f>
        <v>0</v>
      </c>
      <c r="BG28" s="331">
        <f>IFERROR('データ集（実数）'!CD28/'データ集（実数）'!$N28*10000,"-")</f>
        <v>0</v>
      </c>
      <c r="BH28" s="331">
        <f>IFERROR('データ集（実数）'!CE28/'データ集（実数）'!$N28*10000,"-")</f>
        <v>4188.0341880341884</v>
      </c>
      <c r="BI28" s="331">
        <f>IFERROR('データ集（実数）'!CF28/'データ集（実数）'!$N28*10000,"-")</f>
        <v>957.26495726495739</v>
      </c>
      <c r="BJ28" s="331">
        <f>IFERROR('データ集（実数）'!CG28/'データ集（実数）'!$N28*10000,"-")</f>
        <v>0</v>
      </c>
      <c r="BK28" s="331">
        <f>IFERROR('データ集（実数）'!CH28/'データ集（実数）'!$N28*10000,"-")</f>
        <v>0</v>
      </c>
      <c r="BL28" s="331">
        <f>IFERROR('データ集（実数）'!CI28/'データ集（実数）'!$N28*10000,"-")</f>
        <v>9230.7692307692305</v>
      </c>
      <c r="BM28" s="331">
        <f>IFERROR('データ集（実数）'!CJ28/'データ集（実数）'!$N28*10000,"-")</f>
        <v>1128.2051282051282</v>
      </c>
      <c r="BN28" s="331">
        <f>IFERROR('データ集（実数）'!CK28/'データ集（実数）'!$N28*10000,"-")</f>
        <v>0</v>
      </c>
      <c r="BO28" s="331">
        <f>IFERROR('データ集（実数）'!CL28/'データ集（実数）'!$N28*10000,"-")</f>
        <v>0</v>
      </c>
      <c r="BP28" s="331">
        <f>IFERROR('データ集（実数）'!CM28/'データ集（実数）'!$N28*10000,"-")</f>
        <v>0</v>
      </c>
      <c r="BQ28" s="331">
        <f>IFERROR('データ集（実数）'!CN28/'データ集（実数）'!$N28*10000,"-")</f>
        <v>0</v>
      </c>
      <c r="BR28" s="331">
        <f>IFERROR('データ集（実数）'!CO28/'データ集（実数）'!$N28*10000,"-")</f>
        <v>0</v>
      </c>
      <c r="BS28" s="331">
        <f>IFERROR('データ集（実数）'!CP28/'データ集（実数）'!$N28*10000,"-")</f>
        <v>0</v>
      </c>
      <c r="BT28" s="331">
        <f>IFERROR('データ集（実数）'!CQ28/'データ集（実数）'!$N28*10000,"-")</f>
        <v>427.35042735042737</v>
      </c>
      <c r="BU28" s="331">
        <f>IFERROR('データ集（実数）'!CR28/'データ集（実数）'!$N28*10000,"-")</f>
        <v>427.35042735042737</v>
      </c>
      <c r="BV28" s="331">
        <f>IFERROR('データ集（実数）'!CS28/'データ集（実数）'!$N28*10000,"-")</f>
        <v>205.12820512820514</v>
      </c>
      <c r="BW28" s="331">
        <f>IFERROR('データ集（実数）'!CT28/'データ集（実数）'!$N28*10000,"-")</f>
        <v>17.094017094017094</v>
      </c>
      <c r="BX28" s="331" t="str">
        <f>IFERROR('データ集（実数）'!CU28/'データ集（実数）'!$N28*10000,"-")</f>
        <v>-</v>
      </c>
      <c r="BY28" s="331" t="str">
        <f>IFERROR('データ集（実数）'!CV28/'データ集（実数）'!$N28*10000,"-")</f>
        <v>-</v>
      </c>
      <c r="BZ28" s="331" t="str">
        <f>IFERROR('データ集（実数）'!CW28/'データ集（実数）'!$N28*10000,"-")</f>
        <v>-</v>
      </c>
      <c r="CA28" s="332">
        <f>IFERROR('データ集（実数）'!CX28/'データ集（実数）'!$N28*10000,"-")</f>
        <v>752.13675213675208</v>
      </c>
      <c r="CB28" s="332">
        <f>IFERROR('データ集（実数）'!CY28/'データ集（実数）'!$N28*10000,"-")</f>
        <v>170.94017094017096</v>
      </c>
      <c r="CC28" s="332">
        <f>IFERROR('データ集（実数）'!CZ28/'データ集（実数）'!$N28*10000,"-")</f>
        <v>119.65811965811967</v>
      </c>
      <c r="CD28" s="332">
        <f>IFERROR('データ集（実数）'!DA28/'データ集（実数）'!$N28*10000,"-")</f>
        <v>0</v>
      </c>
      <c r="CE28" s="333">
        <f>IFERROR('データ集（実数）'!DB28/'データ集（実数）'!$N28*10000,"-")</f>
        <v>85.470085470085479</v>
      </c>
    </row>
    <row r="29" spans="1:83" ht="13.5" customHeight="1">
      <c r="A29" s="53">
        <v>20306</v>
      </c>
      <c r="B29">
        <v>23</v>
      </c>
      <c r="C29" s="1" t="s">
        <v>70</v>
      </c>
      <c r="D29" s="1">
        <v>2001</v>
      </c>
      <c r="E29" s="1" t="s">
        <v>89</v>
      </c>
      <c r="F29" s="1">
        <v>20306</v>
      </c>
      <c r="G29" s="325">
        <f>IFERROR('データ集（実数）'!AD29/'データ集（実数）'!$N29*10000,"-")</f>
        <v>0</v>
      </c>
      <c r="H29" s="325">
        <f>IFERROR('データ集（実数）'!AE29/'データ集（実数）'!$N29*10000,"-")</f>
        <v>0</v>
      </c>
      <c r="I29" s="325">
        <f>IFERROR('データ集（実数）'!AF29/'データ集（実数）'!$N29*10000,"-")</f>
        <v>0</v>
      </c>
      <c r="J29" s="325">
        <f>IFERROR('データ集（実数）'!AG29/'データ集（実数）'!$N29*10000,"-")</f>
        <v>0</v>
      </c>
      <c r="K29" s="326">
        <f>IFERROR('データ集（実数）'!AH29/'データ集（実数）'!$N29*10000,"-")</f>
        <v>0</v>
      </c>
      <c r="L29" s="326">
        <f>IFERROR('データ集（実数）'!AI29/'データ集（実数）'!$N29*10000,"-")</f>
        <v>0</v>
      </c>
      <c r="M29" s="326">
        <f>IFERROR('データ集（実数）'!AJ29/'データ集（実数）'!$N29*10000,"-")</f>
        <v>0</v>
      </c>
      <c r="N29" s="326">
        <f>IFERROR('データ集（実数）'!AK29/'データ集（実数）'!$N29*10000,"-")</f>
        <v>0</v>
      </c>
      <c r="O29" s="327">
        <f>IFERROR('データ集（実数）'!AL29/'データ集（実数）'!$N29*10000,"-")</f>
        <v>0</v>
      </c>
      <c r="P29" s="327">
        <f>IFERROR('データ集（実数）'!AM29/'データ集（実数）'!$N29*10000,"-")</f>
        <v>0</v>
      </c>
      <c r="Q29" s="327">
        <f>IFERROR('データ集（実数）'!AN29/'データ集（実数）'!$N29*10000,"-")</f>
        <v>0</v>
      </c>
      <c r="R29" s="327">
        <f>IFERROR('データ集（実数）'!AO29/'データ集（実数）'!$N29*10000,"-")</f>
        <v>0</v>
      </c>
      <c r="S29" s="328">
        <f>IFERROR('データ集（実数）'!AP29/'データ集（実数）'!$N29*10000,"-")</f>
        <v>0</v>
      </c>
      <c r="T29" s="329">
        <f>IFERROR('データ集（実数）'!AQ29/'データ集（実数）'!$N29*10000,"-")</f>
        <v>0</v>
      </c>
      <c r="U29" s="328">
        <f>IFERROR('データ集（実数）'!AR29/'データ集（実数）'!$N29*10000,"-")</f>
        <v>0</v>
      </c>
      <c r="V29" s="328">
        <f>IFERROR('データ集（実数）'!AS29/'データ集（実数）'!$N29*10000,"-")</f>
        <v>0</v>
      </c>
      <c r="W29" s="328">
        <f>IFERROR('データ集（実数）'!AT29/'データ集（実数）'!$N29*10000,"-")</f>
        <v>0</v>
      </c>
      <c r="X29" s="328">
        <f>IFERROR('データ集（実数）'!AU29/'データ集（実数）'!$N29*10000,"-")</f>
        <v>0</v>
      </c>
      <c r="Y29" s="328">
        <f>IFERROR('データ集（実数）'!AV29/'データ集（実数）'!$N29*10000,"-")</f>
        <v>0</v>
      </c>
      <c r="Z29" s="328">
        <f>IFERROR('データ集（実数）'!AW29/'データ集（実数）'!$N29*10000,"-")</f>
        <v>0</v>
      </c>
      <c r="AA29" s="328">
        <f>IFERROR('データ集（実数）'!AX29/'データ集（実数）'!$N29*10000,"-")</f>
        <v>0</v>
      </c>
      <c r="AB29" s="328">
        <f>IFERROR('データ集（実数）'!AY29/'データ集（実数）'!$N29*10000,"-")</f>
        <v>0</v>
      </c>
      <c r="AC29" s="328">
        <f>IFERROR('データ集（実数）'!AZ29/'データ集（実数）'!$N29*10000,"-")</f>
        <v>0</v>
      </c>
      <c r="AD29" s="328" t="str">
        <f>IFERROR('データ集（実数）'!BA29/'データ集（実数）'!$N29*10000,"-")</f>
        <v>-</v>
      </c>
      <c r="AE29" s="328">
        <f>IFERROR('データ集（実数）'!BB29/'データ集（実数）'!$N29*10000,"-")</f>
        <v>0</v>
      </c>
      <c r="AF29" s="328">
        <f>IFERROR('データ集（実数）'!BC29/'データ集（実数）'!$N29*10000,"-")</f>
        <v>0</v>
      </c>
      <c r="AG29" s="328">
        <f>IFERROR('データ集（実数）'!BD29/'データ集（実数）'!$N29*10000,"-")</f>
        <v>0</v>
      </c>
      <c r="AH29" s="328">
        <f>IFERROR('データ集（実数）'!BE29/'データ集（実数）'!$N29*10000,"-")</f>
        <v>0</v>
      </c>
      <c r="AI29" s="328" t="str">
        <f>IFERROR('データ集（実数）'!BF29/'データ集（実数）'!$N29*10000,"-")</f>
        <v>-</v>
      </c>
      <c r="AJ29" s="328">
        <f>IFERROR('データ集（実数）'!BG29/'データ集（実数）'!$N29*10000,"-")</f>
        <v>0</v>
      </c>
      <c r="AK29" s="328">
        <f>IFERROR('データ集（実数）'!BH29/'データ集（実数）'!$N29*10000,"-")</f>
        <v>0</v>
      </c>
      <c r="AL29" s="328">
        <f>IFERROR('データ集（実数）'!BI29/'データ集（実数）'!$N29*10000,"-")</f>
        <v>0</v>
      </c>
      <c r="AM29" s="328">
        <f>IFERROR('データ集（実数）'!BJ29/'データ集（実数）'!$N29*10000,"-")</f>
        <v>0</v>
      </c>
      <c r="AN29" s="328">
        <f>IFERROR('データ集（実数）'!BK29/'データ集（実数）'!$N29*10000,"-")</f>
        <v>0</v>
      </c>
      <c r="AO29" s="328">
        <f>IFERROR('データ集（実数）'!BL29/'データ集（実数）'!$N29*10000,"-")</f>
        <v>0</v>
      </c>
      <c r="AP29" s="328">
        <f>IFERROR('データ集（実数）'!BM29/'データ集（実数）'!$N29*10000,"-")</f>
        <v>0</v>
      </c>
      <c r="AQ29" s="328">
        <f>IFERROR('データ集（実数）'!BN29/'データ集（実数）'!$N29*10000,"-")</f>
        <v>0</v>
      </c>
      <c r="AR29" s="328">
        <f>IFERROR('データ集（実数）'!BO29/'データ集（実数）'!$N29*10000,"-")</f>
        <v>0</v>
      </c>
      <c r="AS29" s="328">
        <f>IFERROR('データ集（実数）'!BP29/'データ集（実数）'!$N29*10000,"-")</f>
        <v>0</v>
      </c>
      <c r="AT29" s="331">
        <f>IFERROR('データ集（実数）'!BQ29/'データ集（実数）'!$N29*10000,"-")</f>
        <v>0</v>
      </c>
      <c r="AU29" s="331">
        <f>IFERROR('データ集（実数）'!BR29/'データ集（実数）'!$N29*10000,"-")</f>
        <v>0</v>
      </c>
      <c r="AV29" s="331">
        <f>IFERROR('データ集（実数）'!BS29/'データ集（実数）'!$N29*10000,"-")</f>
        <v>0</v>
      </c>
      <c r="AW29" s="331">
        <f>IFERROR('データ集（実数）'!BT29/'データ集（実数）'!$N29*10000,"-")</f>
        <v>0</v>
      </c>
      <c r="AX29" s="331">
        <f>IFERROR('データ集（実数）'!BU29/'データ集（実数）'!$N29*10000,"-")</f>
        <v>0</v>
      </c>
      <c r="AY29" s="331">
        <f>IFERROR('データ集（実数）'!BV29/'データ集（実数）'!$N29*10000,"-")</f>
        <v>0</v>
      </c>
      <c r="AZ29" s="331">
        <f>IFERROR('データ集（実数）'!BW29/'データ集（実数）'!$N29*10000,"-")</f>
        <v>0</v>
      </c>
      <c r="BA29" s="331">
        <f>IFERROR('データ集（実数）'!BX29/'データ集（実数）'!$N29*10000,"-")</f>
        <v>0</v>
      </c>
      <c r="BB29" s="331" t="str">
        <f>IFERROR('データ集（実数）'!BY29/'データ集（実数）'!$N29*10000,"-")</f>
        <v>-</v>
      </c>
      <c r="BC29" s="331" t="str">
        <f>IFERROR('データ集（実数）'!BZ29/'データ集（実数）'!$N29*10000,"-")</f>
        <v>-</v>
      </c>
      <c r="BD29" s="331" t="str">
        <f>IFERROR('データ集（実数）'!CA29/'データ集（実数）'!$N29*10000,"-")</f>
        <v>-</v>
      </c>
      <c r="BE29" s="331" t="str">
        <f>IFERROR('データ集（実数）'!CB29/'データ集（実数）'!$N29*10000,"-")</f>
        <v>-</v>
      </c>
      <c r="BF29" s="331">
        <f>IFERROR('データ集（実数）'!CC29/'データ集（実数）'!$N29*10000,"-")</f>
        <v>0</v>
      </c>
      <c r="BG29" s="331">
        <f>IFERROR('データ集（実数）'!CD29/'データ集（実数）'!$N29*10000,"-")</f>
        <v>0</v>
      </c>
      <c r="BH29" s="331">
        <f>IFERROR('データ集（実数）'!CE29/'データ集（実数）'!$N29*10000,"-")</f>
        <v>0</v>
      </c>
      <c r="BI29" s="331">
        <f>IFERROR('データ集（実数）'!CF29/'データ集（実数）'!$N29*10000,"-")</f>
        <v>0</v>
      </c>
      <c r="BJ29" s="331">
        <f>IFERROR('データ集（実数）'!CG29/'データ集（実数）'!$N29*10000,"-")</f>
        <v>0</v>
      </c>
      <c r="BK29" s="331">
        <f>IFERROR('データ集（実数）'!CH29/'データ集（実数）'!$N29*10000,"-")</f>
        <v>0</v>
      </c>
      <c r="BL29" s="331">
        <f>IFERROR('データ集（実数）'!CI29/'データ集（実数）'!$N29*10000,"-")</f>
        <v>0</v>
      </c>
      <c r="BM29" s="331">
        <f>IFERROR('データ集（実数）'!CJ29/'データ集（実数）'!$N29*10000,"-")</f>
        <v>0</v>
      </c>
      <c r="BN29" s="331">
        <f>IFERROR('データ集（実数）'!CK29/'データ集（実数）'!$N29*10000,"-")</f>
        <v>0</v>
      </c>
      <c r="BO29" s="331">
        <f>IFERROR('データ集（実数）'!CL29/'データ集（実数）'!$N29*10000,"-")</f>
        <v>0</v>
      </c>
      <c r="BP29" s="331">
        <f>IFERROR('データ集（実数）'!CM29/'データ集（実数）'!$N29*10000,"-")</f>
        <v>0</v>
      </c>
      <c r="BQ29" s="331">
        <f>IFERROR('データ集（実数）'!CN29/'データ集（実数）'!$N29*10000,"-")</f>
        <v>0</v>
      </c>
      <c r="BR29" s="331">
        <f>IFERROR('データ集（実数）'!CO29/'データ集（実数）'!$N29*10000,"-")</f>
        <v>0</v>
      </c>
      <c r="BS29" s="331">
        <f>IFERROR('データ集（実数）'!CP29/'データ集（実数）'!$N29*10000,"-")</f>
        <v>0</v>
      </c>
      <c r="BT29" s="331">
        <f>IFERROR('データ集（実数）'!CQ29/'データ集（実数）'!$N29*10000,"-")</f>
        <v>0</v>
      </c>
      <c r="BU29" s="331">
        <f>IFERROR('データ集（実数）'!CR29/'データ集（実数）'!$N29*10000,"-")</f>
        <v>0</v>
      </c>
      <c r="BV29" s="331">
        <f>IFERROR('データ集（実数）'!CS29/'データ集（実数）'!$N29*10000,"-")</f>
        <v>0</v>
      </c>
      <c r="BW29" s="331">
        <f>IFERROR('データ集（実数）'!CT29/'データ集（実数）'!$N29*10000,"-")</f>
        <v>0</v>
      </c>
      <c r="BX29" s="331">
        <f>IFERROR('データ集（実数）'!CU29/'データ集（実数）'!$N29*10000,"-")</f>
        <v>0</v>
      </c>
      <c r="BY29" s="331">
        <f>IFERROR('データ集（実数）'!CV29/'データ集（実数）'!$N29*10000,"-")</f>
        <v>0</v>
      </c>
      <c r="BZ29" s="331">
        <f>IFERROR('データ集（実数）'!CW29/'データ集（実数）'!$N29*10000,"-")</f>
        <v>0</v>
      </c>
      <c r="CA29" s="332">
        <f>IFERROR('データ集（実数）'!CX29/'データ集（実数）'!$N29*10000,"-")</f>
        <v>425.531914893617</v>
      </c>
      <c r="CB29" s="332">
        <f>IFERROR('データ集（実数）'!CY29/'データ集（実数）'!$N29*10000,"-")</f>
        <v>0</v>
      </c>
      <c r="CC29" s="332">
        <f>IFERROR('データ集（実数）'!CZ29/'データ集（実数）'!$N29*10000,"-")</f>
        <v>141.84397163120568</v>
      </c>
      <c r="CD29" s="332">
        <f>IFERROR('データ集（実数）'!DA29/'データ集（実数）'!$N29*10000,"-")</f>
        <v>0</v>
      </c>
      <c r="CE29" s="333">
        <f>IFERROR('データ集（実数）'!DB29/'データ集（実数）'!$N29*10000,"-")</f>
        <v>106.38297872340425</v>
      </c>
    </row>
    <row r="30" spans="1:83" ht="13.5" customHeight="1">
      <c r="A30" s="53">
        <v>20307</v>
      </c>
      <c r="B30">
        <v>24</v>
      </c>
      <c r="C30" s="1" t="s">
        <v>70</v>
      </c>
      <c r="D30" s="1">
        <v>2001</v>
      </c>
      <c r="E30" s="1" t="s">
        <v>90</v>
      </c>
      <c r="F30" s="1">
        <v>20307</v>
      </c>
      <c r="G30" s="325">
        <f>IFERROR('データ集（実数）'!AD30/'データ集（実数）'!$N30*10000,"-")</f>
        <v>0</v>
      </c>
      <c r="H30" s="325">
        <f>IFERROR('データ集（実数）'!AE30/'データ集（実数）'!$N30*10000,"-")</f>
        <v>0</v>
      </c>
      <c r="I30" s="325">
        <f>IFERROR('データ集（実数）'!AF30/'データ集（実数）'!$N30*10000,"-")</f>
        <v>0</v>
      </c>
      <c r="J30" s="325">
        <f>IFERROR('データ集（実数）'!AG30/'データ集（実数）'!$N30*10000,"-")</f>
        <v>0</v>
      </c>
      <c r="K30" s="326">
        <f>IFERROR('データ集（実数）'!AH30/'データ集（実数）'!$N30*10000,"-")</f>
        <v>0</v>
      </c>
      <c r="L30" s="326">
        <f>IFERROR('データ集（実数）'!AI30/'データ集（実数）'!$N30*10000,"-")</f>
        <v>0</v>
      </c>
      <c r="M30" s="326">
        <f>IFERROR('データ集（実数）'!AJ30/'データ集（実数）'!$N30*10000,"-")</f>
        <v>0</v>
      </c>
      <c r="N30" s="326">
        <f>IFERROR('データ集（実数）'!AK30/'データ集（実数）'!$N30*10000,"-")</f>
        <v>0</v>
      </c>
      <c r="O30" s="327">
        <f>IFERROR('データ集（実数）'!AL30/'データ集（実数）'!$N30*10000,"-")</f>
        <v>0</v>
      </c>
      <c r="P30" s="327">
        <f>IFERROR('データ集（実数）'!AM30/'データ集（実数）'!$N30*10000,"-")</f>
        <v>0</v>
      </c>
      <c r="Q30" s="327">
        <f>IFERROR('データ集（実数）'!AN30/'データ集（実数）'!$N30*10000,"-")</f>
        <v>0</v>
      </c>
      <c r="R30" s="327">
        <f>IFERROR('データ集（実数）'!AO30/'データ集（実数）'!$N30*10000,"-")</f>
        <v>0</v>
      </c>
      <c r="S30" s="328">
        <f>IFERROR('データ集（実数）'!AP30/'データ集（実数）'!$N30*10000,"-")</f>
        <v>0</v>
      </c>
      <c r="T30" s="329">
        <f>IFERROR('データ集（実数）'!AQ30/'データ集（実数）'!$N30*10000,"-")</f>
        <v>0</v>
      </c>
      <c r="U30" s="328">
        <f>IFERROR('データ集（実数）'!AR30/'データ集（実数）'!$N30*10000,"-")</f>
        <v>0</v>
      </c>
      <c r="V30" s="328">
        <f>IFERROR('データ集（実数）'!AS30/'データ集（実数）'!$N30*10000,"-")</f>
        <v>0</v>
      </c>
      <c r="W30" s="328">
        <f>IFERROR('データ集（実数）'!AT30/'データ集（実数）'!$N30*10000,"-")</f>
        <v>0</v>
      </c>
      <c r="X30" s="328">
        <f>IFERROR('データ集（実数）'!AU30/'データ集（実数）'!$N30*10000,"-")</f>
        <v>0</v>
      </c>
      <c r="Y30" s="328">
        <f>IFERROR('データ集（実数）'!AV30/'データ集（実数）'!$N30*10000,"-")</f>
        <v>0</v>
      </c>
      <c r="Z30" s="328">
        <f>IFERROR('データ集（実数）'!AW30/'データ集（実数）'!$N30*10000,"-")</f>
        <v>0</v>
      </c>
      <c r="AA30" s="328">
        <f>IFERROR('データ集（実数）'!AX30/'データ集（実数）'!$N30*10000,"-")</f>
        <v>0</v>
      </c>
      <c r="AB30" s="328">
        <f>IFERROR('データ集（実数）'!AY30/'データ集（実数）'!$N30*10000,"-")</f>
        <v>0</v>
      </c>
      <c r="AC30" s="328">
        <f>IFERROR('データ集（実数）'!AZ30/'データ集（実数）'!$N30*10000,"-")</f>
        <v>0</v>
      </c>
      <c r="AD30" s="328" t="str">
        <f>IFERROR('データ集（実数）'!BA30/'データ集（実数）'!$N30*10000,"-")</f>
        <v>-</v>
      </c>
      <c r="AE30" s="328">
        <f>IFERROR('データ集（実数）'!BB30/'データ集（実数）'!$N30*10000,"-")</f>
        <v>0</v>
      </c>
      <c r="AF30" s="328">
        <f>IFERROR('データ集（実数）'!BC30/'データ集（実数）'!$N30*10000,"-")</f>
        <v>0</v>
      </c>
      <c r="AG30" s="328">
        <f>IFERROR('データ集（実数）'!BD30/'データ集（実数）'!$N30*10000,"-")</f>
        <v>0</v>
      </c>
      <c r="AH30" s="328">
        <f>IFERROR('データ集（実数）'!BE30/'データ集（実数）'!$N30*10000,"-")</f>
        <v>0</v>
      </c>
      <c r="AI30" s="328" t="str">
        <f>IFERROR('データ集（実数）'!BF30/'データ集（実数）'!$N30*10000,"-")</f>
        <v>-</v>
      </c>
      <c r="AJ30" s="328">
        <f>IFERROR('データ集（実数）'!BG30/'データ集（実数）'!$N30*10000,"-")</f>
        <v>0</v>
      </c>
      <c r="AK30" s="328">
        <f>IFERROR('データ集（実数）'!BH30/'データ集（実数）'!$N30*10000,"-")</f>
        <v>0</v>
      </c>
      <c r="AL30" s="328">
        <f>IFERROR('データ集（実数）'!BI30/'データ集（実数）'!$N30*10000,"-")</f>
        <v>0</v>
      </c>
      <c r="AM30" s="328">
        <f>IFERROR('データ集（実数）'!BJ30/'データ集（実数）'!$N30*10000,"-")</f>
        <v>0</v>
      </c>
      <c r="AN30" s="328">
        <f>IFERROR('データ集（実数）'!BK30/'データ集（実数）'!$N30*10000,"-")</f>
        <v>0</v>
      </c>
      <c r="AO30" s="328">
        <f>IFERROR('データ集（実数）'!BL30/'データ集（実数）'!$N30*10000,"-")</f>
        <v>0</v>
      </c>
      <c r="AP30" s="328">
        <f>IFERROR('データ集（実数）'!BM30/'データ集（実数）'!$N30*10000,"-")</f>
        <v>0</v>
      </c>
      <c r="AQ30" s="328">
        <f>IFERROR('データ集（実数）'!BN30/'データ集（実数）'!$N30*10000,"-")</f>
        <v>0</v>
      </c>
      <c r="AR30" s="328">
        <f>IFERROR('データ集（実数）'!BO30/'データ集（実数）'!$N30*10000,"-")</f>
        <v>0</v>
      </c>
      <c r="AS30" s="328">
        <f>IFERROR('データ集（実数）'!BP30/'データ集（実数）'!$N30*10000,"-")</f>
        <v>0</v>
      </c>
      <c r="AT30" s="331">
        <f>IFERROR('データ集（実数）'!BQ30/'データ集（実数）'!$N30*10000,"-")</f>
        <v>0</v>
      </c>
      <c r="AU30" s="331">
        <f>IFERROR('データ集（実数）'!BR30/'データ集（実数）'!$N30*10000,"-")</f>
        <v>0</v>
      </c>
      <c r="AV30" s="331">
        <f>IFERROR('データ集（実数）'!BS30/'データ集（実数）'!$N30*10000,"-")</f>
        <v>0</v>
      </c>
      <c r="AW30" s="331">
        <f>IFERROR('データ集（実数）'!BT30/'データ集（実数）'!$N30*10000,"-")</f>
        <v>0</v>
      </c>
      <c r="AX30" s="331">
        <f>IFERROR('データ集（実数）'!BU30/'データ集（実数）'!$N30*10000,"-")</f>
        <v>0</v>
      </c>
      <c r="AY30" s="331">
        <f>IFERROR('データ集（実数）'!BV30/'データ集（実数）'!$N30*10000,"-")</f>
        <v>0</v>
      </c>
      <c r="AZ30" s="331">
        <f>IFERROR('データ集（実数）'!BW30/'データ集（実数）'!$N30*10000,"-")</f>
        <v>0</v>
      </c>
      <c r="BA30" s="331">
        <f>IFERROR('データ集（実数）'!BX30/'データ集（実数）'!$N30*10000,"-")</f>
        <v>0</v>
      </c>
      <c r="BB30" s="331" t="str">
        <f>IFERROR('データ集（実数）'!BY30/'データ集（実数）'!$N30*10000,"-")</f>
        <v>-</v>
      </c>
      <c r="BC30" s="331" t="str">
        <f>IFERROR('データ集（実数）'!BZ30/'データ集（実数）'!$N30*10000,"-")</f>
        <v>-</v>
      </c>
      <c r="BD30" s="331" t="str">
        <f>IFERROR('データ集（実数）'!CA30/'データ集（実数）'!$N30*10000,"-")</f>
        <v>-</v>
      </c>
      <c r="BE30" s="331" t="str">
        <f>IFERROR('データ集（実数）'!CB30/'データ集（実数）'!$N30*10000,"-")</f>
        <v>-</v>
      </c>
      <c r="BF30" s="331">
        <f>IFERROR('データ集（実数）'!CC30/'データ集（実数）'!$N30*10000,"-")</f>
        <v>0</v>
      </c>
      <c r="BG30" s="331">
        <f>IFERROR('データ集（実数）'!CD30/'データ集（実数）'!$N30*10000,"-")</f>
        <v>0</v>
      </c>
      <c r="BH30" s="331">
        <f>IFERROR('データ集（実数）'!CE30/'データ集（実数）'!$N30*10000,"-")</f>
        <v>0</v>
      </c>
      <c r="BI30" s="331">
        <f>IFERROR('データ集（実数）'!CF30/'データ集（実数）'!$N30*10000,"-")</f>
        <v>0</v>
      </c>
      <c r="BJ30" s="331">
        <f>IFERROR('データ集（実数）'!CG30/'データ集（実数）'!$N30*10000,"-")</f>
        <v>0</v>
      </c>
      <c r="BK30" s="331">
        <f>IFERROR('データ集（実数）'!CH30/'データ集（実数）'!$N30*10000,"-")</f>
        <v>0</v>
      </c>
      <c r="BL30" s="331">
        <f>IFERROR('データ集（実数）'!CI30/'データ集（実数）'!$N30*10000,"-")</f>
        <v>0</v>
      </c>
      <c r="BM30" s="331">
        <f>IFERROR('データ集（実数）'!CJ30/'データ集（実数）'!$N30*10000,"-")</f>
        <v>0</v>
      </c>
      <c r="BN30" s="331">
        <f>IFERROR('データ集（実数）'!CK30/'データ集（実数）'!$N30*10000,"-")</f>
        <v>0</v>
      </c>
      <c r="BO30" s="331">
        <f>IFERROR('データ集（実数）'!CL30/'データ集（実数）'!$N30*10000,"-")</f>
        <v>0</v>
      </c>
      <c r="BP30" s="331">
        <f>IFERROR('データ集（実数）'!CM30/'データ集（実数）'!$N30*10000,"-")</f>
        <v>0</v>
      </c>
      <c r="BQ30" s="331">
        <f>IFERROR('データ集（実数）'!CN30/'データ集（実数）'!$N30*10000,"-")</f>
        <v>0</v>
      </c>
      <c r="BR30" s="331">
        <f>IFERROR('データ集（実数）'!CO30/'データ集（実数）'!$N30*10000,"-")</f>
        <v>0</v>
      </c>
      <c r="BS30" s="331">
        <f>IFERROR('データ集（実数）'!CP30/'データ集（実数）'!$N30*10000,"-")</f>
        <v>0</v>
      </c>
      <c r="BT30" s="331">
        <f>IFERROR('データ集（実数）'!CQ30/'データ集（実数）'!$N30*10000,"-")</f>
        <v>0</v>
      </c>
      <c r="BU30" s="331">
        <f>IFERROR('データ集（実数）'!CR30/'データ集（実数）'!$N30*10000,"-")</f>
        <v>0</v>
      </c>
      <c r="BV30" s="331">
        <f>IFERROR('データ集（実数）'!CS30/'データ集（実数）'!$N30*10000,"-")</f>
        <v>0</v>
      </c>
      <c r="BW30" s="331">
        <f>IFERROR('データ集（実数）'!CT30/'データ集（実数）'!$N30*10000,"-")</f>
        <v>0</v>
      </c>
      <c r="BX30" s="331">
        <f>IFERROR('データ集（実数）'!CU30/'データ集（実数）'!$N30*10000,"-")</f>
        <v>0</v>
      </c>
      <c r="BY30" s="331">
        <f>IFERROR('データ集（実数）'!CV30/'データ集（実数）'!$N30*10000,"-")</f>
        <v>0</v>
      </c>
      <c r="BZ30" s="331" t="str">
        <f>IFERROR('データ集（実数）'!CW30/'データ集（実数）'!$N30*10000,"-")</f>
        <v>-</v>
      </c>
      <c r="CA30" s="332">
        <f>IFERROR('データ集（実数）'!CX30/'データ集（実数）'!$N30*10000,"-")</f>
        <v>1121.9512195121952</v>
      </c>
      <c r="CB30" s="332">
        <f>IFERROR('データ集（実数）'!CY30/'データ集（実数）'!$N30*10000,"-")</f>
        <v>0</v>
      </c>
      <c r="CC30" s="332">
        <f>IFERROR('データ集（実数）'!CZ30/'データ集（実数）'!$N30*10000,"-")</f>
        <v>146.34146341463415</v>
      </c>
      <c r="CD30" s="332">
        <f>IFERROR('データ集（実数）'!DA30/'データ集（実数）'!$N30*10000,"-")</f>
        <v>0</v>
      </c>
      <c r="CE30" s="333">
        <f>IFERROR('データ集（実数）'!DB30/'データ集（実数）'!$N30*10000,"-")</f>
        <v>146.34146341463415</v>
      </c>
    </row>
    <row r="31" spans="1:83" ht="13.5" customHeight="1">
      <c r="A31" s="53">
        <v>20309</v>
      </c>
      <c r="B31">
        <v>25</v>
      </c>
      <c r="C31" s="1" t="s">
        <v>70</v>
      </c>
      <c r="D31" s="1">
        <v>2001</v>
      </c>
      <c r="E31" s="1" t="s">
        <v>91</v>
      </c>
      <c r="F31" s="1">
        <v>20309</v>
      </c>
      <c r="G31" s="325">
        <f>IFERROR('データ集（実数）'!AD31/'データ集（実数）'!$N31*10000,"-")</f>
        <v>305.94405594405595</v>
      </c>
      <c r="H31" s="325">
        <f>IFERROR('データ集（実数）'!AE31/'データ集（実数）'!$N31*10000,"-")</f>
        <v>253.49650349650349</v>
      </c>
      <c r="I31" s="325">
        <f>IFERROR('データ集（実数）'!AF31/'データ集（実数）'!$N31*10000,"-")</f>
        <v>0</v>
      </c>
      <c r="J31" s="325">
        <f>IFERROR('データ集（実数）'!AG31/'データ集（実数）'!$N31*10000,"-")</f>
        <v>196.67832167832168</v>
      </c>
      <c r="K31" s="326">
        <f>IFERROR('データ集（実数）'!AH31/'データ集（実数）'!$N31*10000,"-")</f>
        <v>4.3706293706293708</v>
      </c>
      <c r="L31" s="326">
        <f>IFERROR('データ集（実数）'!AI31/'データ集（実数）'!$N31*10000,"-")</f>
        <v>0</v>
      </c>
      <c r="M31" s="326">
        <f>IFERROR('データ集（実数）'!AJ31/'データ集（実数）'!$N31*10000,"-")</f>
        <v>4.3706293706293708</v>
      </c>
      <c r="N31" s="326">
        <f>IFERROR('データ集（実数）'!AK31/'データ集（実数）'!$N31*10000,"-")</f>
        <v>0</v>
      </c>
      <c r="O31" s="327">
        <f>IFERROR('データ集（実数）'!AL31/'データ集（実数）'!$N31*10000,"-")</f>
        <v>4.3706293706293708</v>
      </c>
      <c r="P31" s="327">
        <f>IFERROR('データ集（実数）'!AM31/'データ集（実数）'!$N31*10000,"-")</f>
        <v>0</v>
      </c>
      <c r="Q31" s="327">
        <f>IFERROR('データ集（実数）'!AN31/'データ集（実数）'!$N31*10000,"-")</f>
        <v>4.3706293706293708</v>
      </c>
      <c r="R31" s="327">
        <f>IFERROR('データ集（実数）'!AO31/'データ集（実数）'!$N31*10000,"-")</f>
        <v>0</v>
      </c>
      <c r="S31" s="328">
        <f>IFERROR('データ集（実数）'!AP31/'データ集（実数）'!$N31*10000,"-")</f>
        <v>4.3706293706293708</v>
      </c>
      <c r="T31" s="329">
        <f>IFERROR('データ集（実数）'!AQ31/'データ集（実数）'!$N31*10000,"-")</f>
        <v>0</v>
      </c>
      <c r="U31" s="328" t="str">
        <f>IFERROR('データ集（実数）'!AR31/'データ集（実数）'!$N31*10000,"-")</f>
        <v>-</v>
      </c>
      <c r="V31" s="328">
        <f>IFERROR('データ集（実数）'!AS31/'データ集（実数）'!$N31*10000,"-")</f>
        <v>0</v>
      </c>
      <c r="W31" s="328">
        <f>IFERROR('データ集（実数）'!AT31/'データ集（実数）'!$N31*10000,"-")</f>
        <v>0</v>
      </c>
      <c r="X31" s="328" t="str">
        <f>IFERROR('データ集（実数）'!AU31/'データ集（実数）'!$N31*10000,"-")</f>
        <v>-</v>
      </c>
      <c r="Y31" s="328">
        <f>IFERROR('データ集（実数）'!AV31/'データ集（実数）'!$N31*10000,"-")</f>
        <v>0</v>
      </c>
      <c r="Z31" s="328">
        <f>IFERROR('データ集（実数）'!AW31/'データ集（実数）'!$N31*10000,"-")</f>
        <v>0</v>
      </c>
      <c r="AA31" s="328">
        <f>IFERROR('データ集（実数）'!AX31/'データ集（実数）'!$N31*10000,"-")</f>
        <v>0</v>
      </c>
      <c r="AB31" s="328">
        <f>IFERROR('データ集（実数）'!AY31/'データ集（実数）'!$N31*10000,"-")</f>
        <v>0</v>
      </c>
      <c r="AC31" s="328" t="str">
        <f>IFERROR('データ集（実数）'!AZ31/'データ集（実数）'!$N31*10000,"-")</f>
        <v>-</v>
      </c>
      <c r="AD31" s="328" t="str">
        <f>IFERROR('データ集（実数）'!BA31/'データ集（実数）'!$N31*10000,"-")</f>
        <v>-</v>
      </c>
      <c r="AE31" s="328">
        <f>IFERROR('データ集（実数）'!BB31/'データ集（実数）'!$N31*10000,"-")</f>
        <v>8.7412587412587417</v>
      </c>
      <c r="AF31" s="328">
        <f>IFERROR('データ集（実数）'!BC31/'データ集（実数）'!$N31*10000,"-")</f>
        <v>0</v>
      </c>
      <c r="AG31" s="328" t="str">
        <f>IFERROR('データ集（実数）'!BD31/'データ集（実数）'!$N31*10000,"-")</f>
        <v>-</v>
      </c>
      <c r="AH31" s="328" t="str">
        <f>IFERROR('データ集（実数）'!BE31/'データ集（実数）'!$N31*10000,"-")</f>
        <v>-</v>
      </c>
      <c r="AI31" s="328">
        <f>IFERROR('データ集（実数）'!BF31/'データ集（実数）'!$N31*10000,"-")</f>
        <v>13.111888111888112</v>
      </c>
      <c r="AJ31" s="328">
        <f>IFERROR('データ集（実数）'!BG31/'データ集（実数）'!$N31*10000,"-")</f>
        <v>8.7412587412587417</v>
      </c>
      <c r="AK31" s="328">
        <f>IFERROR('データ集（実数）'!BH31/'データ集（実数）'!$N31*10000,"-")</f>
        <v>0</v>
      </c>
      <c r="AL31" s="328">
        <f>IFERROR('データ集（実数）'!BI31/'データ集（実数）'!$N31*10000,"-")</f>
        <v>39.33566433566434</v>
      </c>
      <c r="AM31" s="328">
        <f>IFERROR('データ集（実数）'!BJ31/'データ集（実数）'!$N31*10000,"-")</f>
        <v>0</v>
      </c>
      <c r="AN31" s="328">
        <f>IFERROR('データ集（実数）'!BK31/'データ集（実数）'!$N31*10000,"-")</f>
        <v>0</v>
      </c>
      <c r="AO31" s="328">
        <f>IFERROR('データ集（実数）'!BL31/'データ集（実数）'!$N31*10000,"-")</f>
        <v>0</v>
      </c>
      <c r="AP31" s="328">
        <f>IFERROR('データ集（実数）'!BM31/'データ集（実数）'!$N31*10000,"-")</f>
        <v>0</v>
      </c>
      <c r="AQ31" s="328" t="str">
        <f>IFERROR('データ集（実数）'!BN31/'データ集（実数）'!$N31*10000,"-")</f>
        <v>-</v>
      </c>
      <c r="AR31" s="328" t="str">
        <f>IFERROR('データ集（実数）'!BO31/'データ集（実数）'!$N31*10000,"-")</f>
        <v>-</v>
      </c>
      <c r="AS31" s="328">
        <f>IFERROR('データ集（実数）'!BP31/'データ集（実数）'!$N31*10000,"-")</f>
        <v>8.7412587412587417</v>
      </c>
      <c r="AT31" s="331">
        <f>IFERROR('データ集（実数）'!BQ31/'データ集（実数）'!$N31*10000,"-")</f>
        <v>904.72027972027968</v>
      </c>
      <c r="AU31" s="331">
        <f>IFERROR('データ集（実数）'!BR31/'データ集（実数）'!$N31*10000,"-")</f>
        <v>904.72027972027968</v>
      </c>
      <c r="AV31" s="331" t="str">
        <f>IFERROR('データ集（実数）'!BS31/'データ集（実数）'!$N31*10000,"-")</f>
        <v>-</v>
      </c>
      <c r="AW31" s="331" t="str">
        <f>IFERROR('データ集（実数）'!BT31/'データ集（実数）'!$N31*10000,"-")</f>
        <v>-</v>
      </c>
      <c r="AX31" s="331">
        <f>IFERROR('データ集（実数）'!BU31/'データ集（実数）'!$N31*10000,"-")</f>
        <v>0</v>
      </c>
      <c r="AY31" s="331">
        <f>IFERROR('データ集（実数）'!BV31/'データ集（実数）'!$N31*10000,"-")</f>
        <v>0</v>
      </c>
      <c r="AZ31" s="331">
        <f>IFERROR('データ集（実数）'!BW31/'データ集（実数）'!$N31*10000,"-")</f>
        <v>0</v>
      </c>
      <c r="BA31" s="331">
        <f>IFERROR('データ集（実数）'!BX31/'データ集（実数）'!$N31*10000,"-")</f>
        <v>0</v>
      </c>
      <c r="BB31" s="331">
        <f>IFERROR('データ集（実数）'!BY31/'データ集（実数）'!$N31*10000,"-")</f>
        <v>4567.3076923076924</v>
      </c>
      <c r="BC31" s="331">
        <f>IFERROR('データ集（実数）'!BZ31/'データ集（実数）'!$N31*10000,"-")</f>
        <v>4296.3286713286716</v>
      </c>
      <c r="BD31" s="331">
        <f>IFERROR('データ集（実数）'!CA31/'データ集（実数）'!$N31*10000,"-")</f>
        <v>305.94405594405595</v>
      </c>
      <c r="BE31" s="331">
        <f>IFERROR('データ集（実数）'!CB31/'データ集（実数）'!$N31*10000,"-")</f>
        <v>209.79020979020979</v>
      </c>
      <c r="BF31" s="331">
        <f>IFERROR('データ集（実数）'!CC31/'データ集（実数）'!$N31*10000,"-")</f>
        <v>0</v>
      </c>
      <c r="BG31" s="331">
        <f>IFERROR('データ集（実数）'!CD31/'データ集（実数）'!$N31*10000,"-")</f>
        <v>0</v>
      </c>
      <c r="BH31" s="331">
        <f>IFERROR('データ集（実数）'!CE31/'データ集（実数）'!$N31*10000,"-")</f>
        <v>0</v>
      </c>
      <c r="BI31" s="331">
        <f>IFERROR('データ集（実数）'!CF31/'データ集（実数）'!$N31*10000,"-")</f>
        <v>0</v>
      </c>
      <c r="BJ31" s="331">
        <f>IFERROR('データ集（実数）'!CG31/'データ集（実数）'!$N31*10000,"-")</f>
        <v>0</v>
      </c>
      <c r="BK31" s="331">
        <f>IFERROR('データ集（実数）'!CH31/'データ集（実数）'!$N31*10000,"-")</f>
        <v>0</v>
      </c>
      <c r="BL31" s="331">
        <f>IFERROR('データ集（実数）'!CI31/'データ集（実数）'!$N31*10000,"-")</f>
        <v>11162.587412587412</v>
      </c>
      <c r="BM31" s="331">
        <f>IFERROR('データ集（実数）'!CJ31/'データ集（実数）'!$N31*10000,"-")</f>
        <v>1136.3636363636363</v>
      </c>
      <c r="BN31" s="331">
        <f>IFERROR('データ集（実数）'!CK31/'データ集（実数）'!$N31*10000,"-")</f>
        <v>109.26573426573427</v>
      </c>
      <c r="BO31" s="331" t="str">
        <f>IFERROR('データ集（実数）'!CL31/'データ集（実数）'!$N31*10000,"-")</f>
        <v>-</v>
      </c>
      <c r="BP31" s="331">
        <f>IFERROR('データ集（実数）'!CM31/'データ集（実数）'!$N31*10000,"-")</f>
        <v>0</v>
      </c>
      <c r="BQ31" s="331">
        <f>IFERROR('データ集（実数）'!CN31/'データ集（実数）'!$N31*10000,"-")</f>
        <v>0</v>
      </c>
      <c r="BR31" s="331">
        <f>IFERROR('データ集（実数）'!CO31/'データ集（実数）'!$N31*10000,"-")</f>
        <v>0</v>
      </c>
      <c r="BS31" s="331">
        <f>IFERROR('データ集（実数）'!CP31/'データ集（実数）'!$N31*10000,"-")</f>
        <v>0</v>
      </c>
      <c r="BT31" s="331">
        <f>IFERROR('データ集（実数）'!CQ31/'データ集（実数）'!$N31*10000,"-")</f>
        <v>0</v>
      </c>
      <c r="BU31" s="331">
        <f>IFERROR('データ集（実数）'!CR31/'データ集（実数）'!$N31*10000,"-")</f>
        <v>0</v>
      </c>
      <c r="BV31" s="331">
        <f>IFERROR('データ集（実数）'!CS31/'データ集（実数）'!$N31*10000,"-")</f>
        <v>17.482517482517483</v>
      </c>
      <c r="BW31" s="331">
        <f>IFERROR('データ集（実数）'!CT31/'データ集（実数）'!$N31*10000,"-")</f>
        <v>4.3706293706293708</v>
      </c>
      <c r="BX31" s="331" t="str">
        <f>IFERROR('データ集（実数）'!CU31/'データ集（実数）'!$N31*10000,"-")</f>
        <v>-</v>
      </c>
      <c r="BY31" s="331" t="str">
        <f>IFERROR('データ集（実数）'!CV31/'データ集（実数）'!$N31*10000,"-")</f>
        <v>-</v>
      </c>
      <c r="BZ31" s="331" t="str">
        <f>IFERROR('データ集（実数）'!CW31/'データ集（実数）'!$N31*10000,"-")</f>
        <v>-</v>
      </c>
      <c r="CA31" s="332">
        <f>IFERROR('データ集（実数）'!CX31/'データ集（実数）'!$N31*10000,"-")</f>
        <v>703.67132867132864</v>
      </c>
      <c r="CB31" s="332">
        <f>IFERROR('データ集（実数）'!CY31/'データ集（実数）'!$N31*10000,"-")</f>
        <v>13.111888111888112</v>
      </c>
      <c r="CC31" s="332">
        <f>IFERROR('データ集（実数）'!CZ31/'データ集（実数）'!$N31*10000,"-")</f>
        <v>87.412587412587413</v>
      </c>
      <c r="CD31" s="332">
        <f>IFERROR('データ集（実数）'!DA31/'データ集（実数）'!$N31*10000,"-")</f>
        <v>0</v>
      </c>
      <c r="CE31" s="333">
        <f>IFERROR('データ集（実数）'!DB31/'データ集（実数）'!$N31*10000,"-")</f>
        <v>65.55944055944056</v>
      </c>
    </row>
    <row r="32" spans="1:83" ht="13.5" customHeight="1">
      <c r="A32" s="53">
        <v>20321</v>
      </c>
      <c r="B32">
        <v>26</v>
      </c>
      <c r="C32" s="1" t="s">
        <v>70</v>
      </c>
      <c r="D32" s="1">
        <v>2001</v>
      </c>
      <c r="E32" s="1" t="s">
        <v>92</v>
      </c>
      <c r="F32" s="1">
        <v>20321</v>
      </c>
      <c r="G32" s="325">
        <f>IFERROR('データ集（実数）'!AD32/'データ集（実数）'!$N32*10000,"-")</f>
        <v>218.1940248405505</v>
      </c>
      <c r="H32" s="325">
        <f>IFERROR('データ集（実数）'!AE32/'データ集（実数）'!$N32*10000,"-")</f>
        <v>0</v>
      </c>
      <c r="I32" s="325">
        <f>IFERROR('データ集（実数）'!AF32/'データ集（実数）'!$N32*10000,"-")</f>
        <v>26.854649211144679</v>
      </c>
      <c r="J32" s="325">
        <f>IFERROR('データ集（実数）'!AG32/'データ集（実数）'!$N32*10000,"-")</f>
        <v>53.709298422289358</v>
      </c>
      <c r="K32" s="326">
        <f>IFERROR('データ集（実数）'!AH32/'データ集（実数）'!$N32*10000,"-")</f>
        <v>0</v>
      </c>
      <c r="L32" s="326">
        <f>IFERROR('データ集（実数）'!AI32/'データ集（実数）'!$N32*10000,"-")</f>
        <v>0</v>
      </c>
      <c r="M32" s="326">
        <f>IFERROR('データ集（実数）'!AJ32/'データ集（実数）'!$N32*10000,"-")</f>
        <v>0</v>
      </c>
      <c r="N32" s="326">
        <f>IFERROR('データ集（実数）'!AK32/'データ集（実数）'!$N32*10000,"-")</f>
        <v>0</v>
      </c>
      <c r="O32" s="327">
        <f>IFERROR('データ集（実数）'!AL32/'データ集（実数）'!$N32*10000,"-")</f>
        <v>3.3568311513930849</v>
      </c>
      <c r="P32" s="327">
        <f>IFERROR('データ集（実数）'!AM32/'データ集（実数）'!$N32*10000,"-")</f>
        <v>0</v>
      </c>
      <c r="Q32" s="327">
        <f>IFERROR('データ集（実数）'!AN32/'データ集（実数）'!$N32*10000,"-")</f>
        <v>0</v>
      </c>
      <c r="R32" s="327">
        <f>IFERROR('データ集（実数）'!AO32/'データ集（実数）'!$N32*10000,"-")</f>
        <v>3.3568311513930849</v>
      </c>
      <c r="S32" s="328">
        <f>IFERROR('データ集（実数）'!AP32/'データ集（実数）'!$N32*10000,"-")</f>
        <v>3.3568311513930849</v>
      </c>
      <c r="T32" s="329">
        <f>IFERROR('データ集（実数）'!AQ32/'データ集（実数）'!$N32*10000,"-")</f>
        <v>0</v>
      </c>
      <c r="U32" s="328" t="str">
        <f>IFERROR('データ集（実数）'!AR32/'データ集（実数）'!$N32*10000,"-")</f>
        <v>-</v>
      </c>
      <c r="V32" s="328">
        <f>IFERROR('データ集（実数）'!AS32/'データ集（実数）'!$N32*10000,"-")</f>
        <v>0</v>
      </c>
      <c r="W32" s="328">
        <f>IFERROR('データ集（実数）'!AT32/'データ集（実数）'!$N32*10000,"-")</f>
        <v>0</v>
      </c>
      <c r="X32" s="328" t="str">
        <f>IFERROR('データ集（実数）'!AU32/'データ集（実数）'!$N32*10000,"-")</f>
        <v>-</v>
      </c>
      <c r="Y32" s="328">
        <f>IFERROR('データ集（実数）'!AV32/'データ集（実数）'!$N32*10000,"-")</f>
        <v>0</v>
      </c>
      <c r="Z32" s="328">
        <f>IFERROR('データ集（実数）'!AW32/'データ集（実数）'!$N32*10000,"-")</f>
        <v>0</v>
      </c>
      <c r="AA32" s="328">
        <f>IFERROR('データ集（実数）'!AX32/'データ集（実数）'!$N32*10000,"-")</f>
        <v>0</v>
      </c>
      <c r="AB32" s="328">
        <f>IFERROR('データ集（実数）'!AY32/'データ集（実数）'!$N32*10000,"-")</f>
        <v>0</v>
      </c>
      <c r="AC32" s="328" t="str">
        <f>IFERROR('データ集（実数）'!AZ32/'データ集（実数）'!$N32*10000,"-")</f>
        <v>-</v>
      </c>
      <c r="AD32" s="328">
        <f>IFERROR('データ集（実数）'!BA32/'データ集（実数）'!$N32*10000,"-")</f>
        <v>13.427324605572339</v>
      </c>
      <c r="AE32" s="328">
        <f>IFERROR('データ集（実数）'!BB32/'データ集（実数）'!$N32*10000,"-")</f>
        <v>3.3568311513930849</v>
      </c>
      <c r="AF32" s="328">
        <f>IFERROR('データ集（実数）'!BC32/'データ集（実数）'!$N32*10000,"-")</f>
        <v>0</v>
      </c>
      <c r="AG32" s="328">
        <f>IFERROR('データ集（実数）'!BD32/'データ集（実数）'!$N32*10000,"-")</f>
        <v>13.427324605572339</v>
      </c>
      <c r="AH32" s="328" t="str">
        <f>IFERROR('データ集（実数）'!BE32/'データ集（実数）'!$N32*10000,"-")</f>
        <v>-</v>
      </c>
      <c r="AI32" s="328">
        <f>IFERROR('データ集（実数）'!BF32/'データ集（実数）'!$N32*10000,"-")</f>
        <v>23.497818059751594</v>
      </c>
      <c r="AJ32" s="328">
        <f>IFERROR('データ集（実数）'!BG32/'データ集（実数）'!$N32*10000,"-")</f>
        <v>3.3568311513930849</v>
      </c>
      <c r="AK32" s="328">
        <f>IFERROR('データ集（実数）'!BH32/'データ集（実数）'!$N32*10000,"-")</f>
        <v>0</v>
      </c>
      <c r="AL32" s="328">
        <f>IFERROR('データ集（実数）'!BI32/'データ集（実数）'!$N32*10000,"-")</f>
        <v>10.070493454179255</v>
      </c>
      <c r="AM32" s="328">
        <f>IFERROR('データ集（実数）'!BJ32/'データ集（実数）'!$N32*10000,"-")</f>
        <v>0</v>
      </c>
      <c r="AN32" s="328">
        <f>IFERROR('データ集（実数）'!BK32/'データ集（実数）'!$N32*10000,"-")</f>
        <v>0</v>
      </c>
      <c r="AO32" s="328">
        <f>IFERROR('データ集（実数）'!BL32/'データ集（実数）'!$N32*10000,"-")</f>
        <v>0</v>
      </c>
      <c r="AP32" s="328" t="str">
        <f>IFERROR('データ集（実数）'!BM32/'データ集（実数）'!$N32*10000,"-")</f>
        <v>-</v>
      </c>
      <c r="AQ32" s="328" t="str">
        <f>IFERROR('データ集（実数）'!BN32/'データ集（実数）'!$N32*10000,"-")</f>
        <v>-</v>
      </c>
      <c r="AR32" s="328" t="str">
        <f>IFERROR('データ集（実数）'!BO32/'データ集（実数）'!$N32*10000,"-")</f>
        <v>-</v>
      </c>
      <c r="AS32" s="328">
        <f>IFERROR('データ集（実数）'!BP32/'データ集（実数）'!$N32*10000,"-")</f>
        <v>3.3568311513930849</v>
      </c>
      <c r="AT32" s="331">
        <f>IFERROR('データ集（実数）'!BQ32/'データ集（実数）'!$N32*10000,"-")</f>
        <v>372.60825780463239</v>
      </c>
      <c r="AU32" s="331">
        <f>IFERROR('データ集（実数）'!BR32/'データ集（実数）'!$N32*10000,"-")</f>
        <v>369.25142665323938</v>
      </c>
      <c r="AV32" s="331">
        <f>IFERROR('データ集（実数）'!BS32/'データ集（実数）'!$N32*10000,"-")</f>
        <v>228.26451829472978</v>
      </c>
      <c r="AW32" s="331">
        <f>IFERROR('データ集（実数）'!BT32/'データ集（実数）'!$N32*10000,"-")</f>
        <v>201.40986908358511</v>
      </c>
      <c r="AX32" s="331">
        <f>IFERROR('データ集（実数）'!BU32/'データ集（実数）'!$N32*10000,"-")</f>
        <v>0</v>
      </c>
      <c r="AY32" s="331">
        <f>IFERROR('データ集（実数）'!BV32/'データ集（実数）'!$N32*10000,"-")</f>
        <v>0</v>
      </c>
      <c r="AZ32" s="331">
        <f>IFERROR('データ集（実数）'!BW32/'データ集（実数）'!$N32*10000,"-")</f>
        <v>0</v>
      </c>
      <c r="BA32" s="331">
        <f>IFERROR('データ集（実数）'!BX32/'データ集（実数）'!$N32*10000,"-")</f>
        <v>0</v>
      </c>
      <c r="BB32" s="331">
        <f>IFERROR('データ集（実数）'!BY32/'データ集（実数）'!$N32*10000,"-")</f>
        <v>4394.091977173548</v>
      </c>
      <c r="BC32" s="331">
        <f>IFERROR('データ集（実数）'!BZ32/'データ集（実数）'!$N32*10000,"-")</f>
        <v>2168.5129237999331</v>
      </c>
      <c r="BD32" s="331">
        <f>IFERROR('データ集（実数）'!CA32/'データ集（実数）'!$N32*10000,"-")</f>
        <v>617.65693185632767</v>
      </c>
      <c r="BE32" s="331">
        <f>IFERROR('データ集（実数）'!CB32/'データ集（実数）'!$N32*10000,"-")</f>
        <v>409.53340046995635</v>
      </c>
      <c r="BF32" s="331">
        <f>IFERROR('データ集（実数）'!CC32/'データ集（実数）'!$N32*10000,"-")</f>
        <v>0</v>
      </c>
      <c r="BG32" s="331">
        <f>IFERROR('データ集（実数）'!CD32/'データ集（実数）'!$N32*10000,"-")</f>
        <v>0</v>
      </c>
      <c r="BH32" s="331" t="str">
        <f>IFERROR('データ集（実数）'!CE32/'データ集（実数）'!$N32*10000,"-")</f>
        <v>-</v>
      </c>
      <c r="BI32" s="331" t="str">
        <f>IFERROR('データ集（実数）'!CF32/'データ集（実数）'!$N32*10000,"-")</f>
        <v>-</v>
      </c>
      <c r="BJ32" s="331">
        <f>IFERROR('データ集（実数）'!CG32/'データ集（実数）'!$N32*10000,"-")</f>
        <v>0</v>
      </c>
      <c r="BK32" s="331">
        <f>IFERROR('データ集（実数）'!CH32/'データ集（実数）'!$N32*10000,"-")</f>
        <v>0</v>
      </c>
      <c r="BL32" s="331">
        <f>IFERROR('データ集（実数）'!CI32/'データ集（実数）'!$N32*10000,"-")</f>
        <v>2235.6495468277944</v>
      </c>
      <c r="BM32" s="331">
        <f>IFERROR('データ集（実数）'!CJ32/'データ集（実数）'!$N32*10000,"-")</f>
        <v>198.05303793219201</v>
      </c>
      <c r="BN32" s="331">
        <f>IFERROR('データ集（実数）'!CK32/'データ集（実数）'!$N32*10000,"-")</f>
        <v>97.348103390399473</v>
      </c>
      <c r="BO32" s="331" t="str">
        <f>IFERROR('データ集（実数）'!CL32/'データ集（実数）'!$N32*10000,"-")</f>
        <v>-</v>
      </c>
      <c r="BP32" s="331">
        <f>IFERROR('データ集（実数）'!CM32/'データ集（実数）'!$N32*10000,"-")</f>
        <v>0</v>
      </c>
      <c r="BQ32" s="331">
        <f>IFERROR('データ集（実数）'!CN32/'データ集（実数）'!$N32*10000,"-")</f>
        <v>0</v>
      </c>
      <c r="BR32" s="331">
        <f>IFERROR('データ集（実数）'!CO32/'データ集（実数）'!$N32*10000,"-")</f>
        <v>0</v>
      </c>
      <c r="BS32" s="331">
        <f>IFERROR('データ集（実数）'!CP32/'データ集（実数）'!$N32*10000,"-")</f>
        <v>0</v>
      </c>
      <c r="BT32" s="331">
        <f>IFERROR('データ集（実数）'!CQ32/'データ集（実数）'!$N32*10000,"-")</f>
        <v>83.920778784827135</v>
      </c>
      <c r="BU32" s="331" t="str">
        <f>IFERROR('データ集（実数）'!CR32/'データ集（実数）'!$N32*10000,"-")</f>
        <v>-</v>
      </c>
      <c r="BV32" s="331">
        <f>IFERROR('データ集（実数）'!CS32/'データ集（実数）'!$N32*10000,"-")</f>
        <v>449.81537428667338</v>
      </c>
      <c r="BW32" s="331">
        <f>IFERROR('データ集（実数）'!CT32/'データ集（実数）'!$N32*10000,"-")</f>
        <v>60.422960725075527</v>
      </c>
      <c r="BX32" s="331">
        <f>IFERROR('データ集（実数）'!CU32/'データ集（実数）'!$N32*10000,"-")</f>
        <v>87.277609936220202</v>
      </c>
      <c r="BY32" s="331">
        <f>IFERROR('データ集（実数）'!CV32/'データ集（実数）'!$N32*10000,"-")</f>
        <v>87.277609936220202</v>
      </c>
      <c r="BZ32" s="331">
        <f>IFERROR('データ集（実数）'!CW32/'データ集（実数）'!$N32*10000,"-")</f>
        <v>120.84592145015105</v>
      </c>
      <c r="CA32" s="332">
        <f>IFERROR('データ集（実数）'!CX32/'データ集（実数）'!$N32*10000,"-")</f>
        <v>661.29573682443777</v>
      </c>
      <c r="CB32" s="332">
        <f>IFERROR('データ集（実数）'!CY32/'データ集（実数）'!$N32*10000,"-")</f>
        <v>57.066129573682446</v>
      </c>
      <c r="CC32" s="332">
        <f>IFERROR('データ集（実数）'!CZ32/'データ集（実数）'!$N32*10000,"-")</f>
        <v>140.98690835850957</v>
      </c>
      <c r="CD32" s="332">
        <f>IFERROR('データ集（実数）'!DA32/'データ集（実数）'!$N32*10000,"-")</f>
        <v>13.427324605572339</v>
      </c>
      <c r="CE32" s="333">
        <f>IFERROR('データ集（実数）'!DB32/'データ集（実数）'!$N32*10000,"-")</f>
        <v>10.070493454179255</v>
      </c>
    </row>
    <row r="33" spans="1:83" ht="13.5" customHeight="1">
      <c r="A33" s="53">
        <v>20323</v>
      </c>
      <c r="B33">
        <v>27</v>
      </c>
      <c r="C33" s="1" t="s">
        <v>70</v>
      </c>
      <c r="D33" s="1">
        <v>2001</v>
      </c>
      <c r="E33" s="1" t="s">
        <v>93</v>
      </c>
      <c r="F33" s="1">
        <v>20323</v>
      </c>
      <c r="G33" s="325">
        <f>IFERROR('データ集（実数）'!AD33/'データ集（実数）'!$N33*10000,"-")</f>
        <v>759.87841945288756</v>
      </c>
      <c r="H33" s="325">
        <f>IFERROR('データ集（実数）'!AE33/'データ集（実数）'!$N33*10000,"-")</f>
        <v>506.58561296859165</v>
      </c>
      <c r="I33" s="325">
        <f>IFERROR('データ集（実数）'!AF33/'データ集（実数）'!$N33*10000,"-")</f>
        <v>212.7659574468085</v>
      </c>
      <c r="J33" s="325">
        <f>IFERROR('データ集（実数）'!AG33/'データ集（実数）'!$N33*10000,"-")</f>
        <v>0</v>
      </c>
      <c r="K33" s="326">
        <f>IFERROR('データ集（実数）'!AH33/'データ集（実数）'!$N33*10000,"-")</f>
        <v>0</v>
      </c>
      <c r="L33" s="326">
        <f>IFERROR('データ集（実数）'!AI33/'データ集（実数）'!$N33*10000,"-")</f>
        <v>0</v>
      </c>
      <c r="M33" s="326">
        <f>IFERROR('データ集（実数）'!AJ33/'データ集（実数）'!$N33*10000,"-")</f>
        <v>0</v>
      </c>
      <c r="N33" s="326">
        <f>IFERROR('データ集（実数）'!AK33/'データ集（実数）'!$N33*10000,"-")</f>
        <v>0</v>
      </c>
      <c r="O33" s="327">
        <f>IFERROR('データ集（実数）'!AL33/'データ集（実数）'!$N33*10000,"-")</f>
        <v>0</v>
      </c>
      <c r="P33" s="327">
        <f>IFERROR('データ集（実数）'!AM33/'データ集（実数）'!$N33*10000,"-")</f>
        <v>0</v>
      </c>
      <c r="Q33" s="327">
        <f>IFERROR('データ集（実数）'!AN33/'データ集（実数）'!$N33*10000,"-")</f>
        <v>0</v>
      </c>
      <c r="R33" s="327">
        <f>IFERROR('データ集（実数）'!AO33/'データ集（実数）'!$N33*10000,"-")</f>
        <v>0</v>
      </c>
      <c r="S33" s="328">
        <f>IFERROR('データ集（実数）'!AP33/'データ集（実数）'!$N33*10000,"-")</f>
        <v>0</v>
      </c>
      <c r="T33" s="329">
        <f>IFERROR('データ集（実数）'!AQ33/'データ集（実数）'!$N33*10000,"-")</f>
        <v>0</v>
      </c>
      <c r="U33" s="328">
        <f>IFERROR('データ集（実数）'!AR33/'データ集（実数）'!$N33*10000,"-")</f>
        <v>0</v>
      </c>
      <c r="V33" s="328">
        <f>IFERROR('データ集（実数）'!AS33/'データ集（実数）'!$N33*10000,"-")</f>
        <v>0</v>
      </c>
      <c r="W33" s="328">
        <f>IFERROR('データ集（実数）'!AT33/'データ集（実数）'!$N33*10000,"-")</f>
        <v>0</v>
      </c>
      <c r="X33" s="328">
        <f>IFERROR('データ集（実数）'!AU33/'データ集（実数）'!$N33*10000,"-")</f>
        <v>0</v>
      </c>
      <c r="Y33" s="328">
        <f>IFERROR('データ集（実数）'!AV33/'データ集（実数）'!$N33*10000,"-")</f>
        <v>0</v>
      </c>
      <c r="Z33" s="328">
        <f>IFERROR('データ集（実数）'!AW33/'データ集（実数）'!$N33*10000,"-")</f>
        <v>0</v>
      </c>
      <c r="AA33" s="328">
        <f>IFERROR('データ集（実数）'!AX33/'データ集（実数）'!$N33*10000,"-")</f>
        <v>0</v>
      </c>
      <c r="AB33" s="328">
        <f>IFERROR('データ集（実数）'!AY33/'データ集（実数）'!$N33*10000,"-")</f>
        <v>0</v>
      </c>
      <c r="AC33" s="328" t="str">
        <f>IFERROR('データ集（実数）'!AZ33/'データ集（実数）'!$N33*10000,"-")</f>
        <v>-</v>
      </c>
      <c r="AD33" s="328" t="str">
        <f>IFERROR('データ集（実数）'!BA33/'データ集（実数）'!$N33*10000,"-")</f>
        <v>-</v>
      </c>
      <c r="AE33" s="328">
        <f>IFERROR('データ集（実数）'!BB33/'データ集（実数）'!$N33*10000,"-")</f>
        <v>5.0658561296859173</v>
      </c>
      <c r="AF33" s="328">
        <f>IFERROR('データ集（実数）'!BC33/'データ集（実数）'!$N33*10000,"-")</f>
        <v>0</v>
      </c>
      <c r="AG33" s="328" t="str">
        <f>IFERROR('データ集（実数）'!BD33/'データ集（実数）'!$N33*10000,"-")</f>
        <v>-</v>
      </c>
      <c r="AH33" s="328" t="str">
        <f>IFERROR('データ集（実数）'!BE33/'データ集（実数）'!$N33*10000,"-")</f>
        <v>-</v>
      </c>
      <c r="AI33" s="328">
        <f>IFERROR('データ集（実数）'!BF33/'データ集（実数）'!$N33*10000,"-")</f>
        <v>15.19756838905775</v>
      </c>
      <c r="AJ33" s="328">
        <f>IFERROR('データ集（実数）'!BG33/'データ集（実数）'!$N33*10000,"-")</f>
        <v>5.0658561296859173</v>
      </c>
      <c r="AK33" s="328">
        <f>IFERROR('データ集（実数）'!BH33/'データ集（実数）'!$N33*10000,"-")</f>
        <v>0</v>
      </c>
      <c r="AL33" s="328">
        <f>IFERROR('データ集（実数）'!BI33/'データ集（実数）'!$N33*10000,"-")</f>
        <v>20.263424518743669</v>
      </c>
      <c r="AM33" s="328">
        <f>IFERROR('データ集（実数）'!BJ33/'データ集（実数）'!$N33*10000,"-")</f>
        <v>0</v>
      </c>
      <c r="AN33" s="328">
        <f>IFERROR('データ集（実数）'!BK33/'データ集（実数）'!$N33*10000,"-")</f>
        <v>0</v>
      </c>
      <c r="AO33" s="328">
        <f>IFERROR('データ集（実数）'!BL33/'データ集（実数）'!$N33*10000,"-")</f>
        <v>0</v>
      </c>
      <c r="AP33" s="328">
        <f>IFERROR('データ集（実数）'!BM33/'データ集（実数）'!$N33*10000,"-")</f>
        <v>0</v>
      </c>
      <c r="AQ33" s="328" t="str">
        <f>IFERROR('データ集（実数）'!BN33/'データ集（実数）'!$N33*10000,"-")</f>
        <v>-</v>
      </c>
      <c r="AR33" s="328" t="str">
        <f>IFERROR('データ集（実数）'!BO33/'データ集（実数）'!$N33*10000,"-")</f>
        <v>-</v>
      </c>
      <c r="AS33" s="328">
        <f>IFERROR('データ集（実数）'!BP33/'データ集（実数）'!$N33*10000,"-")</f>
        <v>5.0658561296859173</v>
      </c>
      <c r="AT33" s="331">
        <f>IFERROR('データ集（実数）'!BQ33/'データ集（実数）'!$N33*10000,"-")</f>
        <v>0</v>
      </c>
      <c r="AU33" s="331">
        <f>IFERROR('データ集（実数）'!BR33/'データ集（実数）'!$N33*10000,"-")</f>
        <v>0</v>
      </c>
      <c r="AV33" s="331">
        <f>IFERROR('データ集（実数）'!BS33/'データ集（実数）'!$N33*10000,"-")</f>
        <v>0</v>
      </c>
      <c r="AW33" s="331">
        <f>IFERROR('データ集（実数）'!BT33/'データ集（実数）'!$N33*10000,"-")</f>
        <v>0</v>
      </c>
      <c r="AX33" s="331">
        <f>IFERROR('データ集（実数）'!BU33/'データ集（実数）'!$N33*10000,"-")</f>
        <v>0</v>
      </c>
      <c r="AY33" s="331">
        <f>IFERROR('データ集（実数）'!BV33/'データ集（実数）'!$N33*10000,"-")</f>
        <v>0</v>
      </c>
      <c r="AZ33" s="331">
        <f>IFERROR('データ集（実数）'!BW33/'データ集（実数）'!$N33*10000,"-")</f>
        <v>0</v>
      </c>
      <c r="BA33" s="331">
        <f>IFERROR('データ集（実数）'!BX33/'データ集（実数）'!$N33*10000,"-")</f>
        <v>0</v>
      </c>
      <c r="BB33" s="331">
        <f>IFERROR('データ集（実数）'!BY33/'データ集（実数）'!$N33*10000,"-")</f>
        <v>2629.1793313069911</v>
      </c>
      <c r="BC33" s="331">
        <f>IFERROR('データ集（実数）'!BZ33/'データ集（実数）'!$N33*10000,"-")</f>
        <v>2218.8449848024316</v>
      </c>
      <c r="BD33" s="331">
        <f>IFERROR('データ集（実数）'!CA33/'データ集（実数）'!$N33*10000,"-")</f>
        <v>567.3758865248227</v>
      </c>
      <c r="BE33" s="331">
        <f>IFERROR('データ集（実数）'!CB33/'データ集（実数）'!$N33*10000,"-")</f>
        <v>486.322188449848</v>
      </c>
      <c r="BF33" s="331">
        <f>IFERROR('データ集（実数）'!CC33/'データ集（実数）'!$N33*10000,"-")</f>
        <v>0</v>
      </c>
      <c r="BG33" s="331">
        <f>IFERROR('データ集（実数）'!CD33/'データ集（実数）'!$N33*10000,"-")</f>
        <v>0</v>
      </c>
      <c r="BH33" s="331">
        <f>IFERROR('データ集（実数）'!CE33/'データ集（実数）'!$N33*10000,"-")</f>
        <v>0</v>
      </c>
      <c r="BI33" s="331">
        <f>IFERROR('データ集（実数）'!CF33/'データ集（実数）'!$N33*10000,"-")</f>
        <v>0</v>
      </c>
      <c r="BJ33" s="331">
        <f>IFERROR('データ集（実数）'!CG33/'データ集（実数）'!$N33*10000,"-")</f>
        <v>0</v>
      </c>
      <c r="BK33" s="331">
        <f>IFERROR('データ集（実数）'!CH33/'データ集（実数）'!$N33*10000,"-")</f>
        <v>0</v>
      </c>
      <c r="BL33" s="331">
        <f>IFERROR('データ集（実数）'!CI33/'データ集（実数）'!$N33*10000,"-")</f>
        <v>2107.3961499493416</v>
      </c>
      <c r="BM33" s="331">
        <f>IFERROR('データ集（実数）'!CJ33/'データ集（実数）'!$N33*10000,"-")</f>
        <v>293.81965552178315</v>
      </c>
      <c r="BN33" s="331">
        <f>IFERROR('データ集（実数）'!CK33/'データ集（実数）'!$N33*10000,"-")</f>
        <v>10992.90780141844</v>
      </c>
      <c r="BO33" s="331">
        <f>IFERROR('データ集（実数）'!CL33/'データ集（実数）'!$N33*10000,"-")</f>
        <v>6073.9614994934145</v>
      </c>
      <c r="BP33" s="331">
        <f>IFERROR('データ集（実数）'!CM33/'データ集（実数）'!$N33*10000,"-")</f>
        <v>0</v>
      </c>
      <c r="BQ33" s="331">
        <f>IFERROR('データ集（実数）'!CN33/'データ集（実数）'!$N33*10000,"-")</f>
        <v>0</v>
      </c>
      <c r="BR33" s="331">
        <f>IFERROR('データ集（実数）'!CO33/'データ集（実数）'!$N33*10000,"-")</f>
        <v>0</v>
      </c>
      <c r="BS33" s="331">
        <f>IFERROR('データ集（実数）'!CP33/'データ集（実数）'!$N33*10000,"-")</f>
        <v>0</v>
      </c>
      <c r="BT33" s="331" t="str">
        <f>IFERROR('データ集（実数）'!CQ33/'データ集（実数）'!$N33*10000,"-")</f>
        <v>-</v>
      </c>
      <c r="BU33" s="331" t="str">
        <f>IFERROR('データ集（実数）'!CR33/'データ集（実数）'!$N33*10000,"-")</f>
        <v>-</v>
      </c>
      <c r="BV33" s="331">
        <f>IFERROR('データ集（実数）'!CS33/'データ集（実数）'!$N33*10000,"-")</f>
        <v>136.77811550151975</v>
      </c>
      <c r="BW33" s="331">
        <f>IFERROR('データ集（実数）'!CT33/'データ集（実数）'!$N33*10000,"-")</f>
        <v>15.19756838905775</v>
      </c>
      <c r="BX33" s="331" t="str">
        <f>IFERROR('データ集（実数）'!CU33/'データ集（実数）'!$N33*10000,"-")</f>
        <v>-</v>
      </c>
      <c r="BY33" s="331" t="str">
        <f>IFERROR('データ集（実数）'!CV33/'データ集（実数）'!$N33*10000,"-")</f>
        <v>-</v>
      </c>
      <c r="BZ33" s="331" t="str">
        <f>IFERROR('データ集（実数）'!CW33/'データ集（実数）'!$N33*10000,"-")</f>
        <v>-</v>
      </c>
      <c r="CA33" s="332">
        <f>IFERROR('データ集（実数）'!CX33/'データ集（実数）'!$N33*10000,"-")</f>
        <v>891.59067882472129</v>
      </c>
      <c r="CB33" s="332">
        <f>IFERROR('データ集（実数）'!CY33/'データ集（実数）'!$N33*10000,"-")</f>
        <v>65.856129685916926</v>
      </c>
      <c r="CC33" s="332">
        <f>IFERROR('データ集（実数）'!CZ33/'データ集（実数）'!$N33*10000,"-")</f>
        <v>101.31712259371834</v>
      </c>
      <c r="CD33" s="332">
        <f>IFERROR('データ集（実数）'!DA33/'データ集（実数）'!$N33*10000,"-")</f>
        <v>10.131712259371835</v>
      </c>
      <c r="CE33" s="333">
        <f>IFERROR('データ集（実数）'!DB33/'データ集（実数）'!$N33*10000,"-")</f>
        <v>70.921985815602838</v>
      </c>
    </row>
    <row r="34" spans="1:83" ht="13.5" customHeight="1">
      <c r="A34" s="53">
        <v>20324</v>
      </c>
      <c r="B34">
        <v>28</v>
      </c>
      <c r="C34" s="1" t="s">
        <v>70</v>
      </c>
      <c r="D34" s="1">
        <v>2001</v>
      </c>
      <c r="E34" s="1" t="s">
        <v>94</v>
      </c>
      <c r="F34" s="1">
        <v>20324</v>
      </c>
      <c r="G34" s="325">
        <f>IFERROR('データ集（実数）'!AD34/'データ集（実数）'!$N34*10000,"-")</f>
        <v>642.96520423600612</v>
      </c>
      <c r="H34" s="325">
        <f>IFERROR('データ集（実数）'!AE34/'データ集（実数）'!$N34*10000,"-")</f>
        <v>0</v>
      </c>
      <c r="I34" s="325">
        <f>IFERROR('データ集（実数）'!AF34/'データ集（実数）'!$N34*10000,"-")</f>
        <v>0</v>
      </c>
      <c r="J34" s="325">
        <f>IFERROR('データ集（実数）'!AG34/'データ集（実数）'!$N34*10000,"-")</f>
        <v>0</v>
      </c>
      <c r="K34" s="326">
        <f>IFERROR('データ集（実数）'!AH34/'データ集（実数）'!$N34*10000,"-")</f>
        <v>0</v>
      </c>
      <c r="L34" s="326">
        <f>IFERROR('データ集（実数）'!AI34/'データ集（実数）'!$N34*10000,"-")</f>
        <v>0</v>
      </c>
      <c r="M34" s="326">
        <f>IFERROR('データ集（実数）'!AJ34/'データ集（実数）'!$N34*10000,"-")</f>
        <v>0</v>
      </c>
      <c r="N34" s="326">
        <f>IFERROR('データ集（実数）'!AK34/'データ集（実数）'!$N34*10000,"-")</f>
        <v>0</v>
      </c>
      <c r="O34" s="327">
        <f>IFERROR('データ集（実数）'!AL34/'データ集（実数）'!$N34*10000,"-")</f>
        <v>0</v>
      </c>
      <c r="P34" s="327">
        <f>IFERROR('データ集（実数）'!AM34/'データ集（実数）'!$N34*10000,"-")</f>
        <v>0</v>
      </c>
      <c r="Q34" s="327">
        <f>IFERROR('データ集（実数）'!AN34/'データ集（実数）'!$N34*10000,"-")</f>
        <v>0</v>
      </c>
      <c r="R34" s="327">
        <f>IFERROR('データ集（実数）'!AO34/'データ集（実数）'!$N34*10000,"-")</f>
        <v>0</v>
      </c>
      <c r="S34" s="328">
        <f>IFERROR('データ集（実数）'!AP34/'データ集（実数）'!$N34*10000,"-")</f>
        <v>0</v>
      </c>
      <c r="T34" s="329">
        <f>IFERROR('データ集（実数）'!AQ34/'データ集（実数）'!$N34*10000,"-")</f>
        <v>0</v>
      </c>
      <c r="U34" s="328">
        <f>IFERROR('データ集（実数）'!AR34/'データ集（実数）'!$N34*10000,"-")</f>
        <v>0</v>
      </c>
      <c r="V34" s="328">
        <f>IFERROR('データ集（実数）'!AS34/'データ集（実数）'!$N34*10000,"-")</f>
        <v>0</v>
      </c>
      <c r="W34" s="328">
        <f>IFERROR('データ集（実数）'!AT34/'データ集（実数）'!$N34*10000,"-")</f>
        <v>0</v>
      </c>
      <c r="X34" s="328">
        <f>IFERROR('データ集（実数）'!AU34/'データ集（実数）'!$N34*10000,"-")</f>
        <v>0</v>
      </c>
      <c r="Y34" s="328">
        <f>IFERROR('データ集（実数）'!AV34/'データ集（実数）'!$N34*10000,"-")</f>
        <v>0</v>
      </c>
      <c r="Z34" s="328">
        <f>IFERROR('データ集（実数）'!AW34/'データ集（実数）'!$N34*10000,"-")</f>
        <v>0</v>
      </c>
      <c r="AA34" s="328">
        <f>IFERROR('データ集（実数）'!AX34/'データ集（実数）'!$N34*10000,"-")</f>
        <v>0</v>
      </c>
      <c r="AB34" s="328">
        <f>IFERROR('データ集（実数）'!AY34/'データ集（実数）'!$N34*10000,"-")</f>
        <v>0</v>
      </c>
      <c r="AC34" s="328">
        <f>IFERROR('データ集（実数）'!AZ34/'データ集（実数）'!$N34*10000,"-")</f>
        <v>0</v>
      </c>
      <c r="AD34" s="328" t="str">
        <f>IFERROR('データ集（実数）'!BA34/'データ集（実数）'!$N34*10000,"-")</f>
        <v>-</v>
      </c>
      <c r="AE34" s="328">
        <f>IFERROR('データ集（実数）'!BB34/'データ集（実数）'!$N34*10000,"-")</f>
        <v>0</v>
      </c>
      <c r="AF34" s="328">
        <f>IFERROR('データ集（実数）'!BC34/'データ集（実数）'!$N34*10000,"-")</f>
        <v>0</v>
      </c>
      <c r="AG34" s="328" t="str">
        <f>IFERROR('データ集（実数）'!BD34/'データ集（実数）'!$N34*10000,"-")</f>
        <v>-</v>
      </c>
      <c r="AH34" s="328">
        <f>IFERROR('データ集（実数）'!BE34/'データ集（実数）'!$N34*10000,"-")</f>
        <v>0</v>
      </c>
      <c r="AI34" s="328" t="str">
        <f>IFERROR('データ集（実数）'!BF34/'データ集（実数）'!$N34*10000,"-")</f>
        <v>-</v>
      </c>
      <c r="AJ34" s="328">
        <f>IFERROR('データ集（実数）'!BG34/'データ集（実数）'!$N34*10000,"-")</f>
        <v>0</v>
      </c>
      <c r="AK34" s="328">
        <f>IFERROR('データ集（実数）'!BH34/'データ集（実数）'!$N34*10000,"-")</f>
        <v>0</v>
      </c>
      <c r="AL34" s="328">
        <f>IFERROR('データ集（実数）'!BI34/'データ集（実数）'!$N34*10000,"-")</f>
        <v>0</v>
      </c>
      <c r="AM34" s="328">
        <f>IFERROR('データ集（実数）'!BJ34/'データ集（実数）'!$N34*10000,"-")</f>
        <v>0</v>
      </c>
      <c r="AN34" s="328">
        <f>IFERROR('データ集（実数）'!BK34/'データ集（実数）'!$N34*10000,"-")</f>
        <v>0</v>
      </c>
      <c r="AO34" s="328">
        <f>IFERROR('データ集（実数）'!BL34/'データ集（実数）'!$N34*10000,"-")</f>
        <v>0</v>
      </c>
      <c r="AP34" s="328">
        <f>IFERROR('データ集（実数）'!BM34/'データ集（実数）'!$N34*10000,"-")</f>
        <v>0</v>
      </c>
      <c r="AQ34" s="328">
        <f>IFERROR('データ集（実数）'!BN34/'データ集（実数）'!$N34*10000,"-")</f>
        <v>0</v>
      </c>
      <c r="AR34" s="328">
        <f>IFERROR('データ集（実数）'!BO34/'データ集（実数）'!$N34*10000,"-")</f>
        <v>0</v>
      </c>
      <c r="AS34" s="328">
        <f>IFERROR('データ集（実数）'!BP34/'データ集（実数）'!$N34*10000,"-")</f>
        <v>0</v>
      </c>
      <c r="AT34" s="331">
        <f>IFERROR('データ集（実数）'!BQ34/'データ集（実数）'!$N34*10000,"-")</f>
        <v>0</v>
      </c>
      <c r="AU34" s="331">
        <f>IFERROR('データ集（実数）'!BR34/'データ集（実数）'!$N34*10000,"-")</f>
        <v>0</v>
      </c>
      <c r="AV34" s="331">
        <f>IFERROR('データ集（実数）'!BS34/'データ集（実数）'!$N34*10000,"-")</f>
        <v>0</v>
      </c>
      <c r="AW34" s="331">
        <f>IFERROR('データ集（実数）'!BT34/'データ集（実数）'!$N34*10000,"-")</f>
        <v>0</v>
      </c>
      <c r="AX34" s="331">
        <f>IFERROR('データ集（実数）'!BU34/'データ集（実数）'!$N34*10000,"-")</f>
        <v>0</v>
      </c>
      <c r="AY34" s="331">
        <f>IFERROR('データ集（実数）'!BV34/'データ集（実数）'!$N34*10000,"-")</f>
        <v>0</v>
      </c>
      <c r="AZ34" s="331">
        <f>IFERROR('データ集（実数）'!BW34/'データ集（実数）'!$N34*10000,"-")</f>
        <v>0</v>
      </c>
      <c r="BA34" s="331">
        <f>IFERROR('データ集（実数）'!BX34/'データ集（実数）'!$N34*10000,"-")</f>
        <v>0</v>
      </c>
      <c r="BB34" s="331">
        <f>IFERROR('データ集（実数）'!BY34/'データ集（実数）'!$N34*10000,"-")</f>
        <v>1974.2813918305599</v>
      </c>
      <c r="BC34" s="331">
        <f>IFERROR('データ集（実数）'!BZ34/'データ集（実数）'!$N34*10000,"-")</f>
        <v>1891.0741301058999</v>
      </c>
      <c r="BD34" s="331">
        <f>IFERROR('データ集（実数）'!CA34/'データ集（実数）'!$N34*10000,"-")</f>
        <v>317.70045385779122</v>
      </c>
      <c r="BE34" s="331">
        <f>IFERROR('データ集（実数）'!CB34/'データ集（実数）'!$N34*10000,"-")</f>
        <v>295.0075642965204</v>
      </c>
      <c r="BF34" s="331">
        <f>IFERROR('データ集（実数）'!CC34/'データ集（実数）'!$N34*10000,"-")</f>
        <v>0</v>
      </c>
      <c r="BG34" s="331">
        <f>IFERROR('データ集（実数）'!CD34/'データ集（実数）'!$N34*10000,"-")</f>
        <v>0</v>
      </c>
      <c r="BH34" s="331">
        <f>IFERROR('データ集（実数）'!CE34/'データ集（実数）'!$N34*10000,"-")</f>
        <v>0</v>
      </c>
      <c r="BI34" s="331">
        <f>IFERROR('データ集（実数）'!CF34/'データ集（実数）'!$N34*10000,"-")</f>
        <v>0</v>
      </c>
      <c r="BJ34" s="331">
        <f>IFERROR('データ集（実数）'!CG34/'データ集（実数）'!$N34*10000,"-")</f>
        <v>0</v>
      </c>
      <c r="BK34" s="331">
        <f>IFERROR('データ集（実数）'!CH34/'データ集（実数）'!$N34*10000,"-")</f>
        <v>0</v>
      </c>
      <c r="BL34" s="331">
        <f>IFERROR('データ集（実数）'!CI34/'データ集（実数）'!$N34*10000,"-")</f>
        <v>0</v>
      </c>
      <c r="BM34" s="331">
        <f>IFERROR('データ集（実数）'!CJ34/'データ集（実数）'!$N34*10000,"-")</f>
        <v>0</v>
      </c>
      <c r="BN34" s="331">
        <f>IFERROR('データ集（実数）'!CK34/'データ集（実数）'!$N34*10000,"-")</f>
        <v>4735.249621785174</v>
      </c>
      <c r="BO34" s="331">
        <f>IFERROR('データ集（実数）'!CL34/'データ集（実数）'!$N34*10000,"-")</f>
        <v>3638.4266263237519</v>
      </c>
      <c r="BP34" s="331">
        <f>IFERROR('データ集（実数）'!CM34/'データ集（実数）'!$N34*10000,"-")</f>
        <v>0</v>
      </c>
      <c r="BQ34" s="331">
        <f>IFERROR('データ集（実数）'!CN34/'データ集（実数）'!$N34*10000,"-")</f>
        <v>0</v>
      </c>
      <c r="BR34" s="331">
        <f>IFERROR('データ集（実数）'!CO34/'データ集（実数）'!$N34*10000,"-")</f>
        <v>0</v>
      </c>
      <c r="BS34" s="331">
        <f>IFERROR('データ集（実数）'!CP34/'データ集（実数）'!$N34*10000,"-")</f>
        <v>0</v>
      </c>
      <c r="BT34" s="331">
        <f>IFERROR('データ集（実数）'!CQ34/'データ集（実数）'!$N34*10000,"-")</f>
        <v>0</v>
      </c>
      <c r="BU34" s="331">
        <f>IFERROR('データ集（実数）'!CR34/'データ集（実数）'!$N34*10000,"-")</f>
        <v>0</v>
      </c>
      <c r="BV34" s="331">
        <f>IFERROR('データ集（実数）'!CS34/'データ集（実数）'!$N34*10000,"-")</f>
        <v>45.385779122541607</v>
      </c>
      <c r="BW34" s="331">
        <f>IFERROR('データ集（実数）'!CT34/'データ集（実数）'!$N34*10000,"-")</f>
        <v>7.5642965204236008</v>
      </c>
      <c r="BX34" s="331">
        <f>IFERROR('データ集（実数）'!CU34/'データ集（実数）'!$N34*10000,"-")</f>
        <v>0</v>
      </c>
      <c r="BY34" s="331">
        <f>IFERROR('データ集（実数）'!CV34/'データ集（実数）'!$N34*10000,"-")</f>
        <v>0</v>
      </c>
      <c r="BZ34" s="331" t="str">
        <f>IFERROR('データ集（実数）'!CW34/'データ集（実数）'!$N34*10000,"-")</f>
        <v>-</v>
      </c>
      <c r="CA34" s="332">
        <f>IFERROR('データ集（実数）'!CX34/'データ集（実数）'!$N34*10000,"-")</f>
        <v>771.55824508320734</v>
      </c>
      <c r="CB34" s="332">
        <f>IFERROR('データ集（実数）'!CY34/'データ集（実数）'!$N34*10000,"-")</f>
        <v>75.642965204236006</v>
      </c>
      <c r="CC34" s="332">
        <f>IFERROR('データ集（実数）'!CZ34/'データ集（実数）'!$N34*10000,"-")</f>
        <v>75.642965204236006</v>
      </c>
      <c r="CD34" s="332">
        <f>IFERROR('データ集（実数）'!DA34/'データ集（実数）'!$N34*10000,"-")</f>
        <v>22.692889561270803</v>
      </c>
      <c r="CE34" s="333">
        <f>IFERROR('データ集（実数）'!DB34/'データ集（実数）'!$N34*10000,"-")</f>
        <v>37.821482602118003</v>
      </c>
    </row>
    <row r="35" spans="1:83" ht="13.5" customHeight="1">
      <c r="A35" s="53">
        <v>20349</v>
      </c>
      <c r="B35">
        <v>29</v>
      </c>
      <c r="C35" s="1" t="s">
        <v>62</v>
      </c>
      <c r="D35" s="1">
        <v>2002</v>
      </c>
      <c r="E35" s="1" t="s">
        <v>95</v>
      </c>
      <c r="F35" s="1">
        <v>20349</v>
      </c>
      <c r="G35" s="325">
        <f>IFERROR('データ集（実数）'!AD35/'データ集（実数）'!$N35*10000,"-")</f>
        <v>886.91796008869187</v>
      </c>
      <c r="H35" s="325">
        <f>IFERROR('データ集（実数）'!AE35/'データ集（実数）'!$N35*10000,"-")</f>
        <v>0</v>
      </c>
      <c r="I35" s="325">
        <f>IFERROR('データ集（実数）'!AF35/'データ集（実数）'!$N35*10000,"-")</f>
        <v>0</v>
      </c>
      <c r="J35" s="325">
        <f>IFERROR('データ集（実数）'!AG35/'データ集（実数）'!$N35*10000,"-")</f>
        <v>0</v>
      </c>
      <c r="K35" s="326">
        <f>IFERROR('データ集（実数）'!AH35/'データ集（実数）'!$N35*10000,"-")</f>
        <v>0</v>
      </c>
      <c r="L35" s="326">
        <f>IFERROR('データ集（実数）'!AI35/'データ集（実数）'!$N35*10000,"-")</f>
        <v>0</v>
      </c>
      <c r="M35" s="326">
        <f>IFERROR('データ集（実数）'!AJ35/'データ集（実数）'!$N35*10000,"-")</f>
        <v>0</v>
      </c>
      <c r="N35" s="326">
        <f>IFERROR('データ集（実数）'!AK35/'データ集（実数）'!$N35*10000,"-")</f>
        <v>0</v>
      </c>
      <c r="O35" s="327">
        <f>IFERROR('データ集（実数）'!AL35/'データ集（実数）'!$N35*10000,"-")</f>
        <v>0</v>
      </c>
      <c r="P35" s="327">
        <f>IFERROR('データ集（実数）'!AM35/'データ集（実数）'!$N35*10000,"-")</f>
        <v>0</v>
      </c>
      <c r="Q35" s="327">
        <f>IFERROR('データ集（実数）'!AN35/'データ集（実数）'!$N35*10000,"-")</f>
        <v>0</v>
      </c>
      <c r="R35" s="327">
        <f>IFERROR('データ集（実数）'!AO35/'データ集（実数）'!$N35*10000,"-")</f>
        <v>0</v>
      </c>
      <c r="S35" s="328">
        <f>IFERROR('データ集（実数）'!AP35/'データ集（実数）'!$N35*10000,"-")</f>
        <v>0</v>
      </c>
      <c r="T35" s="329">
        <f>IFERROR('データ集（実数）'!AQ35/'データ集（実数）'!$N35*10000,"-")</f>
        <v>0</v>
      </c>
      <c r="U35" s="328">
        <f>IFERROR('データ集（実数）'!AR35/'データ集（実数）'!$N35*10000,"-")</f>
        <v>0</v>
      </c>
      <c r="V35" s="328">
        <f>IFERROR('データ集（実数）'!AS35/'データ集（実数）'!$N35*10000,"-")</f>
        <v>0</v>
      </c>
      <c r="W35" s="328">
        <f>IFERROR('データ集（実数）'!AT35/'データ集（実数）'!$N35*10000,"-")</f>
        <v>0</v>
      </c>
      <c r="X35" s="328">
        <f>IFERROR('データ集（実数）'!AU35/'データ集（実数）'!$N35*10000,"-")</f>
        <v>0</v>
      </c>
      <c r="Y35" s="328">
        <f>IFERROR('データ集（実数）'!AV35/'データ集（実数）'!$N35*10000,"-")</f>
        <v>0</v>
      </c>
      <c r="Z35" s="328">
        <f>IFERROR('データ集（実数）'!AW35/'データ集（実数）'!$N35*10000,"-")</f>
        <v>0</v>
      </c>
      <c r="AA35" s="328">
        <f>IFERROR('データ集（実数）'!AX35/'データ集（実数）'!$N35*10000,"-")</f>
        <v>0</v>
      </c>
      <c r="AB35" s="328">
        <f>IFERROR('データ集（実数）'!AY35/'データ集（実数）'!$N35*10000,"-")</f>
        <v>0</v>
      </c>
      <c r="AC35" s="328">
        <f>IFERROR('データ集（実数）'!AZ35/'データ集（実数）'!$N35*10000,"-")</f>
        <v>0</v>
      </c>
      <c r="AD35" s="328" t="str">
        <f>IFERROR('データ集（実数）'!BA35/'データ集（実数）'!$N35*10000,"-")</f>
        <v>-</v>
      </c>
      <c r="AE35" s="328">
        <f>IFERROR('データ集（実数）'!BB35/'データ集（実数）'!$N35*10000,"-")</f>
        <v>11.086474501108647</v>
      </c>
      <c r="AF35" s="328">
        <f>IFERROR('データ集（実数）'!BC35/'データ集（実数）'!$N35*10000,"-")</f>
        <v>0</v>
      </c>
      <c r="AG35" s="328">
        <f>IFERROR('データ集（実数）'!BD35/'データ集（実数）'!$N35*10000,"-")</f>
        <v>0</v>
      </c>
      <c r="AH35" s="328">
        <f>IFERROR('データ集（実数）'!BE35/'データ集（実数）'!$N35*10000,"-")</f>
        <v>0</v>
      </c>
      <c r="AI35" s="328" t="str">
        <f>IFERROR('データ集（実数）'!BF35/'データ集（実数）'!$N35*10000,"-")</f>
        <v>-</v>
      </c>
      <c r="AJ35" s="328">
        <f>IFERROR('データ集（実数）'!BG35/'データ集（実数）'!$N35*10000,"-")</f>
        <v>11.086474501108647</v>
      </c>
      <c r="AK35" s="328">
        <f>IFERROR('データ集（実数）'!BH35/'データ集（実数）'!$N35*10000,"-")</f>
        <v>0</v>
      </c>
      <c r="AL35" s="328">
        <f>IFERROR('データ集（実数）'!BI35/'データ集（実数）'!$N35*10000,"-")</f>
        <v>33.259423503325941</v>
      </c>
      <c r="AM35" s="328">
        <f>IFERROR('データ集（実数）'!BJ35/'データ集（実数）'!$N35*10000,"-")</f>
        <v>0</v>
      </c>
      <c r="AN35" s="328">
        <f>IFERROR('データ集（実数）'!BK35/'データ集（実数）'!$N35*10000,"-")</f>
        <v>0</v>
      </c>
      <c r="AO35" s="328">
        <f>IFERROR('データ集（実数）'!BL35/'データ集（実数）'!$N35*10000,"-")</f>
        <v>0</v>
      </c>
      <c r="AP35" s="328">
        <f>IFERROR('データ集（実数）'!BM35/'データ集（実数）'!$N35*10000,"-")</f>
        <v>0</v>
      </c>
      <c r="AQ35" s="328">
        <f>IFERROR('データ集（実数）'!BN35/'データ集（実数）'!$N35*10000,"-")</f>
        <v>0</v>
      </c>
      <c r="AR35" s="328">
        <f>IFERROR('データ集（実数）'!BO35/'データ集（実数）'!$N35*10000,"-")</f>
        <v>0</v>
      </c>
      <c r="AS35" s="328">
        <f>IFERROR('データ集（実数）'!BP35/'データ集（実数）'!$N35*10000,"-")</f>
        <v>11.086474501108647</v>
      </c>
      <c r="AT35" s="331">
        <f>IFERROR('データ集（実数）'!BQ35/'データ集（実数）'!$N35*10000,"-")</f>
        <v>0</v>
      </c>
      <c r="AU35" s="331">
        <f>IFERROR('データ集（実数）'!BR35/'データ集（実数）'!$N35*10000,"-")</f>
        <v>0</v>
      </c>
      <c r="AV35" s="331">
        <f>IFERROR('データ集（実数）'!BS35/'データ集（実数）'!$N35*10000,"-")</f>
        <v>0</v>
      </c>
      <c r="AW35" s="331">
        <f>IFERROR('データ集（実数）'!BT35/'データ集（実数）'!$N35*10000,"-")</f>
        <v>0</v>
      </c>
      <c r="AX35" s="331">
        <f>IFERROR('データ集（実数）'!BU35/'データ集（実数）'!$N35*10000,"-")</f>
        <v>0</v>
      </c>
      <c r="AY35" s="331">
        <f>IFERROR('データ集（実数）'!BV35/'データ集（実数）'!$N35*10000,"-")</f>
        <v>0</v>
      </c>
      <c r="AZ35" s="331">
        <f>IFERROR('データ集（実数）'!BW35/'データ集（実数）'!$N35*10000,"-")</f>
        <v>0</v>
      </c>
      <c r="BA35" s="331">
        <f>IFERROR('データ集（実数）'!BX35/'データ集（実数）'!$N35*10000,"-")</f>
        <v>0</v>
      </c>
      <c r="BB35" s="331" t="str">
        <f>IFERROR('データ集（実数）'!BY35/'データ集（実数）'!$N35*10000,"-")</f>
        <v>-</v>
      </c>
      <c r="BC35" s="331" t="str">
        <f>IFERROR('データ集（実数）'!BZ35/'データ集（実数）'!$N35*10000,"-")</f>
        <v>-</v>
      </c>
      <c r="BD35" s="331" t="str">
        <f>IFERROR('データ集（実数）'!CA35/'データ集（実数）'!$N35*10000,"-")</f>
        <v>-</v>
      </c>
      <c r="BE35" s="331" t="str">
        <f>IFERROR('データ集（実数）'!CB35/'データ集（実数）'!$N35*10000,"-")</f>
        <v>-</v>
      </c>
      <c r="BF35" s="331">
        <f>IFERROR('データ集（実数）'!CC35/'データ集（実数）'!$N35*10000,"-")</f>
        <v>0</v>
      </c>
      <c r="BG35" s="331">
        <f>IFERROR('データ集（実数）'!CD35/'データ集（実数）'!$N35*10000,"-")</f>
        <v>0</v>
      </c>
      <c r="BH35" s="331">
        <f>IFERROR('データ集（実数）'!CE35/'データ集（実数）'!$N35*10000,"-")</f>
        <v>0</v>
      </c>
      <c r="BI35" s="331">
        <f>IFERROR('データ集（実数）'!CF35/'データ集（実数）'!$N35*10000,"-")</f>
        <v>0</v>
      </c>
      <c r="BJ35" s="331">
        <f>IFERROR('データ集（実数）'!CG35/'データ集（実数）'!$N35*10000,"-")</f>
        <v>0</v>
      </c>
      <c r="BK35" s="331">
        <f>IFERROR('データ集（実数）'!CH35/'データ集（実数）'!$N35*10000,"-")</f>
        <v>0</v>
      </c>
      <c r="BL35" s="331">
        <f>IFERROR('データ集（実数）'!CI35/'データ集（実数）'!$N35*10000,"-")</f>
        <v>6008.8691796008861</v>
      </c>
      <c r="BM35" s="331">
        <f>IFERROR('データ集（実数）'!CJ35/'データ集（実数）'!$N35*10000,"-")</f>
        <v>654.10199556541022</v>
      </c>
      <c r="BN35" s="331">
        <f>IFERROR('データ集（実数）'!CK35/'データ集（実数）'!$N35*10000,"-")</f>
        <v>0</v>
      </c>
      <c r="BO35" s="331">
        <f>IFERROR('データ集（実数）'!CL35/'データ集（実数）'!$N35*10000,"-")</f>
        <v>0</v>
      </c>
      <c r="BP35" s="331">
        <f>IFERROR('データ集（実数）'!CM35/'データ集（実数）'!$N35*10000,"-")</f>
        <v>0</v>
      </c>
      <c r="BQ35" s="331">
        <f>IFERROR('データ集（実数）'!CN35/'データ集（実数）'!$N35*10000,"-")</f>
        <v>0</v>
      </c>
      <c r="BR35" s="331">
        <f>IFERROR('データ集（実数）'!CO35/'データ集（実数）'!$N35*10000,"-")</f>
        <v>0</v>
      </c>
      <c r="BS35" s="331">
        <f>IFERROR('データ集（実数）'!CP35/'データ集（実数）'!$N35*10000,"-")</f>
        <v>0</v>
      </c>
      <c r="BT35" s="331">
        <f>IFERROR('データ集（実数）'!CQ35/'データ集（実数）'!$N35*10000,"-")</f>
        <v>0</v>
      </c>
      <c r="BU35" s="331">
        <f>IFERROR('データ集（実数）'!CR35/'データ集（実数）'!$N35*10000,"-")</f>
        <v>0</v>
      </c>
      <c r="BV35" s="331">
        <f>IFERROR('データ集（実数）'!CS35/'データ集（実数）'!$N35*10000,"-")</f>
        <v>0</v>
      </c>
      <c r="BW35" s="331">
        <f>IFERROR('データ集（実数）'!CT35/'データ集（実数）'!$N35*10000,"-")</f>
        <v>0</v>
      </c>
      <c r="BX35" s="331">
        <f>IFERROR('データ集（実数）'!CU35/'データ集（実数）'!$N35*10000,"-")</f>
        <v>0</v>
      </c>
      <c r="BY35" s="331">
        <f>IFERROR('データ集（実数）'!CV35/'データ集（実数）'!$N35*10000,"-")</f>
        <v>0</v>
      </c>
      <c r="BZ35" s="331">
        <f>IFERROR('データ集（実数）'!CW35/'データ集（実数）'!$N35*10000,"-")</f>
        <v>0</v>
      </c>
      <c r="CA35" s="332">
        <f>IFERROR('データ集（実数）'!CX35/'データ集（実数）'!$N35*10000,"-")</f>
        <v>831.48558758314857</v>
      </c>
      <c r="CB35" s="332">
        <f>IFERROR('データ集（実数）'!CY35/'データ集（実数）'!$N35*10000,"-")</f>
        <v>55.432372505543242</v>
      </c>
      <c r="CC35" s="332">
        <f>IFERROR('データ集（実数）'!CZ35/'データ集（実数）'!$N35*10000,"-")</f>
        <v>66.518847006651882</v>
      </c>
      <c r="CD35" s="332">
        <f>IFERROR('データ集（実数）'!DA35/'データ集（実数）'!$N35*10000,"-")</f>
        <v>44.345898004434588</v>
      </c>
      <c r="CE35" s="333">
        <f>IFERROR('データ集（実数）'!DB35/'データ集（実数）'!$N35*10000,"-")</f>
        <v>88.691796008869176</v>
      </c>
    </row>
    <row r="36" spans="1:83" ht="13.5" customHeight="1">
      <c r="A36" s="53">
        <v>20350</v>
      </c>
      <c r="B36">
        <v>30</v>
      </c>
      <c r="C36" s="1" t="s">
        <v>62</v>
      </c>
      <c r="D36" s="1">
        <v>2002</v>
      </c>
      <c r="E36" s="1" t="s">
        <v>96</v>
      </c>
      <c r="F36" s="1">
        <v>20350</v>
      </c>
      <c r="G36" s="325">
        <f>IFERROR('データ集（実数）'!AD36/'データ集（実数）'!$N36*10000,"-")</f>
        <v>0</v>
      </c>
      <c r="H36" s="325">
        <f>IFERROR('データ集（実数）'!AE36/'データ集（実数）'!$N36*10000,"-")</f>
        <v>503.23508267433505</v>
      </c>
      <c r="I36" s="325">
        <f>IFERROR('データ集（実数）'!AF36/'データ集（実数）'!$N36*10000,"-")</f>
        <v>0</v>
      </c>
      <c r="J36" s="325">
        <f>IFERROR('データ集（実数）'!AG36/'データ集（実数）'!$N36*10000,"-")</f>
        <v>0</v>
      </c>
      <c r="K36" s="326">
        <f>IFERROR('データ集（実数）'!AH36/'データ集（実数）'!$N36*10000,"-")</f>
        <v>0</v>
      </c>
      <c r="L36" s="326">
        <f>IFERROR('データ集（実数）'!AI36/'データ集（実数）'!$N36*10000,"-")</f>
        <v>0</v>
      </c>
      <c r="M36" s="326">
        <f>IFERROR('データ集（実数）'!AJ36/'データ集（実数）'!$N36*10000,"-")</f>
        <v>0</v>
      </c>
      <c r="N36" s="326">
        <f>IFERROR('データ集（実数）'!AK36/'データ集（実数）'!$N36*10000,"-")</f>
        <v>0</v>
      </c>
      <c r="O36" s="327">
        <f>IFERROR('データ集（実数）'!AL36/'データ集（実数）'!$N36*10000,"-")</f>
        <v>0</v>
      </c>
      <c r="P36" s="327">
        <f>IFERROR('データ集（実数）'!AM36/'データ集（実数）'!$N36*10000,"-")</f>
        <v>0</v>
      </c>
      <c r="Q36" s="327">
        <f>IFERROR('データ集（実数）'!AN36/'データ集（実数）'!$N36*10000,"-")</f>
        <v>0</v>
      </c>
      <c r="R36" s="327">
        <f>IFERROR('データ集（実数）'!AO36/'データ集（実数）'!$N36*10000,"-")</f>
        <v>0</v>
      </c>
      <c r="S36" s="328">
        <f>IFERROR('データ集（実数）'!AP36/'データ集（実数）'!$N36*10000,"-")</f>
        <v>7.1890726096333575</v>
      </c>
      <c r="T36" s="329">
        <f>IFERROR('データ集（実数）'!AQ36/'データ集（実数）'!$N36*10000,"-")</f>
        <v>0</v>
      </c>
      <c r="U36" s="328" t="str">
        <f>IFERROR('データ集（実数）'!AR36/'データ集（実数）'!$N36*10000,"-")</f>
        <v>-</v>
      </c>
      <c r="V36" s="328">
        <f>IFERROR('データ集（実数）'!AS36/'データ集（実数）'!$N36*10000,"-")</f>
        <v>0</v>
      </c>
      <c r="W36" s="328">
        <f>IFERROR('データ集（実数）'!AT36/'データ集（実数）'!$N36*10000,"-")</f>
        <v>0</v>
      </c>
      <c r="X36" s="328" t="str">
        <f>IFERROR('データ集（実数）'!AU36/'データ集（実数）'!$N36*10000,"-")</f>
        <v>-</v>
      </c>
      <c r="Y36" s="328">
        <f>IFERROR('データ集（実数）'!AV36/'データ集（実数）'!$N36*10000,"-")</f>
        <v>0</v>
      </c>
      <c r="Z36" s="328">
        <f>IFERROR('データ集（実数）'!AW36/'データ集（実数）'!$N36*10000,"-")</f>
        <v>0</v>
      </c>
      <c r="AA36" s="328">
        <f>IFERROR('データ集（実数）'!AX36/'データ集（実数）'!$N36*10000,"-")</f>
        <v>0</v>
      </c>
      <c r="AB36" s="328">
        <f>IFERROR('データ集（実数）'!AY36/'データ集（実数）'!$N36*10000,"-")</f>
        <v>0</v>
      </c>
      <c r="AC36" s="328" t="str">
        <f>IFERROR('データ集（実数）'!AZ36/'データ集（実数）'!$N36*10000,"-")</f>
        <v>-</v>
      </c>
      <c r="AD36" s="328">
        <f>IFERROR('データ集（実数）'!BA36/'データ集（実数）'!$N36*10000,"-")</f>
        <v>0</v>
      </c>
      <c r="AE36" s="328">
        <f>IFERROR('データ集（実数）'!BB36/'データ集（実数）'!$N36*10000,"-")</f>
        <v>7.1890726096333575</v>
      </c>
      <c r="AF36" s="328">
        <f>IFERROR('データ集（実数）'!BC36/'データ集（実数）'!$N36*10000,"-")</f>
        <v>0</v>
      </c>
      <c r="AG36" s="328" t="str">
        <f>IFERROR('データ集（実数）'!BD36/'データ集（実数）'!$N36*10000,"-")</f>
        <v>-</v>
      </c>
      <c r="AH36" s="328" t="str">
        <f>IFERROR('データ集（実数）'!BE36/'データ集（実数）'!$N36*10000,"-")</f>
        <v>-</v>
      </c>
      <c r="AI36" s="328" t="str">
        <f>IFERROR('データ集（実数）'!BF36/'データ集（実数）'!$N36*10000,"-")</f>
        <v>-</v>
      </c>
      <c r="AJ36" s="328">
        <f>IFERROR('データ集（実数）'!BG36/'データ集（実数）'!$N36*10000,"-")</f>
        <v>7.1890726096333575</v>
      </c>
      <c r="AK36" s="328">
        <f>IFERROR('データ集（実数）'!BH36/'データ集（実数）'!$N36*10000,"-")</f>
        <v>0</v>
      </c>
      <c r="AL36" s="328">
        <f>IFERROR('データ集（実数）'!BI36/'データ集（実数）'!$N36*10000,"-")</f>
        <v>21.56721782890007</v>
      </c>
      <c r="AM36" s="328">
        <f>IFERROR('データ集（実数）'!BJ36/'データ集（実数）'!$N36*10000,"-")</f>
        <v>0</v>
      </c>
      <c r="AN36" s="328">
        <f>IFERROR('データ集（実数）'!BK36/'データ集（実数）'!$N36*10000,"-")</f>
        <v>7.1890726096333575</v>
      </c>
      <c r="AO36" s="328">
        <f>IFERROR('データ集（実数）'!BL36/'データ集（実数）'!$N36*10000,"-")</f>
        <v>0</v>
      </c>
      <c r="AP36" s="328">
        <f>IFERROR('データ集（実数）'!BM36/'データ集（実数）'!$N36*10000,"-")</f>
        <v>0</v>
      </c>
      <c r="AQ36" s="328" t="str">
        <f>IFERROR('データ集（実数）'!BN36/'データ集（実数）'!$N36*10000,"-")</f>
        <v>-</v>
      </c>
      <c r="AR36" s="328">
        <f>IFERROR('データ集（実数）'!BO36/'データ集（実数）'!$N36*10000,"-")</f>
        <v>0</v>
      </c>
      <c r="AS36" s="328">
        <f>IFERROR('データ集（実数）'!BP36/'データ集（実数）'!$N36*10000,"-")</f>
        <v>7.1890726096333575</v>
      </c>
      <c r="AT36" s="331">
        <f>IFERROR('データ集（実数）'!BQ36/'データ集（実数）'!$N36*10000,"-")</f>
        <v>611.07117181883541</v>
      </c>
      <c r="AU36" s="331">
        <f>IFERROR('データ集（実数）'!BR36/'データ集（実数）'!$N36*10000,"-")</f>
        <v>611.07117181883541</v>
      </c>
      <c r="AV36" s="331">
        <f>IFERROR('データ集（実数）'!BS36/'データ集（実数）'!$N36*10000,"-")</f>
        <v>654.20560747663546</v>
      </c>
      <c r="AW36" s="331">
        <f>IFERROR('データ集（実数）'!BT36/'データ集（実数）'!$N36*10000,"-")</f>
        <v>654.20560747663546</v>
      </c>
      <c r="AX36" s="331">
        <f>IFERROR('データ集（実数）'!BU36/'データ集（実数）'!$N36*10000,"-")</f>
        <v>0</v>
      </c>
      <c r="AY36" s="331">
        <f>IFERROR('データ集（実数）'!BV36/'データ集（実数）'!$N36*10000,"-")</f>
        <v>0</v>
      </c>
      <c r="AZ36" s="331">
        <f>IFERROR('データ集（実数）'!BW36/'データ集（実数）'!$N36*10000,"-")</f>
        <v>0</v>
      </c>
      <c r="BA36" s="331">
        <f>IFERROR('データ集（実数）'!BX36/'データ集（実数）'!$N36*10000,"-")</f>
        <v>0</v>
      </c>
      <c r="BB36" s="331">
        <f>IFERROR('データ集（実数）'!BY36/'データ集（実数）'!$N36*10000,"-")</f>
        <v>1869.1588785046729</v>
      </c>
      <c r="BC36" s="331">
        <f>IFERROR('データ集（実数）'!BZ36/'データ集（実数）'!$N36*10000,"-")</f>
        <v>1811.6462976276059</v>
      </c>
      <c r="BD36" s="331">
        <f>IFERROR('データ集（実数）'!CA36/'データ集（実数）'!$N36*10000,"-")</f>
        <v>690.15097052480223</v>
      </c>
      <c r="BE36" s="331">
        <f>IFERROR('データ集（実数）'!CB36/'データ集（実数）'!$N36*10000,"-")</f>
        <v>474.47879223580162</v>
      </c>
      <c r="BF36" s="331">
        <f>IFERROR('データ集（実数）'!CC36/'データ集（実数）'!$N36*10000,"-")</f>
        <v>0</v>
      </c>
      <c r="BG36" s="331">
        <f>IFERROR('データ集（実数）'!CD36/'データ集（実数）'!$N36*10000,"-")</f>
        <v>0</v>
      </c>
      <c r="BH36" s="331">
        <f>IFERROR('データ集（実数）'!CE36/'データ集（実数）'!$N36*10000,"-")</f>
        <v>0</v>
      </c>
      <c r="BI36" s="331">
        <f>IFERROR('データ集（実数）'!CF36/'データ集（実数）'!$N36*10000,"-")</f>
        <v>0</v>
      </c>
      <c r="BJ36" s="331">
        <f>IFERROR('データ集（実数）'!CG36/'データ集（実数）'!$N36*10000,"-")</f>
        <v>0</v>
      </c>
      <c r="BK36" s="331">
        <f>IFERROR('データ集（実数）'!CH36/'データ集（実数）'!$N36*10000,"-")</f>
        <v>0</v>
      </c>
      <c r="BL36" s="331">
        <f>IFERROR('データ集（実数）'!CI36/'データ集（実数）'!$N36*10000,"-")</f>
        <v>11401.869158878504</v>
      </c>
      <c r="BM36" s="331">
        <f>IFERROR('データ集（実数）'!CJ36/'データ集（実数）'!$N36*10000,"-")</f>
        <v>1071.1718188353702</v>
      </c>
      <c r="BN36" s="331">
        <f>IFERROR('データ集（実数）'!CK36/'データ集（実数）'!$N36*10000,"-")</f>
        <v>4370.9561466570813</v>
      </c>
      <c r="BO36" s="331">
        <f>IFERROR('データ集（実数）'!CL36/'データ集（実数）'!$N36*10000,"-")</f>
        <v>1567.2178289000719</v>
      </c>
      <c r="BP36" s="331">
        <f>IFERROR('データ集（実数）'!CM36/'データ集（実数）'!$N36*10000,"-")</f>
        <v>0</v>
      </c>
      <c r="BQ36" s="331">
        <f>IFERROR('データ集（実数）'!CN36/'データ集（実数）'!$N36*10000,"-")</f>
        <v>0</v>
      </c>
      <c r="BR36" s="331">
        <f>IFERROR('データ集（実数）'!CO36/'データ集（実数）'!$N36*10000,"-")</f>
        <v>0</v>
      </c>
      <c r="BS36" s="331">
        <f>IFERROR('データ集（実数）'!CP36/'データ集（実数）'!$N36*10000,"-")</f>
        <v>0</v>
      </c>
      <c r="BT36" s="331">
        <f>IFERROR('データ集（実数）'!CQ36/'データ集（実数）'!$N36*10000,"-")</f>
        <v>0</v>
      </c>
      <c r="BU36" s="331">
        <f>IFERROR('データ集（実数）'!CR36/'データ集（実数）'!$N36*10000,"-")</f>
        <v>0</v>
      </c>
      <c r="BV36" s="331">
        <f>IFERROR('データ集（実数）'!CS36/'データ集（実数）'!$N36*10000,"-")</f>
        <v>215.67217828900073</v>
      </c>
      <c r="BW36" s="331">
        <f>IFERROR('データ集（実数）'!CT36/'データ集（実数）'!$N36*10000,"-")</f>
        <v>28.75629043853343</v>
      </c>
      <c r="BX36" s="331" t="str">
        <f>IFERROR('データ集（実数）'!CU36/'データ集（実数）'!$N36*10000,"-")</f>
        <v>-</v>
      </c>
      <c r="BY36" s="331" t="str">
        <f>IFERROR('データ集（実数）'!CV36/'データ集（実数）'!$N36*10000,"-")</f>
        <v>-</v>
      </c>
      <c r="BZ36" s="331" t="str">
        <f>IFERROR('データ集（実数）'!CW36/'データ集（実数）'!$N36*10000,"-")</f>
        <v>-</v>
      </c>
      <c r="CA36" s="332">
        <f>IFERROR('データ集（実数）'!CX36/'データ集（実数）'!$N36*10000,"-")</f>
        <v>690.15097052480223</v>
      </c>
      <c r="CB36" s="332">
        <f>IFERROR('データ集（実数）'!CY36/'データ集（実数）'!$N36*10000,"-")</f>
        <v>115.02516175413372</v>
      </c>
      <c r="CC36" s="332">
        <f>IFERROR('データ集（実数）'!CZ36/'データ集（実数）'!$N36*10000,"-")</f>
        <v>43.13443565780014</v>
      </c>
      <c r="CD36" s="332">
        <f>IFERROR('データ集（実数）'!DA36/'データ集（実数）'!$N36*10000,"-")</f>
        <v>129.40330697340042</v>
      </c>
      <c r="CE36" s="333">
        <f>IFERROR('データ集（実数）'!DB36/'データ集（実数）'!$N36*10000,"-")</f>
        <v>100.64701653486701</v>
      </c>
    </row>
    <row r="37" spans="1:83" s="52" customFormat="1" ht="13.5" customHeight="1">
      <c r="A37" s="137">
        <v>20361</v>
      </c>
      <c r="B37">
        <v>31</v>
      </c>
      <c r="C37" s="51" t="s">
        <v>64</v>
      </c>
      <c r="D37" s="51">
        <v>2003</v>
      </c>
      <c r="E37" s="51" t="s">
        <v>97</v>
      </c>
      <c r="F37" s="51">
        <v>20361</v>
      </c>
      <c r="G37" s="325">
        <f>IFERROR('データ集（実数）'!AD37/'データ集（実数）'!$N37*10000,"-")</f>
        <v>260.78710289236602</v>
      </c>
      <c r="H37" s="325">
        <f>IFERROR('データ集（実数）'!AE37/'データ集（実数）'!$N37*10000,"-")</f>
        <v>258.41631104789002</v>
      </c>
      <c r="I37" s="325">
        <f>IFERROR('データ集（実数）'!AF37/'データ集（実数）'!$N37*10000,"-")</f>
        <v>0</v>
      </c>
      <c r="J37" s="325">
        <f>IFERROR('データ集（実数）'!AG37/'データ集（実数）'!$N37*10000,"-")</f>
        <v>128.02275960170695</v>
      </c>
      <c r="K37" s="326">
        <f>IFERROR('データ集（実数）'!AH37/'データ集（実数）'!$N37*10000,"-")</f>
        <v>2.370791844476055</v>
      </c>
      <c r="L37" s="326">
        <f>IFERROR('データ集（実数）'!AI37/'データ集（実数）'!$N37*10000,"-")</f>
        <v>0</v>
      </c>
      <c r="M37" s="326">
        <f>IFERROR('データ集（実数）'!AJ37/'データ集（実数）'!$N37*10000,"-")</f>
        <v>2.370791844476055</v>
      </c>
      <c r="N37" s="326">
        <f>IFERROR('データ集（実数）'!AK37/'データ集（実数）'!$N37*10000,"-")</f>
        <v>0</v>
      </c>
      <c r="O37" s="327">
        <f>IFERROR('データ集（実数）'!AL37/'データ集（実数）'!$N37*10000,"-")</f>
        <v>2.370791844476055</v>
      </c>
      <c r="P37" s="327">
        <f>IFERROR('データ集（実数）'!AM37/'データ集（実数）'!$N37*10000,"-")</f>
        <v>0</v>
      </c>
      <c r="Q37" s="327">
        <f>IFERROR('データ集（実数）'!AN37/'データ集（実数）'!$N37*10000,"-")</f>
        <v>0</v>
      </c>
      <c r="R37" s="327">
        <f>IFERROR('データ集（実数）'!AO37/'データ集（実数）'!$N37*10000,"-")</f>
        <v>2.370791844476055</v>
      </c>
      <c r="S37" s="328">
        <f>IFERROR('データ集（実数）'!AP37/'データ集（実数）'!$N37*10000,"-")</f>
        <v>0</v>
      </c>
      <c r="T37" s="329">
        <f>IFERROR('データ集（実数）'!AQ37/'データ集（実数）'!$N37*10000,"-")</f>
        <v>0</v>
      </c>
      <c r="U37" s="328" t="str">
        <f>IFERROR('データ集（実数）'!AR37/'データ集（実数）'!$N37*10000,"-")</f>
        <v>-</v>
      </c>
      <c r="V37" s="328">
        <f>IFERROR('データ集（実数）'!AS37/'データ集（実数）'!$N37*10000,"-")</f>
        <v>0</v>
      </c>
      <c r="W37" s="328">
        <f>IFERROR('データ集（実数）'!AT37/'データ集（実数）'!$N37*10000,"-")</f>
        <v>0</v>
      </c>
      <c r="X37" s="328" t="str">
        <f>IFERROR('データ集（実数）'!AU37/'データ集（実数）'!$N37*10000,"-")</f>
        <v>-</v>
      </c>
      <c r="Y37" s="328">
        <f>IFERROR('データ集（実数）'!AV37/'データ集（実数）'!$N37*10000,"-")</f>
        <v>0</v>
      </c>
      <c r="Z37" s="328" t="str">
        <f>IFERROR('データ集（実数）'!AW37/'データ集（実数）'!$N37*10000,"-")</f>
        <v>-</v>
      </c>
      <c r="AA37" s="328">
        <f>IFERROR('データ集（実数）'!AX37/'データ集（実数）'!$N37*10000,"-")</f>
        <v>0</v>
      </c>
      <c r="AB37" s="328">
        <f>IFERROR('データ集（実数）'!AY37/'データ集（実数）'!$N37*10000,"-")</f>
        <v>0</v>
      </c>
      <c r="AC37" s="328" t="str">
        <f>IFERROR('データ集（実数）'!AZ37/'データ集（実数）'!$N37*10000,"-")</f>
        <v>-</v>
      </c>
      <c r="AD37" s="328">
        <f>IFERROR('データ集（実数）'!BA37/'データ集（実数）'!$N37*10000,"-")</f>
        <v>9.4831673779042198</v>
      </c>
      <c r="AE37" s="328">
        <f>IFERROR('データ集（実数）'!BB37/'データ集（実数）'!$N37*10000,"-")</f>
        <v>2.370791844476055</v>
      </c>
      <c r="AF37" s="328">
        <f>IFERROR('データ集（実数）'!BC37/'データ集（実数）'!$N37*10000,"-")</f>
        <v>0</v>
      </c>
      <c r="AG37" s="328">
        <f>IFERROR('データ集（実数）'!BD37/'データ集（実数）'!$N37*10000,"-")</f>
        <v>21.337126600284495</v>
      </c>
      <c r="AH37" s="328" t="str">
        <f>IFERROR('データ集（実数）'!BE37/'データ集（実数）'!$N37*10000,"-")</f>
        <v>-</v>
      </c>
      <c r="AI37" s="328">
        <f>IFERROR('データ集（実数）'!BF37/'データ集（実数）'!$N37*10000,"-")</f>
        <v>9.4831673779042198</v>
      </c>
      <c r="AJ37" s="328">
        <f>IFERROR('データ集（実数）'!BG37/'データ集（実数）'!$N37*10000,"-")</f>
        <v>2.370791844476055</v>
      </c>
      <c r="AK37" s="328">
        <f>IFERROR('データ集（実数）'!BH37/'データ集（実数）'!$N37*10000,"-")</f>
        <v>0</v>
      </c>
      <c r="AL37" s="328">
        <f>IFERROR('データ集（実数）'!BI37/'データ集（実数）'!$N37*10000,"-")</f>
        <v>14.224751066856332</v>
      </c>
      <c r="AM37" s="328">
        <f>IFERROR('データ集（実数）'!BJ37/'データ集（実数）'!$N37*10000,"-")</f>
        <v>0</v>
      </c>
      <c r="AN37" s="328">
        <f>IFERROR('データ集（実数）'!BK37/'データ集（実数）'!$N37*10000,"-")</f>
        <v>0</v>
      </c>
      <c r="AO37" s="328" t="str">
        <f>IFERROR('データ集（実数）'!BL37/'データ集（実数）'!$N37*10000,"-")</f>
        <v>-</v>
      </c>
      <c r="AP37" s="328">
        <f>IFERROR('データ集（実数）'!BM37/'データ集（実数）'!$N37*10000,"-")</f>
        <v>0</v>
      </c>
      <c r="AQ37" s="328" t="str">
        <f>IFERROR('データ集（実数）'!BN37/'データ集（実数）'!$N37*10000,"-")</f>
        <v>-</v>
      </c>
      <c r="AR37" s="328" t="str">
        <f>IFERROR('データ集（実数）'!BO37/'データ集（実数）'!$N37*10000,"-")</f>
        <v>-</v>
      </c>
      <c r="AS37" s="328">
        <f>IFERROR('データ集（実数）'!BP37/'データ集（実数）'!$N37*10000,"-")</f>
        <v>2.370791844476055</v>
      </c>
      <c r="AT37" s="331">
        <f>IFERROR('データ集（実数）'!BQ37/'データ集（実数）'!$N37*10000,"-")</f>
        <v>270.27027027027026</v>
      </c>
      <c r="AU37" s="331">
        <f>IFERROR('データ集（実数）'!BR37/'データ集（実数）'!$N37*10000,"-")</f>
        <v>270.27027027027026</v>
      </c>
      <c r="AV37" s="331">
        <f>IFERROR('データ集（実数）'!BS37/'データ集（実数）'!$N37*10000,"-")</f>
        <v>170.69701280227596</v>
      </c>
      <c r="AW37" s="331">
        <f>IFERROR('データ集（実数）'!BT37/'データ集（実数）'!$N37*10000,"-")</f>
        <v>170.69701280227596</v>
      </c>
      <c r="AX37" s="331" t="str">
        <f>IFERROR('データ集（実数）'!BU37/'データ集（実数）'!$N37*10000,"-")</f>
        <v>-</v>
      </c>
      <c r="AY37" s="331" t="str">
        <f>IFERROR('データ集（実数）'!BV37/'データ集（実数）'!$N37*10000,"-")</f>
        <v>-</v>
      </c>
      <c r="AZ37" s="331">
        <f>IFERROR('データ集（実数）'!BW37/'データ集（実数）'!$N37*10000,"-")</f>
        <v>0</v>
      </c>
      <c r="BA37" s="331">
        <f>IFERROR('データ集（実数）'!BX37/'データ集（実数）'!$N37*10000,"-")</f>
        <v>0</v>
      </c>
      <c r="BB37" s="331">
        <f>IFERROR('データ集（実数）'!BY37/'データ集（実数）'!$N37*10000,"-")</f>
        <v>6548.1270744428648</v>
      </c>
      <c r="BC37" s="331">
        <f>IFERROR('データ集（実数）'!BZ37/'データ集（実数）'!$N37*10000,"-")</f>
        <v>5192.0341394025609</v>
      </c>
      <c r="BD37" s="331">
        <f>IFERROR('データ集（実数）'!CA37/'データ集（実数）'!$N37*10000,"-")</f>
        <v>910.38406827880522</v>
      </c>
      <c r="BE37" s="331">
        <f>IFERROR('データ集（実数）'!CB37/'データ集（実数）'!$N37*10000,"-")</f>
        <v>801.3276434329066</v>
      </c>
      <c r="BF37" s="331">
        <f>IFERROR('データ集（実数）'!CC37/'データ集（実数）'!$N37*10000,"-")</f>
        <v>0</v>
      </c>
      <c r="BG37" s="331">
        <f>IFERROR('データ集（実数）'!CD37/'データ集（実数）'!$N37*10000,"-")</f>
        <v>0</v>
      </c>
      <c r="BH37" s="331">
        <f>IFERROR('データ集（実数）'!CE37/'データ集（実数）'!$N37*10000,"-")</f>
        <v>47.415836889521103</v>
      </c>
      <c r="BI37" s="331" t="str">
        <f>IFERROR('データ集（実数）'!CF37/'データ集（実数）'!$N37*10000,"-")</f>
        <v>-</v>
      </c>
      <c r="BJ37" s="331">
        <f>IFERROR('データ集（実数）'!CG37/'データ集（実数）'!$N37*10000,"-")</f>
        <v>0</v>
      </c>
      <c r="BK37" s="331">
        <f>IFERROR('データ集（実数）'!CH37/'データ集（実数）'!$N37*10000,"-")</f>
        <v>0</v>
      </c>
      <c r="BL37" s="331">
        <f>IFERROR('データ集（実数）'!CI37/'データ集（実数）'!$N37*10000,"-")</f>
        <v>4407.3020388809864</v>
      </c>
      <c r="BM37" s="331">
        <f>IFERROR('データ集（実数）'!CJ37/'データ集（実数）'!$N37*10000,"-")</f>
        <v>424.37174016121384</v>
      </c>
      <c r="BN37" s="331">
        <f>IFERROR('データ集（実数）'!CK37/'データ集（実数）'!$N37*10000,"-")</f>
        <v>213.37126600284495</v>
      </c>
      <c r="BO37" s="331">
        <f>IFERROR('データ集（実数）'!CL37/'データ集（実数）'!$N37*10000,"-")</f>
        <v>142.24751066856331</v>
      </c>
      <c r="BP37" s="331">
        <f>IFERROR('データ集（実数）'!CM37/'データ集（実数）'!$N37*10000,"-")</f>
        <v>0</v>
      </c>
      <c r="BQ37" s="331">
        <f>IFERROR('データ集（実数）'!CN37/'データ集（実数）'!$N37*10000,"-")</f>
        <v>0</v>
      </c>
      <c r="BR37" s="331">
        <f>IFERROR('データ集（実数）'!CO37/'データ集（実数）'!$N37*10000,"-")</f>
        <v>0</v>
      </c>
      <c r="BS37" s="331">
        <f>IFERROR('データ集（実数）'!CP37/'データ集（実数）'!$N37*10000,"-")</f>
        <v>0</v>
      </c>
      <c r="BT37" s="331">
        <f>IFERROR('データ集（実数）'!CQ37/'データ集（実数）'!$N37*10000,"-")</f>
        <v>71.123755334281654</v>
      </c>
      <c r="BU37" s="331">
        <f>IFERROR('データ集（実数）'!CR37/'データ集（実数）'!$N37*10000,"-")</f>
        <v>54.528212422949267</v>
      </c>
      <c r="BV37" s="331">
        <f>IFERROR('データ集（実数）'!CS37/'データ集（実数）'!$N37*10000,"-")</f>
        <v>455.19203413940261</v>
      </c>
      <c r="BW37" s="331">
        <f>IFERROR('データ集（実数）'!CT37/'データ集（実数）'!$N37*10000,"-")</f>
        <v>64.011379800853476</v>
      </c>
      <c r="BX37" s="331" t="str">
        <f>IFERROR('データ集（実数）'!CU37/'データ集（実数）'!$N37*10000,"-")</f>
        <v>-</v>
      </c>
      <c r="BY37" s="331" t="str">
        <f>IFERROR('データ集（実数）'!CV37/'データ集（実数）'!$N37*10000,"-")</f>
        <v>-</v>
      </c>
      <c r="BZ37" s="331">
        <f>IFERROR('データ集（実数）'!CW37/'データ集（実数）'!$N37*10000,"-")</f>
        <v>66.382171645329535</v>
      </c>
      <c r="CA37" s="332">
        <f>IFERROR('データ集（実数）'!CX37/'データ集（実数）'!$N37*10000,"-")</f>
        <v>649.59696538643902</v>
      </c>
      <c r="CB37" s="332">
        <f>IFERROR('データ集（実数）'!CY37/'データ集（実数）'!$N37*10000,"-")</f>
        <v>101.94404931247037</v>
      </c>
      <c r="CC37" s="332">
        <f>IFERROR('データ集（実数）'!CZ37/'データ集（実数）'!$N37*10000,"-")</f>
        <v>47.415836889521103</v>
      </c>
      <c r="CD37" s="332">
        <f>IFERROR('データ集（実数）'!DA37/'データ集（実数）'!$N37*10000,"-")</f>
        <v>26.078710289236607</v>
      </c>
      <c r="CE37" s="333">
        <f>IFERROR('データ集（実数）'!DB37/'データ集（実数）'!$N37*10000,"-")</f>
        <v>49.786628733997155</v>
      </c>
    </row>
    <row r="38" spans="1:83" s="52" customFormat="1" ht="13.5" customHeight="1">
      <c r="A38" s="137">
        <v>20362</v>
      </c>
      <c r="B38">
        <v>32</v>
      </c>
      <c r="C38" s="51" t="s">
        <v>64</v>
      </c>
      <c r="D38" s="51">
        <v>2003</v>
      </c>
      <c r="E38" s="51" t="s">
        <v>98</v>
      </c>
      <c r="F38" s="51">
        <v>20362</v>
      </c>
      <c r="G38" s="325">
        <f>IFERROR('データ集（実数）'!AD38/'データ集（実数）'!$N38*10000,"-")</f>
        <v>626.84365781710915</v>
      </c>
      <c r="H38" s="325">
        <f>IFERROR('データ集（実数）'!AE38/'データ集（実数）'!$N38*10000,"-")</f>
        <v>309.73451327433628</v>
      </c>
      <c r="I38" s="325">
        <f>IFERROR('データ集（実数）'!AF38/'データ集（実数）'!$N38*10000,"-")</f>
        <v>0</v>
      </c>
      <c r="J38" s="325">
        <f>IFERROR('データ集（実数）'!AG38/'データ集（実数）'!$N38*10000,"-")</f>
        <v>55.309734513274336</v>
      </c>
      <c r="K38" s="326">
        <f>IFERROR('データ集（実数）'!AH38/'データ集（実数）'!$N38*10000,"-")</f>
        <v>3.6873156342182889</v>
      </c>
      <c r="L38" s="326">
        <f>IFERROR('データ集（実数）'!AI38/'データ集（実数）'!$N38*10000,"-")</f>
        <v>3.6873156342182889</v>
      </c>
      <c r="M38" s="326">
        <f>IFERROR('データ集（実数）'!AJ38/'データ集（実数）'!$N38*10000,"-")</f>
        <v>0</v>
      </c>
      <c r="N38" s="326">
        <f>IFERROR('データ集（実数）'!AK38/'データ集（実数）'!$N38*10000,"-")</f>
        <v>0</v>
      </c>
      <c r="O38" s="327">
        <f>IFERROR('データ集（実数）'!AL38/'データ集（実数）'!$N38*10000,"-")</f>
        <v>7.3746312684365778</v>
      </c>
      <c r="P38" s="327">
        <f>IFERROR('データ集（実数）'!AM38/'データ集（実数）'!$N38*10000,"-")</f>
        <v>0</v>
      </c>
      <c r="Q38" s="327">
        <f>IFERROR('データ集（実数）'!AN38/'データ集（実数）'!$N38*10000,"-")</f>
        <v>0</v>
      </c>
      <c r="R38" s="327">
        <f>IFERROR('データ集（実数）'!AO38/'データ集（実数）'!$N38*10000,"-")</f>
        <v>7.3746312684365778</v>
      </c>
      <c r="S38" s="328">
        <f>IFERROR('データ集（実数）'!AP38/'データ集（実数）'!$N38*10000,"-")</f>
        <v>3.6873156342182889</v>
      </c>
      <c r="T38" s="329">
        <f>IFERROR('データ集（実数）'!AQ38/'データ集（実数）'!$N38*10000,"-")</f>
        <v>0</v>
      </c>
      <c r="U38" s="328" t="str">
        <f>IFERROR('データ集（実数）'!AR38/'データ集（実数）'!$N38*10000,"-")</f>
        <v>-</v>
      </c>
      <c r="V38" s="328">
        <f>IFERROR('データ集（実数）'!AS38/'データ集（実数）'!$N38*10000,"-")</f>
        <v>0</v>
      </c>
      <c r="W38" s="328">
        <f>IFERROR('データ集（実数）'!AT38/'データ集（実数）'!$N38*10000,"-")</f>
        <v>0</v>
      </c>
      <c r="X38" s="328" t="str">
        <f>IFERROR('データ集（実数）'!AU38/'データ集（実数）'!$N38*10000,"-")</f>
        <v>-</v>
      </c>
      <c r="Y38" s="328">
        <f>IFERROR('データ集（実数）'!AV38/'データ集（実数）'!$N38*10000,"-")</f>
        <v>0</v>
      </c>
      <c r="Z38" s="328">
        <f>IFERROR('データ集（実数）'!AW38/'データ集（実数）'!$N38*10000,"-")</f>
        <v>0</v>
      </c>
      <c r="AA38" s="328">
        <f>IFERROR('データ集（実数）'!AX38/'データ集（実数）'!$N38*10000,"-")</f>
        <v>0</v>
      </c>
      <c r="AB38" s="328" t="str">
        <f>IFERROR('データ集（実数）'!AY38/'データ集（実数）'!$N38*10000,"-")</f>
        <v>-</v>
      </c>
      <c r="AC38" s="328" t="str">
        <f>IFERROR('データ集（実数）'!AZ38/'データ集（実数）'!$N38*10000,"-")</f>
        <v>-</v>
      </c>
      <c r="AD38" s="328">
        <f>IFERROR('データ集（実数）'!BA38/'データ集（実数）'!$N38*10000,"-")</f>
        <v>11.061946902654867</v>
      </c>
      <c r="AE38" s="328">
        <f>IFERROR('データ集（実数）'!BB38/'データ集（実数）'!$N38*10000,"-")</f>
        <v>3.6873156342182889</v>
      </c>
      <c r="AF38" s="328">
        <f>IFERROR('データ集（実数）'!BC38/'データ集（実数）'!$N38*10000,"-")</f>
        <v>0</v>
      </c>
      <c r="AG38" s="328" t="str">
        <f>IFERROR('データ集（実数）'!BD38/'データ集（実数）'!$N38*10000,"-")</f>
        <v>-</v>
      </c>
      <c r="AH38" s="328" t="str">
        <f>IFERROR('データ集（実数）'!BE38/'データ集（実数）'!$N38*10000,"-")</f>
        <v>-</v>
      </c>
      <c r="AI38" s="328" t="str">
        <f>IFERROR('データ集（実数）'!BF38/'データ集（実数）'!$N38*10000,"-")</f>
        <v>-</v>
      </c>
      <c r="AJ38" s="328">
        <f>IFERROR('データ集（実数）'!BG38/'データ集（実数）'!$N38*10000,"-")</f>
        <v>3.6873156342182889</v>
      </c>
      <c r="AK38" s="328">
        <f>IFERROR('データ集（実数）'!BH38/'データ集（実数）'!$N38*10000,"-")</f>
        <v>3.6873156342182889</v>
      </c>
      <c r="AL38" s="328">
        <f>IFERROR('データ集（実数）'!BI38/'データ集（実数）'!$N38*10000,"-")</f>
        <v>22.123893805309734</v>
      </c>
      <c r="AM38" s="328">
        <f>IFERROR('データ集（実数）'!BJ38/'データ集（実数）'!$N38*10000,"-")</f>
        <v>0</v>
      </c>
      <c r="AN38" s="328">
        <f>IFERROR('データ集（実数）'!BK38/'データ集（実数）'!$N38*10000,"-")</f>
        <v>0</v>
      </c>
      <c r="AO38" s="328">
        <f>IFERROR('データ集（実数）'!BL38/'データ集（実数）'!$N38*10000,"-")</f>
        <v>0</v>
      </c>
      <c r="AP38" s="328">
        <f>IFERROR('データ集（実数）'!BM38/'データ集（実数）'!$N38*10000,"-")</f>
        <v>0</v>
      </c>
      <c r="AQ38" s="328" t="str">
        <f>IFERROR('データ集（実数）'!BN38/'データ集（実数）'!$N38*10000,"-")</f>
        <v>-</v>
      </c>
      <c r="AR38" s="328" t="str">
        <f>IFERROR('データ集（実数）'!BO38/'データ集（実数）'!$N38*10000,"-")</f>
        <v>-</v>
      </c>
      <c r="AS38" s="328">
        <f>IFERROR('データ集（実数）'!BP38/'データ集（実数）'!$N38*10000,"-")</f>
        <v>3.6873156342182889</v>
      </c>
      <c r="AT38" s="331">
        <f>IFERROR('データ集（実数）'!BQ38/'データ集（実数）'!$N38*10000,"-")</f>
        <v>2256.6371681415926</v>
      </c>
      <c r="AU38" s="331">
        <f>IFERROR('データ集（実数）'!BR38/'データ集（実数）'!$N38*10000,"-")</f>
        <v>2230.8259587020648</v>
      </c>
      <c r="AV38" s="331">
        <f>IFERROR('データ集（実数）'!BS38/'データ集（実数）'!$N38*10000,"-")</f>
        <v>224.92625368731564</v>
      </c>
      <c r="AW38" s="331">
        <f>IFERROR('データ集（実数）'!BT38/'データ集（実数）'!$N38*10000,"-")</f>
        <v>217.55162241887908</v>
      </c>
      <c r="AX38" s="331">
        <f>IFERROR('データ集（実数）'!BU38/'データ集（実数）'!$N38*10000,"-")</f>
        <v>0</v>
      </c>
      <c r="AY38" s="331">
        <f>IFERROR('データ集（実数）'!BV38/'データ集（実数）'!$N38*10000,"-")</f>
        <v>0</v>
      </c>
      <c r="AZ38" s="331">
        <f>IFERROR('データ集（実数）'!BW38/'データ集（実数）'!$N38*10000,"-")</f>
        <v>129.05604719764011</v>
      </c>
      <c r="BA38" s="331">
        <f>IFERROR('データ集（実数）'!BX38/'データ集（実数）'!$N38*10000,"-")</f>
        <v>121.68141592920354</v>
      </c>
      <c r="BB38" s="331">
        <f>IFERROR('データ集（実数）'!BY38/'データ集（実数）'!$N38*10000,"-")</f>
        <v>5759.5870206489672</v>
      </c>
      <c r="BC38" s="331">
        <f>IFERROR('データ集（実数）'!BZ38/'データ集（実数）'!$N38*10000,"-")</f>
        <v>3429.2035398230087</v>
      </c>
      <c r="BD38" s="331">
        <f>IFERROR('データ集（実数）'!CA38/'データ集（実数）'!$N38*10000,"-")</f>
        <v>1172.5663716814161</v>
      </c>
      <c r="BE38" s="331">
        <f>IFERROR('データ集（実数）'!CB38/'データ集（実数）'!$N38*10000,"-")</f>
        <v>947.64011799410036</v>
      </c>
      <c r="BF38" s="331">
        <f>IFERROR('データ集（実数）'!CC38/'データ集（実数）'!$N38*10000,"-")</f>
        <v>0</v>
      </c>
      <c r="BG38" s="331">
        <f>IFERROR('データ集（実数）'!CD38/'データ集（実数）'!$N38*10000,"-")</f>
        <v>0</v>
      </c>
      <c r="BH38" s="331">
        <f>IFERROR('データ集（実数）'!CE38/'データ集（実数）'!$N38*10000,"-")</f>
        <v>0</v>
      </c>
      <c r="BI38" s="331">
        <f>IFERROR('データ集（実数）'!CF38/'データ集（実数）'!$N38*10000,"-")</f>
        <v>0</v>
      </c>
      <c r="BJ38" s="331">
        <f>IFERROR('データ集（実数）'!CG38/'データ集（実数）'!$N38*10000,"-")</f>
        <v>0</v>
      </c>
      <c r="BK38" s="331">
        <f>IFERROR('データ集（実数）'!CH38/'データ集（実数）'!$N38*10000,"-")</f>
        <v>0</v>
      </c>
      <c r="BL38" s="331">
        <f>IFERROR('データ集（実数）'!CI38/'データ集（実数）'!$N38*10000,"-")</f>
        <v>5000</v>
      </c>
      <c r="BM38" s="331">
        <f>IFERROR('データ集（実数）'!CJ38/'データ集（実数）'!$N38*10000,"-")</f>
        <v>545.7227138643068</v>
      </c>
      <c r="BN38" s="331" t="str">
        <f>IFERROR('データ集（実数）'!CK38/'データ集（実数）'!$N38*10000,"-")</f>
        <v>-</v>
      </c>
      <c r="BO38" s="331" t="str">
        <f>IFERROR('データ集（実数）'!CL38/'データ集（実数）'!$N38*10000,"-")</f>
        <v>-</v>
      </c>
      <c r="BP38" s="331">
        <f>IFERROR('データ集（実数）'!CM38/'データ集（実数）'!$N38*10000,"-")</f>
        <v>0</v>
      </c>
      <c r="BQ38" s="331">
        <f>IFERROR('データ集（実数）'!CN38/'データ集（実数）'!$N38*10000,"-")</f>
        <v>0</v>
      </c>
      <c r="BR38" s="331">
        <f>IFERROR('データ集（実数）'!CO38/'データ集（実数）'!$N38*10000,"-")</f>
        <v>0</v>
      </c>
      <c r="BS38" s="331">
        <f>IFERROR('データ集（実数）'!CP38/'データ集（実数）'!$N38*10000,"-")</f>
        <v>0</v>
      </c>
      <c r="BT38" s="331">
        <f>IFERROR('データ集（実数）'!CQ38/'データ集（実数）'!$N38*10000,"-")</f>
        <v>0</v>
      </c>
      <c r="BU38" s="331">
        <f>IFERROR('データ集（実数）'!CR38/'データ集（実数）'!$N38*10000,"-")</f>
        <v>0</v>
      </c>
      <c r="BV38" s="331">
        <f>IFERROR('データ集（実数）'!CS38/'データ集（実数）'!$N38*10000,"-")</f>
        <v>66.371681415929203</v>
      </c>
      <c r="BW38" s="331">
        <f>IFERROR('データ集（実数）'!CT38/'データ集（実数）'!$N38*10000,"-")</f>
        <v>14.749262536873156</v>
      </c>
      <c r="BX38" s="331" t="str">
        <f>IFERROR('データ集（実数）'!CU38/'データ集（実数）'!$N38*10000,"-")</f>
        <v>-</v>
      </c>
      <c r="BY38" s="331" t="str">
        <f>IFERROR('データ集（実数）'!CV38/'データ集（実数）'!$N38*10000,"-")</f>
        <v>-</v>
      </c>
      <c r="BZ38" s="331">
        <f>IFERROR('データ集（実数）'!CW38/'データ集（実数）'!$N38*10000,"-")</f>
        <v>261.79941002949852</v>
      </c>
      <c r="CA38" s="332">
        <f>IFERROR('データ集（実数）'!CX38/'データ集（実数）'!$N38*10000,"-")</f>
        <v>748.52507374631273</v>
      </c>
      <c r="CB38" s="332">
        <f>IFERROR('データ集（実数）'!CY38/'データ集（実数）'!$N38*10000,"-")</f>
        <v>114.30678466076697</v>
      </c>
      <c r="CC38" s="332">
        <f>IFERROR('データ集（実数）'!CZ38/'データ集（実数）'!$N38*10000,"-")</f>
        <v>84.808259587020643</v>
      </c>
      <c r="CD38" s="332">
        <f>IFERROR('データ集（実数）'!DA38/'データ集（実数）'!$N38*10000,"-")</f>
        <v>36.873156342182888</v>
      </c>
      <c r="CE38" s="333">
        <f>IFERROR('データ集（実数）'!DB38/'データ集（実数）'!$N38*10000,"-")</f>
        <v>44.247787610619469</v>
      </c>
    </row>
    <row r="39" spans="1:83" ht="13.5" customHeight="1">
      <c r="A39" s="53">
        <v>20363</v>
      </c>
      <c r="B39">
        <v>33</v>
      </c>
      <c r="C39" s="1" t="s">
        <v>64</v>
      </c>
      <c r="D39" s="1">
        <v>2003</v>
      </c>
      <c r="E39" s="1" t="s">
        <v>99</v>
      </c>
      <c r="F39" s="1">
        <v>20363</v>
      </c>
      <c r="G39" s="325">
        <f>IFERROR('データ集（実数）'!AD39/'データ集（実数）'!$N39*10000,"-")</f>
        <v>397.45627980922097</v>
      </c>
      <c r="H39" s="325">
        <f>IFERROR('データ集（実数）'!AE39/'データ集（実数）'!$N39*10000,"-")</f>
        <v>421.30365659777425</v>
      </c>
      <c r="I39" s="325">
        <f>IFERROR('データ集（実数）'!AF39/'データ集（実数）'!$N39*10000,"-")</f>
        <v>0</v>
      </c>
      <c r="J39" s="325">
        <f>IFERROR('データ集（実数）'!AG39/'データ集（実数）'!$N39*10000,"-")</f>
        <v>0</v>
      </c>
      <c r="K39" s="326">
        <f>IFERROR('データ集（実数）'!AH39/'データ集（実数）'!$N39*10000,"-")</f>
        <v>0</v>
      </c>
      <c r="L39" s="326">
        <f>IFERROR('データ集（実数）'!AI39/'データ集（実数）'!$N39*10000,"-")</f>
        <v>0</v>
      </c>
      <c r="M39" s="326">
        <f>IFERROR('データ集（実数）'!AJ39/'データ集（実数）'!$N39*10000,"-")</f>
        <v>0</v>
      </c>
      <c r="N39" s="326">
        <f>IFERROR('データ集（実数）'!AK39/'データ集（実数）'!$N39*10000,"-")</f>
        <v>0</v>
      </c>
      <c r="O39" s="327">
        <f>IFERROR('データ集（実数）'!AL39/'データ集（実数）'!$N39*10000,"-")</f>
        <v>7.9491255961844205</v>
      </c>
      <c r="P39" s="327">
        <f>IFERROR('データ集（実数）'!AM39/'データ集（実数）'!$N39*10000,"-")</f>
        <v>0</v>
      </c>
      <c r="Q39" s="327">
        <f>IFERROR('データ集（実数）'!AN39/'データ集（実数）'!$N39*10000,"-")</f>
        <v>0</v>
      </c>
      <c r="R39" s="327">
        <f>IFERROR('データ集（実数）'!AO39/'データ集（実数）'!$N39*10000,"-")</f>
        <v>7.9491255961844205</v>
      </c>
      <c r="S39" s="328">
        <f>IFERROR('データ集（実数）'!AP39/'データ集（実数）'!$N39*10000,"-")</f>
        <v>0</v>
      </c>
      <c r="T39" s="329">
        <f>IFERROR('データ集（実数）'!AQ39/'データ集（実数）'!$N39*10000,"-")</f>
        <v>0</v>
      </c>
      <c r="U39" s="328">
        <f>IFERROR('データ集（実数）'!AR39/'データ集（実数）'!$N39*10000,"-")</f>
        <v>0</v>
      </c>
      <c r="V39" s="328">
        <f>IFERROR('データ集（実数）'!AS39/'データ集（実数）'!$N39*10000,"-")</f>
        <v>0</v>
      </c>
      <c r="W39" s="328">
        <f>IFERROR('データ集（実数）'!AT39/'データ集（実数）'!$N39*10000,"-")</f>
        <v>0</v>
      </c>
      <c r="X39" s="328">
        <f>IFERROR('データ集（実数）'!AU39/'データ集（実数）'!$N39*10000,"-")</f>
        <v>0</v>
      </c>
      <c r="Y39" s="328">
        <f>IFERROR('データ集（実数）'!AV39/'データ集（実数）'!$N39*10000,"-")</f>
        <v>0</v>
      </c>
      <c r="Z39" s="328">
        <f>IFERROR('データ集（実数）'!AW39/'データ集（実数）'!$N39*10000,"-")</f>
        <v>0</v>
      </c>
      <c r="AA39" s="328">
        <f>IFERROR('データ集（実数）'!AX39/'データ集（実数）'!$N39*10000,"-")</f>
        <v>0</v>
      </c>
      <c r="AB39" s="328">
        <f>IFERROR('データ集（実数）'!AY39/'データ集（実数）'!$N39*10000,"-")</f>
        <v>0</v>
      </c>
      <c r="AC39" s="328">
        <f>IFERROR('データ集（実数）'!AZ39/'データ集（実数）'!$N39*10000,"-")</f>
        <v>0</v>
      </c>
      <c r="AD39" s="328" t="str">
        <f>IFERROR('データ集（実数）'!BA39/'データ集（実数）'!$N39*10000,"-")</f>
        <v>-</v>
      </c>
      <c r="AE39" s="328">
        <f>IFERROR('データ集（実数）'!BB39/'データ集（実数）'!$N39*10000,"-")</f>
        <v>0</v>
      </c>
      <c r="AF39" s="328">
        <f>IFERROR('データ集（実数）'!BC39/'データ集（実数）'!$N39*10000,"-")</f>
        <v>0</v>
      </c>
      <c r="AG39" s="328" t="str">
        <f>IFERROR('データ集（実数）'!BD39/'データ集（実数）'!$N39*10000,"-")</f>
        <v>-</v>
      </c>
      <c r="AH39" s="328">
        <f>IFERROR('データ集（実数）'!BE39/'データ集（実数）'!$N39*10000,"-")</f>
        <v>0</v>
      </c>
      <c r="AI39" s="328" t="str">
        <f>IFERROR('データ集（実数）'!BF39/'データ集（実数）'!$N39*10000,"-")</f>
        <v>-</v>
      </c>
      <c r="AJ39" s="328">
        <f>IFERROR('データ集（実数）'!BG39/'データ集（実数）'!$N39*10000,"-")</f>
        <v>0</v>
      </c>
      <c r="AK39" s="328">
        <f>IFERROR('データ集（実数）'!BH39/'データ集（実数）'!$N39*10000,"-")</f>
        <v>0</v>
      </c>
      <c r="AL39" s="328">
        <f>IFERROR('データ集（実数）'!BI39/'データ集（実数）'!$N39*10000,"-")</f>
        <v>0</v>
      </c>
      <c r="AM39" s="328">
        <f>IFERROR('データ集（実数）'!BJ39/'データ集（実数）'!$N39*10000,"-")</f>
        <v>0</v>
      </c>
      <c r="AN39" s="328">
        <f>IFERROR('データ集（実数）'!BK39/'データ集（実数）'!$N39*10000,"-")</f>
        <v>0</v>
      </c>
      <c r="AO39" s="328">
        <f>IFERROR('データ集（実数）'!BL39/'データ集（実数）'!$N39*10000,"-")</f>
        <v>0</v>
      </c>
      <c r="AP39" s="328" t="str">
        <f>IFERROR('データ集（実数）'!BM39/'データ集（実数）'!$N39*10000,"-")</f>
        <v>-</v>
      </c>
      <c r="AQ39" s="328">
        <f>IFERROR('データ集（実数）'!BN39/'データ集（実数）'!$N39*10000,"-")</f>
        <v>0</v>
      </c>
      <c r="AR39" s="328" t="str">
        <f>IFERROR('データ集（実数）'!BO39/'データ集（実数）'!$N39*10000,"-")</f>
        <v>-</v>
      </c>
      <c r="AS39" s="328">
        <f>IFERROR('データ集（実数）'!BP39/'データ集（実数）'!$N39*10000,"-")</f>
        <v>0</v>
      </c>
      <c r="AT39" s="331">
        <f>IFERROR('データ集（実数）'!BQ39/'データ集（実数）'!$N39*10000,"-")</f>
        <v>0</v>
      </c>
      <c r="AU39" s="331">
        <f>IFERROR('データ集（実数）'!BR39/'データ集（実数）'!$N39*10000,"-")</f>
        <v>0</v>
      </c>
      <c r="AV39" s="331">
        <f>IFERROR('データ集（実数）'!BS39/'データ集（実数）'!$N39*10000,"-")</f>
        <v>0</v>
      </c>
      <c r="AW39" s="331">
        <f>IFERROR('データ集（実数）'!BT39/'データ集（実数）'!$N39*10000,"-")</f>
        <v>0</v>
      </c>
      <c r="AX39" s="331">
        <f>IFERROR('データ集（実数）'!BU39/'データ集（実数）'!$N39*10000,"-")</f>
        <v>0</v>
      </c>
      <c r="AY39" s="331">
        <f>IFERROR('データ集（実数）'!BV39/'データ集（実数）'!$N39*10000,"-")</f>
        <v>0</v>
      </c>
      <c r="AZ39" s="331">
        <f>IFERROR('データ集（実数）'!BW39/'データ集（実数）'!$N39*10000,"-")</f>
        <v>0</v>
      </c>
      <c r="BA39" s="331">
        <f>IFERROR('データ集（実数）'!BX39/'データ集（実数）'!$N39*10000,"-")</f>
        <v>0</v>
      </c>
      <c r="BB39" s="331">
        <f>IFERROR('データ集（実数）'!BY39/'データ集（実数）'!$N39*10000,"-")</f>
        <v>4992.0508744038152</v>
      </c>
      <c r="BC39" s="331">
        <f>IFERROR('データ集（実数）'!BZ39/'データ集（実数）'!$N39*10000,"-")</f>
        <v>4515.1033386327508</v>
      </c>
      <c r="BD39" s="331">
        <f>IFERROR('データ集（実数）'!CA39/'データ集（実数）'!$N39*10000,"-")</f>
        <v>937.99682034976161</v>
      </c>
      <c r="BE39" s="331">
        <f>IFERROR('データ集（実数）'!CB39/'データ集（実数）'!$N39*10000,"-")</f>
        <v>699.52305246422884</v>
      </c>
      <c r="BF39" s="331">
        <f>IFERROR('データ集（実数）'!CC39/'データ集（実数）'!$N39*10000,"-")</f>
        <v>0</v>
      </c>
      <c r="BG39" s="331">
        <f>IFERROR('データ集（実数）'!CD39/'データ集（実数）'!$N39*10000,"-")</f>
        <v>0</v>
      </c>
      <c r="BH39" s="331" t="str">
        <f>IFERROR('データ集（実数）'!CE39/'データ集（実数）'!$N39*10000,"-")</f>
        <v>-</v>
      </c>
      <c r="BI39" s="331" t="str">
        <f>IFERROR('データ集（実数）'!CF39/'データ集（実数）'!$N39*10000,"-")</f>
        <v>-</v>
      </c>
      <c r="BJ39" s="331">
        <f>IFERROR('データ集（実数）'!CG39/'データ集（実数）'!$N39*10000,"-")</f>
        <v>0</v>
      </c>
      <c r="BK39" s="331">
        <f>IFERROR('データ集（実数）'!CH39/'データ集（実数）'!$N39*10000,"-")</f>
        <v>0</v>
      </c>
      <c r="BL39" s="331">
        <f>IFERROR('データ集（実数）'!CI39/'データ集（実数）'!$N39*10000,"-")</f>
        <v>0</v>
      </c>
      <c r="BM39" s="331">
        <f>IFERROR('データ集（実数）'!CJ39/'データ集（実数）'!$N39*10000,"-")</f>
        <v>0</v>
      </c>
      <c r="BN39" s="331" t="str">
        <f>IFERROR('データ集（実数）'!CK39/'データ集（実数）'!$N39*10000,"-")</f>
        <v>-</v>
      </c>
      <c r="BO39" s="331" t="str">
        <f>IFERROR('データ集（実数）'!CL39/'データ集（実数）'!$N39*10000,"-")</f>
        <v>-</v>
      </c>
      <c r="BP39" s="331">
        <f>IFERROR('データ集（実数）'!CM39/'データ集（実数）'!$N39*10000,"-")</f>
        <v>0</v>
      </c>
      <c r="BQ39" s="331">
        <f>IFERROR('データ集（実数）'!CN39/'データ集（実数）'!$N39*10000,"-")</f>
        <v>0</v>
      </c>
      <c r="BR39" s="331">
        <f>IFERROR('データ集（実数）'!CO39/'データ集（実数）'!$N39*10000,"-")</f>
        <v>0</v>
      </c>
      <c r="BS39" s="331">
        <f>IFERROR('データ集（実数）'!CP39/'データ集（実数）'!$N39*10000,"-")</f>
        <v>0</v>
      </c>
      <c r="BT39" s="331">
        <f>IFERROR('データ集（実数）'!CQ39/'データ集（実数）'!$N39*10000,"-")</f>
        <v>0</v>
      </c>
      <c r="BU39" s="331">
        <f>IFERROR('データ集（実数）'!CR39/'データ集（実数）'!$N39*10000,"-")</f>
        <v>0</v>
      </c>
      <c r="BV39" s="331">
        <f>IFERROR('データ集（実数）'!CS39/'データ集（実数）'!$N39*10000,"-")</f>
        <v>0</v>
      </c>
      <c r="BW39" s="331">
        <f>IFERROR('データ集（実数）'!CT39/'データ集（実数）'!$N39*10000,"-")</f>
        <v>0</v>
      </c>
      <c r="BX39" s="331" t="str">
        <f>IFERROR('データ集（実数）'!CU39/'データ集（実数）'!$N39*10000,"-")</f>
        <v>-</v>
      </c>
      <c r="BY39" s="331" t="str">
        <f>IFERROR('データ集（実数）'!CV39/'データ集（実数）'!$N39*10000,"-")</f>
        <v>-</v>
      </c>
      <c r="BZ39" s="331" t="str">
        <f>IFERROR('データ集（実数）'!CW39/'データ集（実数）'!$N39*10000,"-")</f>
        <v>-</v>
      </c>
      <c r="CA39" s="332">
        <f>IFERROR('データ集（実数）'!CX39/'データ集（実数）'!$N39*10000,"-")</f>
        <v>771.06518282988873</v>
      </c>
      <c r="CB39" s="332">
        <f>IFERROR('データ集（実数）'!CY39/'データ集（実数）'!$N39*10000,"-")</f>
        <v>119.2368839427663</v>
      </c>
      <c r="CC39" s="332">
        <f>IFERROR('データ集（実数）'!CZ39/'データ集（実数）'!$N39*10000,"-")</f>
        <v>79.491255961844189</v>
      </c>
      <c r="CD39" s="332">
        <f>IFERROR('データ集（実数）'!DA39/'データ集（実数）'!$N39*10000,"-")</f>
        <v>47.694753577106518</v>
      </c>
      <c r="CE39" s="333">
        <f>IFERROR('データ集（実数）'!DB39/'データ集（実数）'!$N39*10000,"-")</f>
        <v>39.745627980922094</v>
      </c>
    </row>
    <row r="40" spans="1:83" ht="13.5" customHeight="1">
      <c r="A40" s="53">
        <v>20382</v>
      </c>
      <c r="B40">
        <v>34</v>
      </c>
      <c r="C40" s="1" t="s">
        <v>72</v>
      </c>
      <c r="D40" s="1">
        <v>2004</v>
      </c>
      <c r="E40" s="1" t="s">
        <v>100</v>
      </c>
      <c r="F40" s="1">
        <v>20382</v>
      </c>
      <c r="G40" s="325">
        <f>IFERROR('データ集（実数）'!AD40/'データ集（実数）'!$N40*10000,"-")</f>
        <v>482.57372654155495</v>
      </c>
      <c r="H40" s="325">
        <f>IFERROR('データ集（実数）'!AE40/'データ集（実数）'!$N40*10000,"-")</f>
        <v>50.938337801608576</v>
      </c>
      <c r="I40" s="325">
        <f>IFERROR('データ集（実数）'!AF40/'データ集（実数）'!$N40*10000,"-")</f>
        <v>0</v>
      </c>
      <c r="J40" s="325">
        <f>IFERROR('データ集（実数）'!AG40/'データ集（実数）'!$N40*10000,"-")</f>
        <v>0</v>
      </c>
      <c r="K40" s="326">
        <f>IFERROR('データ集（実数）'!AH40/'データ集（実数）'!$N40*10000,"-")</f>
        <v>0</v>
      </c>
      <c r="L40" s="326">
        <f>IFERROR('データ集（実数）'!AI40/'データ集（実数）'!$N40*10000,"-")</f>
        <v>0</v>
      </c>
      <c r="M40" s="326">
        <f>IFERROR('データ集（実数）'!AJ40/'データ集（実数）'!$N40*10000,"-")</f>
        <v>0</v>
      </c>
      <c r="N40" s="326">
        <f>IFERROR('データ集（実数）'!AK40/'データ集（実数）'!$N40*10000,"-")</f>
        <v>0</v>
      </c>
      <c r="O40" s="327">
        <f>IFERROR('データ集（実数）'!AL40/'データ集（実数）'!$N40*10000,"-")</f>
        <v>8.0428954423592494</v>
      </c>
      <c r="P40" s="327">
        <f>IFERROR('データ集（実数）'!AM40/'データ集（実数）'!$N40*10000,"-")</f>
        <v>0</v>
      </c>
      <c r="Q40" s="327">
        <f>IFERROR('データ集（実数）'!AN40/'データ集（実数）'!$N40*10000,"-")</f>
        <v>0</v>
      </c>
      <c r="R40" s="327">
        <f>IFERROR('データ集（実数）'!AO40/'データ集（実数）'!$N40*10000,"-")</f>
        <v>8.0428954423592494</v>
      </c>
      <c r="S40" s="328">
        <f>IFERROR('データ集（実数）'!AP40/'データ集（実数）'!$N40*10000,"-")</f>
        <v>2.6809651474530836</v>
      </c>
      <c r="T40" s="329">
        <f>IFERROR('データ集（実数）'!AQ40/'データ集（実数）'!$N40*10000,"-")</f>
        <v>0</v>
      </c>
      <c r="U40" s="328" t="str">
        <f>IFERROR('データ集（実数）'!AR40/'データ集（実数）'!$N40*10000,"-")</f>
        <v>-</v>
      </c>
      <c r="V40" s="328">
        <f>IFERROR('データ集（実数）'!AS40/'データ集（実数）'!$N40*10000,"-")</f>
        <v>0</v>
      </c>
      <c r="W40" s="328">
        <f>IFERROR('データ集（実数）'!AT40/'データ集（実数）'!$N40*10000,"-")</f>
        <v>0</v>
      </c>
      <c r="X40" s="328" t="str">
        <f>IFERROR('データ集（実数）'!AU40/'データ集（実数）'!$N40*10000,"-")</f>
        <v>-</v>
      </c>
      <c r="Y40" s="328">
        <f>IFERROR('データ集（実数）'!AV40/'データ集（実数）'!$N40*10000,"-")</f>
        <v>0</v>
      </c>
      <c r="Z40" s="328">
        <f>IFERROR('データ集（実数）'!AW40/'データ集（実数）'!$N40*10000,"-")</f>
        <v>0</v>
      </c>
      <c r="AA40" s="328">
        <f>IFERROR('データ集（実数）'!AX40/'データ集（実数）'!$N40*10000,"-")</f>
        <v>0</v>
      </c>
      <c r="AB40" s="328" t="str">
        <f>IFERROR('データ集（実数）'!AY40/'データ集（実数）'!$N40*10000,"-")</f>
        <v>-</v>
      </c>
      <c r="AC40" s="328" t="str">
        <f>IFERROR('データ集（実数）'!AZ40/'データ集（実数）'!$N40*10000,"-")</f>
        <v>-</v>
      </c>
      <c r="AD40" s="328">
        <f>IFERROR('データ集（実数）'!BA40/'データ集（実数）'!$N40*10000,"-")</f>
        <v>13.404825737265416</v>
      </c>
      <c r="AE40" s="328">
        <f>IFERROR('データ集（実数）'!BB40/'データ集（実数）'!$N40*10000,"-")</f>
        <v>2.6809651474530836</v>
      </c>
      <c r="AF40" s="328">
        <f>IFERROR('データ集（実数）'!BC40/'データ集（実数）'!$N40*10000,"-")</f>
        <v>0</v>
      </c>
      <c r="AG40" s="328">
        <f>IFERROR('データ集（実数）'!BD40/'データ集（実数）'!$N40*10000,"-")</f>
        <v>24.128686327077748</v>
      </c>
      <c r="AH40" s="328">
        <f>IFERROR('データ集（実数）'!BE40/'データ集（実数）'!$N40*10000,"-")</f>
        <v>0</v>
      </c>
      <c r="AI40" s="328">
        <f>IFERROR('データ集（実数）'!BF40/'データ集（実数）'!$N40*10000,"-")</f>
        <v>13.404825737265416</v>
      </c>
      <c r="AJ40" s="328">
        <f>IFERROR('データ集（実数）'!BG40/'データ集（実数）'!$N40*10000,"-")</f>
        <v>2.6809651474530836</v>
      </c>
      <c r="AK40" s="328">
        <f>IFERROR('データ集（実数）'!BH40/'データ集（実数）'!$N40*10000,"-")</f>
        <v>0</v>
      </c>
      <c r="AL40" s="328">
        <f>IFERROR('データ集（実数）'!BI40/'データ集（実数）'!$N40*10000,"-")</f>
        <v>13.404825737265416</v>
      </c>
      <c r="AM40" s="328">
        <f>IFERROR('データ集（実数）'!BJ40/'データ集（実数）'!$N40*10000,"-")</f>
        <v>0</v>
      </c>
      <c r="AN40" s="328">
        <f>IFERROR('データ集（実数）'!BK40/'データ集（実数）'!$N40*10000,"-")</f>
        <v>0</v>
      </c>
      <c r="AO40" s="328">
        <f>IFERROR('データ集（実数）'!BL40/'データ集（実数）'!$N40*10000,"-")</f>
        <v>0</v>
      </c>
      <c r="AP40" s="328" t="str">
        <f>IFERROR('データ集（実数）'!BM40/'データ集（実数）'!$N40*10000,"-")</f>
        <v>-</v>
      </c>
      <c r="AQ40" s="328">
        <f>IFERROR('データ集（実数）'!BN40/'データ集（実数）'!$N40*10000,"-")</f>
        <v>0</v>
      </c>
      <c r="AR40" s="328" t="str">
        <f>IFERROR('データ集（実数）'!BO40/'データ集（実数）'!$N40*10000,"-")</f>
        <v>-</v>
      </c>
      <c r="AS40" s="328">
        <f>IFERROR('データ集（実数）'!BP40/'データ集（実数）'!$N40*10000,"-")</f>
        <v>2.6809651474530836</v>
      </c>
      <c r="AT40" s="331">
        <f>IFERROR('データ集（実数）'!BQ40/'データ集（実数）'!$N40*10000,"-")</f>
        <v>654.15549597855227</v>
      </c>
      <c r="AU40" s="331">
        <f>IFERROR('データ集（実数）'!BR40/'データ集（実数）'!$N40*10000,"-")</f>
        <v>651.47453083109917</v>
      </c>
      <c r="AV40" s="331">
        <f>IFERROR('データ集（実数）'!BS40/'データ集（実数）'!$N40*10000,"-")</f>
        <v>436.99731903485258</v>
      </c>
      <c r="AW40" s="331">
        <f>IFERROR('データ集（実数）'!BT40/'データ集（実数）'!$N40*10000,"-")</f>
        <v>410.1876675603217</v>
      </c>
      <c r="AX40" s="331">
        <f>IFERROR('データ集（実数）'!BU40/'データ集（実数）'!$N40*10000,"-")</f>
        <v>0</v>
      </c>
      <c r="AY40" s="331">
        <f>IFERROR('データ集（実数）'!BV40/'データ集（実数）'!$N40*10000,"-")</f>
        <v>0</v>
      </c>
      <c r="AZ40" s="331" t="str">
        <f>IFERROR('データ集（実数）'!BW40/'データ集（実数）'!$N40*10000,"-")</f>
        <v>-</v>
      </c>
      <c r="BA40" s="331" t="str">
        <f>IFERROR('データ集（実数）'!BX40/'データ集（実数）'!$N40*10000,"-")</f>
        <v>-</v>
      </c>
      <c r="BB40" s="331">
        <f>IFERROR('データ集（実数）'!BY40/'データ集（実数）'!$N40*10000,"-")</f>
        <v>1820.3753351206433</v>
      </c>
      <c r="BC40" s="331">
        <f>IFERROR('データ集（実数）'!BZ40/'データ集（実数）'!$N40*10000,"-")</f>
        <v>1565.6836461126006</v>
      </c>
      <c r="BD40" s="331">
        <f>IFERROR('データ集（実数）'!CA40/'データ集（実数）'!$N40*10000,"-")</f>
        <v>260.05361930294907</v>
      </c>
      <c r="BE40" s="331">
        <f>IFERROR('データ集（実数）'!CB40/'データ集（実数）'!$N40*10000,"-")</f>
        <v>198.39142091152814</v>
      </c>
      <c r="BF40" s="331">
        <f>IFERROR('データ集（実数）'!CC40/'データ集（実数）'!$N40*10000,"-")</f>
        <v>0</v>
      </c>
      <c r="BG40" s="331">
        <f>IFERROR('データ集（実数）'!CD40/'データ集（実数）'!$N40*10000,"-")</f>
        <v>0</v>
      </c>
      <c r="BH40" s="331" t="str">
        <f>IFERROR('データ集（実数）'!CE40/'データ集（実数）'!$N40*10000,"-")</f>
        <v>-</v>
      </c>
      <c r="BI40" s="331" t="str">
        <f>IFERROR('データ集（実数）'!CF40/'データ集（実数）'!$N40*10000,"-")</f>
        <v>-</v>
      </c>
      <c r="BJ40" s="331">
        <f>IFERROR('データ集（実数）'!CG40/'データ集（実数）'!$N40*10000,"-")</f>
        <v>0</v>
      </c>
      <c r="BK40" s="331">
        <f>IFERROR('データ集（実数）'!CH40/'データ集（実数）'!$N40*10000,"-")</f>
        <v>0</v>
      </c>
      <c r="BL40" s="331">
        <f>IFERROR('データ集（実数）'!CI40/'データ集（実数）'!$N40*10000,"-")</f>
        <v>2109.9195710455765</v>
      </c>
      <c r="BM40" s="331">
        <f>IFERROR('データ集（実数）'!CJ40/'データ集（実数）'!$N40*10000,"-")</f>
        <v>187.6675603217158</v>
      </c>
      <c r="BN40" s="331">
        <f>IFERROR('データ集（実数）'!CK40/'データ集（実数）'!$N40*10000,"-")</f>
        <v>1252.0107238605899</v>
      </c>
      <c r="BO40" s="331">
        <f>IFERROR('データ集（実数）'!CL40/'データ集（実数）'!$N40*10000,"-")</f>
        <v>605.89812332439681</v>
      </c>
      <c r="BP40" s="331">
        <f>IFERROR('データ集（実数）'!CM40/'データ集（実数）'!$N40*10000,"-")</f>
        <v>0</v>
      </c>
      <c r="BQ40" s="331">
        <f>IFERROR('データ集（実数）'!CN40/'データ集（実数）'!$N40*10000,"-")</f>
        <v>0</v>
      </c>
      <c r="BR40" s="331">
        <f>IFERROR('データ集（実数）'!CO40/'データ集（実数）'!$N40*10000,"-")</f>
        <v>0</v>
      </c>
      <c r="BS40" s="331">
        <f>IFERROR('データ集（実数）'!CP40/'データ集（実数）'!$N40*10000,"-")</f>
        <v>0</v>
      </c>
      <c r="BT40" s="331">
        <f>IFERROR('データ集（実数）'!CQ40/'データ集（実数）'!$N40*10000,"-")</f>
        <v>72.386058981233248</v>
      </c>
      <c r="BU40" s="331" t="str">
        <f>IFERROR('データ集（実数）'!CR40/'データ集（実数）'!$N40*10000,"-")</f>
        <v>-</v>
      </c>
      <c r="BV40" s="331">
        <f>IFERROR('データ集（実数）'!CS40/'データ集（実数）'!$N40*10000,"-")</f>
        <v>123.32439678284183</v>
      </c>
      <c r="BW40" s="331">
        <f>IFERROR('データ集（実数）'!CT40/'データ集（実数）'!$N40*10000,"-")</f>
        <v>16.085790884718499</v>
      </c>
      <c r="BX40" s="331" t="str">
        <f>IFERROR('データ集（実数）'!CU40/'データ集（実数）'!$N40*10000,"-")</f>
        <v>-</v>
      </c>
      <c r="BY40" s="331" t="str">
        <f>IFERROR('データ集（実数）'!CV40/'データ集（実数）'!$N40*10000,"-")</f>
        <v>-</v>
      </c>
      <c r="BZ40" s="331">
        <f>IFERROR('データ集（実数）'!CW40/'データ集（実数）'!$N40*10000,"-")</f>
        <v>53.619302949061662</v>
      </c>
      <c r="CA40" s="332">
        <f>IFERROR('データ集（実数）'!CX40/'データ集（実数）'!$N40*10000,"-")</f>
        <v>710.45576407506712</v>
      </c>
      <c r="CB40" s="332">
        <f>IFERROR('データ集（実数）'!CY40/'データ集（実数）'!$N40*10000,"-")</f>
        <v>37.533512064343164</v>
      </c>
      <c r="CC40" s="332">
        <f>IFERROR('データ集（実数）'!CZ40/'データ集（実数）'!$N40*10000,"-")</f>
        <v>77.747989276139407</v>
      </c>
      <c r="CD40" s="332">
        <f>IFERROR('データ集（実数）'!DA40/'データ集（実数）'!$N40*10000,"-")</f>
        <v>24.128686327077748</v>
      </c>
      <c r="CE40" s="333">
        <f>IFERROR('データ集（実数）'!DB40/'データ集（実数）'!$N40*10000,"-")</f>
        <v>58.981233243967829</v>
      </c>
    </row>
    <row r="41" spans="1:83" ht="13.5" customHeight="1">
      <c r="A41" s="53">
        <v>20383</v>
      </c>
      <c r="B41">
        <v>35</v>
      </c>
      <c r="C41" s="1" t="s">
        <v>72</v>
      </c>
      <c r="D41" s="1">
        <v>2004</v>
      </c>
      <c r="E41" s="1" t="s">
        <v>101</v>
      </c>
      <c r="F41" s="1">
        <v>20383</v>
      </c>
      <c r="G41" s="325">
        <f>IFERROR('データ集（実数）'!AD41/'データ集（実数）'!$N41*10000,"-")</f>
        <v>308.72859949480772</v>
      </c>
      <c r="H41" s="325">
        <f>IFERROR('データ集（実数）'!AE41/'データ集（実数）'!$N41*10000,"-")</f>
        <v>196.46365422396855</v>
      </c>
      <c r="I41" s="325">
        <f>IFERROR('データ集（実数）'!AF41/'データ集（実数）'!$N41*10000,"-")</f>
        <v>0</v>
      </c>
      <c r="J41" s="325">
        <f>IFERROR('データ集（実数）'!AG41/'データ集（実数）'!$N41*10000,"-")</f>
        <v>303.11535223126583</v>
      </c>
      <c r="K41" s="326">
        <f>IFERROR('データ集（実数）'!AH41/'データ集（実数）'!$N41*10000,"-")</f>
        <v>2.8066236317709796</v>
      </c>
      <c r="L41" s="326">
        <f>IFERROR('データ集（実数）'!AI41/'データ集（実数）'!$N41*10000,"-")</f>
        <v>2.8066236317709796</v>
      </c>
      <c r="M41" s="326">
        <f>IFERROR('データ集（実数）'!AJ41/'データ集（実数）'!$N41*10000,"-")</f>
        <v>0</v>
      </c>
      <c r="N41" s="326">
        <f>IFERROR('データ集（実数）'!AK41/'データ集（実数）'!$N41*10000,"-")</f>
        <v>0</v>
      </c>
      <c r="O41" s="327">
        <f>IFERROR('データ集（実数）'!AL41/'データ集（実数）'!$N41*10000,"-")</f>
        <v>0</v>
      </c>
      <c r="P41" s="327">
        <f>IFERROR('データ集（実数）'!AM41/'データ集（実数）'!$N41*10000,"-")</f>
        <v>0</v>
      </c>
      <c r="Q41" s="327">
        <f>IFERROR('データ集（実数）'!AN41/'データ集（実数）'!$N41*10000,"-")</f>
        <v>0</v>
      </c>
      <c r="R41" s="327">
        <f>IFERROR('データ集（実数）'!AO41/'データ集（実数）'!$N41*10000,"-")</f>
        <v>0</v>
      </c>
      <c r="S41" s="328">
        <f>IFERROR('データ集（実数）'!AP41/'データ集（実数）'!$N41*10000,"-")</f>
        <v>2.8066236317709796</v>
      </c>
      <c r="T41" s="329">
        <f>IFERROR('データ集（実数）'!AQ41/'データ集（実数）'!$N41*10000,"-")</f>
        <v>0</v>
      </c>
      <c r="U41" s="328" t="str">
        <f>IFERROR('データ集（実数）'!AR41/'データ集（実数）'!$N41*10000,"-")</f>
        <v>-</v>
      </c>
      <c r="V41" s="328">
        <f>IFERROR('データ集（実数）'!AS41/'データ集（実数）'!$N41*10000,"-")</f>
        <v>0</v>
      </c>
      <c r="W41" s="328">
        <f>IFERROR('データ集（実数）'!AT41/'データ集（実数）'!$N41*10000,"-")</f>
        <v>0</v>
      </c>
      <c r="X41" s="328" t="str">
        <f>IFERROR('データ集（実数）'!AU41/'データ集（実数）'!$N41*10000,"-")</f>
        <v>-</v>
      </c>
      <c r="Y41" s="328">
        <f>IFERROR('データ集（実数）'!AV41/'データ集（実数）'!$N41*10000,"-")</f>
        <v>0</v>
      </c>
      <c r="Z41" s="328">
        <f>IFERROR('データ集（実数）'!AW41/'データ集（実数）'!$N41*10000,"-")</f>
        <v>0</v>
      </c>
      <c r="AA41" s="328">
        <f>IFERROR('データ集（実数）'!AX41/'データ集（実数）'!$N41*10000,"-")</f>
        <v>0</v>
      </c>
      <c r="AB41" s="328" t="str">
        <f>IFERROR('データ集（実数）'!AY41/'データ集（実数）'!$N41*10000,"-")</f>
        <v>-</v>
      </c>
      <c r="AC41" s="328" t="str">
        <f>IFERROR('データ集（実数）'!AZ41/'データ集（実数）'!$N41*10000,"-")</f>
        <v>-</v>
      </c>
      <c r="AD41" s="328">
        <f>IFERROR('データ集（実数）'!BA41/'データ集（実数）'!$N41*10000,"-")</f>
        <v>11.226494527083918</v>
      </c>
      <c r="AE41" s="328">
        <f>IFERROR('データ集（実数）'!BB41/'データ集（実数）'!$N41*10000,"-")</f>
        <v>2.8066236317709796</v>
      </c>
      <c r="AF41" s="328">
        <f>IFERROR('データ集（実数）'!BC41/'データ集（実数）'!$N41*10000,"-")</f>
        <v>0</v>
      </c>
      <c r="AG41" s="328">
        <f>IFERROR('データ集（実数）'!BD41/'データ集（実数）'!$N41*10000,"-")</f>
        <v>19.646365422396855</v>
      </c>
      <c r="AH41" s="328" t="str">
        <f>IFERROR('データ集（実数）'!BE41/'データ集（実数）'!$N41*10000,"-")</f>
        <v>-</v>
      </c>
      <c r="AI41" s="328">
        <f>IFERROR('データ集（実数）'!BF41/'データ集（実数）'!$N41*10000,"-")</f>
        <v>11.226494527083918</v>
      </c>
      <c r="AJ41" s="328">
        <f>IFERROR('データ集（実数）'!BG41/'データ集（実数）'!$N41*10000,"-")</f>
        <v>2.8066236317709796</v>
      </c>
      <c r="AK41" s="328">
        <f>IFERROR('データ集（実数）'!BH41/'データ集（実数）'!$N41*10000,"-")</f>
        <v>0</v>
      </c>
      <c r="AL41" s="328">
        <f>IFERROR('データ集（実数）'!BI41/'データ集（実数）'!$N41*10000,"-")</f>
        <v>44.905978108335674</v>
      </c>
      <c r="AM41" s="328">
        <f>IFERROR('データ集（実数）'!BJ41/'データ集（実数）'!$N41*10000,"-")</f>
        <v>0</v>
      </c>
      <c r="AN41" s="328">
        <f>IFERROR('データ集（実数）'!BK41/'データ集（実数）'!$N41*10000,"-")</f>
        <v>0</v>
      </c>
      <c r="AO41" s="328" t="str">
        <f>IFERROR('データ集（実数）'!BL41/'データ集（実数）'!$N41*10000,"-")</f>
        <v>-</v>
      </c>
      <c r="AP41" s="328">
        <f>IFERROR('データ集（実数）'!BM41/'データ集（実数）'!$N41*10000,"-")</f>
        <v>0</v>
      </c>
      <c r="AQ41" s="328" t="str">
        <f>IFERROR('データ集（実数）'!BN41/'データ集（実数）'!$N41*10000,"-")</f>
        <v>-</v>
      </c>
      <c r="AR41" s="328" t="str">
        <f>IFERROR('データ集（実数）'!BO41/'データ集（実数）'!$N41*10000,"-")</f>
        <v>-</v>
      </c>
      <c r="AS41" s="328">
        <f>IFERROR('データ集（実数）'!BP41/'データ集（実数）'!$N41*10000,"-")</f>
        <v>2.8066236317709796</v>
      </c>
      <c r="AT41" s="331">
        <f>IFERROR('データ集（実数）'!BQ41/'データ集（実数）'!$N41*10000,"-")</f>
        <v>1150.7156890261017</v>
      </c>
      <c r="AU41" s="331">
        <f>IFERROR('データ集（実数）'!BR41/'データ集（実数）'!$N41*10000,"-")</f>
        <v>943.02554027504914</v>
      </c>
      <c r="AV41" s="331">
        <f>IFERROR('データ集（実数）'!BS41/'データ集（実数）'!$N41*10000,"-")</f>
        <v>204.8835251192815</v>
      </c>
      <c r="AW41" s="331">
        <f>IFERROR('データ集（実数）'!BT41/'データ集（実数）'!$N41*10000,"-")</f>
        <v>204.8835251192815</v>
      </c>
      <c r="AX41" s="331">
        <f>IFERROR('データ集（実数）'!BU41/'データ集（実数）'!$N41*10000,"-")</f>
        <v>0</v>
      </c>
      <c r="AY41" s="331">
        <f>IFERROR('データ集（実数）'!BV41/'データ集（実数）'!$N41*10000,"-")</f>
        <v>0</v>
      </c>
      <c r="AZ41" s="331" t="str">
        <f>IFERROR('データ集（実数）'!BW41/'データ集（実数）'!$N41*10000,"-")</f>
        <v>-</v>
      </c>
      <c r="BA41" s="331" t="str">
        <f>IFERROR('データ集（実数）'!BX41/'データ集（実数）'!$N41*10000,"-")</f>
        <v>-</v>
      </c>
      <c r="BB41" s="331">
        <f>IFERROR('データ集（実数）'!BY41/'データ集（実数）'!$N41*10000,"-")</f>
        <v>10976.705023856301</v>
      </c>
      <c r="BC41" s="331">
        <f>IFERROR('データ集（実数）'!BZ41/'データ集（実数）'!$N41*10000,"-")</f>
        <v>6051.0805500982324</v>
      </c>
      <c r="BD41" s="331">
        <f>IFERROR('データ集（実数）'!CA41/'データ集（実数）'!$N41*10000,"-")</f>
        <v>1316.3064833005894</v>
      </c>
      <c r="BE41" s="331">
        <f>IFERROR('データ集（実数）'!CB41/'データ集（実数）'!$N41*10000,"-")</f>
        <v>1049.6772382823463</v>
      </c>
      <c r="BF41" s="331">
        <f>IFERROR('データ集（実数）'!CC41/'データ集（実数）'!$N41*10000,"-")</f>
        <v>0</v>
      </c>
      <c r="BG41" s="331">
        <f>IFERROR('データ集（実数）'!CD41/'データ集（実数）'!$N41*10000,"-")</f>
        <v>0</v>
      </c>
      <c r="BH41" s="331">
        <f>IFERROR('データ集（実数）'!CE41/'データ集（実数）'!$N41*10000,"-")</f>
        <v>47.712601740106656</v>
      </c>
      <c r="BI41" s="331">
        <f>IFERROR('データ集（実数）'!CF41/'データ集（実数）'!$N41*10000,"-")</f>
        <v>39.292730844793709</v>
      </c>
      <c r="BJ41" s="331">
        <f>IFERROR('データ集（実数）'!CG41/'データ集（実数）'!$N41*10000,"-")</f>
        <v>0</v>
      </c>
      <c r="BK41" s="331">
        <f>IFERROR('データ集（実数）'!CH41/'データ集（実数）'!$N41*10000,"-")</f>
        <v>0</v>
      </c>
      <c r="BL41" s="331">
        <f>IFERROR('データ集（実数）'!CI41/'データ集（実数）'!$N41*10000,"-")</f>
        <v>13763.682290204884</v>
      </c>
      <c r="BM41" s="331">
        <f>IFERROR('データ集（実数）'!CJ41/'データ集（実数）'!$N41*10000,"-")</f>
        <v>1237.721021611002</v>
      </c>
      <c r="BN41" s="331">
        <f>IFERROR('データ集（実数）'!CK41/'データ集（実数）'!$N41*10000,"-")</f>
        <v>752.17513331462249</v>
      </c>
      <c r="BO41" s="331">
        <f>IFERROR('データ集（実数）'!CL41/'データ集（実数）'!$N41*10000,"-")</f>
        <v>544.48498456357004</v>
      </c>
      <c r="BP41" s="331">
        <f>IFERROR('データ集（実数）'!CM41/'データ集（実数）'!$N41*10000,"-")</f>
        <v>0</v>
      </c>
      <c r="BQ41" s="331">
        <f>IFERROR('データ集（実数）'!CN41/'データ集（実数）'!$N41*10000,"-")</f>
        <v>0</v>
      </c>
      <c r="BR41" s="331">
        <f>IFERROR('データ集（実数）'!CO41/'データ集（実数）'!$N41*10000,"-")</f>
        <v>0</v>
      </c>
      <c r="BS41" s="331">
        <f>IFERROR('データ集（実数）'!CP41/'データ集（実数）'!$N41*10000,"-")</f>
        <v>0</v>
      </c>
      <c r="BT41" s="331">
        <f>IFERROR('データ集（実数）'!CQ41/'データ集（実数）'!$N41*10000,"-")</f>
        <v>109.45832163906819</v>
      </c>
      <c r="BU41" s="331">
        <f>IFERROR('データ集（実数）'!CR41/'データ集（実数）'!$N41*10000,"-")</f>
        <v>61.745719898961546</v>
      </c>
      <c r="BV41" s="331">
        <f>IFERROR('データ集（実数）'!CS41/'データ集（実数）'!$N41*10000,"-")</f>
        <v>291.88885770418187</v>
      </c>
      <c r="BW41" s="331">
        <f>IFERROR('データ集（実数）'!CT41/'データ集（実数）'!$N41*10000,"-")</f>
        <v>50.519225371877631</v>
      </c>
      <c r="BX41" s="331">
        <f>IFERROR('データ集（実数）'!CU41/'データ集（実数）'!$N41*10000,"-")</f>
        <v>44.905978108335674</v>
      </c>
      <c r="BY41" s="331">
        <f>IFERROR('データ集（実数）'!CV41/'データ集（実数）'!$N41*10000,"-")</f>
        <v>44.905978108335674</v>
      </c>
      <c r="BZ41" s="331">
        <f>IFERROR('データ集（実数）'!CW41/'データ集（実数）'!$N41*10000,"-")</f>
        <v>129.10468706146506</v>
      </c>
      <c r="CA41" s="332">
        <f>IFERROR('データ集（実数）'!CX41/'データ集（実数）'!$N41*10000,"-")</f>
        <v>774.6281223687904</v>
      </c>
      <c r="CB41" s="332">
        <f>IFERROR('データ集（実数）'!CY41/'データ集（実数）'!$N41*10000,"-")</f>
        <v>78.585461689587419</v>
      </c>
      <c r="CC41" s="332">
        <f>IFERROR('データ集（実数）'!CZ41/'データ集（実数）'!$N41*10000,"-")</f>
        <v>101.03845074375526</v>
      </c>
      <c r="CD41" s="332">
        <f>IFERROR('データ集（実数）'!DA41/'データ集（実数）'!$N41*10000,"-")</f>
        <v>14.033118158854897</v>
      </c>
      <c r="CE41" s="333">
        <f>IFERROR('データ集（実数）'!DB41/'データ集（実数）'!$N41*10000,"-")</f>
        <v>61.745719898961546</v>
      </c>
    </row>
    <row r="42" spans="1:83" ht="13.5" customHeight="1">
      <c r="A42" s="53">
        <v>20384</v>
      </c>
      <c r="B42">
        <v>36</v>
      </c>
      <c r="C42" s="1" t="s">
        <v>72</v>
      </c>
      <c r="D42" s="1">
        <v>2004</v>
      </c>
      <c r="E42" s="1" t="s">
        <v>102</v>
      </c>
      <c r="F42" s="1">
        <v>20384</v>
      </c>
      <c r="G42" s="325">
        <f>IFERROR('データ集（実数）'!AD42/'データ集（実数）'!$N42*10000,"-")</f>
        <v>490.7306434023991</v>
      </c>
      <c r="H42" s="325">
        <f>IFERROR('データ集（実数）'!AE42/'データ集（実数）'!$N42*10000,"-")</f>
        <v>0</v>
      </c>
      <c r="I42" s="325">
        <f>IFERROR('データ集（実数）'!AF42/'データ集（実数）'!$N42*10000,"-")</f>
        <v>0</v>
      </c>
      <c r="J42" s="325">
        <f>IFERROR('データ集（実数）'!AG42/'データ集（実数）'!$N42*10000,"-")</f>
        <v>0</v>
      </c>
      <c r="K42" s="326">
        <f>IFERROR('データ集（実数）'!AH42/'データ集（実数）'!$N42*10000,"-")</f>
        <v>0</v>
      </c>
      <c r="L42" s="326">
        <f>IFERROR('データ集（実数）'!AI42/'データ集（実数）'!$N42*10000,"-")</f>
        <v>0</v>
      </c>
      <c r="M42" s="326">
        <f>IFERROR('データ集（実数）'!AJ42/'データ集（実数）'!$N42*10000,"-")</f>
        <v>0</v>
      </c>
      <c r="N42" s="326">
        <f>IFERROR('データ集（実数）'!AK42/'データ集（実数）'!$N42*10000,"-")</f>
        <v>0</v>
      </c>
      <c r="O42" s="327">
        <f>IFERROR('データ集（実数）'!AL42/'データ集（実数）'!$N42*10000,"-")</f>
        <v>0</v>
      </c>
      <c r="P42" s="327">
        <f>IFERROR('データ集（実数）'!AM42/'データ集（実数）'!$N42*10000,"-")</f>
        <v>0</v>
      </c>
      <c r="Q42" s="327">
        <f>IFERROR('データ集（実数）'!AN42/'データ集（実数）'!$N42*10000,"-")</f>
        <v>0</v>
      </c>
      <c r="R42" s="327">
        <f>IFERROR('データ集（実数）'!AO42/'データ集（実数）'!$N42*10000,"-")</f>
        <v>0</v>
      </c>
      <c r="S42" s="328">
        <f>IFERROR('データ集（実数）'!AP42/'データ集（実数）'!$N42*10000,"-")</f>
        <v>0</v>
      </c>
      <c r="T42" s="329">
        <f>IFERROR('データ集（実数）'!AQ42/'データ集（実数）'!$N42*10000,"-")</f>
        <v>0</v>
      </c>
      <c r="U42" s="328">
        <f>IFERROR('データ集（実数）'!AR42/'データ集（実数）'!$N42*10000,"-")</f>
        <v>0</v>
      </c>
      <c r="V42" s="328">
        <f>IFERROR('データ集（実数）'!AS42/'データ集（実数）'!$N42*10000,"-")</f>
        <v>0</v>
      </c>
      <c r="W42" s="328">
        <f>IFERROR('データ集（実数）'!AT42/'データ集（実数）'!$N42*10000,"-")</f>
        <v>0</v>
      </c>
      <c r="X42" s="328">
        <f>IFERROR('データ集（実数）'!AU42/'データ集（実数）'!$N42*10000,"-")</f>
        <v>0</v>
      </c>
      <c r="Y42" s="328">
        <f>IFERROR('データ集（実数）'!AV42/'データ集（実数）'!$N42*10000,"-")</f>
        <v>0</v>
      </c>
      <c r="Z42" s="328">
        <f>IFERROR('データ集（実数）'!AW42/'データ集（実数）'!$N42*10000,"-")</f>
        <v>0</v>
      </c>
      <c r="AA42" s="328">
        <f>IFERROR('データ集（実数）'!AX42/'データ集（実数）'!$N42*10000,"-")</f>
        <v>0</v>
      </c>
      <c r="AB42" s="328">
        <f>IFERROR('データ集（実数）'!AY42/'データ集（実数）'!$N42*10000,"-")</f>
        <v>0</v>
      </c>
      <c r="AC42" s="328">
        <f>IFERROR('データ集（実数）'!AZ42/'データ集（実数）'!$N42*10000,"-")</f>
        <v>0</v>
      </c>
      <c r="AD42" s="328">
        <f>IFERROR('データ集（実数）'!BA42/'データ集（実数）'!$N42*10000,"-")</f>
        <v>16.357688113413303</v>
      </c>
      <c r="AE42" s="328">
        <f>IFERROR('データ集（実数）'!BB42/'データ集（実数）'!$N42*10000,"-")</f>
        <v>0</v>
      </c>
      <c r="AF42" s="328">
        <f>IFERROR('データ集（実数）'!BC42/'データ集（実数）'!$N42*10000,"-")</f>
        <v>0</v>
      </c>
      <c r="AG42" s="328">
        <f>IFERROR('データ集（実数）'!BD42/'データ集（実数）'!$N42*10000,"-")</f>
        <v>0</v>
      </c>
      <c r="AH42" s="328">
        <f>IFERROR('データ集（実数）'!BE42/'データ集（実数）'!$N42*10000,"-")</f>
        <v>0</v>
      </c>
      <c r="AI42" s="328">
        <f>IFERROR('データ集（実数）'!BF42/'データ集（実数）'!$N42*10000,"-")</f>
        <v>21.810250817884405</v>
      </c>
      <c r="AJ42" s="328">
        <f>IFERROR('データ集（実数）'!BG42/'データ集（実数）'!$N42*10000,"-")</f>
        <v>0</v>
      </c>
      <c r="AK42" s="328">
        <f>IFERROR('データ集（実数）'!BH42/'データ集（実数）'!$N42*10000,"-")</f>
        <v>0</v>
      </c>
      <c r="AL42" s="328">
        <f>IFERROR('データ集（実数）'!BI42/'データ集（実数）'!$N42*10000,"-")</f>
        <v>0</v>
      </c>
      <c r="AM42" s="328">
        <f>IFERROR('データ集（実数）'!BJ42/'データ集（実数）'!$N42*10000,"-")</f>
        <v>0</v>
      </c>
      <c r="AN42" s="328">
        <f>IFERROR('データ集（実数）'!BK42/'データ集（実数）'!$N42*10000,"-")</f>
        <v>0</v>
      </c>
      <c r="AO42" s="328">
        <f>IFERROR('データ集（実数）'!BL42/'データ集（実数）'!$N42*10000,"-")</f>
        <v>0</v>
      </c>
      <c r="AP42" s="328">
        <f>IFERROR('データ集（実数）'!BM42/'データ集（実数）'!$N42*10000,"-")</f>
        <v>0</v>
      </c>
      <c r="AQ42" s="328">
        <f>IFERROR('データ集（実数）'!BN42/'データ集（実数）'!$N42*10000,"-")</f>
        <v>0</v>
      </c>
      <c r="AR42" s="328" t="str">
        <f>IFERROR('データ集（実数）'!BO42/'データ集（実数）'!$N42*10000,"-")</f>
        <v>-</v>
      </c>
      <c r="AS42" s="328">
        <f>IFERROR('データ集（実数）'!BP42/'データ集（実数）'!$N42*10000,"-")</f>
        <v>0</v>
      </c>
      <c r="AT42" s="331">
        <f>IFERROR('データ集（実数）'!BQ42/'データ集（実数）'!$N42*10000,"-")</f>
        <v>0</v>
      </c>
      <c r="AU42" s="331">
        <f>IFERROR('データ集（実数）'!BR42/'データ集（実数）'!$N42*10000,"-")</f>
        <v>0</v>
      </c>
      <c r="AV42" s="331">
        <f>IFERROR('データ集（実数）'!BS42/'データ集（実数）'!$N42*10000,"-")</f>
        <v>0</v>
      </c>
      <c r="AW42" s="331">
        <f>IFERROR('データ集（実数）'!BT42/'データ集（実数）'!$N42*10000,"-")</f>
        <v>0</v>
      </c>
      <c r="AX42" s="331">
        <f>IFERROR('データ集（実数）'!BU42/'データ集（実数）'!$N42*10000,"-")</f>
        <v>0</v>
      </c>
      <c r="AY42" s="331">
        <f>IFERROR('データ集（実数）'!BV42/'データ集（実数）'!$N42*10000,"-")</f>
        <v>0</v>
      </c>
      <c r="AZ42" s="331">
        <f>IFERROR('データ集（実数）'!BW42/'データ集（実数）'!$N42*10000,"-")</f>
        <v>0</v>
      </c>
      <c r="BA42" s="331">
        <f>IFERROR('データ集（実数）'!BX42/'データ集（実数）'!$N42*10000,"-")</f>
        <v>0</v>
      </c>
      <c r="BB42" s="331">
        <f>IFERROR('データ集（実数）'!BY42/'データ集（実数）'!$N42*10000,"-")</f>
        <v>3255.179934569248</v>
      </c>
      <c r="BC42" s="331">
        <f>IFERROR('データ集（実数）'!BZ42/'データ集（実数）'!$N42*10000,"-")</f>
        <v>2693.5659760087237</v>
      </c>
      <c r="BD42" s="331">
        <f>IFERROR('データ集（実数）'!CA42/'データ集（実数）'!$N42*10000,"-")</f>
        <v>861.50490730643401</v>
      </c>
      <c r="BE42" s="331">
        <f>IFERROR('データ集（実数）'!CB42/'データ集（実数）'!$N42*10000,"-")</f>
        <v>670.66521264994549</v>
      </c>
      <c r="BF42" s="331">
        <f>IFERROR('データ集（実数）'!CC42/'データ集（実数）'!$N42*10000,"-")</f>
        <v>0</v>
      </c>
      <c r="BG42" s="331">
        <f>IFERROR('データ集（実数）'!CD42/'データ集（実数）'!$N42*10000,"-")</f>
        <v>0</v>
      </c>
      <c r="BH42" s="331">
        <f>IFERROR('データ集（実数）'!CE42/'データ集（実数）'!$N42*10000,"-")</f>
        <v>0</v>
      </c>
      <c r="BI42" s="331">
        <f>IFERROR('データ集（実数）'!CF42/'データ集（実数）'!$N42*10000,"-")</f>
        <v>0</v>
      </c>
      <c r="BJ42" s="331">
        <f>IFERROR('データ集（実数）'!CG42/'データ集（実数）'!$N42*10000,"-")</f>
        <v>0</v>
      </c>
      <c r="BK42" s="331">
        <f>IFERROR('データ集（実数）'!CH42/'データ集（実数）'!$N42*10000,"-")</f>
        <v>0</v>
      </c>
      <c r="BL42" s="331">
        <f>IFERROR('データ集（実数）'!CI42/'データ集（実数）'!$N42*10000,"-")</f>
        <v>0</v>
      </c>
      <c r="BM42" s="331">
        <f>IFERROR('データ集（実数）'!CJ42/'データ集（実数）'!$N42*10000,"-")</f>
        <v>0</v>
      </c>
      <c r="BN42" s="331">
        <f>IFERROR('データ集（実数）'!CK42/'データ集（実数）'!$N42*10000,"-")</f>
        <v>0</v>
      </c>
      <c r="BO42" s="331">
        <f>IFERROR('データ集（実数）'!CL42/'データ集（実数）'!$N42*10000,"-")</f>
        <v>0</v>
      </c>
      <c r="BP42" s="331">
        <f>IFERROR('データ集（実数）'!CM42/'データ集（実数）'!$N42*10000,"-")</f>
        <v>0</v>
      </c>
      <c r="BQ42" s="331">
        <f>IFERROR('データ集（実数）'!CN42/'データ集（実数）'!$N42*10000,"-")</f>
        <v>0</v>
      </c>
      <c r="BR42" s="331">
        <f>IFERROR('データ集（実数）'!CO42/'データ集（実数）'!$N42*10000,"-")</f>
        <v>0</v>
      </c>
      <c r="BS42" s="331">
        <f>IFERROR('データ集（実数）'!CP42/'データ集（実数）'!$N42*10000,"-")</f>
        <v>0</v>
      </c>
      <c r="BT42" s="331" t="str">
        <f>IFERROR('データ集（実数）'!CQ42/'データ集（実数）'!$N42*10000,"-")</f>
        <v>-</v>
      </c>
      <c r="BU42" s="331" t="str">
        <f>IFERROR('データ集（実数）'!CR42/'データ集（実数）'!$N42*10000,"-")</f>
        <v>-</v>
      </c>
      <c r="BV42" s="331">
        <f>IFERROR('データ集（実数）'!CS42/'データ集（実数）'!$N42*10000,"-")</f>
        <v>125.40894220283533</v>
      </c>
      <c r="BW42" s="331">
        <f>IFERROR('データ集（実数）'!CT42/'データ集（実数）'!$N42*10000,"-")</f>
        <v>16.357688113413303</v>
      </c>
      <c r="BX42" s="331" t="str">
        <f>IFERROR('データ集（実数）'!CU42/'データ集（実数）'!$N42*10000,"-")</f>
        <v>-</v>
      </c>
      <c r="BY42" s="331" t="str">
        <f>IFERROR('データ集（実数）'!CV42/'データ集（実数）'!$N42*10000,"-")</f>
        <v>-</v>
      </c>
      <c r="BZ42" s="331" t="str">
        <f>IFERROR('データ集（実数）'!CW42/'データ集（実数）'!$N42*10000,"-")</f>
        <v>-</v>
      </c>
      <c r="CA42" s="332">
        <f>IFERROR('データ集（実数）'!CX42/'データ集（実数）'!$N42*10000,"-")</f>
        <v>796.07415485278079</v>
      </c>
      <c r="CB42" s="332">
        <f>IFERROR('データ集（実数）'!CY42/'データ集（実数）'!$N42*10000,"-")</f>
        <v>109.05125408942203</v>
      </c>
      <c r="CC42" s="332">
        <f>IFERROR('データ集（実数）'!CZ42/'データ集（実数）'!$N42*10000,"-")</f>
        <v>163.57688113413306</v>
      </c>
      <c r="CD42" s="332">
        <f>IFERROR('データ集（実数）'!DA42/'データ集（実数）'!$N42*10000,"-")</f>
        <v>32.715376226826606</v>
      </c>
      <c r="CE42" s="333">
        <f>IFERROR('データ集（実数）'!DB42/'データ集（実数）'!$N42*10000,"-")</f>
        <v>81.78844056706653</v>
      </c>
    </row>
    <row r="43" spans="1:83" ht="13.5" customHeight="1">
      <c r="A43" s="53">
        <v>20385</v>
      </c>
      <c r="B43">
        <v>37</v>
      </c>
      <c r="C43" s="1" t="s">
        <v>72</v>
      </c>
      <c r="D43" s="1">
        <v>2004</v>
      </c>
      <c r="E43" s="1" t="s">
        <v>103</v>
      </c>
      <c r="F43" s="1">
        <v>20385</v>
      </c>
      <c r="G43" s="325">
        <f>IFERROR('データ集（実数）'!AD43/'データ集（実数）'!$N43*10000,"-")</f>
        <v>365.08841985168283</v>
      </c>
      <c r="H43" s="325">
        <f>IFERROR('データ集（実数）'!AE43/'データ集（実数）'!$N43*10000,"-")</f>
        <v>0</v>
      </c>
      <c r="I43" s="325">
        <f>IFERROR('データ集（実数）'!AF43/'データ集（実数）'!$N43*10000,"-")</f>
        <v>0</v>
      </c>
      <c r="J43" s="325">
        <f>IFERROR('データ集（実数）'!AG43/'データ集（実数）'!$N43*10000,"-")</f>
        <v>0</v>
      </c>
      <c r="K43" s="326">
        <f>IFERROR('データ集（実数）'!AH43/'データ集（実数）'!$N43*10000,"-")</f>
        <v>0</v>
      </c>
      <c r="L43" s="326">
        <f>IFERROR('データ集（実数）'!AI43/'データ集（実数）'!$N43*10000,"-")</f>
        <v>0</v>
      </c>
      <c r="M43" s="326">
        <f>IFERROR('データ集（実数）'!AJ43/'データ集（実数）'!$N43*10000,"-")</f>
        <v>0</v>
      </c>
      <c r="N43" s="326">
        <f>IFERROR('データ集（実数）'!AK43/'データ集（実数）'!$N43*10000,"-")</f>
        <v>0</v>
      </c>
      <c r="O43" s="327">
        <f>IFERROR('データ集（実数）'!AL43/'データ集（実数）'!$N43*10000,"-")</f>
        <v>0</v>
      </c>
      <c r="P43" s="327">
        <f>IFERROR('データ集（実数）'!AM43/'データ集（実数）'!$N43*10000,"-")</f>
        <v>0</v>
      </c>
      <c r="Q43" s="327">
        <f>IFERROR('データ集（実数）'!AN43/'データ集（実数）'!$N43*10000,"-")</f>
        <v>0</v>
      </c>
      <c r="R43" s="327">
        <f>IFERROR('データ集（実数）'!AO43/'データ集（実数）'!$N43*10000,"-")</f>
        <v>0</v>
      </c>
      <c r="S43" s="328">
        <f>IFERROR('データ集（実数）'!AP43/'データ集（実数）'!$N43*10000,"-")</f>
        <v>0</v>
      </c>
      <c r="T43" s="329">
        <f>IFERROR('データ集（実数）'!AQ43/'データ集（実数）'!$N43*10000,"-")</f>
        <v>0</v>
      </c>
      <c r="U43" s="328">
        <f>IFERROR('データ集（実数）'!AR43/'データ集（実数）'!$N43*10000,"-")</f>
        <v>0</v>
      </c>
      <c r="V43" s="328">
        <f>IFERROR('データ集（実数）'!AS43/'データ集（実数）'!$N43*10000,"-")</f>
        <v>0</v>
      </c>
      <c r="W43" s="328">
        <f>IFERROR('データ集（実数）'!AT43/'データ集（実数）'!$N43*10000,"-")</f>
        <v>0</v>
      </c>
      <c r="X43" s="328">
        <f>IFERROR('データ集（実数）'!AU43/'データ集（実数）'!$N43*10000,"-")</f>
        <v>0</v>
      </c>
      <c r="Y43" s="328">
        <f>IFERROR('データ集（実数）'!AV43/'データ集（実数）'!$N43*10000,"-")</f>
        <v>0</v>
      </c>
      <c r="Z43" s="328">
        <f>IFERROR('データ集（実数）'!AW43/'データ集（実数）'!$N43*10000,"-")</f>
        <v>0</v>
      </c>
      <c r="AA43" s="328">
        <f>IFERROR('データ集（実数）'!AX43/'データ集（実数）'!$N43*10000,"-")</f>
        <v>0</v>
      </c>
      <c r="AB43" s="328">
        <f>IFERROR('データ集（実数）'!AY43/'データ集（実数）'!$N43*10000,"-")</f>
        <v>0</v>
      </c>
      <c r="AC43" s="328">
        <f>IFERROR('データ集（実数）'!AZ43/'データ集（実数）'!$N43*10000,"-")</f>
        <v>0</v>
      </c>
      <c r="AD43" s="328" t="str">
        <f>IFERROR('データ集（実数）'!BA43/'データ集（実数）'!$N43*10000,"-")</f>
        <v>-</v>
      </c>
      <c r="AE43" s="328">
        <f>IFERROR('データ集（実数）'!BB43/'データ集（実数）'!$N43*10000,"-")</f>
        <v>0</v>
      </c>
      <c r="AF43" s="328">
        <f>IFERROR('データ集（実数）'!BC43/'データ集（実数）'!$N43*10000,"-")</f>
        <v>0</v>
      </c>
      <c r="AG43" s="328" t="str">
        <f>IFERROR('データ集（実数）'!BD43/'データ集（実数）'!$N43*10000,"-")</f>
        <v>-</v>
      </c>
      <c r="AH43" s="328">
        <f>IFERROR('データ集（実数）'!BE43/'データ集（実数）'!$N43*10000,"-")</f>
        <v>0</v>
      </c>
      <c r="AI43" s="328">
        <f>IFERROR('データ集（実数）'!BF43/'データ集（実数）'!$N43*10000,"-")</f>
        <v>17.113519680547633</v>
      </c>
      <c r="AJ43" s="328">
        <f>IFERROR('データ集（実数）'!BG43/'データ集（実数）'!$N43*10000,"-")</f>
        <v>0</v>
      </c>
      <c r="AK43" s="328">
        <f>IFERROR('データ集（実数）'!BH43/'データ集（実数）'!$N43*10000,"-")</f>
        <v>0</v>
      </c>
      <c r="AL43" s="328">
        <f>IFERROR('データ集（実数）'!BI43/'データ集（実数）'!$N43*10000,"-")</f>
        <v>0</v>
      </c>
      <c r="AM43" s="328">
        <f>IFERROR('データ集（実数）'!BJ43/'データ集（実数）'!$N43*10000,"-")</f>
        <v>0</v>
      </c>
      <c r="AN43" s="328">
        <f>IFERROR('データ集（実数）'!BK43/'データ集（実数）'!$N43*10000,"-")</f>
        <v>0</v>
      </c>
      <c r="AO43" s="328" t="str">
        <f>IFERROR('データ集（実数）'!BL43/'データ集（実数）'!$N43*10000,"-")</f>
        <v>-</v>
      </c>
      <c r="AP43" s="328">
        <f>IFERROR('データ集（実数）'!BM43/'データ集（実数）'!$N43*10000,"-")</f>
        <v>0</v>
      </c>
      <c r="AQ43" s="328">
        <f>IFERROR('データ集（実数）'!BN43/'データ集（実数）'!$N43*10000,"-")</f>
        <v>0</v>
      </c>
      <c r="AR43" s="328">
        <f>IFERROR('データ集（実数）'!BO43/'データ集（実数）'!$N43*10000,"-")</f>
        <v>0</v>
      </c>
      <c r="AS43" s="328">
        <f>IFERROR('データ集（実数）'!BP43/'データ集（実数）'!$N43*10000,"-")</f>
        <v>0</v>
      </c>
      <c r="AT43" s="331">
        <f>IFERROR('データ集（実数）'!BQ43/'データ集（実数）'!$N43*10000,"-")</f>
        <v>0</v>
      </c>
      <c r="AU43" s="331">
        <f>IFERROR('データ集（実数）'!BR43/'データ集（実数）'!$N43*10000,"-")</f>
        <v>0</v>
      </c>
      <c r="AV43" s="331">
        <f>IFERROR('データ集（実数）'!BS43/'データ集（実数）'!$N43*10000,"-")</f>
        <v>0</v>
      </c>
      <c r="AW43" s="331">
        <f>IFERROR('データ集（実数）'!BT43/'データ集（実数）'!$N43*10000,"-")</f>
        <v>0</v>
      </c>
      <c r="AX43" s="331">
        <f>IFERROR('データ集（実数）'!BU43/'データ集（実数）'!$N43*10000,"-")</f>
        <v>0</v>
      </c>
      <c r="AY43" s="331">
        <f>IFERROR('データ集（実数）'!BV43/'データ集（実数）'!$N43*10000,"-")</f>
        <v>0</v>
      </c>
      <c r="AZ43" s="331">
        <f>IFERROR('データ集（実数）'!BW43/'データ集（実数）'!$N43*10000,"-")</f>
        <v>0</v>
      </c>
      <c r="BA43" s="331">
        <f>IFERROR('データ集（実数）'!BX43/'データ集（実数）'!$N43*10000,"-")</f>
        <v>0</v>
      </c>
      <c r="BB43" s="331" t="str">
        <f>IFERROR('データ集（実数）'!BY43/'データ集（実数）'!$N43*10000,"-")</f>
        <v>-</v>
      </c>
      <c r="BC43" s="331" t="str">
        <f>IFERROR('データ集（実数）'!BZ43/'データ集（実数）'!$N43*10000,"-")</f>
        <v>-</v>
      </c>
      <c r="BD43" s="331" t="str">
        <f>IFERROR('データ集（実数）'!CA43/'データ集（実数）'!$N43*10000,"-")</f>
        <v>-</v>
      </c>
      <c r="BE43" s="331" t="str">
        <f>IFERROR('データ集（実数）'!CB43/'データ集（実数）'!$N43*10000,"-")</f>
        <v>-</v>
      </c>
      <c r="BF43" s="331">
        <f>IFERROR('データ集（実数）'!CC43/'データ集（実数）'!$N43*10000,"-")</f>
        <v>0</v>
      </c>
      <c r="BG43" s="331">
        <f>IFERROR('データ集（実数）'!CD43/'データ集（実数）'!$N43*10000,"-")</f>
        <v>0</v>
      </c>
      <c r="BH43" s="331">
        <f>IFERROR('データ集（実数）'!CE43/'データ集（実数）'!$N43*10000,"-")</f>
        <v>0</v>
      </c>
      <c r="BI43" s="331">
        <f>IFERROR('データ集（実数）'!CF43/'データ集（実数）'!$N43*10000,"-")</f>
        <v>0</v>
      </c>
      <c r="BJ43" s="331">
        <f>IFERROR('データ集（実数）'!CG43/'データ集（実数）'!$N43*10000,"-")</f>
        <v>2743.8676554478038</v>
      </c>
      <c r="BK43" s="331">
        <f>IFERROR('データ集（実数）'!CH43/'データ集（実数）'!$N43*10000,"-")</f>
        <v>747.29035938391337</v>
      </c>
      <c r="BL43" s="331">
        <f>IFERROR('データ集（実数）'!CI43/'データ集（実数）'!$N43*10000,"-")</f>
        <v>0</v>
      </c>
      <c r="BM43" s="331">
        <f>IFERROR('データ集（実数）'!CJ43/'データ集（実数）'!$N43*10000,"-")</f>
        <v>0</v>
      </c>
      <c r="BN43" s="331">
        <f>IFERROR('データ集（実数）'!CK43/'データ集（実数）'!$N43*10000,"-")</f>
        <v>285.22532800912722</v>
      </c>
      <c r="BO43" s="331">
        <f>IFERROR('データ集（実数）'!CL43/'データ集（実数）'!$N43*10000,"-")</f>
        <v>176.83970336565886</v>
      </c>
      <c r="BP43" s="331">
        <f>IFERROR('データ集（実数）'!CM43/'データ集（実数）'!$N43*10000,"-")</f>
        <v>0</v>
      </c>
      <c r="BQ43" s="331">
        <f>IFERROR('データ集（実数）'!CN43/'データ集（実数）'!$N43*10000,"-")</f>
        <v>0</v>
      </c>
      <c r="BR43" s="331">
        <f>IFERROR('データ集（実数）'!CO43/'データ集（実数）'!$N43*10000,"-")</f>
        <v>0</v>
      </c>
      <c r="BS43" s="331">
        <f>IFERROR('データ集（実数）'!CP43/'データ集（実数）'!$N43*10000,"-")</f>
        <v>0</v>
      </c>
      <c r="BT43" s="331">
        <f>IFERROR('データ集（実数）'!CQ43/'データ集（実数）'!$N43*10000,"-")</f>
        <v>422.13348545350823</v>
      </c>
      <c r="BU43" s="331">
        <f>IFERROR('データ集（実数）'!CR43/'データ集（実数）'!$N43*10000,"-")</f>
        <v>199.65772960638904</v>
      </c>
      <c r="BV43" s="331">
        <f>IFERROR('データ集（実数）'!CS43/'データ集（実数）'!$N43*10000,"-")</f>
        <v>5.7045065601825442</v>
      </c>
      <c r="BW43" s="331">
        <f>IFERROR('データ集（実数）'!CT43/'データ集（実数）'!$N43*10000,"-")</f>
        <v>5.7045065601825442</v>
      </c>
      <c r="BX43" s="331">
        <f>IFERROR('データ集（実数）'!CU43/'データ集（実数）'!$N43*10000,"-")</f>
        <v>0</v>
      </c>
      <c r="BY43" s="331">
        <f>IFERROR('データ集（実数）'!CV43/'データ集（実数）'!$N43*10000,"-")</f>
        <v>0</v>
      </c>
      <c r="BZ43" s="331" t="str">
        <f>IFERROR('データ集（実数）'!CW43/'データ集（実数）'!$N43*10000,"-")</f>
        <v>-</v>
      </c>
      <c r="CA43" s="332">
        <f>IFERROR('データ集（実数）'!CX43/'データ集（実数）'!$N43*10000,"-")</f>
        <v>764.40387906446097</v>
      </c>
      <c r="CB43" s="332">
        <f>IFERROR('データ集（実数）'!CY43/'データ集（実数）'!$N43*10000,"-")</f>
        <v>91.272104962920707</v>
      </c>
      <c r="CC43" s="332">
        <f>IFERROR('データ集（実数）'!CZ43/'データ集（実数）'!$N43*10000,"-")</f>
        <v>119.79463776383342</v>
      </c>
      <c r="CD43" s="332">
        <f>IFERROR('データ集（実数）'!DA43/'データ集（実数）'!$N43*10000,"-")</f>
        <v>5.7045065601825442</v>
      </c>
      <c r="CE43" s="333">
        <f>IFERROR('データ集（実数）'!DB43/'データ集（実数）'!$N43*10000,"-")</f>
        <v>79.863091842555633</v>
      </c>
    </row>
    <row r="44" spans="1:83" ht="13.5" customHeight="1">
      <c r="A44" s="53">
        <v>20386</v>
      </c>
      <c r="B44">
        <v>38</v>
      </c>
      <c r="C44" s="1" t="s">
        <v>72</v>
      </c>
      <c r="D44" s="1">
        <v>2004</v>
      </c>
      <c r="E44" s="1" t="s">
        <v>104</v>
      </c>
      <c r="F44" s="1">
        <v>20386</v>
      </c>
      <c r="G44" s="325">
        <f>IFERROR('データ集（実数）'!AD44/'データ集（実数）'!$N44*10000,"-")</f>
        <v>0</v>
      </c>
      <c r="H44" s="325">
        <f>IFERROR('データ集（実数）'!AE44/'データ集（実数）'!$N44*10000,"-")</f>
        <v>0</v>
      </c>
      <c r="I44" s="325">
        <f>IFERROR('データ集（実数）'!AF44/'データ集（実数）'!$N44*10000,"-")</f>
        <v>0</v>
      </c>
      <c r="J44" s="325">
        <f>IFERROR('データ集（実数）'!AG44/'データ集（実数）'!$N44*10000,"-")</f>
        <v>0</v>
      </c>
      <c r="K44" s="326">
        <f>IFERROR('データ集（実数）'!AH44/'データ集（実数）'!$N44*10000,"-")</f>
        <v>0</v>
      </c>
      <c r="L44" s="326">
        <f>IFERROR('データ集（実数）'!AI44/'データ集（実数）'!$N44*10000,"-")</f>
        <v>0</v>
      </c>
      <c r="M44" s="326">
        <f>IFERROR('データ集（実数）'!AJ44/'データ集（実数）'!$N44*10000,"-")</f>
        <v>0</v>
      </c>
      <c r="N44" s="326">
        <f>IFERROR('データ集（実数）'!AK44/'データ集（実数）'!$N44*10000,"-")</f>
        <v>0</v>
      </c>
      <c r="O44" s="327">
        <f>IFERROR('データ集（実数）'!AL44/'データ集（実数）'!$N44*10000,"-")</f>
        <v>22.471910112359552</v>
      </c>
      <c r="P44" s="327">
        <f>IFERROR('データ集（実数）'!AM44/'データ集（実数）'!$N44*10000,"-")</f>
        <v>0</v>
      </c>
      <c r="Q44" s="327">
        <f>IFERROR('データ集（実数）'!AN44/'データ集（実数）'!$N44*10000,"-")</f>
        <v>11.235955056179776</v>
      </c>
      <c r="R44" s="327">
        <f>IFERROR('データ集（実数）'!AO44/'データ集（実数）'!$N44*10000,"-")</f>
        <v>11.235955056179776</v>
      </c>
      <c r="S44" s="328">
        <f>IFERROR('データ集（実数）'!AP44/'データ集（実数）'!$N44*10000,"-")</f>
        <v>0</v>
      </c>
      <c r="T44" s="329">
        <f>IFERROR('データ集（実数）'!AQ44/'データ集（実数）'!$N44*10000,"-")</f>
        <v>0</v>
      </c>
      <c r="U44" s="328">
        <f>IFERROR('データ集（実数）'!AR44/'データ集（実数）'!$N44*10000,"-")</f>
        <v>0</v>
      </c>
      <c r="V44" s="328">
        <f>IFERROR('データ集（実数）'!AS44/'データ集（実数）'!$N44*10000,"-")</f>
        <v>0</v>
      </c>
      <c r="W44" s="328">
        <f>IFERROR('データ集（実数）'!AT44/'データ集（実数）'!$N44*10000,"-")</f>
        <v>0</v>
      </c>
      <c r="X44" s="328">
        <f>IFERROR('データ集（実数）'!AU44/'データ集（実数）'!$N44*10000,"-")</f>
        <v>0</v>
      </c>
      <c r="Y44" s="328">
        <f>IFERROR('データ集（実数）'!AV44/'データ集（実数）'!$N44*10000,"-")</f>
        <v>0</v>
      </c>
      <c r="Z44" s="328">
        <f>IFERROR('データ集（実数）'!AW44/'データ集（実数）'!$N44*10000,"-")</f>
        <v>0</v>
      </c>
      <c r="AA44" s="328">
        <f>IFERROR('データ集（実数）'!AX44/'データ集（実数）'!$N44*10000,"-")</f>
        <v>0</v>
      </c>
      <c r="AB44" s="328">
        <f>IFERROR('データ集（実数）'!AY44/'データ集（実数）'!$N44*10000,"-")</f>
        <v>0</v>
      </c>
      <c r="AC44" s="328">
        <f>IFERROR('データ集（実数）'!AZ44/'データ集（実数）'!$N44*10000,"-")</f>
        <v>0</v>
      </c>
      <c r="AD44" s="328" t="str">
        <f>IFERROR('データ集（実数）'!BA44/'データ集（実数）'!$N44*10000,"-")</f>
        <v>-</v>
      </c>
      <c r="AE44" s="328">
        <f>IFERROR('データ集（実数）'!BB44/'データ集（実数）'!$N44*10000,"-")</f>
        <v>11.235955056179776</v>
      </c>
      <c r="AF44" s="328">
        <f>IFERROR('データ集（実数）'!BC44/'データ集（実数）'!$N44*10000,"-")</f>
        <v>0</v>
      </c>
      <c r="AG44" s="328" t="str">
        <f>IFERROR('データ集（実数）'!BD44/'データ集（実数）'!$N44*10000,"-")</f>
        <v>-</v>
      </c>
      <c r="AH44" s="328">
        <f>IFERROR('データ集（実数）'!BE44/'データ集（実数）'!$N44*10000,"-")</f>
        <v>0</v>
      </c>
      <c r="AI44" s="328" t="str">
        <f>IFERROR('データ集（実数）'!BF44/'データ集（実数）'!$N44*10000,"-")</f>
        <v>-</v>
      </c>
      <c r="AJ44" s="328">
        <f>IFERROR('データ集（実数）'!BG44/'データ集（実数）'!$N44*10000,"-")</f>
        <v>11.235955056179776</v>
      </c>
      <c r="AK44" s="328">
        <f>IFERROR('データ集（実数）'!BH44/'データ集（実数）'!$N44*10000,"-")</f>
        <v>0</v>
      </c>
      <c r="AL44" s="328">
        <f>IFERROR('データ集（実数）'!BI44/'データ集（実数）'!$N44*10000,"-")</f>
        <v>22.471910112359552</v>
      </c>
      <c r="AM44" s="328">
        <f>IFERROR('データ集（実数）'!BJ44/'データ集（実数）'!$N44*10000,"-")</f>
        <v>0</v>
      </c>
      <c r="AN44" s="328">
        <f>IFERROR('データ集（実数）'!BK44/'データ集（実数）'!$N44*10000,"-")</f>
        <v>11.235955056179776</v>
      </c>
      <c r="AO44" s="328">
        <f>IFERROR('データ集（実数）'!BL44/'データ集（実数）'!$N44*10000,"-")</f>
        <v>0</v>
      </c>
      <c r="AP44" s="328" t="str">
        <f>IFERROR('データ集（実数）'!BM44/'データ集（実数）'!$N44*10000,"-")</f>
        <v>-</v>
      </c>
      <c r="AQ44" s="328">
        <f>IFERROR('データ集（実数）'!BN44/'データ集（実数）'!$N44*10000,"-")</f>
        <v>0</v>
      </c>
      <c r="AR44" s="328" t="str">
        <f>IFERROR('データ集（実数）'!BO44/'データ集（実数）'!$N44*10000,"-")</f>
        <v>-</v>
      </c>
      <c r="AS44" s="328">
        <f>IFERROR('データ集（実数）'!BP44/'データ集（実数）'!$N44*10000,"-")</f>
        <v>11.235955056179776</v>
      </c>
      <c r="AT44" s="331">
        <f>IFERROR('データ集（実数）'!BQ44/'データ集（実数）'!$N44*10000,"-")</f>
        <v>0</v>
      </c>
      <c r="AU44" s="331">
        <f>IFERROR('データ集（実数）'!BR44/'データ集（実数）'!$N44*10000,"-")</f>
        <v>0</v>
      </c>
      <c r="AV44" s="331">
        <f>IFERROR('データ集（実数）'!BS44/'データ集（実数）'!$N44*10000,"-")</f>
        <v>0</v>
      </c>
      <c r="AW44" s="331">
        <f>IFERROR('データ集（実数）'!BT44/'データ集（実数）'!$N44*10000,"-")</f>
        <v>0</v>
      </c>
      <c r="AX44" s="331">
        <f>IFERROR('データ集（実数）'!BU44/'データ集（実数）'!$N44*10000,"-")</f>
        <v>0</v>
      </c>
      <c r="AY44" s="331">
        <f>IFERROR('データ集（実数）'!BV44/'データ集（実数）'!$N44*10000,"-")</f>
        <v>0</v>
      </c>
      <c r="AZ44" s="331">
        <f>IFERROR('データ集（実数）'!BW44/'データ集（実数）'!$N44*10000,"-")</f>
        <v>0</v>
      </c>
      <c r="BA44" s="331">
        <f>IFERROR('データ集（実数）'!BX44/'データ集（実数）'!$N44*10000,"-")</f>
        <v>0</v>
      </c>
      <c r="BB44" s="331">
        <f>IFERROR('データ集（実数）'!BY44/'データ集（実数）'!$N44*10000,"-")</f>
        <v>7573.0337078651692</v>
      </c>
      <c r="BC44" s="331">
        <f>IFERROR('データ集（実数）'!BZ44/'データ集（実数）'!$N44*10000,"-")</f>
        <v>7382.0224719101125</v>
      </c>
      <c r="BD44" s="331">
        <f>IFERROR('データ集（実数）'!CA44/'データ集（実数）'!$N44*10000,"-")</f>
        <v>4224.7191011235955</v>
      </c>
      <c r="BE44" s="331">
        <f>IFERROR('データ集（実数）'!CB44/'データ集（実数）'!$N44*10000,"-")</f>
        <v>2584.2696629213483</v>
      </c>
      <c r="BF44" s="331">
        <f>IFERROR('データ集（実数）'!CC44/'データ集（実数）'!$N44*10000,"-")</f>
        <v>0</v>
      </c>
      <c r="BG44" s="331">
        <f>IFERROR('データ集（実数）'!CD44/'データ集（実数）'!$N44*10000,"-")</f>
        <v>0</v>
      </c>
      <c r="BH44" s="331">
        <f>IFERROR('データ集（実数）'!CE44/'データ集（実数）'!$N44*10000,"-")</f>
        <v>1876.4044943820224</v>
      </c>
      <c r="BI44" s="331">
        <f>IFERROR('データ集（実数）'!CF44/'データ集（実数）'!$N44*10000,"-")</f>
        <v>674.15730337078651</v>
      </c>
      <c r="BJ44" s="331">
        <f>IFERROR('データ集（実数）'!CG44/'データ集（実数）'!$N44*10000,"-")</f>
        <v>0</v>
      </c>
      <c r="BK44" s="331">
        <f>IFERROR('データ集（実数）'!CH44/'データ集（実数）'!$N44*10000,"-")</f>
        <v>0</v>
      </c>
      <c r="BL44" s="331">
        <f>IFERROR('データ集（実数）'!CI44/'データ集（実数）'!$N44*10000,"-")</f>
        <v>1955.0561797752807</v>
      </c>
      <c r="BM44" s="331">
        <f>IFERROR('データ集（実数）'!CJ44/'データ集（実数）'!$N44*10000,"-")</f>
        <v>303.37078651685391</v>
      </c>
      <c r="BN44" s="331">
        <f>IFERROR('データ集（実数）'!CK44/'データ集（実数）'!$N44*10000,"-")</f>
        <v>280.89887640449439</v>
      </c>
      <c r="BO44" s="331" t="str">
        <f>IFERROR('データ集（実数）'!CL44/'データ集（実数）'!$N44*10000,"-")</f>
        <v>-</v>
      </c>
      <c r="BP44" s="331">
        <f>IFERROR('データ集（実数）'!CM44/'データ集（実数）'!$N44*10000,"-")</f>
        <v>0</v>
      </c>
      <c r="BQ44" s="331">
        <f>IFERROR('データ集（実数）'!CN44/'データ集（実数）'!$N44*10000,"-")</f>
        <v>0</v>
      </c>
      <c r="BR44" s="331">
        <f>IFERROR('データ集（実数）'!CO44/'データ集（実数）'!$N44*10000,"-")</f>
        <v>0</v>
      </c>
      <c r="BS44" s="331">
        <f>IFERROR('データ集（実数）'!CP44/'データ集（実数）'!$N44*10000,"-")</f>
        <v>0</v>
      </c>
      <c r="BT44" s="331" t="str">
        <f>IFERROR('データ集（実数）'!CQ44/'データ集（実数）'!$N44*10000,"-")</f>
        <v>-</v>
      </c>
      <c r="BU44" s="331" t="str">
        <f>IFERROR('データ集（実数）'!CR44/'データ集（実数）'!$N44*10000,"-")</f>
        <v>-</v>
      </c>
      <c r="BV44" s="331">
        <f>IFERROR('データ集（実数）'!CS44/'データ集（実数）'!$N44*10000,"-")</f>
        <v>123.59550561797752</v>
      </c>
      <c r="BW44" s="331">
        <f>IFERROR('データ集（実数）'!CT44/'データ集（実数）'!$N44*10000,"-")</f>
        <v>22.471910112359552</v>
      </c>
      <c r="BX44" s="331" t="str">
        <f>IFERROR('データ集（実数）'!CU44/'データ集（実数）'!$N44*10000,"-")</f>
        <v>-</v>
      </c>
      <c r="BY44" s="331" t="str">
        <f>IFERROR('データ集（実数）'!CV44/'データ集（実数）'!$N44*10000,"-")</f>
        <v>-</v>
      </c>
      <c r="BZ44" s="331">
        <f>IFERROR('データ集（実数）'!CW44/'データ集（実数）'!$N44*10000,"-")</f>
        <v>303.37078651685391</v>
      </c>
      <c r="CA44" s="332">
        <f>IFERROR('データ集（実数）'!CX44/'データ集（実数）'!$N44*10000,"-")</f>
        <v>651.68539325842698</v>
      </c>
      <c r="CB44" s="332">
        <f>IFERROR('データ集（実数）'!CY44/'データ集（実数）'!$N44*10000,"-")</f>
        <v>0</v>
      </c>
      <c r="CC44" s="332">
        <f>IFERROR('データ集（実数）'!CZ44/'データ集（実数）'!$N44*10000,"-")</f>
        <v>202.24719101123594</v>
      </c>
      <c r="CD44" s="332">
        <f>IFERROR('データ集（実数）'!DA44/'データ集（実数）'!$N44*10000,"-")</f>
        <v>0</v>
      </c>
      <c r="CE44" s="333">
        <f>IFERROR('データ集（実数）'!DB44/'データ集（実数）'!$N44*10000,"-")</f>
        <v>22.471910112359552</v>
      </c>
    </row>
    <row r="45" spans="1:83" ht="13.5" customHeight="1">
      <c r="A45" s="53">
        <v>20388</v>
      </c>
      <c r="B45">
        <v>39</v>
      </c>
      <c r="C45" s="1" t="s">
        <v>72</v>
      </c>
      <c r="D45" s="1">
        <v>2004</v>
      </c>
      <c r="E45" s="1" t="s">
        <v>105</v>
      </c>
      <c r="F45" s="1">
        <v>20388</v>
      </c>
      <c r="G45" s="325">
        <f>IFERROR('データ集（実数）'!AD45/'データ集（実数）'!$N45*10000,"-")</f>
        <v>0</v>
      </c>
      <c r="H45" s="325">
        <f>IFERROR('データ集（実数）'!AE45/'データ集（実数）'!$N45*10000,"-")</f>
        <v>746.82598954443608</v>
      </c>
      <c r="I45" s="325">
        <f>IFERROR('データ集（実数）'!AF45/'データ集（実数）'!$N45*10000,"-")</f>
        <v>0</v>
      </c>
      <c r="J45" s="325">
        <f>IFERROR('データ集（実数）'!AG45/'データ集（実数）'!$N45*10000,"-")</f>
        <v>0</v>
      </c>
      <c r="K45" s="326">
        <f>IFERROR('データ集（実数）'!AH45/'データ集（実数）'!$N45*10000,"-")</f>
        <v>0</v>
      </c>
      <c r="L45" s="326">
        <f>IFERROR('データ集（実数）'!AI45/'データ集（実数）'!$N45*10000,"-")</f>
        <v>0</v>
      </c>
      <c r="M45" s="326">
        <f>IFERROR('データ集（実数）'!AJ45/'データ集（実数）'!$N45*10000,"-")</f>
        <v>0</v>
      </c>
      <c r="N45" s="326">
        <f>IFERROR('データ集（実数）'!AK45/'データ集（実数）'!$N45*10000,"-")</f>
        <v>0</v>
      </c>
      <c r="O45" s="327">
        <f>IFERROR('データ集（実数）'!AL45/'データ集（実数）'!$N45*10000,"-")</f>
        <v>14.936519790888724</v>
      </c>
      <c r="P45" s="327">
        <f>IFERROR('データ集（実数）'!AM45/'データ集（実数）'!$N45*10000,"-")</f>
        <v>0</v>
      </c>
      <c r="Q45" s="327">
        <f>IFERROR('データ集（実数）'!AN45/'データ集（実数）'!$N45*10000,"-")</f>
        <v>7.468259895444362</v>
      </c>
      <c r="R45" s="327">
        <f>IFERROR('データ集（実数）'!AO45/'データ集（実数）'!$N45*10000,"-")</f>
        <v>7.468259895444362</v>
      </c>
      <c r="S45" s="328">
        <f>IFERROR('データ集（実数）'!AP45/'データ集（実数）'!$N45*10000,"-")</f>
        <v>0</v>
      </c>
      <c r="T45" s="329">
        <f>IFERROR('データ集（実数）'!AQ45/'データ集（実数）'!$N45*10000,"-")</f>
        <v>0</v>
      </c>
      <c r="U45" s="328">
        <f>IFERROR('データ集（実数）'!AR45/'データ集（実数）'!$N45*10000,"-")</f>
        <v>0</v>
      </c>
      <c r="V45" s="328">
        <f>IFERROR('データ集（実数）'!AS45/'データ集（実数）'!$N45*10000,"-")</f>
        <v>0</v>
      </c>
      <c r="W45" s="328">
        <f>IFERROR('データ集（実数）'!AT45/'データ集（実数）'!$N45*10000,"-")</f>
        <v>0</v>
      </c>
      <c r="X45" s="328">
        <f>IFERROR('データ集（実数）'!AU45/'データ集（実数）'!$N45*10000,"-")</f>
        <v>0</v>
      </c>
      <c r="Y45" s="328">
        <f>IFERROR('データ集（実数）'!AV45/'データ集（実数）'!$N45*10000,"-")</f>
        <v>0</v>
      </c>
      <c r="Z45" s="328">
        <f>IFERROR('データ集（実数）'!AW45/'データ集（実数）'!$N45*10000,"-")</f>
        <v>0</v>
      </c>
      <c r="AA45" s="328">
        <f>IFERROR('データ集（実数）'!AX45/'データ集（実数）'!$N45*10000,"-")</f>
        <v>0</v>
      </c>
      <c r="AB45" s="328">
        <f>IFERROR('データ集（実数）'!AY45/'データ集（実数）'!$N45*10000,"-")</f>
        <v>0</v>
      </c>
      <c r="AC45" s="328">
        <f>IFERROR('データ集（実数）'!AZ45/'データ集（実数）'!$N45*10000,"-")</f>
        <v>0</v>
      </c>
      <c r="AD45" s="328" t="str">
        <f>IFERROR('データ集（実数）'!BA45/'データ集（実数）'!$N45*10000,"-")</f>
        <v>-</v>
      </c>
      <c r="AE45" s="328">
        <f>IFERROR('データ集（実数）'!BB45/'データ集（実数）'!$N45*10000,"-")</f>
        <v>7.468259895444362</v>
      </c>
      <c r="AF45" s="328">
        <f>IFERROR('データ集（実数）'!BC45/'データ集（実数）'!$N45*10000,"-")</f>
        <v>0</v>
      </c>
      <c r="AG45" s="328">
        <f>IFERROR('データ集（実数）'!BD45/'データ集（実数）'!$N45*10000,"-")</f>
        <v>22.404779686333082</v>
      </c>
      <c r="AH45" s="328">
        <f>IFERROR('データ集（実数）'!BE45/'データ集（実数）'!$N45*10000,"-")</f>
        <v>0</v>
      </c>
      <c r="AI45" s="328" t="str">
        <f>IFERROR('データ集（実数）'!BF45/'データ集（実数）'!$N45*10000,"-")</f>
        <v>-</v>
      </c>
      <c r="AJ45" s="328">
        <f>IFERROR('データ集（実数）'!BG45/'データ集（実数）'!$N45*10000,"-")</f>
        <v>7.468259895444362</v>
      </c>
      <c r="AK45" s="328">
        <f>IFERROR('データ集（実数）'!BH45/'データ集（実数）'!$N45*10000,"-")</f>
        <v>0</v>
      </c>
      <c r="AL45" s="328">
        <f>IFERROR('データ集（実数）'!BI45/'データ集（実数）'!$N45*10000,"-")</f>
        <v>14.936519790888724</v>
      </c>
      <c r="AM45" s="328">
        <f>IFERROR('データ集（実数）'!BJ45/'データ集（実数）'!$N45*10000,"-")</f>
        <v>0</v>
      </c>
      <c r="AN45" s="328">
        <f>IFERROR('データ集（実数）'!BK45/'データ集（実数）'!$N45*10000,"-")</f>
        <v>0</v>
      </c>
      <c r="AO45" s="328">
        <f>IFERROR('データ集（実数）'!BL45/'データ集（実数）'!$N45*10000,"-")</f>
        <v>0</v>
      </c>
      <c r="AP45" s="328" t="str">
        <f>IFERROR('データ集（実数）'!BM45/'データ集（実数）'!$N45*10000,"-")</f>
        <v>-</v>
      </c>
      <c r="AQ45" s="328">
        <f>IFERROR('データ集（実数）'!BN45/'データ集（実数）'!$N45*10000,"-")</f>
        <v>0</v>
      </c>
      <c r="AR45" s="328" t="str">
        <f>IFERROR('データ集（実数）'!BO45/'データ集（実数）'!$N45*10000,"-")</f>
        <v>-</v>
      </c>
      <c r="AS45" s="328">
        <f>IFERROR('データ集（実数）'!BP45/'データ集（実数）'!$N45*10000,"-")</f>
        <v>7.468259895444362</v>
      </c>
      <c r="AT45" s="331">
        <f>IFERROR('データ集（実数）'!BQ45/'データ集（実数）'!$N45*10000,"-")</f>
        <v>0</v>
      </c>
      <c r="AU45" s="331">
        <f>IFERROR('データ集（実数）'!BR45/'データ集（実数）'!$N45*10000,"-")</f>
        <v>0</v>
      </c>
      <c r="AV45" s="331">
        <f>IFERROR('データ集（実数）'!BS45/'データ集（実数）'!$N45*10000,"-")</f>
        <v>0</v>
      </c>
      <c r="AW45" s="331">
        <f>IFERROR('データ集（実数）'!BT45/'データ集（実数）'!$N45*10000,"-")</f>
        <v>0</v>
      </c>
      <c r="AX45" s="331">
        <f>IFERROR('データ集（実数）'!BU45/'データ集（実数）'!$N45*10000,"-")</f>
        <v>0</v>
      </c>
      <c r="AY45" s="331">
        <f>IFERROR('データ集（実数）'!BV45/'データ集（実数）'!$N45*10000,"-")</f>
        <v>0</v>
      </c>
      <c r="AZ45" s="331">
        <f>IFERROR('データ集（実数）'!BW45/'データ集（実数）'!$N45*10000,"-")</f>
        <v>0</v>
      </c>
      <c r="BA45" s="331">
        <f>IFERROR('データ集（実数）'!BX45/'データ集（実数）'!$N45*10000,"-")</f>
        <v>0</v>
      </c>
      <c r="BB45" s="331">
        <f>IFERROR('データ集（実数）'!BY45/'データ集（実数）'!$N45*10000,"-")</f>
        <v>22285.287528005974</v>
      </c>
      <c r="BC45" s="331">
        <f>IFERROR('データ集（実数）'!BZ45/'データ集（実数）'!$N45*10000,"-")</f>
        <v>9880.5078416728902</v>
      </c>
      <c r="BD45" s="331">
        <f>IFERROR('データ集（実数）'!CA45/'データ集（実数）'!$N45*10000,"-")</f>
        <v>836.44510828976854</v>
      </c>
      <c r="BE45" s="331">
        <f>IFERROR('データ集（実数）'!CB45/'データ集（実数）'!$N45*10000,"-")</f>
        <v>634.80209111277065</v>
      </c>
      <c r="BF45" s="331">
        <f>IFERROR('データ集（実数）'!CC45/'データ集（実数）'!$N45*10000,"-")</f>
        <v>0</v>
      </c>
      <c r="BG45" s="331">
        <f>IFERROR('データ集（実数）'!CD45/'データ集（実数）'!$N45*10000,"-")</f>
        <v>0</v>
      </c>
      <c r="BH45" s="331">
        <f>IFERROR('データ集（実数）'!CE45/'データ集（実数）'!$N45*10000,"-")</f>
        <v>2046.3032113517552</v>
      </c>
      <c r="BI45" s="331">
        <f>IFERROR('データ集（実数）'!CF45/'データ集（実数）'!$N45*10000,"-")</f>
        <v>716.95294996265864</v>
      </c>
      <c r="BJ45" s="331">
        <f>IFERROR('データ集（実数）'!CG45/'データ集（実数）'!$N45*10000,"-")</f>
        <v>0</v>
      </c>
      <c r="BK45" s="331">
        <f>IFERROR('データ集（実数）'!CH45/'データ集（実数）'!$N45*10000,"-")</f>
        <v>0</v>
      </c>
      <c r="BL45" s="331">
        <f>IFERROR('データ集（実数）'!CI45/'データ集（実数）'!$N45*10000,"-")</f>
        <v>6639.2830470500376</v>
      </c>
      <c r="BM45" s="331">
        <f>IFERROR('データ集（実数）'!CJ45/'データ集（実数）'!$N45*10000,"-")</f>
        <v>754.29424943988045</v>
      </c>
      <c r="BN45" s="331">
        <f>IFERROR('データ集（実数）'!CK45/'データ集（実数）'!$N45*10000,"-")</f>
        <v>11247.199402539207</v>
      </c>
      <c r="BO45" s="331">
        <f>IFERROR('データ集（実数）'!CL45/'データ集（実数）'!$N45*10000,"-")</f>
        <v>6512.3226288274827</v>
      </c>
      <c r="BP45" s="331">
        <f>IFERROR('データ集（実数）'!CM45/'データ集（実数）'!$N45*10000,"-")</f>
        <v>0</v>
      </c>
      <c r="BQ45" s="331">
        <f>IFERROR('データ集（実数）'!CN45/'データ集（実数）'!$N45*10000,"-")</f>
        <v>0</v>
      </c>
      <c r="BR45" s="331">
        <f>IFERROR('データ集（実数）'!CO45/'データ集（実数）'!$N45*10000,"-")</f>
        <v>0</v>
      </c>
      <c r="BS45" s="331">
        <f>IFERROR('データ集（実数）'!CP45/'データ集（実数）'!$N45*10000,"-")</f>
        <v>0</v>
      </c>
      <c r="BT45" s="331" t="str">
        <f>IFERROR('データ集（実数）'!CQ45/'データ集（実数）'!$N45*10000,"-")</f>
        <v>-</v>
      </c>
      <c r="BU45" s="331" t="str">
        <f>IFERROR('データ集（実数）'!CR45/'データ集（実数）'!$N45*10000,"-")</f>
        <v>-</v>
      </c>
      <c r="BV45" s="331">
        <f>IFERROR('データ集（実数）'!CS45/'データ集（実数）'!$N45*10000,"-")</f>
        <v>0</v>
      </c>
      <c r="BW45" s="331">
        <f>IFERROR('データ集（実数）'!CT45/'データ集（実数）'!$N45*10000,"-")</f>
        <v>0</v>
      </c>
      <c r="BX45" s="331" t="str">
        <f>IFERROR('データ集（実数）'!CU45/'データ集（実数）'!$N45*10000,"-")</f>
        <v>-</v>
      </c>
      <c r="BY45" s="331" t="str">
        <f>IFERROR('データ集（実数）'!CV45/'データ集（実数）'!$N45*10000,"-")</f>
        <v>-</v>
      </c>
      <c r="BZ45" s="331">
        <f>IFERROR('データ集（実数）'!CW45/'データ集（実数）'!$N45*10000,"-")</f>
        <v>201.64301717699777</v>
      </c>
      <c r="CA45" s="332">
        <f>IFERROR('データ集（実数）'!CX45/'データ集（実数）'!$N45*10000,"-")</f>
        <v>709.48469006721427</v>
      </c>
      <c r="CB45" s="332">
        <f>IFERROR('データ集（実数）'!CY45/'データ集（実数）'!$N45*10000,"-")</f>
        <v>67.214339058999258</v>
      </c>
      <c r="CC45" s="332">
        <f>IFERROR('データ集（実数）'!CZ45/'データ集（実数）'!$N45*10000,"-")</f>
        <v>134.42867811799852</v>
      </c>
      <c r="CD45" s="332">
        <f>IFERROR('データ集（実数）'!DA45/'データ集（実数）'!$N45*10000,"-")</f>
        <v>22.404779686333082</v>
      </c>
      <c r="CE45" s="333">
        <f>IFERROR('データ集（実数）'!DB45/'データ集（実数）'!$N45*10000,"-")</f>
        <v>126.96041822255415</v>
      </c>
    </row>
    <row r="46" spans="1:83" ht="13.5" customHeight="1">
      <c r="A46" s="53">
        <v>20402</v>
      </c>
      <c r="B46">
        <v>40</v>
      </c>
      <c r="C46" s="1" t="s">
        <v>66</v>
      </c>
      <c r="D46" s="1">
        <v>2005</v>
      </c>
      <c r="E46" s="1" t="s">
        <v>106</v>
      </c>
      <c r="F46" s="1">
        <v>20402</v>
      </c>
      <c r="G46" s="325">
        <f>IFERROR('データ集（実数）'!AD46/'データ集（実数）'!$N46*10000,"-")</f>
        <v>212.67545725223312</v>
      </c>
      <c r="H46" s="325">
        <f>IFERROR('データ集（実数）'!AE46/'データ集（実数）'!$N46*10000,"-")</f>
        <v>0</v>
      </c>
      <c r="I46" s="325">
        <f>IFERROR('データ集（実数）'!AF46/'データ集（実数）'!$N46*10000,"-")</f>
        <v>170.14036580178649</v>
      </c>
      <c r="J46" s="325">
        <f>IFERROR('データ集（実数）'!AG46/'データ集（実数）'!$N46*10000,"-")</f>
        <v>25.521054870267971</v>
      </c>
      <c r="K46" s="326">
        <f>IFERROR('データ集（実数）'!AH46/'データ集（実数）'!$N46*10000,"-")</f>
        <v>4.2535091450446618</v>
      </c>
      <c r="L46" s="326">
        <f>IFERROR('データ集（実数）'!AI46/'データ集（実数）'!$N46*10000,"-")</f>
        <v>0</v>
      </c>
      <c r="M46" s="326">
        <f>IFERROR('データ集（実数）'!AJ46/'データ集（実数）'!$N46*10000,"-")</f>
        <v>4.2535091450446618</v>
      </c>
      <c r="N46" s="326">
        <f>IFERROR('データ集（実数）'!AK46/'データ集（実数）'!$N46*10000,"-")</f>
        <v>0</v>
      </c>
      <c r="O46" s="327">
        <f>IFERROR('データ集（実数）'!AL46/'データ集（実数）'!$N46*10000,"-")</f>
        <v>8.5070182900893236</v>
      </c>
      <c r="P46" s="327">
        <f>IFERROR('データ集（実数）'!AM46/'データ集（実数）'!$N46*10000,"-")</f>
        <v>0</v>
      </c>
      <c r="Q46" s="327">
        <f>IFERROR('データ集（実数）'!AN46/'データ集（実数）'!$N46*10000,"-")</f>
        <v>8.5070182900893236</v>
      </c>
      <c r="R46" s="327">
        <f>IFERROR('データ集（実数）'!AO46/'データ集（実数）'!$N46*10000,"-")</f>
        <v>0</v>
      </c>
      <c r="S46" s="328">
        <f>IFERROR('データ集（実数）'!AP46/'データ集（実数）'!$N46*10000,"-")</f>
        <v>4.2535091450446618</v>
      </c>
      <c r="T46" s="329">
        <f>IFERROR('データ集（実数）'!AQ46/'データ集（実数）'!$N46*10000,"-")</f>
        <v>0</v>
      </c>
      <c r="U46" s="328" t="str">
        <f>IFERROR('データ集（実数）'!AR46/'データ集（実数）'!$N46*10000,"-")</f>
        <v>-</v>
      </c>
      <c r="V46" s="328">
        <f>IFERROR('データ集（実数）'!AS46/'データ集（実数）'!$N46*10000,"-")</f>
        <v>0</v>
      </c>
      <c r="W46" s="328">
        <f>IFERROR('データ集（実数）'!AT46/'データ集（実数）'!$N46*10000,"-")</f>
        <v>0</v>
      </c>
      <c r="X46" s="328" t="str">
        <f>IFERROR('データ集（実数）'!AU46/'データ集（実数）'!$N46*10000,"-")</f>
        <v>-</v>
      </c>
      <c r="Y46" s="328">
        <f>IFERROR('データ集（実数）'!AV46/'データ集（実数）'!$N46*10000,"-")</f>
        <v>0</v>
      </c>
      <c r="Z46" s="328">
        <f>IFERROR('データ集（実数）'!AW46/'データ集（実数）'!$N46*10000,"-")</f>
        <v>0</v>
      </c>
      <c r="AA46" s="328">
        <f>IFERROR('データ集（実数）'!AX46/'データ集（実数）'!$N46*10000,"-")</f>
        <v>0</v>
      </c>
      <c r="AB46" s="328" t="str">
        <f>IFERROR('データ集（実数）'!AY46/'データ集（実数）'!$N46*10000,"-")</f>
        <v>-</v>
      </c>
      <c r="AC46" s="328" t="str">
        <f>IFERROR('データ集（実数）'!AZ46/'データ集（実数）'!$N46*10000,"-")</f>
        <v>-</v>
      </c>
      <c r="AD46" s="328" t="str">
        <f>IFERROR('データ集（実数）'!BA46/'データ集（実数）'!$N46*10000,"-")</f>
        <v>-</v>
      </c>
      <c r="AE46" s="328">
        <f>IFERROR('データ集（実数）'!BB46/'データ集（実数）'!$N46*10000,"-")</f>
        <v>4.2535091450446618</v>
      </c>
      <c r="AF46" s="328">
        <f>IFERROR('データ集（実数）'!BC46/'データ集（実数）'!$N46*10000,"-")</f>
        <v>0</v>
      </c>
      <c r="AG46" s="328">
        <f>IFERROR('データ集（実数）'!BD46/'データ集（実数）'!$N46*10000,"-")</f>
        <v>21.267545725223311</v>
      </c>
      <c r="AH46" s="328" t="str">
        <f>IFERROR('データ集（実数）'!BE46/'データ集（実数）'!$N46*10000,"-")</f>
        <v>-</v>
      </c>
      <c r="AI46" s="328" t="str">
        <f>IFERROR('データ集（実数）'!BF46/'データ集（実数）'!$N46*10000,"-")</f>
        <v>-</v>
      </c>
      <c r="AJ46" s="328">
        <f>IFERROR('データ集（実数）'!BG46/'データ集（実数）'!$N46*10000,"-")</f>
        <v>4.2535091450446618</v>
      </c>
      <c r="AK46" s="328">
        <f>IFERROR('データ集（実数）'!BH46/'データ集（実数）'!$N46*10000,"-")</f>
        <v>0</v>
      </c>
      <c r="AL46" s="328">
        <f>IFERROR('データ集（実数）'!BI46/'データ集（実数）'!$N46*10000,"-")</f>
        <v>17.014036580178647</v>
      </c>
      <c r="AM46" s="328">
        <f>IFERROR('データ集（実数）'!BJ46/'データ集（実数）'!$N46*10000,"-")</f>
        <v>0</v>
      </c>
      <c r="AN46" s="328">
        <f>IFERROR('データ集（実数）'!BK46/'データ集（実数）'!$N46*10000,"-")</f>
        <v>0</v>
      </c>
      <c r="AO46" s="328">
        <f>IFERROR('データ集（実数）'!BL46/'データ集（実数）'!$N46*10000,"-")</f>
        <v>0</v>
      </c>
      <c r="AP46" s="328" t="str">
        <f>IFERROR('データ集（実数）'!BM46/'データ集（実数）'!$N46*10000,"-")</f>
        <v>-</v>
      </c>
      <c r="AQ46" s="328" t="str">
        <f>IFERROR('データ集（実数）'!BN46/'データ集（実数）'!$N46*10000,"-")</f>
        <v>-</v>
      </c>
      <c r="AR46" s="328" t="str">
        <f>IFERROR('データ集（実数）'!BO46/'データ集（実数）'!$N46*10000,"-")</f>
        <v>-</v>
      </c>
      <c r="AS46" s="328">
        <f>IFERROR('データ集（実数）'!BP46/'データ集（実数）'!$N46*10000,"-")</f>
        <v>4.2535091450446618</v>
      </c>
      <c r="AT46" s="331">
        <f>IFERROR('データ集（実数）'!BQ46/'データ集（実数）'!$N46*10000,"-")</f>
        <v>412.59038706933217</v>
      </c>
      <c r="AU46" s="331">
        <f>IFERROR('データ集（実数）'!BR46/'データ集（実数）'!$N46*10000,"-")</f>
        <v>412.59038706933217</v>
      </c>
      <c r="AV46" s="331">
        <f>IFERROR('データ集（実数）'!BS46/'データ集（実数）'!$N46*10000,"-")</f>
        <v>1003.8281582305401</v>
      </c>
      <c r="AW46" s="331">
        <f>IFERROR('データ集（実数）'!BT46/'データ集（実数）'!$N46*10000,"-")</f>
        <v>905.9974478945129</v>
      </c>
      <c r="AX46" s="331">
        <f>IFERROR('データ集（実数）'!BU46/'データ集（実数）'!$N46*10000,"-")</f>
        <v>0</v>
      </c>
      <c r="AY46" s="331">
        <f>IFERROR('データ集（実数）'!BV46/'データ集（実数）'!$N46*10000,"-")</f>
        <v>0</v>
      </c>
      <c r="AZ46" s="331" t="str">
        <f>IFERROR('データ集（実数）'!BW46/'データ集（実数）'!$N46*10000,"-")</f>
        <v>-</v>
      </c>
      <c r="BA46" s="331" t="str">
        <f>IFERROR('データ集（実数）'!BX46/'データ集（実数）'!$N46*10000,"-")</f>
        <v>-</v>
      </c>
      <c r="BB46" s="331">
        <f>IFERROR('データ集（実数）'!BY46/'データ集（実数）'!$N46*10000,"-")</f>
        <v>9293.9174819225864</v>
      </c>
      <c r="BC46" s="331">
        <f>IFERROR('データ集（実数）'!BZ46/'データ集（実数）'!$N46*10000,"-")</f>
        <v>5563.5899617184177</v>
      </c>
      <c r="BD46" s="331">
        <f>IFERROR('データ集（実数）'!CA46/'データ集（実数）'!$N46*10000,"-")</f>
        <v>663.54742662696731</v>
      </c>
      <c r="BE46" s="331">
        <f>IFERROR('データ集（実数）'!CB46/'データ集（実数）'!$N46*10000,"-")</f>
        <v>493.40706082518079</v>
      </c>
      <c r="BF46" s="331">
        <f>IFERROR('データ集（実数）'!CC46/'データ集（実数）'!$N46*10000,"-")</f>
        <v>0</v>
      </c>
      <c r="BG46" s="331">
        <f>IFERROR('データ集（実数）'!CD46/'データ集（実数）'!$N46*10000,"-")</f>
        <v>0</v>
      </c>
      <c r="BH46" s="331">
        <f>IFERROR('データ集（実数）'!CE46/'データ集（実数）'!$N46*10000,"-")</f>
        <v>3806.8906848149727</v>
      </c>
      <c r="BI46" s="331">
        <f>IFERROR('データ集（実数）'!CF46/'データ集（実数）'!$N46*10000,"-")</f>
        <v>459.37898766482346</v>
      </c>
      <c r="BJ46" s="331">
        <f>IFERROR('データ集（実数）'!CG46/'データ集（実数）'!$N46*10000,"-")</f>
        <v>0</v>
      </c>
      <c r="BK46" s="331">
        <f>IFERROR('データ集（実数）'!CH46/'データ集（実数）'!$N46*10000,"-")</f>
        <v>0</v>
      </c>
      <c r="BL46" s="331">
        <f>IFERROR('データ集（実数）'!CI46/'データ集（実数）'!$N46*10000,"-")</f>
        <v>5291.3653764355595</v>
      </c>
      <c r="BM46" s="331">
        <f>IFERROR('データ集（実数）'!CJ46/'データ集（実数）'!$N46*10000,"-")</f>
        <v>599.74478945129727</v>
      </c>
      <c r="BN46" s="331">
        <f>IFERROR('データ集（実数）'!CK46/'データ集（実数）'!$N46*10000,"-")</f>
        <v>684.81497235219058</v>
      </c>
      <c r="BO46" s="331">
        <f>IFERROR('データ集（実数）'!CL46/'データ集（実数）'!$N46*10000,"-")</f>
        <v>374.3088047639302</v>
      </c>
      <c r="BP46" s="331">
        <f>IFERROR('データ集（実数）'!CM46/'データ集（実数）'!$N46*10000,"-")</f>
        <v>0</v>
      </c>
      <c r="BQ46" s="331">
        <f>IFERROR('データ集（実数）'!CN46/'データ集（実数）'!$N46*10000,"-")</f>
        <v>0</v>
      </c>
      <c r="BR46" s="331">
        <f>IFERROR('データ集（実数）'!CO46/'データ集（実数）'!$N46*10000,"-")</f>
        <v>0</v>
      </c>
      <c r="BS46" s="331">
        <f>IFERROR('データ集（実数）'!CP46/'データ集（実数）'!$N46*10000,"-")</f>
        <v>0</v>
      </c>
      <c r="BT46" s="331">
        <f>IFERROR('データ集（実数）'!CQ46/'データ集（実数）'!$N46*10000,"-")</f>
        <v>199.91492981709911</v>
      </c>
      <c r="BU46" s="331">
        <f>IFERROR('データ集（実数）'!CR46/'データ集（実数）'!$N46*10000,"-")</f>
        <v>140.36580178647384</v>
      </c>
      <c r="BV46" s="331">
        <f>IFERROR('データ集（実数）'!CS46/'データ集（実数）'!$N46*10000,"-")</f>
        <v>2539.3449595916636</v>
      </c>
      <c r="BW46" s="331">
        <f>IFERROR('データ集（実数）'!CT46/'データ集（実数）'!$N46*10000,"-")</f>
        <v>297.74564015312632</v>
      </c>
      <c r="BX46" s="331">
        <f>IFERROR('データ集（実数）'!CU46/'データ集（実数）'!$N46*10000,"-")</f>
        <v>102.08421948107188</v>
      </c>
      <c r="BY46" s="331">
        <f>IFERROR('データ集（実数）'!CV46/'データ集（実数）'!$N46*10000,"-")</f>
        <v>102.08421948107188</v>
      </c>
      <c r="BZ46" s="331">
        <f>IFERROR('データ集（実数）'!CW46/'データ集（実数）'!$N46*10000,"-")</f>
        <v>127.60527435133984</v>
      </c>
      <c r="CA46" s="332">
        <f>IFERROR('データ集（実数）'!CX46/'データ集（実数）'!$N46*10000,"-")</f>
        <v>803.91322841344106</v>
      </c>
      <c r="CB46" s="332">
        <f>IFERROR('データ集（実数）'!CY46/'データ集（実数）'!$N46*10000,"-")</f>
        <v>29.774564015312635</v>
      </c>
      <c r="CC46" s="332">
        <f>IFERROR('データ集（実数）'!CZ46/'データ集（実数）'!$N46*10000,"-")</f>
        <v>131.85878349638452</v>
      </c>
      <c r="CD46" s="332">
        <f>IFERROR('データ集（実数）'!DA46/'データ集（実数）'!$N46*10000,"-")</f>
        <v>4.2535091450446618</v>
      </c>
      <c r="CE46" s="333">
        <f>IFERROR('データ集（実数）'!DB46/'データ集（実数）'!$N46*10000,"-")</f>
        <v>119.09825606125054</v>
      </c>
    </row>
    <row r="47" spans="1:83" ht="13.5" customHeight="1">
      <c r="A47" s="53">
        <v>20403</v>
      </c>
      <c r="B47">
        <v>41</v>
      </c>
      <c r="C47" s="1" t="s">
        <v>66</v>
      </c>
      <c r="D47" s="1">
        <v>2005</v>
      </c>
      <c r="E47" s="1" t="s">
        <v>107</v>
      </c>
      <c r="F47" s="1">
        <v>20403</v>
      </c>
      <c r="G47" s="325">
        <f>IFERROR('データ集（実数）'!AD47/'データ集（実数）'!$N47*10000,"-")</f>
        <v>277.39251040221916</v>
      </c>
      <c r="H47" s="325">
        <f>IFERROR('データ集（実数）'!AE47/'データ集（実数）'!$N47*10000,"-")</f>
        <v>647.24919093851122</v>
      </c>
      <c r="I47" s="325">
        <f>IFERROR('データ集（実数）'!AF47/'データ集（実数）'!$N47*10000,"-")</f>
        <v>166.43550624133147</v>
      </c>
      <c r="J47" s="325">
        <f>IFERROR('データ集（実数）'!AG47/'データ集（実数）'!$N47*10000,"-")</f>
        <v>92.464170134073044</v>
      </c>
      <c r="K47" s="326">
        <f>IFERROR('データ集（実数）'!AH47/'データ集（実数）'!$N47*10000,"-")</f>
        <v>4.6232085067036524</v>
      </c>
      <c r="L47" s="326">
        <f>IFERROR('データ集（実数）'!AI47/'データ集（実数）'!$N47*10000,"-")</f>
        <v>0</v>
      </c>
      <c r="M47" s="326">
        <f>IFERROR('データ集（実数）'!AJ47/'データ集（実数）'!$N47*10000,"-")</f>
        <v>4.6232085067036524</v>
      </c>
      <c r="N47" s="326">
        <f>IFERROR('データ集（実数）'!AK47/'データ集（実数）'!$N47*10000,"-")</f>
        <v>0</v>
      </c>
      <c r="O47" s="327">
        <f>IFERROR('データ集（実数）'!AL47/'データ集（実数）'!$N47*10000,"-")</f>
        <v>9.2464170134073047</v>
      </c>
      <c r="P47" s="327">
        <f>IFERROR('データ集（実数）'!AM47/'データ集（実数）'!$N47*10000,"-")</f>
        <v>0</v>
      </c>
      <c r="Q47" s="327">
        <f>IFERROR('データ集（実数）'!AN47/'データ集（実数）'!$N47*10000,"-")</f>
        <v>4.6232085067036524</v>
      </c>
      <c r="R47" s="327">
        <f>IFERROR('データ集（実数）'!AO47/'データ集（実数）'!$N47*10000,"-")</f>
        <v>4.6232085067036524</v>
      </c>
      <c r="S47" s="328">
        <f>IFERROR('データ集（実数）'!AP47/'データ集（実数）'!$N47*10000,"-")</f>
        <v>4.6232085067036524</v>
      </c>
      <c r="T47" s="329">
        <f>IFERROR('データ集（実数）'!AQ47/'データ集（実数）'!$N47*10000,"-")</f>
        <v>0</v>
      </c>
      <c r="U47" s="328" t="str">
        <f>IFERROR('データ集（実数）'!AR47/'データ集（実数）'!$N47*10000,"-")</f>
        <v>-</v>
      </c>
      <c r="V47" s="328">
        <f>IFERROR('データ集（実数）'!AS47/'データ集（実数）'!$N47*10000,"-")</f>
        <v>0</v>
      </c>
      <c r="W47" s="328">
        <f>IFERROR('データ集（実数）'!AT47/'データ集（実数）'!$N47*10000,"-")</f>
        <v>0</v>
      </c>
      <c r="X47" s="328" t="str">
        <f>IFERROR('データ集（実数）'!AU47/'データ集（実数）'!$N47*10000,"-")</f>
        <v>-</v>
      </c>
      <c r="Y47" s="328">
        <f>IFERROR('データ集（実数）'!AV47/'データ集（実数）'!$N47*10000,"-")</f>
        <v>0</v>
      </c>
      <c r="Z47" s="328">
        <f>IFERROR('データ集（実数）'!AW47/'データ集（実数）'!$N47*10000,"-")</f>
        <v>0</v>
      </c>
      <c r="AA47" s="328">
        <f>IFERROR('データ集（実数）'!AX47/'データ集（実数）'!$N47*10000,"-")</f>
        <v>0</v>
      </c>
      <c r="AB47" s="328" t="str">
        <f>IFERROR('データ集（実数）'!AY47/'データ集（実数）'!$N47*10000,"-")</f>
        <v>-</v>
      </c>
      <c r="AC47" s="328" t="str">
        <f>IFERROR('データ集（実数）'!AZ47/'データ集（実数）'!$N47*10000,"-")</f>
        <v>-</v>
      </c>
      <c r="AD47" s="328" t="str">
        <f>IFERROR('データ集（実数）'!BA47/'データ集（実数）'!$N47*10000,"-")</f>
        <v>-</v>
      </c>
      <c r="AE47" s="328">
        <f>IFERROR('データ集（実数）'!BB47/'データ集（実数）'!$N47*10000,"-")</f>
        <v>9.2464170134073047</v>
      </c>
      <c r="AF47" s="328">
        <f>IFERROR('データ集（実数）'!BC47/'データ集（実数）'!$N47*10000,"-")</f>
        <v>0</v>
      </c>
      <c r="AG47" s="328" t="str">
        <f>IFERROR('データ集（実数）'!BD47/'データ集（実数）'!$N47*10000,"-")</f>
        <v>-</v>
      </c>
      <c r="AH47" s="328" t="str">
        <f>IFERROR('データ集（実数）'!BE47/'データ集（実数）'!$N47*10000,"-")</f>
        <v>-</v>
      </c>
      <c r="AI47" s="328">
        <f>IFERROR('データ集（実数）'!BF47/'データ集（実数）'!$N47*10000,"-")</f>
        <v>13.869625520110958</v>
      </c>
      <c r="AJ47" s="328">
        <f>IFERROR('データ集（実数）'!BG47/'データ集（実数）'!$N47*10000,"-")</f>
        <v>9.2464170134073047</v>
      </c>
      <c r="AK47" s="328">
        <f>IFERROR('データ集（実数）'!BH47/'データ集（実数）'!$N47*10000,"-")</f>
        <v>0</v>
      </c>
      <c r="AL47" s="328">
        <f>IFERROR('データ集（実数）'!BI47/'データ集（実数）'!$N47*10000,"-")</f>
        <v>27.739251040221916</v>
      </c>
      <c r="AM47" s="328">
        <f>IFERROR('データ集（実数）'!BJ47/'データ集（実数）'!$N47*10000,"-")</f>
        <v>0</v>
      </c>
      <c r="AN47" s="328">
        <f>IFERROR('データ集（実数）'!BK47/'データ集（実数）'!$N47*10000,"-")</f>
        <v>4.6232085067036524</v>
      </c>
      <c r="AO47" s="328">
        <f>IFERROR('データ集（実数）'!BL47/'データ集（実数）'!$N47*10000,"-")</f>
        <v>0</v>
      </c>
      <c r="AP47" s="328">
        <f>IFERROR('データ集（実数）'!BM47/'データ集（実数）'!$N47*10000,"-")</f>
        <v>0</v>
      </c>
      <c r="AQ47" s="328" t="str">
        <f>IFERROR('データ集（実数）'!BN47/'データ集（実数）'!$N47*10000,"-")</f>
        <v>-</v>
      </c>
      <c r="AR47" s="328" t="str">
        <f>IFERROR('データ集（実数）'!BO47/'データ集（実数）'!$N47*10000,"-")</f>
        <v>-</v>
      </c>
      <c r="AS47" s="328">
        <f>IFERROR('データ集（実数）'!BP47/'データ集（実数）'!$N47*10000,"-")</f>
        <v>9.2464170134073047</v>
      </c>
      <c r="AT47" s="331">
        <f>IFERROR('データ集（実数）'!BQ47/'データ集（実数）'!$N47*10000,"-")</f>
        <v>674.98844197873314</v>
      </c>
      <c r="AU47" s="331">
        <f>IFERROR('データ集（実数）'!BR47/'データ集（実数）'!$N47*10000,"-")</f>
        <v>661.11881645862218</v>
      </c>
      <c r="AV47" s="331">
        <f>IFERROR('データ集（実数）'!BS47/'データ集（実数）'!$N47*10000,"-")</f>
        <v>642.62598243180776</v>
      </c>
      <c r="AW47" s="331">
        <f>IFERROR('データ集（実数）'!BT47/'データ集（実数）'!$N47*10000,"-")</f>
        <v>559.40822931114189</v>
      </c>
      <c r="AX47" s="331">
        <f>IFERROR('データ集（実数）'!BU47/'データ集（実数）'!$N47*10000,"-")</f>
        <v>0</v>
      </c>
      <c r="AY47" s="331">
        <f>IFERROR('データ集（実数）'!BV47/'データ集（実数）'!$N47*10000,"-")</f>
        <v>0</v>
      </c>
      <c r="AZ47" s="331" t="str">
        <f>IFERROR('データ集（実数）'!BW47/'データ集（実数）'!$N47*10000,"-")</f>
        <v>-</v>
      </c>
      <c r="BA47" s="331" t="str">
        <f>IFERROR('データ集（実数）'!BX47/'データ集（実数）'!$N47*10000,"-")</f>
        <v>-</v>
      </c>
      <c r="BB47" s="331">
        <f>IFERROR('データ集（実数）'!BY47/'データ集（実数）'!$N47*10000,"-")</f>
        <v>4789.6440129449838</v>
      </c>
      <c r="BC47" s="331">
        <f>IFERROR('データ集（実数）'!BZ47/'データ集（実数）'!$N47*10000,"-")</f>
        <v>4133.148404993065</v>
      </c>
      <c r="BD47" s="331">
        <f>IFERROR('データ集（実数）'!CA47/'データ集（実数）'!$N47*10000,"-")</f>
        <v>1202.0342117429495</v>
      </c>
      <c r="BE47" s="331">
        <f>IFERROR('データ集（実数）'!CB47/'データ集（実数）'!$N47*10000,"-")</f>
        <v>938.51132686084134</v>
      </c>
      <c r="BF47" s="331">
        <f>IFERROR('データ集（実数）'!CC47/'データ集（実数）'!$N47*10000,"-")</f>
        <v>0</v>
      </c>
      <c r="BG47" s="331">
        <f>IFERROR('データ集（実数）'!CD47/'データ集（実数）'!$N47*10000,"-")</f>
        <v>0</v>
      </c>
      <c r="BH47" s="331">
        <f>IFERROR('データ集（実数）'!CE47/'データ集（実数）'!$N47*10000,"-")</f>
        <v>0</v>
      </c>
      <c r="BI47" s="331">
        <f>IFERROR('データ集（実数）'!CF47/'データ集（実数）'!$N47*10000,"-")</f>
        <v>0</v>
      </c>
      <c r="BJ47" s="331">
        <f>IFERROR('データ集（実数）'!CG47/'データ集（実数）'!$N47*10000,"-")</f>
        <v>0</v>
      </c>
      <c r="BK47" s="331">
        <f>IFERROR('データ集（実数）'!CH47/'データ集（実数）'!$N47*10000,"-")</f>
        <v>0</v>
      </c>
      <c r="BL47" s="331">
        <f>IFERROR('データ集（実数）'!CI47/'データ集（実数）'!$N47*10000,"-")</f>
        <v>7517.3370319001388</v>
      </c>
      <c r="BM47" s="331">
        <f>IFERROR('データ集（実数）'!CJ47/'データ集（実数）'!$N47*10000,"-")</f>
        <v>684.23485899214052</v>
      </c>
      <c r="BN47" s="331">
        <f>IFERROR('データ集（実数）'!CK47/'データ集（実数）'!$N47*10000,"-")</f>
        <v>351.36384650947758</v>
      </c>
      <c r="BO47" s="331">
        <f>IFERROR('データ集（実数）'!CL47/'データ集（実数）'!$N47*10000,"-")</f>
        <v>245.03005085529355</v>
      </c>
      <c r="BP47" s="331">
        <f>IFERROR('データ集（実数）'!CM47/'データ集（実数）'!$N47*10000,"-")</f>
        <v>0</v>
      </c>
      <c r="BQ47" s="331">
        <f>IFERROR('データ集（実数）'!CN47/'データ集（実数）'!$N47*10000,"-")</f>
        <v>0</v>
      </c>
      <c r="BR47" s="331">
        <f>IFERROR('データ集（実数）'!CO47/'データ集（実数）'!$N47*10000,"-")</f>
        <v>0</v>
      </c>
      <c r="BS47" s="331">
        <f>IFERROR('データ集（実数）'!CP47/'データ集（実数）'!$N47*10000,"-")</f>
        <v>0</v>
      </c>
      <c r="BT47" s="331">
        <f>IFERROR('データ集（実数）'!CQ47/'データ集（実数）'!$N47*10000,"-")</f>
        <v>194.17475728155338</v>
      </c>
      <c r="BU47" s="331">
        <f>IFERROR('データ集（実数）'!CR47/'データ集（実数）'!$N47*10000,"-")</f>
        <v>115.5802126675913</v>
      </c>
      <c r="BV47" s="331">
        <f>IFERROR('データ集（実数）'!CS47/'データ集（実数）'!$N47*10000,"-")</f>
        <v>240.40684234858992</v>
      </c>
      <c r="BW47" s="331">
        <f>IFERROR('データ集（実数）'!CT47/'データ集（実数）'!$N47*10000,"-")</f>
        <v>32.362459546925571</v>
      </c>
      <c r="BX47" s="331">
        <f>IFERROR('データ集（実数）'!CU47/'データ集（実数）'!$N47*10000,"-")</f>
        <v>97.087378640776691</v>
      </c>
      <c r="BY47" s="331">
        <f>IFERROR('データ集（実数）'!CV47/'データ集（実数）'!$N47*10000,"-")</f>
        <v>97.087378640776691</v>
      </c>
      <c r="BZ47" s="331">
        <f>IFERROR('データ集（実数）'!CW47/'データ集（実数）'!$N47*10000,"-")</f>
        <v>217.29079981507167</v>
      </c>
      <c r="CA47" s="332">
        <f>IFERROR('データ集（実数）'!CX47/'データ集（実数）'!$N47*10000,"-")</f>
        <v>716.59731853906612</v>
      </c>
      <c r="CB47" s="332">
        <f>IFERROR('データ集（実数）'!CY47/'データ集（実数）'!$N47*10000,"-")</f>
        <v>87.840961627369396</v>
      </c>
      <c r="CC47" s="332">
        <f>IFERROR('データ集（実数）'!CZ47/'データ集（実数）'!$N47*10000,"-")</f>
        <v>124.82662968099861</v>
      </c>
      <c r="CD47" s="332">
        <f>IFERROR('データ集（実数）'!DA47/'データ集（実数）'!$N47*10000,"-")</f>
        <v>13.869625520110958</v>
      </c>
      <c r="CE47" s="333">
        <f>IFERROR('データ集（実数）'!DB47/'データ集（実数）'!$N47*10000,"-")</f>
        <v>198.79796578825705</v>
      </c>
    </row>
    <row r="48" spans="1:83" ht="13.5" customHeight="1">
      <c r="A48" s="53">
        <v>20404</v>
      </c>
      <c r="B48">
        <v>42</v>
      </c>
      <c r="C48" s="1" t="s">
        <v>66</v>
      </c>
      <c r="D48" s="1">
        <v>2005</v>
      </c>
      <c r="E48" s="1" t="s">
        <v>108</v>
      </c>
      <c r="F48" s="1">
        <v>20404</v>
      </c>
      <c r="G48" s="325">
        <f>IFERROR('データ集（実数）'!AD48/'データ集（実数）'!$N48*10000,"-")</f>
        <v>1171.875</v>
      </c>
      <c r="H48" s="325">
        <f>IFERROR('データ集（実数）'!AE48/'データ集（実数）'!$N48*10000,"-")</f>
        <v>390.625</v>
      </c>
      <c r="I48" s="325">
        <f>IFERROR('データ集（実数）'!AF48/'データ集（実数）'!$N48*10000,"-")</f>
        <v>0</v>
      </c>
      <c r="J48" s="325">
        <f>IFERROR('データ集（実数）'!AG48/'データ集（実数）'!$N48*10000,"-")</f>
        <v>0</v>
      </c>
      <c r="K48" s="326">
        <f>IFERROR('データ集（実数）'!AH48/'データ集（実数）'!$N48*10000,"-")</f>
        <v>0</v>
      </c>
      <c r="L48" s="326">
        <f>IFERROR('データ集（実数）'!AI48/'データ集（実数）'!$N48*10000,"-")</f>
        <v>0</v>
      </c>
      <c r="M48" s="326">
        <f>IFERROR('データ集（実数）'!AJ48/'データ集（実数）'!$N48*10000,"-")</f>
        <v>0</v>
      </c>
      <c r="N48" s="326">
        <f>IFERROR('データ集（実数）'!AK48/'データ集（実数）'!$N48*10000,"-")</f>
        <v>0</v>
      </c>
      <c r="O48" s="327">
        <f>IFERROR('データ集（実数）'!AL48/'データ集（実数）'!$N48*10000,"-")</f>
        <v>15.625</v>
      </c>
      <c r="P48" s="327">
        <f>IFERROR('データ集（実数）'!AM48/'データ集（実数）'!$N48*10000,"-")</f>
        <v>0</v>
      </c>
      <c r="Q48" s="327">
        <f>IFERROR('データ集（実数）'!AN48/'データ集（実数）'!$N48*10000,"-")</f>
        <v>0</v>
      </c>
      <c r="R48" s="327">
        <f>IFERROR('データ集（実数）'!AO48/'データ集（実数）'!$N48*10000,"-")</f>
        <v>15.625</v>
      </c>
      <c r="S48" s="328">
        <f>IFERROR('データ集（実数）'!AP48/'データ集（実数）'!$N48*10000,"-")</f>
        <v>0</v>
      </c>
      <c r="T48" s="329">
        <f>IFERROR('データ集（実数）'!AQ48/'データ集（実数）'!$N48*10000,"-")</f>
        <v>0</v>
      </c>
      <c r="U48" s="328">
        <f>IFERROR('データ集（実数）'!AR48/'データ集（実数）'!$N48*10000,"-")</f>
        <v>0</v>
      </c>
      <c r="V48" s="328">
        <f>IFERROR('データ集（実数）'!AS48/'データ集（実数）'!$N48*10000,"-")</f>
        <v>0</v>
      </c>
      <c r="W48" s="328">
        <f>IFERROR('データ集（実数）'!AT48/'データ集（実数）'!$N48*10000,"-")</f>
        <v>0</v>
      </c>
      <c r="X48" s="328" t="str">
        <f>IFERROR('データ集（実数）'!AU48/'データ集（実数）'!$N48*10000,"-")</f>
        <v>-</v>
      </c>
      <c r="Y48" s="328">
        <f>IFERROR('データ集（実数）'!AV48/'データ集（実数）'!$N48*10000,"-")</f>
        <v>0</v>
      </c>
      <c r="Z48" s="328">
        <f>IFERROR('データ集（実数）'!AW48/'データ集（実数）'!$N48*10000,"-")</f>
        <v>0</v>
      </c>
      <c r="AA48" s="328">
        <f>IFERROR('データ集（実数）'!AX48/'データ集（実数）'!$N48*10000,"-")</f>
        <v>0</v>
      </c>
      <c r="AB48" s="328">
        <f>IFERROR('データ集（実数）'!AY48/'データ集（実数）'!$N48*10000,"-")</f>
        <v>0</v>
      </c>
      <c r="AC48" s="328" t="str">
        <f>IFERROR('データ集（実数）'!AZ48/'データ集（実数）'!$N48*10000,"-")</f>
        <v>-</v>
      </c>
      <c r="AD48" s="328" t="str">
        <f>IFERROR('データ集（実数）'!BA48/'データ集（実数）'!$N48*10000,"-")</f>
        <v>-</v>
      </c>
      <c r="AE48" s="328">
        <f>IFERROR('データ集（実数）'!BB48/'データ集（実数）'!$N48*10000,"-")</f>
        <v>7.8125</v>
      </c>
      <c r="AF48" s="328">
        <f>IFERROR('データ集（実数）'!BC48/'データ集（実数）'!$N48*10000,"-")</f>
        <v>0</v>
      </c>
      <c r="AG48" s="328" t="str">
        <f>IFERROR('データ集（実数）'!BD48/'データ集（実数）'!$N48*10000,"-")</f>
        <v>-</v>
      </c>
      <c r="AH48" s="328">
        <f>IFERROR('データ集（実数）'!BE48/'データ集（実数）'!$N48*10000,"-")</f>
        <v>0</v>
      </c>
      <c r="AI48" s="328">
        <f>IFERROR('データ集（実数）'!BF48/'データ集（実数）'!$N48*10000,"-")</f>
        <v>23.4375</v>
      </c>
      <c r="AJ48" s="328">
        <f>IFERROR('データ集（実数）'!BG48/'データ集（実数）'!$N48*10000,"-")</f>
        <v>7.8125</v>
      </c>
      <c r="AK48" s="328">
        <f>IFERROR('データ集（実数）'!BH48/'データ集（実数）'!$N48*10000,"-")</f>
        <v>0</v>
      </c>
      <c r="AL48" s="328">
        <f>IFERROR('データ集（実数）'!BI48/'データ集（実数）'!$N48*10000,"-")</f>
        <v>31.25</v>
      </c>
      <c r="AM48" s="328">
        <f>IFERROR('データ集（実数）'!BJ48/'データ集（実数）'!$N48*10000,"-")</f>
        <v>0</v>
      </c>
      <c r="AN48" s="328">
        <f>IFERROR('データ集（実数）'!BK48/'データ集（実数）'!$N48*10000,"-")</f>
        <v>0</v>
      </c>
      <c r="AO48" s="328" t="str">
        <f>IFERROR('データ集（実数）'!BL48/'データ集（実数）'!$N48*10000,"-")</f>
        <v>-</v>
      </c>
      <c r="AP48" s="328" t="str">
        <f>IFERROR('データ集（実数）'!BM48/'データ集（実数）'!$N48*10000,"-")</f>
        <v>-</v>
      </c>
      <c r="AQ48" s="328" t="str">
        <f>IFERROR('データ集（実数）'!BN48/'データ集（実数）'!$N48*10000,"-")</f>
        <v>-</v>
      </c>
      <c r="AR48" s="328">
        <f>IFERROR('データ集（実数）'!BO48/'データ集（実数）'!$N48*10000,"-")</f>
        <v>0</v>
      </c>
      <c r="AS48" s="328">
        <f>IFERROR('データ集（実数）'!BP48/'データ集（実数）'!$N48*10000,"-")</f>
        <v>7.8125</v>
      </c>
      <c r="AT48" s="331">
        <f>IFERROR('データ集（実数）'!BQ48/'データ集（実数）'!$N48*10000,"-")</f>
        <v>0</v>
      </c>
      <c r="AU48" s="331">
        <f>IFERROR('データ集（実数）'!BR48/'データ集（実数）'!$N48*10000,"-")</f>
        <v>0</v>
      </c>
      <c r="AV48" s="331">
        <f>IFERROR('データ集（実数）'!BS48/'データ集（実数）'!$N48*10000,"-")</f>
        <v>210.9375</v>
      </c>
      <c r="AW48" s="331">
        <f>IFERROR('データ集（実数）'!BT48/'データ集（実数）'!$N48*10000,"-")</f>
        <v>210.9375</v>
      </c>
      <c r="AX48" s="331">
        <f>IFERROR('データ集（実数）'!BU48/'データ集（実数）'!$N48*10000,"-")</f>
        <v>0</v>
      </c>
      <c r="AY48" s="331">
        <f>IFERROR('データ集（実数）'!BV48/'データ集（実数）'!$N48*10000,"-")</f>
        <v>0</v>
      </c>
      <c r="AZ48" s="331">
        <f>IFERROR('データ集（実数）'!BW48/'データ集（実数）'!$N48*10000,"-")</f>
        <v>0</v>
      </c>
      <c r="BA48" s="331">
        <f>IFERROR('データ集（実数）'!BX48/'データ集（実数）'!$N48*10000,"-")</f>
        <v>0</v>
      </c>
      <c r="BB48" s="331">
        <f>IFERROR('データ集（実数）'!BY48/'データ集（実数）'!$N48*10000,"-")</f>
        <v>3570.3125</v>
      </c>
      <c r="BC48" s="331">
        <f>IFERROR('データ集（実数）'!BZ48/'データ集（実数）'!$N48*10000,"-")</f>
        <v>3554.6875</v>
      </c>
      <c r="BD48" s="331">
        <f>IFERROR('データ集（実数）'!CA48/'データ集（実数）'!$N48*10000,"-")</f>
        <v>609.375</v>
      </c>
      <c r="BE48" s="331">
        <f>IFERROR('データ集（実数）'!CB48/'データ集（実数）'!$N48*10000,"-")</f>
        <v>437.5</v>
      </c>
      <c r="BF48" s="331" t="str">
        <f>IFERROR('データ集（実数）'!CC48/'データ集（実数）'!$N48*10000,"-")</f>
        <v>-</v>
      </c>
      <c r="BG48" s="331" t="str">
        <f>IFERROR('データ集（実数）'!CD48/'データ集（実数）'!$N48*10000,"-")</f>
        <v>-</v>
      </c>
      <c r="BH48" s="331">
        <f>IFERROR('データ集（実数）'!CE48/'データ集（実数）'!$N48*10000,"-")</f>
        <v>2359.375</v>
      </c>
      <c r="BI48" s="331">
        <f>IFERROR('データ集（実数）'!CF48/'データ集（実数）'!$N48*10000,"-")</f>
        <v>1304.6875</v>
      </c>
      <c r="BJ48" s="331">
        <f>IFERROR('データ集（実数）'!CG48/'データ集（実数）'!$N48*10000,"-")</f>
        <v>1562.5</v>
      </c>
      <c r="BK48" s="331">
        <f>IFERROR('データ集（実数）'!CH48/'データ集（実数）'!$N48*10000,"-")</f>
        <v>187.5</v>
      </c>
      <c r="BL48" s="331">
        <f>IFERROR('データ集（実数）'!CI48/'データ集（実数）'!$N48*10000,"-")</f>
        <v>4171.875</v>
      </c>
      <c r="BM48" s="331">
        <f>IFERROR('データ集（実数）'!CJ48/'データ集（実数）'!$N48*10000,"-")</f>
        <v>531.25</v>
      </c>
      <c r="BN48" s="331">
        <f>IFERROR('データ集（実数）'!CK48/'データ集（実数）'!$N48*10000,"-")</f>
        <v>31796.875</v>
      </c>
      <c r="BO48" s="331">
        <f>IFERROR('データ集（実数）'!CL48/'データ集（実数）'!$N48*10000,"-")</f>
        <v>21000</v>
      </c>
      <c r="BP48" s="331">
        <f>IFERROR('データ集（実数）'!CM48/'データ集（実数）'!$N48*10000,"-")</f>
        <v>0</v>
      </c>
      <c r="BQ48" s="331">
        <f>IFERROR('データ集（実数）'!CN48/'データ集（実数）'!$N48*10000,"-")</f>
        <v>0</v>
      </c>
      <c r="BR48" s="331" t="str">
        <f>IFERROR('データ集（実数）'!CO48/'データ集（実数）'!$N48*10000,"-")</f>
        <v>-</v>
      </c>
      <c r="BS48" s="331" t="str">
        <f>IFERROR('データ集（実数）'!CP48/'データ集（実数）'!$N48*10000,"-")</f>
        <v>-</v>
      </c>
      <c r="BT48" s="331">
        <f>IFERROR('データ集（実数）'!CQ48/'データ集（実数）'!$N48*10000,"-")</f>
        <v>0</v>
      </c>
      <c r="BU48" s="331">
        <f>IFERROR('データ集（実数）'!CR48/'データ集（実数）'!$N48*10000,"-")</f>
        <v>0</v>
      </c>
      <c r="BV48" s="331">
        <f>IFERROR('データ集（実数）'!CS48/'データ集（実数）'!$N48*10000,"-")</f>
        <v>578.125</v>
      </c>
      <c r="BW48" s="331">
        <f>IFERROR('データ集（実数）'!CT48/'データ集（実数）'!$N48*10000,"-")</f>
        <v>101.5625</v>
      </c>
      <c r="BX48" s="331">
        <f>IFERROR('データ集（実数）'!CU48/'データ集（実数）'!$N48*10000,"-")</f>
        <v>0</v>
      </c>
      <c r="BY48" s="331">
        <f>IFERROR('データ集（実数）'!CV48/'データ集（実数）'!$N48*10000,"-")</f>
        <v>0</v>
      </c>
      <c r="BZ48" s="331" t="str">
        <f>IFERROR('データ集（実数）'!CW48/'データ集（実数）'!$N48*10000,"-")</f>
        <v>-</v>
      </c>
      <c r="CA48" s="332">
        <f>IFERROR('データ集（実数）'!CX48/'データ集（実数）'!$N48*10000,"-")</f>
        <v>945.3125</v>
      </c>
      <c r="CB48" s="332">
        <f>IFERROR('データ集（実数）'!CY48/'データ集（実数）'!$N48*10000,"-")</f>
        <v>78.125</v>
      </c>
      <c r="CC48" s="332">
        <f>IFERROR('データ集（実数）'!CZ48/'データ集（実数）'!$N48*10000,"-")</f>
        <v>85.9375</v>
      </c>
      <c r="CD48" s="332">
        <f>IFERROR('データ集（実数）'!DA48/'データ集（実数）'!$N48*10000,"-")</f>
        <v>0</v>
      </c>
      <c r="CE48" s="333">
        <f>IFERROR('データ集（実数）'!DB48/'データ集（実数）'!$N48*10000,"-")</f>
        <v>273.4375</v>
      </c>
    </row>
    <row r="49" spans="1:83" ht="13.5" customHeight="1">
      <c r="A49" s="53">
        <v>20407</v>
      </c>
      <c r="B49">
        <v>43</v>
      </c>
      <c r="C49" s="1" t="s">
        <v>66</v>
      </c>
      <c r="D49" s="1">
        <v>2005</v>
      </c>
      <c r="E49" s="1" t="s">
        <v>109</v>
      </c>
      <c r="F49" s="1">
        <v>20407</v>
      </c>
      <c r="G49" s="325">
        <f>IFERROR('データ集（実数）'!AD49/'データ集（実数）'!$N49*10000,"-")</f>
        <v>631.41278610891879</v>
      </c>
      <c r="H49" s="325">
        <f>IFERROR('データ集（実数）'!AE49/'データ集（実数）'!$N49*10000,"-")</f>
        <v>789.26598263614835</v>
      </c>
      <c r="I49" s="325">
        <f>IFERROR('データ集（実数）'!AF49/'データ集（実数）'!$N49*10000,"-")</f>
        <v>142.06787687450671</v>
      </c>
      <c r="J49" s="325">
        <f>IFERROR('データ集（実数）'!AG49/'データ集（実数）'!$N49*10000,"-")</f>
        <v>0</v>
      </c>
      <c r="K49" s="326">
        <f>IFERROR('データ集（実数）'!AH49/'データ集（実数）'!$N49*10000,"-")</f>
        <v>0</v>
      </c>
      <c r="L49" s="326">
        <f>IFERROR('データ集（実数）'!AI49/'データ集（実数）'!$N49*10000,"-")</f>
        <v>0</v>
      </c>
      <c r="M49" s="326">
        <f>IFERROR('データ集（実数）'!AJ49/'データ集（実数）'!$N49*10000,"-")</f>
        <v>0</v>
      </c>
      <c r="N49" s="326">
        <f>IFERROR('データ集（実数）'!AK49/'データ集（実数）'!$N49*10000,"-")</f>
        <v>0</v>
      </c>
      <c r="O49" s="327">
        <f>IFERROR('データ集（実数）'!AL49/'データ集（実数）'!$N49*10000,"-")</f>
        <v>15.785319652722968</v>
      </c>
      <c r="P49" s="327">
        <f>IFERROR('データ集（実数）'!AM49/'データ集（実数）'!$N49*10000,"-")</f>
        <v>0</v>
      </c>
      <c r="Q49" s="327">
        <f>IFERROR('データ集（実数）'!AN49/'データ集（実数）'!$N49*10000,"-")</f>
        <v>0</v>
      </c>
      <c r="R49" s="327">
        <f>IFERROR('データ集（実数）'!AO49/'データ集（実数）'!$N49*10000,"-")</f>
        <v>15.785319652722968</v>
      </c>
      <c r="S49" s="328">
        <f>IFERROR('データ集（実数）'!AP49/'データ集（実数）'!$N49*10000,"-")</f>
        <v>0</v>
      </c>
      <c r="T49" s="329">
        <f>IFERROR('データ集（実数）'!AQ49/'データ集（実数）'!$N49*10000,"-")</f>
        <v>0</v>
      </c>
      <c r="U49" s="328">
        <f>IFERROR('データ集（実数）'!AR49/'データ集（実数）'!$N49*10000,"-")</f>
        <v>0</v>
      </c>
      <c r="V49" s="328">
        <f>IFERROR('データ集（実数）'!AS49/'データ集（実数）'!$N49*10000,"-")</f>
        <v>0</v>
      </c>
      <c r="W49" s="328">
        <f>IFERROR('データ集（実数）'!AT49/'データ集（実数）'!$N49*10000,"-")</f>
        <v>0</v>
      </c>
      <c r="X49" s="328">
        <f>IFERROR('データ集（実数）'!AU49/'データ集（実数）'!$N49*10000,"-")</f>
        <v>0</v>
      </c>
      <c r="Y49" s="328">
        <f>IFERROR('データ集（実数）'!AV49/'データ集（実数）'!$N49*10000,"-")</f>
        <v>0</v>
      </c>
      <c r="Z49" s="328">
        <f>IFERROR('データ集（実数）'!AW49/'データ集（実数）'!$N49*10000,"-")</f>
        <v>0</v>
      </c>
      <c r="AA49" s="328">
        <f>IFERROR('データ集（実数）'!AX49/'データ集（実数）'!$N49*10000,"-")</f>
        <v>0</v>
      </c>
      <c r="AB49" s="328">
        <f>IFERROR('データ集（実数）'!AY49/'データ集（実数）'!$N49*10000,"-")</f>
        <v>0</v>
      </c>
      <c r="AC49" s="328">
        <f>IFERROR('データ集（実数）'!AZ49/'データ集（実数）'!$N49*10000,"-")</f>
        <v>0</v>
      </c>
      <c r="AD49" s="328" t="str">
        <f>IFERROR('データ集（実数）'!BA49/'データ集（実数）'!$N49*10000,"-")</f>
        <v>-</v>
      </c>
      <c r="AE49" s="328">
        <f>IFERROR('データ集（実数）'!BB49/'データ集（実数）'!$N49*10000,"-")</f>
        <v>7.8926598263614842</v>
      </c>
      <c r="AF49" s="328">
        <f>IFERROR('データ集（実数）'!BC49/'データ集（実数）'!$N49*10000,"-")</f>
        <v>0</v>
      </c>
      <c r="AG49" s="328">
        <f>IFERROR('データ集（実数）'!BD49/'データ集（実数）'!$N49*10000,"-")</f>
        <v>0</v>
      </c>
      <c r="AH49" s="328">
        <f>IFERROR('データ集（実数）'!BE49/'データ集（実数）'!$N49*10000,"-")</f>
        <v>0</v>
      </c>
      <c r="AI49" s="328">
        <f>IFERROR('データ集（実数）'!BF49/'データ集（実数）'!$N49*10000,"-")</f>
        <v>31.570639305445937</v>
      </c>
      <c r="AJ49" s="328">
        <f>IFERROR('データ集（実数）'!BG49/'データ集（実数）'!$N49*10000,"-")</f>
        <v>7.8926598263614842</v>
      </c>
      <c r="AK49" s="328">
        <f>IFERROR('データ集（実数）'!BH49/'データ集（実数）'!$N49*10000,"-")</f>
        <v>0</v>
      </c>
      <c r="AL49" s="328">
        <f>IFERROR('データ集（実数）'!BI49/'データ集（実数）'!$N49*10000,"-")</f>
        <v>39.463299131807425</v>
      </c>
      <c r="AM49" s="328">
        <f>IFERROR('データ集（実数）'!BJ49/'データ集（実数）'!$N49*10000,"-")</f>
        <v>0</v>
      </c>
      <c r="AN49" s="328">
        <f>IFERROR('データ集（実数）'!BK49/'データ集（実数）'!$N49*10000,"-")</f>
        <v>0</v>
      </c>
      <c r="AO49" s="328">
        <f>IFERROR('データ集（実数）'!BL49/'データ集（実数）'!$N49*10000,"-")</f>
        <v>0</v>
      </c>
      <c r="AP49" s="328" t="str">
        <f>IFERROR('データ集（実数）'!BM49/'データ集（実数）'!$N49*10000,"-")</f>
        <v>-</v>
      </c>
      <c r="AQ49" s="328">
        <f>IFERROR('データ集（実数）'!BN49/'データ集（実数）'!$N49*10000,"-")</f>
        <v>0</v>
      </c>
      <c r="AR49" s="328" t="str">
        <f>IFERROR('データ集（実数）'!BO49/'データ集（実数）'!$N49*10000,"-")</f>
        <v>-</v>
      </c>
      <c r="AS49" s="328">
        <f>IFERROR('データ集（実数）'!BP49/'データ集（実数）'!$N49*10000,"-")</f>
        <v>7.8926598263614842</v>
      </c>
      <c r="AT49" s="331">
        <f>IFERROR('データ集（実数）'!BQ49/'データ集（実数）'!$N49*10000,"-")</f>
        <v>0</v>
      </c>
      <c r="AU49" s="331">
        <f>IFERROR('データ集（実数）'!BR49/'データ集（実数）'!$N49*10000,"-")</f>
        <v>0</v>
      </c>
      <c r="AV49" s="331">
        <f>IFERROR('データ集（実数）'!BS49/'データ集（実数）'!$N49*10000,"-")</f>
        <v>0</v>
      </c>
      <c r="AW49" s="331">
        <f>IFERROR('データ集（実数）'!BT49/'データ集（実数）'!$N49*10000,"-")</f>
        <v>0</v>
      </c>
      <c r="AX49" s="331">
        <f>IFERROR('データ集（実数）'!BU49/'データ集（実数）'!$N49*10000,"-")</f>
        <v>0</v>
      </c>
      <c r="AY49" s="331">
        <f>IFERROR('データ集（実数）'!BV49/'データ集（実数）'!$N49*10000,"-")</f>
        <v>0</v>
      </c>
      <c r="AZ49" s="331">
        <f>IFERROR('データ集（実数）'!BW49/'データ集（実数）'!$N49*10000,"-")</f>
        <v>0</v>
      </c>
      <c r="BA49" s="331">
        <f>IFERROR('データ集（実数）'!BX49/'データ集（実数）'!$N49*10000,"-")</f>
        <v>0</v>
      </c>
      <c r="BB49" s="331">
        <f>IFERROR('データ集（実数）'!BY49/'データ集（実数）'!$N49*10000,"-")</f>
        <v>1594.3172849250197</v>
      </c>
      <c r="BC49" s="331">
        <f>IFERROR('データ集（実数）'!BZ49/'データ集（実数）'!$N49*10000,"-")</f>
        <v>1278.6108918705604</v>
      </c>
      <c r="BD49" s="331">
        <f>IFERROR('データ集（実数）'!CA49/'データ集（実数）'!$N49*10000,"-")</f>
        <v>552.48618784530379</v>
      </c>
      <c r="BE49" s="331">
        <f>IFERROR('データ集（実数）'!CB49/'データ集（実数）'!$N49*10000,"-")</f>
        <v>497.23756906077347</v>
      </c>
      <c r="BF49" s="331">
        <f>IFERROR('データ集（実数）'!CC49/'データ集（実数）'!$N49*10000,"-")</f>
        <v>0</v>
      </c>
      <c r="BG49" s="331">
        <f>IFERROR('データ集（実数）'!CD49/'データ集（実数）'!$N49*10000,"-")</f>
        <v>0</v>
      </c>
      <c r="BH49" s="331" t="str">
        <f>IFERROR('データ集（実数）'!CE49/'データ集（実数）'!$N49*10000,"-")</f>
        <v>-</v>
      </c>
      <c r="BI49" s="331" t="str">
        <f>IFERROR('データ集（実数）'!CF49/'データ集（実数）'!$N49*10000,"-")</f>
        <v>-</v>
      </c>
      <c r="BJ49" s="331">
        <f>IFERROR('データ集（実数）'!CG49/'データ集（実数）'!$N49*10000,"-")</f>
        <v>0</v>
      </c>
      <c r="BK49" s="331">
        <f>IFERROR('データ集（実数）'!CH49/'データ集（実数）'!$N49*10000,"-")</f>
        <v>0</v>
      </c>
      <c r="BL49" s="331">
        <f>IFERROR('データ集（実数）'!CI49/'データ集（実数）'!$N49*10000,"-")</f>
        <v>3906.8666140489345</v>
      </c>
      <c r="BM49" s="331">
        <f>IFERROR('データ集（実数）'!CJ49/'データ集（実数）'!$N49*10000,"-")</f>
        <v>457.77426992896608</v>
      </c>
      <c r="BN49" s="331">
        <f>IFERROR('データ集（実数）'!CK49/'データ集（実数）'!$N49*10000,"-")</f>
        <v>0</v>
      </c>
      <c r="BO49" s="331">
        <f>IFERROR('データ集（実数）'!CL49/'データ集（実数）'!$N49*10000,"-")</f>
        <v>0</v>
      </c>
      <c r="BP49" s="331">
        <f>IFERROR('データ集（実数）'!CM49/'データ集（実数）'!$N49*10000,"-")</f>
        <v>0</v>
      </c>
      <c r="BQ49" s="331">
        <f>IFERROR('データ集（実数）'!CN49/'データ集（実数）'!$N49*10000,"-")</f>
        <v>0</v>
      </c>
      <c r="BR49" s="331">
        <f>IFERROR('データ集（実数）'!CO49/'データ集（実数）'!$N49*10000,"-")</f>
        <v>0</v>
      </c>
      <c r="BS49" s="331">
        <f>IFERROR('データ集（実数）'!CP49/'データ集（実数）'!$N49*10000,"-")</f>
        <v>0</v>
      </c>
      <c r="BT49" s="331" t="str">
        <f>IFERROR('データ集（実数）'!CQ49/'データ集（実数）'!$N49*10000,"-")</f>
        <v>-</v>
      </c>
      <c r="BU49" s="331" t="str">
        <f>IFERROR('データ集（実数）'!CR49/'データ集（実数）'!$N49*10000,"-")</f>
        <v>-</v>
      </c>
      <c r="BV49" s="331">
        <f>IFERROR('データ集（実数）'!CS49/'データ集（実数）'!$N49*10000,"-")</f>
        <v>63.141278610891874</v>
      </c>
      <c r="BW49" s="331">
        <f>IFERROR('データ集（実数）'!CT49/'データ集（実数）'!$N49*10000,"-")</f>
        <v>7.8926598263614842</v>
      </c>
      <c r="BX49" s="331" t="str">
        <f>IFERROR('データ集（実数）'!CU49/'データ集（実数）'!$N49*10000,"-")</f>
        <v>-</v>
      </c>
      <c r="BY49" s="331" t="str">
        <f>IFERROR('データ集（実数）'!CV49/'データ集（実数）'!$N49*10000,"-")</f>
        <v>-</v>
      </c>
      <c r="BZ49" s="331" t="str">
        <f>IFERROR('データ集（実数）'!CW49/'データ集（実数）'!$N49*10000,"-")</f>
        <v>-</v>
      </c>
      <c r="CA49" s="332">
        <f>IFERROR('データ集（実数）'!CX49/'データ集（実数）'!$N49*10000,"-")</f>
        <v>836.62194159431726</v>
      </c>
      <c r="CB49" s="332">
        <f>IFERROR('データ集（実数）'!CY49/'データ集（実数）'!$N49*10000,"-")</f>
        <v>142.06787687450671</v>
      </c>
      <c r="CC49" s="332">
        <f>IFERROR('データ集（実数）'!CZ49/'データ集（実数）'!$N49*10000,"-")</f>
        <v>86.81925808997633</v>
      </c>
      <c r="CD49" s="332">
        <f>IFERROR('データ集（実数）'!DA49/'データ集（実数）'!$N49*10000,"-")</f>
        <v>0</v>
      </c>
      <c r="CE49" s="333">
        <f>IFERROR('データ集（実数）'!DB49/'データ集（実数）'!$N49*10000,"-")</f>
        <v>94.711917916337811</v>
      </c>
    </row>
    <row r="50" spans="1:83" ht="13.5" customHeight="1">
      <c r="A50" s="53">
        <v>20409</v>
      </c>
      <c r="B50">
        <v>44</v>
      </c>
      <c r="C50" s="1" t="s">
        <v>66</v>
      </c>
      <c r="D50" s="1">
        <v>2005</v>
      </c>
      <c r="E50" s="1" t="s">
        <v>110</v>
      </c>
      <c r="F50" s="1">
        <v>20409</v>
      </c>
      <c r="G50" s="325">
        <f>IFERROR('データ集（実数）'!AD50/'データ集（実数）'!$N50*10000,"-")</f>
        <v>0</v>
      </c>
      <c r="H50" s="325">
        <f>IFERROR('データ集（実数）'!AE50/'データ集（実数）'!$N50*10000,"-")</f>
        <v>0</v>
      </c>
      <c r="I50" s="325">
        <f>IFERROR('データ集（実数）'!AF50/'データ集（実数）'!$N50*10000,"-")</f>
        <v>0</v>
      </c>
      <c r="J50" s="325">
        <f>IFERROR('データ集（実数）'!AG50/'データ集（実数）'!$N50*10000,"-")</f>
        <v>0</v>
      </c>
      <c r="K50" s="326">
        <f>IFERROR('データ集（実数）'!AH50/'データ集（実数）'!$N50*10000,"-")</f>
        <v>0</v>
      </c>
      <c r="L50" s="326">
        <f>IFERROR('データ集（実数）'!AI50/'データ集（実数）'!$N50*10000,"-")</f>
        <v>0</v>
      </c>
      <c r="M50" s="326">
        <f>IFERROR('データ集（実数）'!AJ50/'データ集（実数）'!$N50*10000,"-")</f>
        <v>0</v>
      </c>
      <c r="N50" s="326">
        <f>IFERROR('データ集（実数）'!AK50/'データ集（実数）'!$N50*10000,"-")</f>
        <v>0</v>
      </c>
      <c r="O50" s="327">
        <f>IFERROR('データ集（実数）'!AL50/'データ集（実数）'!$N50*10000,"-")</f>
        <v>0</v>
      </c>
      <c r="P50" s="327">
        <f>IFERROR('データ集（実数）'!AM50/'データ集（実数）'!$N50*10000,"-")</f>
        <v>0</v>
      </c>
      <c r="Q50" s="327">
        <f>IFERROR('データ集（実数）'!AN50/'データ集（実数）'!$N50*10000,"-")</f>
        <v>0</v>
      </c>
      <c r="R50" s="327">
        <f>IFERROR('データ集（実数）'!AO50/'データ集（実数）'!$N50*10000,"-")</f>
        <v>0</v>
      </c>
      <c r="S50" s="328">
        <f>IFERROR('データ集（実数）'!AP50/'データ集（実数）'!$N50*10000,"-")</f>
        <v>0</v>
      </c>
      <c r="T50" s="329">
        <f>IFERROR('データ集（実数）'!AQ50/'データ集（実数）'!$N50*10000,"-")</f>
        <v>0</v>
      </c>
      <c r="U50" s="328">
        <f>IFERROR('データ集（実数）'!AR50/'データ集（実数）'!$N50*10000,"-")</f>
        <v>0</v>
      </c>
      <c r="V50" s="328">
        <f>IFERROR('データ集（実数）'!AS50/'データ集（実数）'!$N50*10000,"-")</f>
        <v>0</v>
      </c>
      <c r="W50" s="328">
        <f>IFERROR('データ集（実数）'!AT50/'データ集（実数）'!$N50*10000,"-")</f>
        <v>0</v>
      </c>
      <c r="X50" s="328">
        <f>IFERROR('データ集（実数）'!AU50/'データ集（実数）'!$N50*10000,"-")</f>
        <v>0</v>
      </c>
      <c r="Y50" s="328">
        <f>IFERROR('データ集（実数）'!AV50/'データ集（実数）'!$N50*10000,"-")</f>
        <v>0</v>
      </c>
      <c r="Z50" s="328">
        <f>IFERROR('データ集（実数）'!AW50/'データ集（実数）'!$N50*10000,"-")</f>
        <v>0</v>
      </c>
      <c r="AA50" s="328">
        <f>IFERROR('データ集（実数）'!AX50/'データ集（実数）'!$N50*10000,"-")</f>
        <v>0</v>
      </c>
      <c r="AB50" s="328">
        <f>IFERROR('データ集（実数）'!AY50/'データ集（実数）'!$N50*10000,"-")</f>
        <v>0</v>
      </c>
      <c r="AC50" s="328">
        <f>IFERROR('データ集（実数）'!AZ50/'データ集（実数）'!$N50*10000,"-")</f>
        <v>0</v>
      </c>
      <c r="AD50" s="328">
        <f>IFERROR('データ集（実数）'!BA50/'データ集（実数）'!$N50*10000,"-")</f>
        <v>0</v>
      </c>
      <c r="AE50" s="328">
        <f>IFERROR('データ集（実数）'!BB50/'データ集（実数）'!$N50*10000,"-")</f>
        <v>0</v>
      </c>
      <c r="AF50" s="328">
        <f>IFERROR('データ集（実数）'!BC50/'データ集（実数）'!$N50*10000,"-")</f>
        <v>0</v>
      </c>
      <c r="AG50" s="328">
        <f>IFERROR('データ集（実数）'!BD50/'データ集（実数）'!$N50*10000,"-")</f>
        <v>0</v>
      </c>
      <c r="AH50" s="328">
        <f>IFERROR('データ集（実数）'!BE50/'データ集（実数）'!$N50*10000,"-")</f>
        <v>0</v>
      </c>
      <c r="AI50" s="328" t="str">
        <f>IFERROR('データ集（実数）'!BF50/'データ集（実数）'!$N50*10000,"-")</f>
        <v>-</v>
      </c>
      <c r="AJ50" s="328">
        <f>IFERROR('データ集（実数）'!BG50/'データ集（実数）'!$N50*10000,"-")</f>
        <v>0</v>
      </c>
      <c r="AK50" s="328">
        <f>IFERROR('データ集（実数）'!BH50/'データ集（実数）'!$N50*10000,"-")</f>
        <v>0</v>
      </c>
      <c r="AL50" s="328">
        <f>IFERROR('データ集（実数）'!BI50/'データ集（実数）'!$N50*10000,"-")</f>
        <v>0</v>
      </c>
      <c r="AM50" s="328">
        <f>IFERROR('データ集（実数）'!BJ50/'データ集（実数）'!$N50*10000,"-")</f>
        <v>0</v>
      </c>
      <c r="AN50" s="328">
        <f>IFERROR('データ集（実数）'!BK50/'データ集（実数）'!$N50*10000,"-")</f>
        <v>0</v>
      </c>
      <c r="AO50" s="328">
        <f>IFERROR('データ集（実数）'!BL50/'データ集（実数）'!$N50*10000,"-")</f>
        <v>0</v>
      </c>
      <c r="AP50" s="328">
        <f>IFERROR('データ集（実数）'!BM50/'データ集（実数）'!$N50*10000,"-")</f>
        <v>0</v>
      </c>
      <c r="AQ50" s="328">
        <f>IFERROR('データ集（実数）'!BN50/'データ集（実数）'!$N50*10000,"-")</f>
        <v>0</v>
      </c>
      <c r="AR50" s="328">
        <f>IFERROR('データ集（実数）'!BO50/'データ集（実数）'!$N50*10000,"-")</f>
        <v>0</v>
      </c>
      <c r="AS50" s="328">
        <f>IFERROR('データ集（実数）'!BP50/'データ集（実数）'!$N50*10000,"-")</f>
        <v>0</v>
      </c>
      <c r="AT50" s="331">
        <f>IFERROR('データ集（実数）'!BQ50/'データ集（実数）'!$N50*10000,"-")</f>
        <v>0</v>
      </c>
      <c r="AU50" s="331">
        <f>IFERROR('データ集（実数）'!BR50/'データ集（実数）'!$N50*10000,"-")</f>
        <v>0</v>
      </c>
      <c r="AV50" s="331">
        <f>IFERROR('データ集（実数）'!BS50/'データ集（実数）'!$N50*10000,"-")</f>
        <v>0</v>
      </c>
      <c r="AW50" s="331">
        <f>IFERROR('データ集（実数）'!BT50/'データ集（実数）'!$N50*10000,"-")</f>
        <v>0</v>
      </c>
      <c r="AX50" s="331">
        <f>IFERROR('データ集（実数）'!BU50/'データ集（実数）'!$N50*10000,"-")</f>
        <v>0</v>
      </c>
      <c r="AY50" s="331">
        <f>IFERROR('データ集（実数）'!BV50/'データ集（実数）'!$N50*10000,"-")</f>
        <v>0</v>
      </c>
      <c r="AZ50" s="331">
        <f>IFERROR('データ集（実数）'!BW50/'データ集（実数）'!$N50*10000,"-")</f>
        <v>0</v>
      </c>
      <c r="BA50" s="331">
        <f>IFERROR('データ集（実数）'!BX50/'データ集（実数）'!$N50*10000,"-")</f>
        <v>0</v>
      </c>
      <c r="BB50" s="331">
        <f>IFERROR('データ集（実数）'!BY50/'データ集（実数）'!$N50*10000,"-")</f>
        <v>0</v>
      </c>
      <c r="BC50" s="331">
        <f>IFERROR('データ集（実数）'!BZ50/'データ集（実数）'!$N50*10000,"-")</f>
        <v>0</v>
      </c>
      <c r="BD50" s="331" t="str">
        <f>IFERROR('データ集（実数）'!CA50/'データ集（実数）'!$N50*10000,"-")</f>
        <v>-</v>
      </c>
      <c r="BE50" s="331" t="str">
        <f>IFERROR('データ集（実数）'!CB50/'データ集（実数）'!$N50*10000,"-")</f>
        <v>-</v>
      </c>
      <c r="BF50" s="331">
        <f>IFERROR('データ集（実数）'!CC50/'データ集（実数）'!$N50*10000,"-")</f>
        <v>0</v>
      </c>
      <c r="BG50" s="331">
        <f>IFERROR('データ集（実数）'!CD50/'データ集（実数）'!$N50*10000,"-")</f>
        <v>0</v>
      </c>
      <c r="BH50" s="331">
        <f>IFERROR('データ集（実数）'!CE50/'データ集（実数）'!$N50*10000,"-")</f>
        <v>0</v>
      </c>
      <c r="BI50" s="331">
        <f>IFERROR('データ集（実数）'!CF50/'データ集（実数）'!$N50*10000,"-")</f>
        <v>0</v>
      </c>
      <c r="BJ50" s="331">
        <f>IFERROR('データ集（実数）'!CG50/'データ集（実数）'!$N50*10000,"-")</f>
        <v>0</v>
      </c>
      <c r="BK50" s="331">
        <f>IFERROR('データ集（実数）'!CH50/'データ集（実数）'!$N50*10000,"-")</f>
        <v>0</v>
      </c>
      <c r="BL50" s="331">
        <f>IFERROR('データ集（実数）'!CI50/'データ集（実数）'!$N50*10000,"-")</f>
        <v>0</v>
      </c>
      <c r="BM50" s="331">
        <f>IFERROR('データ集（実数）'!CJ50/'データ集（実数）'!$N50*10000,"-")</f>
        <v>0</v>
      </c>
      <c r="BN50" s="331">
        <f>IFERROR('データ集（実数）'!CK50/'データ集（実数）'!$N50*10000,"-")</f>
        <v>0</v>
      </c>
      <c r="BO50" s="331">
        <f>IFERROR('データ集（実数）'!CL50/'データ集（実数）'!$N50*10000,"-")</f>
        <v>0</v>
      </c>
      <c r="BP50" s="331">
        <f>IFERROR('データ集（実数）'!CM50/'データ集（実数）'!$N50*10000,"-")</f>
        <v>0</v>
      </c>
      <c r="BQ50" s="331">
        <f>IFERROR('データ集（実数）'!CN50/'データ集（実数）'!$N50*10000,"-")</f>
        <v>0</v>
      </c>
      <c r="BR50" s="331">
        <f>IFERROR('データ集（実数）'!CO50/'データ集（実数）'!$N50*10000,"-")</f>
        <v>0</v>
      </c>
      <c r="BS50" s="331">
        <f>IFERROR('データ集（実数）'!CP50/'データ集（実数）'!$N50*10000,"-")</f>
        <v>0</v>
      </c>
      <c r="BT50" s="331">
        <f>IFERROR('データ集（実数）'!CQ50/'データ集（実数）'!$N50*10000,"-")</f>
        <v>0</v>
      </c>
      <c r="BU50" s="331">
        <f>IFERROR('データ集（実数）'!CR50/'データ集（実数）'!$N50*10000,"-")</f>
        <v>0</v>
      </c>
      <c r="BV50" s="331">
        <f>IFERROR('データ集（実数）'!CS50/'データ集（実数）'!$N50*10000,"-")</f>
        <v>0</v>
      </c>
      <c r="BW50" s="331">
        <f>IFERROR('データ集（実数）'!CT50/'データ集（実数）'!$N50*10000,"-")</f>
        <v>0</v>
      </c>
      <c r="BX50" s="331">
        <f>IFERROR('データ集（実数）'!CU50/'データ集（実数）'!$N50*10000,"-")</f>
        <v>0</v>
      </c>
      <c r="BY50" s="331">
        <f>IFERROR('データ集（実数）'!CV50/'データ集（実数）'!$N50*10000,"-")</f>
        <v>0</v>
      </c>
      <c r="BZ50" s="331">
        <f>IFERROR('データ集（実数）'!CW50/'データ集（実数）'!$N50*10000,"-")</f>
        <v>0</v>
      </c>
      <c r="CA50" s="332">
        <f>IFERROR('データ集（実数）'!CX50/'データ集（実数）'!$N50*10000,"-")</f>
        <v>707.9646017699115</v>
      </c>
      <c r="CB50" s="332">
        <f>IFERROR('データ集（実数）'!CY50/'データ集（実数）'!$N50*10000,"-")</f>
        <v>0</v>
      </c>
      <c r="CC50" s="332">
        <f>IFERROR('データ集（実数）'!CZ50/'データ集（実数）'!$N50*10000,"-")</f>
        <v>88.495575221238937</v>
      </c>
      <c r="CD50" s="332">
        <f>IFERROR('データ集（実数）'!DA50/'データ集（実数）'!$N50*10000,"-")</f>
        <v>88.495575221238937</v>
      </c>
      <c r="CE50" s="333">
        <f>IFERROR('データ集（実数）'!DB50/'データ集（実数）'!$N50*10000,"-")</f>
        <v>88.495575221238937</v>
      </c>
    </row>
    <row r="51" spans="1:83" ht="13.5" customHeight="1">
      <c r="A51" s="53">
        <v>20410</v>
      </c>
      <c r="B51">
        <v>45</v>
      </c>
      <c r="C51" s="1" t="s">
        <v>66</v>
      </c>
      <c r="D51" s="1">
        <v>2005</v>
      </c>
      <c r="E51" s="1" t="s">
        <v>111</v>
      </c>
      <c r="F51" s="1">
        <v>20410</v>
      </c>
      <c r="G51" s="325">
        <f>IFERROR('データ集（実数）'!AD51/'データ集（実数）'!$N51*10000,"-")</f>
        <v>0</v>
      </c>
      <c r="H51" s="325">
        <f>IFERROR('データ集（実数）'!AE51/'データ集（実数）'!$N51*10000,"-")</f>
        <v>0</v>
      </c>
      <c r="I51" s="325">
        <f>IFERROR('データ集（実数）'!AF51/'データ集（実数）'!$N51*10000,"-")</f>
        <v>0</v>
      </c>
      <c r="J51" s="325">
        <f>IFERROR('データ集（実数）'!AG51/'データ集（実数）'!$N51*10000,"-")</f>
        <v>0</v>
      </c>
      <c r="K51" s="326">
        <f>IFERROR('データ集（実数）'!AH51/'データ集（実数）'!$N51*10000,"-")</f>
        <v>0</v>
      </c>
      <c r="L51" s="326">
        <f>IFERROR('データ集（実数）'!AI51/'データ集（実数）'!$N51*10000,"-")</f>
        <v>0</v>
      </c>
      <c r="M51" s="326">
        <f>IFERROR('データ集（実数）'!AJ51/'データ集（実数）'!$N51*10000,"-")</f>
        <v>0</v>
      </c>
      <c r="N51" s="326">
        <f>IFERROR('データ集（実数）'!AK51/'データ集（実数）'!$N51*10000,"-")</f>
        <v>0</v>
      </c>
      <c r="O51" s="327">
        <f>IFERROR('データ集（実数）'!AL51/'データ集（実数）'!$N51*10000,"-")</f>
        <v>32.362459546925571</v>
      </c>
      <c r="P51" s="327">
        <f>IFERROR('データ集（実数）'!AM51/'データ集（実数）'!$N51*10000,"-")</f>
        <v>0</v>
      </c>
      <c r="Q51" s="327">
        <f>IFERROR('データ集（実数）'!AN51/'データ集（実数）'!$N51*10000,"-")</f>
        <v>32.362459546925571</v>
      </c>
      <c r="R51" s="327">
        <f>IFERROR('データ集（実数）'!AO51/'データ集（実数）'!$N51*10000,"-")</f>
        <v>0</v>
      </c>
      <c r="S51" s="328">
        <f>IFERROR('データ集（実数）'!AP51/'データ集（実数）'!$N51*10000,"-")</f>
        <v>0</v>
      </c>
      <c r="T51" s="329">
        <f>IFERROR('データ集（実数）'!AQ51/'データ集（実数）'!$N51*10000,"-")</f>
        <v>0</v>
      </c>
      <c r="U51" s="328">
        <f>IFERROR('データ集（実数）'!AR51/'データ集（実数）'!$N51*10000,"-")</f>
        <v>0</v>
      </c>
      <c r="V51" s="328">
        <f>IFERROR('データ集（実数）'!AS51/'データ集（実数）'!$N51*10000,"-")</f>
        <v>0</v>
      </c>
      <c r="W51" s="328">
        <f>IFERROR('データ集（実数）'!AT51/'データ集（実数）'!$N51*10000,"-")</f>
        <v>0</v>
      </c>
      <c r="X51" s="328">
        <f>IFERROR('データ集（実数）'!AU51/'データ集（実数）'!$N51*10000,"-")</f>
        <v>0</v>
      </c>
      <c r="Y51" s="328">
        <f>IFERROR('データ集（実数）'!AV51/'データ集（実数）'!$N51*10000,"-")</f>
        <v>0</v>
      </c>
      <c r="Z51" s="328">
        <f>IFERROR('データ集（実数）'!AW51/'データ集（実数）'!$N51*10000,"-")</f>
        <v>0</v>
      </c>
      <c r="AA51" s="328">
        <f>IFERROR('データ集（実数）'!AX51/'データ集（実数）'!$N51*10000,"-")</f>
        <v>0</v>
      </c>
      <c r="AB51" s="328">
        <f>IFERROR('データ集（実数）'!AY51/'データ集（実数）'!$N51*10000,"-")</f>
        <v>0</v>
      </c>
      <c r="AC51" s="328">
        <f>IFERROR('データ集（実数）'!AZ51/'データ集（実数）'!$N51*10000,"-")</f>
        <v>0</v>
      </c>
      <c r="AD51" s="328">
        <f>IFERROR('データ集（実数）'!BA51/'データ集（実数）'!$N51*10000,"-")</f>
        <v>0</v>
      </c>
      <c r="AE51" s="328">
        <f>IFERROR('データ集（実数）'!BB51/'データ集（実数）'!$N51*10000,"-")</f>
        <v>0</v>
      </c>
      <c r="AF51" s="328">
        <f>IFERROR('データ集（実数）'!BC51/'データ集（実数）'!$N51*10000,"-")</f>
        <v>0</v>
      </c>
      <c r="AG51" s="328">
        <f>IFERROR('データ集（実数）'!BD51/'データ集（実数）'!$N51*10000,"-")</f>
        <v>0</v>
      </c>
      <c r="AH51" s="328">
        <f>IFERROR('データ集（実数）'!BE51/'データ集（実数）'!$N51*10000,"-")</f>
        <v>0</v>
      </c>
      <c r="AI51" s="328" t="str">
        <f>IFERROR('データ集（実数）'!BF51/'データ集（実数）'!$N51*10000,"-")</f>
        <v>-</v>
      </c>
      <c r="AJ51" s="328">
        <f>IFERROR('データ集（実数）'!BG51/'データ集（実数）'!$N51*10000,"-")</f>
        <v>0</v>
      </c>
      <c r="AK51" s="328">
        <f>IFERROR('データ集（実数）'!BH51/'データ集（実数）'!$N51*10000,"-")</f>
        <v>0</v>
      </c>
      <c r="AL51" s="328">
        <f>IFERROR('データ集（実数）'!BI51/'データ集（実数）'!$N51*10000,"-")</f>
        <v>0</v>
      </c>
      <c r="AM51" s="328">
        <f>IFERROR('データ集（実数）'!BJ51/'データ集（実数）'!$N51*10000,"-")</f>
        <v>0</v>
      </c>
      <c r="AN51" s="328">
        <f>IFERROR('データ集（実数）'!BK51/'データ集（実数）'!$N51*10000,"-")</f>
        <v>0</v>
      </c>
      <c r="AO51" s="328">
        <f>IFERROR('データ集（実数）'!BL51/'データ集（実数）'!$N51*10000,"-")</f>
        <v>0</v>
      </c>
      <c r="AP51" s="328">
        <f>IFERROR('データ集（実数）'!BM51/'データ集（実数）'!$N51*10000,"-")</f>
        <v>0</v>
      </c>
      <c r="AQ51" s="328">
        <f>IFERROR('データ集（実数）'!BN51/'データ集（実数）'!$N51*10000,"-")</f>
        <v>0</v>
      </c>
      <c r="AR51" s="328">
        <f>IFERROR('データ集（実数）'!BO51/'データ集（実数）'!$N51*10000,"-")</f>
        <v>0</v>
      </c>
      <c r="AS51" s="328">
        <f>IFERROR('データ集（実数）'!BP51/'データ集（実数）'!$N51*10000,"-")</f>
        <v>0</v>
      </c>
      <c r="AT51" s="331">
        <f>IFERROR('データ集（実数）'!BQ51/'データ集（実数）'!$N51*10000,"-")</f>
        <v>0</v>
      </c>
      <c r="AU51" s="331">
        <f>IFERROR('データ集（実数）'!BR51/'データ集（実数）'!$N51*10000,"-")</f>
        <v>0</v>
      </c>
      <c r="AV51" s="331">
        <f>IFERROR('データ集（実数）'!BS51/'データ集（実数）'!$N51*10000,"-")</f>
        <v>0</v>
      </c>
      <c r="AW51" s="331">
        <f>IFERROR('データ集（実数）'!BT51/'データ集（実数）'!$N51*10000,"-")</f>
        <v>0</v>
      </c>
      <c r="AX51" s="331">
        <f>IFERROR('データ集（実数）'!BU51/'データ集（実数）'!$N51*10000,"-")</f>
        <v>0</v>
      </c>
      <c r="AY51" s="331">
        <f>IFERROR('データ集（実数）'!BV51/'データ集（実数）'!$N51*10000,"-")</f>
        <v>0</v>
      </c>
      <c r="AZ51" s="331">
        <f>IFERROR('データ集（実数）'!BW51/'データ集（実数）'!$N51*10000,"-")</f>
        <v>0</v>
      </c>
      <c r="BA51" s="331">
        <f>IFERROR('データ集（実数）'!BX51/'データ集（実数）'!$N51*10000,"-")</f>
        <v>0</v>
      </c>
      <c r="BB51" s="331">
        <f>IFERROR('データ集（実数）'!BY51/'データ集（実数）'!$N51*10000,"-")</f>
        <v>0</v>
      </c>
      <c r="BC51" s="331">
        <f>IFERROR('データ集（実数）'!BZ51/'データ集（実数）'!$N51*10000,"-")</f>
        <v>0</v>
      </c>
      <c r="BD51" s="331" t="str">
        <f>IFERROR('データ集（実数）'!CA51/'データ集（実数）'!$N51*10000,"-")</f>
        <v>-</v>
      </c>
      <c r="BE51" s="331" t="str">
        <f>IFERROR('データ集（実数）'!CB51/'データ集（実数）'!$N51*10000,"-")</f>
        <v>-</v>
      </c>
      <c r="BF51" s="331">
        <f>IFERROR('データ集（実数）'!CC51/'データ集（実数）'!$N51*10000,"-")</f>
        <v>0</v>
      </c>
      <c r="BG51" s="331">
        <f>IFERROR('データ集（実数）'!CD51/'データ集（実数）'!$N51*10000,"-")</f>
        <v>0</v>
      </c>
      <c r="BH51" s="331">
        <f>IFERROR('データ集（実数）'!CE51/'データ集（実数）'!$N51*10000,"-")</f>
        <v>0</v>
      </c>
      <c r="BI51" s="331">
        <f>IFERROR('データ集（実数）'!CF51/'データ集（実数）'!$N51*10000,"-")</f>
        <v>0</v>
      </c>
      <c r="BJ51" s="331">
        <f>IFERROR('データ集（実数）'!CG51/'データ集（実数）'!$N51*10000,"-")</f>
        <v>0</v>
      </c>
      <c r="BK51" s="331">
        <f>IFERROR('データ集（実数）'!CH51/'データ集（実数）'!$N51*10000,"-")</f>
        <v>0</v>
      </c>
      <c r="BL51" s="331">
        <f>IFERROR('データ集（実数）'!CI51/'データ集（実数）'!$N51*10000,"-")</f>
        <v>0</v>
      </c>
      <c r="BM51" s="331">
        <f>IFERROR('データ集（実数）'!CJ51/'データ集（実数）'!$N51*10000,"-")</f>
        <v>0</v>
      </c>
      <c r="BN51" s="331">
        <f>IFERROR('データ集（実数）'!CK51/'データ集（実数）'!$N51*10000,"-")</f>
        <v>0</v>
      </c>
      <c r="BO51" s="331">
        <f>IFERROR('データ集（実数）'!CL51/'データ集（実数）'!$N51*10000,"-")</f>
        <v>0</v>
      </c>
      <c r="BP51" s="331">
        <f>IFERROR('データ集（実数）'!CM51/'データ集（実数）'!$N51*10000,"-")</f>
        <v>0</v>
      </c>
      <c r="BQ51" s="331">
        <f>IFERROR('データ集（実数）'!CN51/'データ集（実数）'!$N51*10000,"-")</f>
        <v>0</v>
      </c>
      <c r="BR51" s="331">
        <f>IFERROR('データ集（実数）'!CO51/'データ集（実数）'!$N51*10000,"-")</f>
        <v>0</v>
      </c>
      <c r="BS51" s="331">
        <f>IFERROR('データ集（実数）'!CP51/'データ集（実数）'!$N51*10000,"-")</f>
        <v>0</v>
      </c>
      <c r="BT51" s="331">
        <f>IFERROR('データ集（実数）'!CQ51/'データ集（実数）'!$N51*10000,"-")</f>
        <v>0</v>
      </c>
      <c r="BU51" s="331">
        <f>IFERROR('データ集（実数）'!CR51/'データ集（実数）'!$N51*10000,"-")</f>
        <v>0</v>
      </c>
      <c r="BV51" s="331">
        <f>IFERROR('データ集（実数）'!CS51/'データ集（実数）'!$N51*10000,"-")</f>
        <v>0</v>
      </c>
      <c r="BW51" s="331">
        <f>IFERROR('データ集（実数）'!CT51/'データ集（実数）'!$N51*10000,"-")</f>
        <v>0</v>
      </c>
      <c r="BX51" s="331">
        <f>IFERROR('データ集（実数）'!CU51/'データ集（実数）'!$N51*10000,"-")</f>
        <v>0</v>
      </c>
      <c r="BY51" s="331">
        <f>IFERROR('データ集（実数）'!CV51/'データ集（実数）'!$N51*10000,"-")</f>
        <v>0</v>
      </c>
      <c r="BZ51" s="331" t="str">
        <f>IFERROR('データ集（実数）'!CW51/'データ集（実数）'!$N51*10000,"-")</f>
        <v>-</v>
      </c>
      <c r="CA51" s="332">
        <f>IFERROR('データ集（実数）'!CX51/'データ集（実数）'!$N51*10000,"-")</f>
        <v>711.97411003236243</v>
      </c>
      <c r="CB51" s="332">
        <f>IFERROR('データ集（実数）'!CY51/'データ集（実数）'!$N51*10000,"-")</f>
        <v>0</v>
      </c>
      <c r="CC51" s="332">
        <f>IFERROR('データ集（実数）'!CZ51/'データ集（実数）'!$N51*10000,"-")</f>
        <v>161.8122977346278</v>
      </c>
      <c r="CD51" s="332">
        <f>IFERROR('データ集（実数）'!DA51/'データ集（実数）'!$N51*10000,"-")</f>
        <v>0</v>
      </c>
      <c r="CE51" s="333">
        <f>IFERROR('データ集（実数）'!DB51/'データ集（実数）'!$N51*10000,"-")</f>
        <v>194.17475728155338</v>
      </c>
    </row>
    <row r="52" spans="1:83" ht="13.5" customHeight="1">
      <c r="A52" s="53">
        <v>20411</v>
      </c>
      <c r="B52">
        <v>46</v>
      </c>
      <c r="C52" s="1" t="s">
        <v>66</v>
      </c>
      <c r="D52" s="1">
        <v>2005</v>
      </c>
      <c r="E52" s="1" t="s">
        <v>112</v>
      </c>
      <c r="F52" s="1">
        <v>20411</v>
      </c>
      <c r="G52" s="325">
        <f>IFERROR('データ集（実数）'!AD52/'データ集（実数）'!$N52*10000,"-")</f>
        <v>793.65079365079362</v>
      </c>
      <c r="H52" s="325">
        <f>IFERROR('データ集（実数）'!AE52/'データ集（実数）'!$N52*10000,"-")</f>
        <v>0</v>
      </c>
      <c r="I52" s="325">
        <f>IFERROR('データ集（実数）'!AF52/'データ集（実数）'!$N52*10000,"-")</f>
        <v>0</v>
      </c>
      <c r="J52" s="325">
        <f>IFERROR('データ集（実数）'!AG52/'データ集（実数）'!$N52*10000,"-")</f>
        <v>0</v>
      </c>
      <c r="K52" s="326">
        <f>IFERROR('データ集（実数）'!AH52/'データ集（実数）'!$N52*10000,"-")</f>
        <v>0</v>
      </c>
      <c r="L52" s="326">
        <f>IFERROR('データ集（実数）'!AI52/'データ集（実数）'!$N52*10000,"-")</f>
        <v>0</v>
      </c>
      <c r="M52" s="326">
        <f>IFERROR('データ集（実数）'!AJ52/'データ集（実数）'!$N52*10000,"-")</f>
        <v>0</v>
      </c>
      <c r="N52" s="326">
        <f>IFERROR('データ集（実数）'!AK52/'データ集（実数）'!$N52*10000,"-")</f>
        <v>0</v>
      </c>
      <c r="O52" s="327">
        <f>IFERROR('データ集（実数）'!AL52/'データ集（実数）'!$N52*10000,"-")</f>
        <v>13.227513227513226</v>
      </c>
      <c r="P52" s="327">
        <f>IFERROR('データ集（実数）'!AM52/'データ集（実数）'!$N52*10000,"-")</f>
        <v>0</v>
      </c>
      <c r="Q52" s="327">
        <f>IFERROR('データ集（実数）'!AN52/'データ集（実数）'!$N52*10000,"-")</f>
        <v>0</v>
      </c>
      <c r="R52" s="327">
        <f>IFERROR('データ集（実数）'!AO52/'データ集（実数）'!$N52*10000,"-")</f>
        <v>13.227513227513226</v>
      </c>
      <c r="S52" s="328">
        <f>IFERROR('データ集（実数）'!AP52/'データ集（実数）'!$N52*10000,"-")</f>
        <v>0</v>
      </c>
      <c r="T52" s="329">
        <f>IFERROR('データ集（実数）'!AQ52/'データ集（実数）'!$N52*10000,"-")</f>
        <v>0</v>
      </c>
      <c r="U52" s="328">
        <f>IFERROR('データ集（実数）'!AR52/'データ集（実数）'!$N52*10000,"-")</f>
        <v>0</v>
      </c>
      <c r="V52" s="328">
        <f>IFERROR('データ集（実数）'!AS52/'データ集（実数）'!$N52*10000,"-")</f>
        <v>0</v>
      </c>
      <c r="W52" s="328">
        <f>IFERROR('データ集（実数）'!AT52/'データ集（実数）'!$N52*10000,"-")</f>
        <v>0</v>
      </c>
      <c r="X52" s="328">
        <f>IFERROR('データ集（実数）'!AU52/'データ集（実数）'!$N52*10000,"-")</f>
        <v>0</v>
      </c>
      <c r="Y52" s="328">
        <f>IFERROR('データ集（実数）'!AV52/'データ集（実数）'!$N52*10000,"-")</f>
        <v>0</v>
      </c>
      <c r="Z52" s="328">
        <f>IFERROR('データ集（実数）'!AW52/'データ集（実数）'!$N52*10000,"-")</f>
        <v>0</v>
      </c>
      <c r="AA52" s="328">
        <f>IFERROR('データ集（実数）'!AX52/'データ集（実数）'!$N52*10000,"-")</f>
        <v>0</v>
      </c>
      <c r="AB52" s="328">
        <f>IFERROR('データ集（実数）'!AY52/'データ集（実数）'!$N52*10000,"-")</f>
        <v>0</v>
      </c>
      <c r="AC52" s="328">
        <f>IFERROR('データ集（実数）'!AZ52/'データ集（実数）'!$N52*10000,"-")</f>
        <v>0</v>
      </c>
      <c r="AD52" s="328" t="str">
        <f>IFERROR('データ集（実数）'!BA52/'データ集（実数）'!$N52*10000,"-")</f>
        <v>-</v>
      </c>
      <c r="AE52" s="328">
        <f>IFERROR('データ集（実数）'!BB52/'データ集（実数）'!$N52*10000,"-")</f>
        <v>0</v>
      </c>
      <c r="AF52" s="328">
        <f>IFERROR('データ集（実数）'!BC52/'データ集（実数）'!$N52*10000,"-")</f>
        <v>0</v>
      </c>
      <c r="AG52" s="328">
        <f>IFERROR('データ集（実数）'!BD52/'データ集（実数）'!$N52*10000,"-")</f>
        <v>0</v>
      </c>
      <c r="AH52" s="328">
        <f>IFERROR('データ集（実数）'!BE52/'データ集（実数）'!$N52*10000,"-")</f>
        <v>0</v>
      </c>
      <c r="AI52" s="328" t="str">
        <f>IFERROR('データ集（実数）'!BF52/'データ集（実数）'!$N52*10000,"-")</f>
        <v>-</v>
      </c>
      <c r="AJ52" s="328">
        <f>IFERROR('データ集（実数）'!BG52/'データ集（実数）'!$N52*10000,"-")</f>
        <v>0</v>
      </c>
      <c r="AK52" s="328">
        <f>IFERROR('データ集（実数）'!BH52/'データ集（実数）'!$N52*10000,"-")</f>
        <v>0</v>
      </c>
      <c r="AL52" s="328">
        <f>IFERROR('データ集（実数）'!BI52/'データ集（実数）'!$N52*10000,"-")</f>
        <v>0</v>
      </c>
      <c r="AM52" s="328">
        <f>IFERROR('データ集（実数）'!BJ52/'データ集（実数）'!$N52*10000,"-")</f>
        <v>0</v>
      </c>
      <c r="AN52" s="328">
        <f>IFERROR('データ集（実数）'!BK52/'データ集（実数）'!$N52*10000,"-")</f>
        <v>0</v>
      </c>
      <c r="AO52" s="328">
        <f>IFERROR('データ集（実数）'!BL52/'データ集（実数）'!$N52*10000,"-")</f>
        <v>0</v>
      </c>
      <c r="AP52" s="328" t="str">
        <f>IFERROR('データ集（実数）'!BM52/'データ集（実数）'!$N52*10000,"-")</f>
        <v>-</v>
      </c>
      <c r="AQ52" s="328">
        <f>IFERROR('データ集（実数）'!BN52/'データ集（実数）'!$N52*10000,"-")</f>
        <v>0</v>
      </c>
      <c r="AR52" s="328" t="str">
        <f>IFERROR('データ集（実数）'!BO52/'データ集（実数）'!$N52*10000,"-")</f>
        <v>-</v>
      </c>
      <c r="AS52" s="328">
        <f>IFERROR('データ集（実数）'!BP52/'データ集（実数）'!$N52*10000,"-")</f>
        <v>0</v>
      </c>
      <c r="AT52" s="331">
        <f>IFERROR('データ集（実数）'!BQ52/'データ集（実数）'!$N52*10000,"-")</f>
        <v>0</v>
      </c>
      <c r="AU52" s="331">
        <f>IFERROR('データ集（実数）'!BR52/'データ集（実数）'!$N52*10000,"-")</f>
        <v>0</v>
      </c>
      <c r="AV52" s="331">
        <f>IFERROR('データ集（実数）'!BS52/'データ集（実数）'!$N52*10000,"-")</f>
        <v>0</v>
      </c>
      <c r="AW52" s="331">
        <f>IFERROR('データ集（実数）'!BT52/'データ集（実数）'!$N52*10000,"-")</f>
        <v>0</v>
      </c>
      <c r="AX52" s="331">
        <f>IFERROR('データ集（実数）'!BU52/'データ集（実数）'!$N52*10000,"-")</f>
        <v>0</v>
      </c>
      <c r="AY52" s="331">
        <f>IFERROR('データ集（実数）'!BV52/'データ集（実数）'!$N52*10000,"-")</f>
        <v>0</v>
      </c>
      <c r="AZ52" s="331">
        <f>IFERROR('データ集（実数）'!BW52/'データ集（実数）'!$N52*10000,"-")</f>
        <v>0</v>
      </c>
      <c r="BA52" s="331">
        <f>IFERROR('データ集（実数）'!BX52/'データ集（実数）'!$N52*10000,"-")</f>
        <v>0</v>
      </c>
      <c r="BB52" s="331">
        <f>IFERROR('データ集（実数）'!BY52/'データ集（実数）'!$N52*10000,"-")</f>
        <v>3148.1481481481483</v>
      </c>
      <c r="BC52" s="331">
        <f>IFERROR('データ集（実数）'!BZ52/'データ集（実数）'!$N52*10000,"-")</f>
        <v>1706.3492063492065</v>
      </c>
      <c r="BD52" s="331" t="str">
        <f>IFERROR('データ集（実数）'!CA52/'データ集（実数）'!$N52*10000,"-")</f>
        <v>-</v>
      </c>
      <c r="BE52" s="331" t="str">
        <f>IFERROR('データ集（実数）'!CB52/'データ集（実数）'!$N52*10000,"-")</f>
        <v>-</v>
      </c>
      <c r="BF52" s="331">
        <f>IFERROR('データ集（実数）'!CC52/'データ集（実数）'!$N52*10000,"-")</f>
        <v>0</v>
      </c>
      <c r="BG52" s="331">
        <f>IFERROR('データ集（実数）'!CD52/'データ集（実数）'!$N52*10000,"-")</f>
        <v>0</v>
      </c>
      <c r="BH52" s="331" t="str">
        <f>IFERROR('データ集（実数）'!CE52/'データ集（実数）'!$N52*10000,"-")</f>
        <v>-</v>
      </c>
      <c r="BI52" s="331" t="str">
        <f>IFERROR('データ集（実数）'!CF52/'データ集（実数）'!$N52*10000,"-")</f>
        <v>-</v>
      </c>
      <c r="BJ52" s="331">
        <f>IFERROR('データ集（実数）'!CG52/'データ集（実数）'!$N52*10000,"-")</f>
        <v>0</v>
      </c>
      <c r="BK52" s="331">
        <f>IFERROR('データ集（実数）'!CH52/'データ集（実数）'!$N52*10000,"-")</f>
        <v>0</v>
      </c>
      <c r="BL52" s="331">
        <f>IFERROR('データ集（実数）'!CI52/'データ集（実数）'!$N52*10000,"-")</f>
        <v>0</v>
      </c>
      <c r="BM52" s="331">
        <f>IFERROR('データ集（実数）'!CJ52/'データ集（実数）'!$N52*10000,"-")</f>
        <v>0</v>
      </c>
      <c r="BN52" s="331">
        <f>IFERROR('データ集（実数）'!CK52/'データ集（実数）'!$N52*10000,"-")</f>
        <v>0</v>
      </c>
      <c r="BO52" s="331">
        <f>IFERROR('データ集（実数）'!CL52/'データ集（実数）'!$N52*10000,"-")</f>
        <v>0</v>
      </c>
      <c r="BP52" s="331">
        <f>IFERROR('データ集（実数）'!CM52/'データ集（実数）'!$N52*10000,"-")</f>
        <v>0</v>
      </c>
      <c r="BQ52" s="331">
        <f>IFERROR('データ集（実数）'!CN52/'データ集（実数）'!$N52*10000,"-")</f>
        <v>0</v>
      </c>
      <c r="BR52" s="331">
        <f>IFERROR('データ集（実数）'!CO52/'データ集（実数）'!$N52*10000,"-")</f>
        <v>0</v>
      </c>
      <c r="BS52" s="331">
        <f>IFERROR('データ集（実数）'!CP52/'データ集（実数）'!$N52*10000,"-")</f>
        <v>0</v>
      </c>
      <c r="BT52" s="331">
        <f>IFERROR('データ集（実数）'!CQ52/'データ集（実数）'!$N52*10000,"-")</f>
        <v>0</v>
      </c>
      <c r="BU52" s="331">
        <f>IFERROR('データ集（実数）'!CR52/'データ集（実数）'!$N52*10000,"-")</f>
        <v>0</v>
      </c>
      <c r="BV52" s="331">
        <f>IFERROR('データ集（実数）'!CS52/'データ集（実数）'!$N52*10000,"-")</f>
        <v>0</v>
      </c>
      <c r="BW52" s="331">
        <f>IFERROR('データ集（実数）'!CT52/'データ集（実数）'!$N52*10000,"-")</f>
        <v>0</v>
      </c>
      <c r="BX52" s="331" t="str">
        <f>IFERROR('データ集（実数）'!CU52/'データ集（実数）'!$N52*10000,"-")</f>
        <v>-</v>
      </c>
      <c r="BY52" s="331" t="str">
        <f>IFERROR('データ集（実数）'!CV52/'データ集（実数）'!$N52*10000,"-")</f>
        <v>-</v>
      </c>
      <c r="BZ52" s="331" t="str">
        <f>IFERROR('データ集（実数）'!CW52/'データ集（実数）'!$N52*10000,"-")</f>
        <v>-</v>
      </c>
      <c r="CA52" s="332">
        <f>IFERROR('データ集（実数）'!CX52/'データ集（実数）'!$N52*10000,"-")</f>
        <v>912.69841269841265</v>
      </c>
      <c r="CB52" s="332">
        <f>IFERROR('データ集（実数）'!CY52/'データ集（実数）'!$N52*10000,"-")</f>
        <v>158.73015873015873</v>
      </c>
      <c r="CC52" s="332">
        <f>IFERROR('データ集（実数）'!CZ52/'データ集（実数）'!$N52*10000,"-")</f>
        <v>92.592592592592581</v>
      </c>
      <c r="CD52" s="332">
        <f>IFERROR('データ集（実数）'!DA52/'データ集（実数）'!$N52*10000,"-")</f>
        <v>0</v>
      </c>
      <c r="CE52" s="333">
        <f>IFERROR('データ集（実数）'!DB52/'データ集（実数）'!$N52*10000,"-")</f>
        <v>79.365079365079367</v>
      </c>
    </row>
    <row r="53" spans="1:83" ht="13.5" customHeight="1">
      <c r="A53" s="53">
        <v>20412</v>
      </c>
      <c r="B53">
        <v>47</v>
      </c>
      <c r="C53" s="1" t="s">
        <v>66</v>
      </c>
      <c r="D53" s="1">
        <v>2005</v>
      </c>
      <c r="E53" s="1" t="s">
        <v>113</v>
      </c>
      <c r="F53" s="1">
        <v>20412</v>
      </c>
      <c r="G53" s="325">
        <f>IFERROR('データ集（実数）'!AD53/'データ集（実数）'!$N53*10000,"-")</f>
        <v>0</v>
      </c>
      <c r="H53" s="325">
        <f>IFERROR('データ集（実数）'!AE53/'データ集（実数）'!$N53*10000,"-")</f>
        <v>0</v>
      </c>
      <c r="I53" s="325">
        <f>IFERROR('データ集（実数）'!AF53/'データ集（実数）'!$N53*10000,"-")</f>
        <v>0</v>
      </c>
      <c r="J53" s="325">
        <f>IFERROR('データ集（実数）'!AG53/'データ集（実数）'!$N53*10000,"-")</f>
        <v>0</v>
      </c>
      <c r="K53" s="326">
        <f>IFERROR('データ集（実数）'!AH53/'データ集（実数）'!$N53*10000,"-")</f>
        <v>0</v>
      </c>
      <c r="L53" s="326">
        <f>IFERROR('データ集（実数）'!AI53/'データ集（実数）'!$N53*10000,"-")</f>
        <v>0</v>
      </c>
      <c r="M53" s="326">
        <f>IFERROR('データ集（実数）'!AJ53/'データ集（実数）'!$N53*10000,"-")</f>
        <v>0</v>
      </c>
      <c r="N53" s="326">
        <f>IFERROR('データ集（実数）'!AK53/'データ集（実数）'!$N53*10000,"-")</f>
        <v>0</v>
      </c>
      <c r="O53" s="327">
        <f>IFERROR('データ集（実数）'!AL53/'データ集（実数）'!$N53*10000,"-")</f>
        <v>58.139534883720927</v>
      </c>
      <c r="P53" s="327">
        <f>IFERROR('データ集（実数）'!AM53/'データ集（実数）'!$N53*10000,"-")</f>
        <v>0</v>
      </c>
      <c r="Q53" s="327">
        <f>IFERROR('データ集（実数）'!AN53/'データ集（実数）'!$N53*10000,"-")</f>
        <v>0</v>
      </c>
      <c r="R53" s="327">
        <f>IFERROR('データ集（実数）'!AO53/'データ集（実数）'!$N53*10000,"-")</f>
        <v>58.139534883720927</v>
      </c>
      <c r="S53" s="328">
        <f>IFERROR('データ集（実数）'!AP53/'データ集（実数）'!$N53*10000,"-")</f>
        <v>0</v>
      </c>
      <c r="T53" s="329">
        <f>IFERROR('データ集（実数）'!AQ53/'データ集（実数）'!$N53*10000,"-")</f>
        <v>0</v>
      </c>
      <c r="U53" s="328">
        <f>IFERROR('データ集（実数）'!AR53/'データ集（実数）'!$N53*10000,"-")</f>
        <v>0</v>
      </c>
      <c r="V53" s="328">
        <f>IFERROR('データ集（実数）'!AS53/'データ集（実数）'!$N53*10000,"-")</f>
        <v>0</v>
      </c>
      <c r="W53" s="328">
        <f>IFERROR('データ集（実数）'!AT53/'データ集（実数）'!$N53*10000,"-")</f>
        <v>0</v>
      </c>
      <c r="X53" s="328">
        <f>IFERROR('データ集（実数）'!AU53/'データ集（実数）'!$N53*10000,"-")</f>
        <v>0</v>
      </c>
      <c r="Y53" s="328">
        <f>IFERROR('データ集（実数）'!AV53/'データ集（実数）'!$N53*10000,"-")</f>
        <v>0</v>
      </c>
      <c r="Z53" s="328">
        <f>IFERROR('データ集（実数）'!AW53/'データ集（実数）'!$N53*10000,"-")</f>
        <v>0</v>
      </c>
      <c r="AA53" s="328">
        <f>IFERROR('データ集（実数）'!AX53/'データ集（実数）'!$N53*10000,"-")</f>
        <v>0</v>
      </c>
      <c r="AB53" s="328">
        <f>IFERROR('データ集（実数）'!AY53/'データ集（実数）'!$N53*10000,"-")</f>
        <v>0</v>
      </c>
      <c r="AC53" s="328">
        <f>IFERROR('データ集（実数）'!AZ53/'データ集（実数）'!$N53*10000,"-")</f>
        <v>0</v>
      </c>
      <c r="AD53" s="328">
        <f>IFERROR('データ集（実数）'!BA53/'データ集（実数）'!$N53*10000,"-")</f>
        <v>0</v>
      </c>
      <c r="AE53" s="328">
        <f>IFERROR('データ集（実数）'!BB53/'データ集（実数）'!$N53*10000,"-")</f>
        <v>0</v>
      </c>
      <c r="AF53" s="328">
        <f>IFERROR('データ集（実数）'!BC53/'データ集（実数）'!$N53*10000,"-")</f>
        <v>0</v>
      </c>
      <c r="AG53" s="328">
        <f>IFERROR('データ集（実数）'!BD53/'データ集（実数）'!$N53*10000,"-")</f>
        <v>0</v>
      </c>
      <c r="AH53" s="328">
        <f>IFERROR('データ集（実数）'!BE53/'データ集（実数）'!$N53*10000,"-")</f>
        <v>0</v>
      </c>
      <c r="AI53" s="328" t="str">
        <f>IFERROR('データ集（実数）'!BF53/'データ集（実数）'!$N53*10000,"-")</f>
        <v>-</v>
      </c>
      <c r="AJ53" s="328">
        <f>IFERROR('データ集（実数）'!BG53/'データ集（実数）'!$N53*10000,"-")</f>
        <v>0</v>
      </c>
      <c r="AK53" s="328">
        <f>IFERROR('データ集（実数）'!BH53/'データ集（実数）'!$N53*10000,"-")</f>
        <v>0</v>
      </c>
      <c r="AL53" s="328">
        <f>IFERROR('データ集（実数）'!BI53/'データ集（実数）'!$N53*10000,"-")</f>
        <v>0</v>
      </c>
      <c r="AM53" s="328">
        <f>IFERROR('データ集（実数）'!BJ53/'データ集（実数）'!$N53*10000,"-")</f>
        <v>0</v>
      </c>
      <c r="AN53" s="328">
        <f>IFERROR('データ集（実数）'!BK53/'データ集（実数）'!$N53*10000,"-")</f>
        <v>0</v>
      </c>
      <c r="AO53" s="328">
        <f>IFERROR('データ集（実数）'!BL53/'データ集（実数）'!$N53*10000,"-")</f>
        <v>0</v>
      </c>
      <c r="AP53" s="328">
        <f>IFERROR('データ集（実数）'!BM53/'データ集（実数）'!$N53*10000,"-")</f>
        <v>0</v>
      </c>
      <c r="AQ53" s="328">
        <f>IFERROR('データ集（実数）'!BN53/'データ集（実数）'!$N53*10000,"-")</f>
        <v>0</v>
      </c>
      <c r="AR53" s="328">
        <f>IFERROR('データ集（実数）'!BO53/'データ集（実数）'!$N53*10000,"-")</f>
        <v>0</v>
      </c>
      <c r="AS53" s="328">
        <f>IFERROR('データ集（実数）'!BP53/'データ集（実数）'!$N53*10000,"-")</f>
        <v>0</v>
      </c>
      <c r="AT53" s="331">
        <f>IFERROR('データ集（実数）'!BQ53/'データ集（実数）'!$N53*10000,"-")</f>
        <v>0</v>
      </c>
      <c r="AU53" s="331">
        <f>IFERROR('データ集（実数）'!BR53/'データ集（実数）'!$N53*10000,"-")</f>
        <v>0</v>
      </c>
      <c r="AV53" s="331">
        <f>IFERROR('データ集（実数）'!BS53/'データ集（実数）'!$N53*10000,"-")</f>
        <v>0</v>
      </c>
      <c r="AW53" s="331">
        <f>IFERROR('データ集（実数）'!BT53/'データ集（実数）'!$N53*10000,"-")</f>
        <v>0</v>
      </c>
      <c r="AX53" s="331">
        <f>IFERROR('データ集（実数）'!BU53/'データ集（実数）'!$N53*10000,"-")</f>
        <v>0</v>
      </c>
      <c r="AY53" s="331">
        <f>IFERROR('データ集（実数）'!BV53/'データ集（実数）'!$N53*10000,"-")</f>
        <v>0</v>
      </c>
      <c r="AZ53" s="331">
        <f>IFERROR('データ集（実数）'!BW53/'データ集（実数）'!$N53*10000,"-")</f>
        <v>0</v>
      </c>
      <c r="BA53" s="331">
        <f>IFERROR('データ集（実数）'!BX53/'データ集（実数）'!$N53*10000,"-")</f>
        <v>0</v>
      </c>
      <c r="BB53" s="331">
        <f>IFERROR('データ集（実数）'!BY53/'データ集（実数）'!$N53*10000,"-")</f>
        <v>0</v>
      </c>
      <c r="BC53" s="331">
        <f>IFERROR('データ集（実数）'!BZ53/'データ集（実数）'!$N53*10000,"-")</f>
        <v>0</v>
      </c>
      <c r="BD53" s="331" t="str">
        <f>IFERROR('データ集（実数）'!CA53/'データ集（実数）'!$N53*10000,"-")</f>
        <v>-</v>
      </c>
      <c r="BE53" s="331" t="str">
        <f>IFERROR('データ集（実数）'!CB53/'データ集（実数）'!$N53*10000,"-")</f>
        <v>-</v>
      </c>
      <c r="BF53" s="331">
        <f>IFERROR('データ集（実数）'!CC53/'データ集（実数）'!$N53*10000,"-")</f>
        <v>0</v>
      </c>
      <c r="BG53" s="331">
        <f>IFERROR('データ集（実数）'!CD53/'データ集（実数）'!$N53*10000,"-")</f>
        <v>0</v>
      </c>
      <c r="BH53" s="331">
        <f>IFERROR('データ集（実数）'!CE53/'データ集（実数）'!$N53*10000,"-")</f>
        <v>0</v>
      </c>
      <c r="BI53" s="331">
        <f>IFERROR('データ集（実数）'!CF53/'データ集（実数）'!$N53*10000,"-")</f>
        <v>0</v>
      </c>
      <c r="BJ53" s="331">
        <f>IFERROR('データ集（実数）'!CG53/'データ集（実数）'!$N53*10000,"-")</f>
        <v>0</v>
      </c>
      <c r="BK53" s="331">
        <f>IFERROR('データ集（実数）'!CH53/'データ集（実数）'!$N53*10000,"-")</f>
        <v>0</v>
      </c>
      <c r="BL53" s="331">
        <f>IFERROR('データ集（実数）'!CI53/'データ集（実数）'!$N53*10000,"-")</f>
        <v>0</v>
      </c>
      <c r="BM53" s="331">
        <f>IFERROR('データ集（実数）'!CJ53/'データ集（実数）'!$N53*10000,"-")</f>
        <v>0</v>
      </c>
      <c r="BN53" s="331">
        <f>IFERROR('データ集（実数）'!CK53/'データ集（実数）'!$N53*10000,"-")</f>
        <v>0</v>
      </c>
      <c r="BO53" s="331">
        <f>IFERROR('データ集（実数）'!CL53/'データ集（実数）'!$N53*10000,"-")</f>
        <v>0</v>
      </c>
      <c r="BP53" s="331">
        <f>IFERROR('データ集（実数）'!CM53/'データ集（実数）'!$N53*10000,"-")</f>
        <v>0</v>
      </c>
      <c r="BQ53" s="331">
        <f>IFERROR('データ集（実数）'!CN53/'データ集（実数）'!$N53*10000,"-")</f>
        <v>0</v>
      </c>
      <c r="BR53" s="331">
        <f>IFERROR('データ集（実数）'!CO53/'データ集（実数）'!$N53*10000,"-")</f>
        <v>0</v>
      </c>
      <c r="BS53" s="331">
        <f>IFERROR('データ集（実数）'!CP53/'データ集（実数）'!$N53*10000,"-")</f>
        <v>0</v>
      </c>
      <c r="BT53" s="331">
        <f>IFERROR('データ集（実数）'!CQ53/'データ集（実数）'!$N53*10000,"-")</f>
        <v>0</v>
      </c>
      <c r="BU53" s="331">
        <f>IFERROR('データ集（実数）'!CR53/'データ集（実数）'!$N53*10000,"-")</f>
        <v>0</v>
      </c>
      <c r="BV53" s="331">
        <f>IFERROR('データ集（実数）'!CS53/'データ集（実数）'!$N53*10000,"-")</f>
        <v>0</v>
      </c>
      <c r="BW53" s="331">
        <f>IFERROR('データ集（実数）'!CT53/'データ集（実数）'!$N53*10000,"-")</f>
        <v>0</v>
      </c>
      <c r="BX53" s="331">
        <f>IFERROR('データ集（実数）'!CU53/'データ集（実数）'!$N53*10000,"-")</f>
        <v>0</v>
      </c>
      <c r="BY53" s="331">
        <f>IFERROR('データ集（実数）'!CV53/'データ集（実数）'!$N53*10000,"-")</f>
        <v>0</v>
      </c>
      <c r="BZ53" s="331">
        <f>IFERROR('データ集（実数）'!CW53/'データ集（実数）'!$N53*10000,"-")</f>
        <v>0</v>
      </c>
      <c r="CA53" s="332">
        <f>IFERROR('データ集（実数）'!CX53/'データ集（実数）'!$N53*10000,"-")</f>
        <v>581.39534883720933</v>
      </c>
      <c r="CB53" s="332">
        <f>IFERROR('データ集（実数）'!CY53/'データ集（実数）'!$N53*10000,"-")</f>
        <v>0</v>
      </c>
      <c r="CC53" s="332">
        <f>IFERROR('データ集（実数）'!CZ53/'データ集（実数）'!$N53*10000,"-")</f>
        <v>116.27906976744185</v>
      </c>
      <c r="CD53" s="332">
        <f>IFERROR('データ集（実数）'!DA53/'データ集（実数）'!$N53*10000,"-")</f>
        <v>58.139534883720927</v>
      </c>
      <c r="CE53" s="333">
        <f>IFERROR('データ集（実数）'!DB53/'データ集（実数）'!$N53*10000,"-")</f>
        <v>0</v>
      </c>
    </row>
    <row r="54" spans="1:83" ht="13.5" customHeight="1">
      <c r="A54" s="53">
        <v>20413</v>
      </c>
      <c r="B54">
        <v>48</v>
      </c>
      <c r="C54" s="1" t="s">
        <v>66</v>
      </c>
      <c r="D54" s="1">
        <v>2005</v>
      </c>
      <c r="E54" s="1" t="s">
        <v>114</v>
      </c>
      <c r="F54" s="1">
        <v>20413</v>
      </c>
      <c r="G54" s="325">
        <f>IFERROR('データ集（実数）'!AD54/'データ集（実数）'!$N54*10000,"-")</f>
        <v>920.81031307550643</v>
      </c>
      <c r="H54" s="325">
        <f>IFERROR('データ集（実数）'!AE54/'データ集（実数）'!$N54*10000,"-")</f>
        <v>0</v>
      </c>
      <c r="I54" s="325">
        <f>IFERROR('データ集（実数）'!AF54/'データ集（実数）'!$N54*10000,"-")</f>
        <v>0</v>
      </c>
      <c r="J54" s="325">
        <f>IFERROR('データ集（実数）'!AG54/'データ集（実数）'!$N54*10000,"-")</f>
        <v>0</v>
      </c>
      <c r="K54" s="326">
        <f>IFERROR('データ集（実数）'!AH54/'データ集（実数）'!$N54*10000,"-")</f>
        <v>0</v>
      </c>
      <c r="L54" s="326">
        <f>IFERROR('データ集（実数）'!AI54/'データ集（実数）'!$N54*10000,"-")</f>
        <v>0</v>
      </c>
      <c r="M54" s="326">
        <f>IFERROR('データ集（実数）'!AJ54/'データ集（実数）'!$N54*10000,"-")</f>
        <v>0</v>
      </c>
      <c r="N54" s="326">
        <f>IFERROR('データ集（実数）'!AK54/'データ集（実数）'!$N54*10000,"-")</f>
        <v>0</v>
      </c>
      <c r="O54" s="327">
        <f>IFERROR('データ集（実数）'!AL54/'データ集（実数）'!$N54*10000,"-")</f>
        <v>18.41620626151013</v>
      </c>
      <c r="P54" s="327">
        <f>IFERROR('データ集（実数）'!AM54/'データ集（実数）'!$N54*10000,"-")</f>
        <v>0</v>
      </c>
      <c r="Q54" s="327">
        <f>IFERROR('データ集（実数）'!AN54/'データ集（実数）'!$N54*10000,"-")</f>
        <v>0</v>
      </c>
      <c r="R54" s="327">
        <f>IFERROR('データ集（実数）'!AO54/'データ集（実数）'!$N54*10000,"-")</f>
        <v>18.41620626151013</v>
      </c>
      <c r="S54" s="328">
        <f>IFERROR('データ集（実数）'!AP54/'データ集（実数）'!$N54*10000,"-")</f>
        <v>0</v>
      </c>
      <c r="T54" s="329">
        <f>IFERROR('データ集（実数）'!AQ54/'データ集（実数）'!$N54*10000,"-")</f>
        <v>0</v>
      </c>
      <c r="U54" s="328">
        <f>IFERROR('データ集（実数）'!AR54/'データ集（実数）'!$N54*10000,"-")</f>
        <v>0</v>
      </c>
      <c r="V54" s="328">
        <f>IFERROR('データ集（実数）'!AS54/'データ集（実数）'!$N54*10000,"-")</f>
        <v>0</v>
      </c>
      <c r="W54" s="328">
        <f>IFERROR('データ集（実数）'!AT54/'データ集（実数）'!$N54*10000,"-")</f>
        <v>0</v>
      </c>
      <c r="X54" s="328">
        <f>IFERROR('データ集（実数）'!AU54/'データ集（実数）'!$N54*10000,"-")</f>
        <v>0</v>
      </c>
      <c r="Y54" s="328">
        <f>IFERROR('データ集（実数）'!AV54/'データ集（実数）'!$N54*10000,"-")</f>
        <v>0</v>
      </c>
      <c r="Z54" s="328">
        <f>IFERROR('データ集（実数）'!AW54/'データ集（実数）'!$N54*10000,"-")</f>
        <v>0</v>
      </c>
      <c r="AA54" s="328">
        <f>IFERROR('データ集（実数）'!AX54/'データ集（実数）'!$N54*10000,"-")</f>
        <v>0</v>
      </c>
      <c r="AB54" s="328">
        <f>IFERROR('データ集（実数）'!AY54/'データ集（実数）'!$N54*10000,"-")</f>
        <v>0</v>
      </c>
      <c r="AC54" s="328">
        <f>IFERROR('データ集（実数）'!AZ54/'データ集（実数）'!$N54*10000,"-")</f>
        <v>0</v>
      </c>
      <c r="AD54" s="328">
        <f>IFERROR('データ集（実数）'!BA54/'データ集（実数）'!$N54*10000,"-")</f>
        <v>0</v>
      </c>
      <c r="AE54" s="328">
        <f>IFERROR('データ集（実数）'!BB54/'データ集（実数）'!$N54*10000,"-")</f>
        <v>0</v>
      </c>
      <c r="AF54" s="328">
        <f>IFERROR('データ集（実数）'!BC54/'データ集（実数）'!$N54*10000,"-")</f>
        <v>0</v>
      </c>
      <c r="AG54" s="328">
        <f>IFERROR('データ集（実数）'!BD54/'データ集（実数）'!$N54*10000,"-")</f>
        <v>0</v>
      </c>
      <c r="AH54" s="328">
        <f>IFERROR('データ集（実数）'!BE54/'データ集（実数）'!$N54*10000,"-")</f>
        <v>0</v>
      </c>
      <c r="AI54" s="328">
        <f>IFERROR('データ集（実数）'!BF54/'データ集（実数）'!$N54*10000,"-")</f>
        <v>0</v>
      </c>
      <c r="AJ54" s="328">
        <f>IFERROR('データ集（実数）'!BG54/'データ集（実数）'!$N54*10000,"-")</f>
        <v>0</v>
      </c>
      <c r="AK54" s="328">
        <f>IFERROR('データ集（実数）'!BH54/'データ集（実数）'!$N54*10000,"-")</f>
        <v>0</v>
      </c>
      <c r="AL54" s="328">
        <f>IFERROR('データ集（実数）'!BI54/'データ集（実数）'!$N54*10000,"-")</f>
        <v>0</v>
      </c>
      <c r="AM54" s="328">
        <f>IFERROR('データ集（実数）'!BJ54/'データ集（実数）'!$N54*10000,"-")</f>
        <v>0</v>
      </c>
      <c r="AN54" s="328">
        <f>IFERROR('データ集（実数）'!BK54/'データ集（実数）'!$N54*10000,"-")</f>
        <v>0</v>
      </c>
      <c r="AO54" s="328">
        <f>IFERROR('データ集（実数）'!BL54/'データ集（実数）'!$N54*10000,"-")</f>
        <v>0</v>
      </c>
      <c r="AP54" s="328">
        <f>IFERROR('データ集（実数）'!BM54/'データ集（実数）'!$N54*10000,"-")</f>
        <v>0</v>
      </c>
      <c r="AQ54" s="328">
        <f>IFERROR('データ集（実数）'!BN54/'データ集（実数）'!$N54*10000,"-")</f>
        <v>0</v>
      </c>
      <c r="AR54" s="328">
        <f>IFERROR('データ集（実数）'!BO54/'データ集（実数）'!$N54*10000,"-")</f>
        <v>0</v>
      </c>
      <c r="AS54" s="328">
        <f>IFERROR('データ集（実数）'!BP54/'データ集（実数）'!$N54*10000,"-")</f>
        <v>0</v>
      </c>
      <c r="AT54" s="331">
        <f>IFERROR('データ集（実数）'!BQ54/'データ集（実数）'!$N54*10000,"-")</f>
        <v>0</v>
      </c>
      <c r="AU54" s="331">
        <f>IFERROR('データ集（実数）'!BR54/'データ集（実数）'!$N54*10000,"-")</f>
        <v>0</v>
      </c>
      <c r="AV54" s="331">
        <f>IFERROR('データ集（実数）'!BS54/'データ集（実数）'!$N54*10000,"-")</f>
        <v>0</v>
      </c>
      <c r="AW54" s="331">
        <f>IFERROR('データ集（実数）'!BT54/'データ集（実数）'!$N54*10000,"-")</f>
        <v>0</v>
      </c>
      <c r="AX54" s="331">
        <f>IFERROR('データ集（実数）'!BU54/'データ集（実数）'!$N54*10000,"-")</f>
        <v>0</v>
      </c>
      <c r="AY54" s="331">
        <f>IFERROR('データ集（実数）'!BV54/'データ集（実数）'!$N54*10000,"-")</f>
        <v>0</v>
      </c>
      <c r="AZ54" s="331">
        <f>IFERROR('データ集（実数）'!BW54/'データ集（実数）'!$N54*10000,"-")</f>
        <v>0</v>
      </c>
      <c r="BA54" s="331">
        <f>IFERROR('データ集（実数）'!BX54/'データ集（実数）'!$N54*10000,"-")</f>
        <v>0</v>
      </c>
      <c r="BB54" s="331">
        <f>IFERROR('データ集（実数）'!BY54/'データ集（実数）'!$N54*10000,"-")</f>
        <v>0</v>
      </c>
      <c r="BC54" s="331">
        <f>IFERROR('データ集（実数）'!BZ54/'データ集（実数）'!$N54*10000,"-")</f>
        <v>0</v>
      </c>
      <c r="BD54" s="331">
        <f>IFERROR('データ集（実数）'!CA54/'データ集（実数）'!$N54*10000,"-")</f>
        <v>0</v>
      </c>
      <c r="BE54" s="331">
        <f>IFERROR('データ集（実数）'!CB54/'データ集（実数）'!$N54*10000,"-")</f>
        <v>0</v>
      </c>
      <c r="BF54" s="331">
        <f>IFERROR('データ集（実数）'!CC54/'データ集（実数）'!$N54*10000,"-")</f>
        <v>0</v>
      </c>
      <c r="BG54" s="331">
        <f>IFERROR('データ集（実数）'!CD54/'データ集（実数）'!$N54*10000,"-")</f>
        <v>0</v>
      </c>
      <c r="BH54" s="331">
        <f>IFERROR('データ集（実数）'!CE54/'データ集（実数）'!$N54*10000,"-")</f>
        <v>0</v>
      </c>
      <c r="BI54" s="331">
        <f>IFERROR('データ集（実数）'!CF54/'データ集（実数）'!$N54*10000,"-")</f>
        <v>0</v>
      </c>
      <c r="BJ54" s="331">
        <f>IFERROR('データ集（実数）'!CG54/'データ集（実数）'!$N54*10000,"-")</f>
        <v>0</v>
      </c>
      <c r="BK54" s="331">
        <f>IFERROR('データ集（実数）'!CH54/'データ集（実数）'!$N54*10000,"-")</f>
        <v>0</v>
      </c>
      <c r="BL54" s="331">
        <f>IFERROR('データ集（実数）'!CI54/'データ集（実数）'!$N54*10000,"-")</f>
        <v>0</v>
      </c>
      <c r="BM54" s="331">
        <f>IFERROR('データ集（実数）'!CJ54/'データ集（実数）'!$N54*10000,"-")</f>
        <v>0</v>
      </c>
      <c r="BN54" s="331">
        <f>IFERROR('データ集（実数）'!CK54/'データ集（実数）'!$N54*10000,"-")</f>
        <v>0</v>
      </c>
      <c r="BO54" s="331">
        <f>IFERROR('データ集（実数）'!CL54/'データ集（実数）'!$N54*10000,"-")</f>
        <v>0</v>
      </c>
      <c r="BP54" s="331">
        <f>IFERROR('データ集（実数）'!CM54/'データ集（実数）'!$N54*10000,"-")</f>
        <v>0</v>
      </c>
      <c r="BQ54" s="331">
        <f>IFERROR('データ集（実数）'!CN54/'データ集（実数）'!$N54*10000,"-")</f>
        <v>0</v>
      </c>
      <c r="BR54" s="331">
        <f>IFERROR('データ集（実数）'!CO54/'データ集（実数）'!$N54*10000,"-")</f>
        <v>0</v>
      </c>
      <c r="BS54" s="331">
        <f>IFERROR('データ集（実数）'!CP54/'データ集（実数）'!$N54*10000,"-")</f>
        <v>0</v>
      </c>
      <c r="BT54" s="331">
        <f>IFERROR('データ集（実数）'!CQ54/'データ集（実数）'!$N54*10000,"-")</f>
        <v>0</v>
      </c>
      <c r="BU54" s="331">
        <f>IFERROR('データ集（実数）'!CR54/'データ集（実数）'!$N54*10000,"-")</f>
        <v>0</v>
      </c>
      <c r="BV54" s="331">
        <f>IFERROR('データ集（実数）'!CS54/'データ集（実数）'!$N54*10000,"-")</f>
        <v>0</v>
      </c>
      <c r="BW54" s="331">
        <f>IFERROR('データ集（実数）'!CT54/'データ集（実数）'!$N54*10000,"-")</f>
        <v>0</v>
      </c>
      <c r="BX54" s="331">
        <f>IFERROR('データ集（実数）'!CU54/'データ集（実数）'!$N54*10000,"-")</f>
        <v>0</v>
      </c>
      <c r="BY54" s="331">
        <f>IFERROR('データ集（実数）'!CV54/'データ集（実数）'!$N54*10000,"-")</f>
        <v>0</v>
      </c>
      <c r="BZ54" s="331">
        <f>IFERROR('データ集（実数）'!CW54/'データ集（実数）'!$N54*10000,"-")</f>
        <v>0</v>
      </c>
      <c r="CA54" s="332">
        <f>IFERROR('データ集（実数）'!CX54/'データ集（実数）'!$N54*10000,"-")</f>
        <v>736.64825046040517</v>
      </c>
      <c r="CB54" s="332">
        <f>IFERROR('データ集（実数）'!CY54/'データ集（実数）'!$N54*10000,"-")</f>
        <v>18.41620626151013</v>
      </c>
      <c r="CC54" s="332">
        <f>IFERROR('データ集（実数）'!CZ54/'データ集（実数）'!$N54*10000,"-")</f>
        <v>55.248618784530386</v>
      </c>
      <c r="CD54" s="332">
        <f>IFERROR('データ集（実数）'!DA54/'データ集（実数）'!$N54*10000,"-")</f>
        <v>0</v>
      </c>
      <c r="CE54" s="333">
        <f>IFERROR('データ集（実数）'!DB54/'データ集（実数）'!$N54*10000,"-")</f>
        <v>147.32965009208104</v>
      </c>
    </row>
    <row r="55" spans="1:83" ht="13.5" customHeight="1">
      <c r="A55" s="53">
        <v>20414</v>
      </c>
      <c r="B55">
        <v>49</v>
      </c>
      <c r="C55" s="1" t="s">
        <v>66</v>
      </c>
      <c r="D55" s="1">
        <v>2005</v>
      </c>
      <c r="E55" s="1" t="s">
        <v>115</v>
      </c>
      <c r="F55" s="1">
        <v>20414</v>
      </c>
      <c r="G55" s="325">
        <f>IFERROR('データ集（実数）'!AD55/'データ集（実数）'!$N55*10000,"-")</f>
        <v>1173.7089201877934</v>
      </c>
      <c r="H55" s="325">
        <f>IFERROR('データ集（実数）'!AE55/'データ集（実数）'!$N55*10000,"-")</f>
        <v>0</v>
      </c>
      <c r="I55" s="325">
        <f>IFERROR('データ集（実数）'!AF55/'データ集（実数）'!$N55*10000,"-")</f>
        <v>0</v>
      </c>
      <c r="J55" s="325">
        <f>IFERROR('データ集（実数）'!AG55/'データ集（実数）'!$N55*10000,"-")</f>
        <v>0</v>
      </c>
      <c r="K55" s="326">
        <f>IFERROR('データ集（実数）'!AH55/'データ集（実数）'!$N55*10000,"-")</f>
        <v>0</v>
      </c>
      <c r="L55" s="326">
        <f>IFERROR('データ集（実数）'!AI55/'データ集（実数）'!$N55*10000,"-")</f>
        <v>0</v>
      </c>
      <c r="M55" s="326">
        <f>IFERROR('データ集（実数）'!AJ55/'データ集（実数）'!$N55*10000,"-")</f>
        <v>0</v>
      </c>
      <c r="N55" s="326">
        <f>IFERROR('データ集（実数）'!AK55/'データ集（実数）'!$N55*10000,"-")</f>
        <v>0</v>
      </c>
      <c r="O55" s="327">
        <f>IFERROR('データ集（実数）'!AL55/'データ集（実数）'!$N55*10000,"-")</f>
        <v>23.474178403755868</v>
      </c>
      <c r="P55" s="327">
        <f>IFERROR('データ集（実数）'!AM55/'データ集（実数）'!$N55*10000,"-")</f>
        <v>0</v>
      </c>
      <c r="Q55" s="327">
        <f>IFERROR('データ集（実数）'!AN55/'データ集（実数）'!$N55*10000,"-")</f>
        <v>0</v>
      </c>
      <c r="R55" s="327">
        <f>IFERROR('データ集（実数）'!AO55/'データ集（実数）'!$N55*10000,"-")</f>
        <v>23.474178403755868</v>
      </c>
      <c r="S55" s="328">
        <f>IFERROR('データ集（実数）'!AP55/'データ集（実数）'!$N55*10000,"-")</f>
        <v>0</v>
      </c>
      <c r="T55" s="329">
        <f>IFERROR('データ集（実数）'!AQ55/'データ集（実数）'!$N55*10000,"-")</f>
        <v>0</v>
      </c>
      <c r="U55" s="328">
        <f>IFERROR('データ集（実数）'!AR55/'データ集（実数）'!$N55*10000,"-")</f>
        <v>0</v>
      </c>
      <c r="V55" s="328">
        <f>IFERROR('データ集（実数）'!AS55/'データ集（実数）'!$N55*10000,"-")</f>
        <v>0</v>
      </c>
      <c r="W55" s="328">
        <f>IFERROR('データ集（実数）'!AT55/'データ集（実数）'!$N55*10000,"-")</f>
        <v>0</v>
      </c>
      <c r="X55" s="328">
        <f>IFERROR('データ集（実数）'!AU55/'データ集（実数）'!$N55*10000,"-")</f>
        <v>0</v>
      </c>
      <c r="Y55" s="328">
        <f>IFERROR('データ集（実数）'!AV55/'データ集（実数）'!$N55*10000,"-")</f>
        <v>0</v>
      </c>
      <c r="Z55" s="328">
        <f>IFERROR('データ集（実数）'!AW55/'データ集（実数）'!$N55*10000,"-")</f>
        <v>0</v>
      </c>
      <c r="AA55" s="328">
        <f>IFERROR('データ集（実数）'!AX55/'データ集（実数）'!$N55*10000,"-")</f>
        <v>0</v>
      </c>
      <c r="AB55" s="328">
        <f>IFERROR('データ集（実数）'!AY55/'データ集（実数）'!$N55*10000,"-")</f>
        <v>0</v>
      </c>
      <c r="AC55" s="328">
        <f>IFERROR('データ集（実数）'!AZ55/'データ集（実数）'!$N55*10000,"-")</f>
        <v>0</v>
      </c>
      <c r="AD55" s="328" t="str">
        <f>IFERROR('データ集（実数）'!BA55/'データ集（実数）'!$N55*10000,"-")</f>
        <v>-</v>
      </c>
      <c r="AE55" s="328">
        <f>IFERROR('データ集（実数）'!BB55/'データ集（実数）'!$N55*10000,"-")</f>
        <v>0</v>
      </c>
      <c r="AF55" s="328">
        <f>IFERROR('データ集（実数）'!BC55/'データ集（実数）'!$N55*10000,"-")</f>
        <v>0</v>
      </c>
      <c r="AG55" s="328" t="str">
        <f>IFERROR('データ集（実数）'!BD55/'データ集（実数）'!$N55*10000,"-")</f>
        <v>-</v>
      </c>
      <c r="AH55" s="328">
        <f>IFERROR('データ集（実数）'!BE55/'データ集（実数）'!$N55*10000,"-")</f>
        <v>0</v>
      </c>
      <c r="AI55" s="328" t="str">
        <f>IFERROR('データ集（実数）'!BF55/'データ集（実数）'!$N55*10000,"-")</f>
        <v>-</v>
      </c>
      <c r="AJ55" s="328">
        <f>IFERROR('データ集（実数）'!BG55/'データ集（実数）'!$N55*10000,"-")</f>
        <v>0</v>
      </c>
      <c r="AK55" s="328">
        <f>IFERROR('データ集（実数）'!BH55/'データ集（実数）'!$N55*10000,"-")</f>
        <v>0</v>
      </c>
      <c r="AL55" s="328">
        <f>IFERROR('データ集（実数）'!BI55/'データ集（実数）'!$N55*10000,"-")</f>
        <v>0</v>
      </c>
      <c r="AM55" s="328">
        <f>IFERROR('データ集（実数）'!BJ55/'データ集（実数）'!$N55*10000,"-")</f>
        <v>0</v>
      </c>
      <c r="AN55" s="328">
        <f>IFERROR('データ集（実数）'!BK55/'データ集（実数）'!$N55*10000,"-")</f>
        <v>0</v>
      </c>
      <c r="AO55" s="328">
        <f>IFERROR('データ集（実数）'!BL55/'データ集（実数）'!$N55*10000,"-")</f>
        <v>0</v>
      </c>
      <c r="AP55" s="328" t="str">
        <f>IFERROR('データ集（実数）'!BM55/'データ集（実数）'!$N55*10000,"-")</f>
        <v>-</v>
      </c>
      <c r="AQ55" s="328">
        <f>IFERROR('データ集（実数）'!BN55/'データ集（実数）'!$N55*10000,"-")</f>
        <v>0</v>
      </c>
      <c r="AR55" s="328" t="str">
        <f>IFERROR('データ集（実数）'!BO55/'データ集（実数）'!$N55*10000,"-")</f>
        <v>-</v>
      </c>
      <c r="AS55" s="328">
        <f>IFERROR('データ集（実数）'!BP55/'データ集（実数）'!$N55*10000,"-")</f>
        <v>0</v>
      </c>
      <c r="AT55" s="331">
        <f>IFERROR('データ集（実数）'!BQ55/'データ集（実数）'!$N55*10000,"-")</f>
        <v>0</v>
      </c>
      <c r="AU55" s="331">
        <f>IFERROR('データ集（実数）'!BR55/'データ集（実数）'!$N55*10000,"-")</f>
        <v>0</v>
      </c>
      <c r="AV55" s="331">
        <f>IFERROR('データ集（実数）'!BS55/'データ集（実数）'!$N55*10000,"-")</f>
        <v>0</v>
      </c>
      <c r="AW55" s="331">
        <f>IFERROR('データ集（実数）'!BT55/'データ集（実数）'!$N55*10000,"-")</f>
        <v>0</v>
      </c>
      <c r="AX55" s="331">
        <f>IFERROR('データ集（実数）'!BU55/'データ集（実数）'!$N55*10000,"-")</f>
        <v>0</v>
      </c>
      <c r="AY55" s="331">
        <f>IFERROR('データ集（実数）'!BV55/'データ集（実数）'!$N55*10000,"-")</f>
        <v>0</v>
      </c>
      <c r="AZ55" s="331">
        <f>IFERROR('データ集（実数）'!BW55/'データ集（実数）'!$N55*10000,"-")</f>
        <v>0</v>
      </c>
      <c r="BA55" s="331">
        <f>IFERROR('データ集（実数）'!BX55/'データ集（実数）'!$N55*10000,"-")</f>
        <v>0</v>
      </c>
      <c r="BB55" s="331" t="str">
        <f>IFERROR('データ集（実数）'!BY55/'データ集（実数）'!$N55*10000,"-")</f>
        <v>-</v>
      </c>
      <c r="BC55" s="331" t="str">
        <f>IFERROR('データ集（実数）'!BZ55/'データ集（実数）'!$N55*10000,"-")</f>
        <v>-</v>
      </c>
      <c r="BD55" s="331" t="str">
        <f>IFERROR('データ集（実数）'!CA55/'データ集（実数）'!$N55*10000,"-")</f>
        <v>-</v>
      </c>
      <c r="BE55" s="331" t="str">
        <f>IFERROR('データ集（実数）'!CB55/'データ集（実数）'!$N55*10000,"-")</f>
        <v>-</v>
      </c>
      <c r="BF55" s="331">
        <f>IFERROR('データ集（実数）'!CC55/'データ集（実数）'!$N55*10000,"-")</f>
        <v>0</v>
      </c>
      <c r="BG55" s="331">
        <f>IFERROR('データ集（実数）'!CD55/'データ集（実数）'!$N55*10000,"-")</f>
        <v>0</v>
      </c>
      <c r="BH55" s="331" t="str">
        <f>IFERROR('データ集（実数）'!CE55/'データ集（実数）'!$N55*10000,"-")</f>
        <v>-</v>
      </c>
      <c r="BI55" s="331" t="str">
        <f>IFERROR('データ集（実数）'!CF55/'データ集（実数）'!$N55*10000,"-")</f>
        <v>-</v>
      </c>
      <c r="BJ55" s="331">
        <f>IFERROR('データ集（実数）'!CG55/'データ集（実数）'!$N55*10000,"-")</f>
        <v>0</v>
      </c>
      <c r="BK55" s="331">
        <f>IFERROR('データ集（実数）'!CH55/'データ集（実数）'!$N55*10000,"-")</f>
        <v>0</v>
      </c>
      <c r="BL55" s="331">
        <f>IFERROR('データ集（実数）'!CI55/'データ集（実数）'!$N55*10000,"-")</f>
        <v>469.48356807511732</v>
      </c>
      <c r="BM55" s="331">
        <f>IFERROR('データ集（実数）'!CJ55/'データ集（実数）'!$N55*10000,"-")</f>
        <v>70.422535211267601</v>
      </c>
      <c r="BN55" s="331" t="str">
        <f>IFERROR('データ集（実数）'!CK55/'データ集（実数）'!$N55*10000,"-")</f>
        <v>-</v>
      </c>
      <c r="BO55" s="331" t="str">
        <f>IFERROR('データ集（実数）'!CL55/'データ集（実数）'!$N55*10000,"-")</f>
        <v>-</v>
      </c>
      <c r="BP55" s="331">
        <f>IFERROR('データ集（実数）'!CM55/'データ集（実数）'!$N55*10000,"-")</f>
        <v>0</v>
      </c>
      <c r="BQ55" s="331">
        <f>IFERROR('データ集（実数）'!CN55/'データ集（実数）'!$N55*10000,"-")</f>
        <v>0</v>
      </c>
      <c r="BR55" s="331">
        <f>IFERROR('データ集（実数）'!CO55/'データ集（実数）'!$N55*10000,"-")</f>
        <v>0</v>
      </c>
      <c r="BS55" s="331">
        <f>IFERROR('データ集（実数）'!CP55/'データ集（実数）'!$N55*10000,"-")</f>
        <v>0</v>
      </c>
      <c r="BT55" s="331">
        <f>IFERROR('データ集（実数）'!CQ55/'データ集（実数）'!$N55*10000,"-")</f>
        <v>0</v>
      </c>
      <c r="BU55" s="331">
        <f>IFERROR('データ集（実数）'!CR55/'データ集（実数）'!$N55*10000,"-")</f>
        <v>0</v>
      </c>
      <c r="BV55" s="331">
        <f>IFERROR('データ集（実数）'!CS55/'データ集（実数）'!$N55*10000,"-")</f>
        <v>0</v>
      </c>
      <c r="BW55" s="331">
        <f>IFERROR('データ集（実数）'!CT55/'データ集（実数）'!$N55*10000,"-")</f>
        <v>0</v>
      </c>
      <c r="BX55" s="331" t="str">
        <f>IFERROR('データ集（実数）'!CU55/'データ集（実数）'!$N55*10000,"-")</f>
        <v>-</v>
      </c>
      <c r="BY55" s="331" t="str">
        <f>IFERROR('データ集（実数）'!CV55/'データ集（実数）'!$N55*10000,"-")</f>
        <v>-</v>
      </c>
      <c r="BZ55" s="331" t="str">
        <f>IFERROR('データ集（実数）'!CW55/'データ集（実数）'!$N55*10000,"-")</f>
        <v>-</v>
      </c>
      <c r="CA55" s="332">
        <f>IFERROR('データ集（実数）'!CX55/'データ集（実数）'!$N55*10000,"-")</f>
        <v>774.64788732394356</v>
      </c>
      <c r="CB55" s="332">
        <f>IFERROR('データ集（実数）'!CY55/'データ集（実数）'!$N55*10000,"-")</f>
        <v>0</v>
      </c>
      <c r="CC55" s="332">
        <f>IFERROR('データ集（実数）'!CZ55/'データ集（実数）'!$N55*10000,"-")</f>
        <v>211.26760563380282</v>
      </c>
      <c r="CD55" s="332">
        <f>IFERROR('データ集（実数）'!DA55/'データ集（実数）'!$N55*10000,"-")</f>
        <v>0</v>
      </c>
      <c r="CE55" s="333">
        <f>IFERROR('データ集（実数）'!DB55/'データ集（実数）'!$N55*10000,"-")</f>
        <v>305.1643192488263</v>
      </c>
    </row>
    <row r="56" spans="1:83" ht="13.5" customHeight="1">
      <c r="A56" s="53">
        <v>20415</v>
      </c>
      <c r="B56">
        <v>50</v>
      </c>
      <c r="C56" s="1" t="s">
        <v>66</v>
      </c>
      <c r="D56" s="1">
        <v>2005</v>
      </c>
      <c r="E56" s="1" t="s">
        <v>116</v>
      </c>
      <c r="F56" s="1">
        <v>20415</v>
      </c>
      <c r="G56" s="325">
        <f>IFERROR('データ集（実数）'!AD56/'データ集（実数）'!$N56*10000,"-")</f>
        <v>418.41004184100416</v>
      </c>
      <c r="H56" s="325">
        <f>IFERROR('データ集（実数）'!AE56/'データ集（実数）'!$N56*10000,"-")</f>
        <v>0</v>
      </c>
      <c r="I56" s="325">
        <f>IFERROR('データ集（実数）'!AF56/'データ集（実数）'!$N56*10000,"-")</f>
        <v>0</v>
      </c>
      <c r="J56" s="325">
        <f>IFERROR('データ集（実数）'!AG56/'データ集（実数）'!$N56*10000,"-")</f>
        <v>0</v>
      </c>
      <c r="K56" s="326">
        <f>IFERROR('データ集（実数）'!AH56/'データ集（実数）'!$N56*10000,"-")</f>
        <v>0</v>
      </c>
      <c r="L56" s="326">
        <f>IFERROR('データ集（実数）'!AI56/'データ集（実数）'!$N56*10000,"-")</f>
        <v>0</v>
      </c>
      <c r="M56" s="326">
        <f>IFERROR('データ集（実数）'!AJ56/'データ集（実数）'!$N56*10000,"-")</f>
        <v>0</v>
      </c>
      <c r="N56" s="326">
        <f>IFERROR('データ集（実数）'!AK56/'データ集（実数）'!$N56*10000,"-")</f>
        <v>0</v>
      </c>
      <c r="O56" s="327">
        <f>IFERROR('データ集（実数）'!AL56/'データ集（実数）'!$N56*10000,"-")</f>
        <v>8.3682008368200833</v>
      </c>
      <c r="P56" s="327">
        <f>IFERROR('データ集（実数）'!AM56/'データ集（実数）'!$N56*10000,"-")</f>
        <v>0</v>
      </c>
      <c r="Q56" s="327">
        <f>IFERROR('データ集（実数）'!AN56/'データ集（実数）'!$N56*10000,"-")</f>
        <v>8.3682008368200833</v>
      </c>
      <c r="R56" s="327">
        <f>IFERROR('データ集（実数）'!AO56/'データ集（実数）'!$N56*10000,"-")</f>
        <v>0</v>
      </c>
      <c r="S56" s="328">
        <f>IFERROR('データ集（実数）'!AP56/'データ集（実数）'!$N56*10000,"-")</f>
        <v>0</v>
      </c>
      <c r="T56" s="329">
        <f>IFERROR('データ集（実数）'!AQ56/'データ集（実数）'!$N56*10000,"-")</f>
        <v>0</v>
      </c>
      <c r="U56" s="328">
        <f>IFERROR('データ集（実数）'!AR56/'データ集（実数）'!$N56*10000,"-")</f>
        <v>0</v>
      </c>
      <c r="V56" s="328">
        <f>IFERROR('データ集（実数）'!AS56/'データ集（実数）'!$N56*10000,"-")</f>
        <v>0</v>
      </c>
      <c r="W56" s="328">
        <f>IFERROR('データ集（実数）'!AT56/'データ集（実数）'!$N56*10000,"-")</f>
        <v>0</v>
      </c>
      <c r="X56" s="328">
        <f>IFERROR('データ集（実数）'!AU56/'データ集（実数）'!$N56*10000,"-")</f>
        <v>0</v>
      </c>
      <c r="Y56" s="328">
        <f>IFERROR('データ集（実数）'!AV56/'データ集（実数）'!$N56*10000,"-")</f>
        <v>0</v>
      </c>
      <c r="Z56" s="328">
        <f>IFERROR('データ集（実数）'!AW56/'データ集（実数）'!$N56*10000,"-")</f>
        <v>0</v>
      </c>
      <c r="AA56" s="328">
        <f>IFERROR('データ集（実数）'!AX56/'データ集（実数）'!$N56*10000,"-")</f>
        <v>0</v>
      </c>
      <c r="AB56" s="328">
        <f>IFERROR('データ集（実数）'!AY56/'データ集（実数）'!$N56*10000,"-")</f>
        <v>0</v>
      </c>
      <c r="AC56" s="328">
        <f>IFERROR('データ集（実数）'!AZ56/'データ集（実数）'!$N56*10000,"-")</f>
        <v>0</v>
      </c>
      <c r="AD56" s="328" t="str">
        <f>IFERROR('データ集（実数）'!BA56/'データ集（実数）'!$N56*10000,"-")</f>
        <v>-</v>
      </c>
      <c r="AE56" s="328">
        <f>IFERROR('データ集（実数）'!BB56/'データ集（実数）'!$N56*10000,"-")</f>
        <v>0</v>
      </c>
      <c r="AF56" s="328">
        <f>IFERROR('データ集（実数）'!BC56/'データ集（実数）'!$N56*10000,"-")</f>
        <v>0</v>
      </c>
      <c r="AG56" s="328" t="str">
        <f>IFERROR('データ集（実数）'!BD56/'データ集（実数）'!$N56*10000,"-")</f>
        <v>-</v>
      </c>
      <c r="AH56" s="328">
        <f>IFERROR('データ集（実数）'!BE56/'データ集（実数）'!$N56*10000,"-")</f>
        <v>0</v>
      </c>
      <c r="AI56" s="328" t="str">
        <f>IFERROR('データ集（実数）'!BF56/'データ集（実数）'!$N56*10000,"-")</f>
        <v>-</v>
      </c>
      <c r="AJ56" s="328">
        <f>IFERROR('データ集（実数）'!BG56/'データ集（実数）'!$N56*10000,"-")</f>
        <v>0</v>
      </c>
      <c r="AK56" s="328">
        <f>IFERROR('データ集（実数）'!BH56/'データ集（実数）'!$N56*10000,"-")</f>
        <v>0</v>
      </c>
      <c r="AL56" s="328">
        <f>IFERROR('データ集（実数）'!BI56/'データ集（実数）'!$N56*10000,"-")</f>
        <v>0</v>
      </c>
      <c r="AM56" s="328">
        <f>IFERROR('データ集（実数）'!BJ56/'データ集（実数）'!$N56*10000,"-")</f>
        <v>0</v>
      </c>
      <c r="AN56" s="328">
        <f>IFERROR('データ集（実数）'!BK56/'データ集（実数）'!$N56*10000,"-")</f>
        <v>0</v>
      </c>
      <c r="AO56" s="328">
        <f>IFERROR('データ集（実数）'!BL56/'データ集（実数）'!$N56*10000,"-")</f>
        <v>0</v>
      </c>
      <c r="AP56" s="328">
        <f>IFERROR('データ集（実数）'!BM56/'データ集（実数）'!$N56*10000,"-")</f>
        <v>0</v>
      </c>
      <c r="AQ56" s="328">
        <f>IFERROR('データ集（実数）'!BN56/'データ集（実数）'!$N56*10000,"-")</f>
        <v>0</v>
      </c>
      <c r="AR56" s="328">
        <f>IFERROR('データ集（実数）'!BO56/'データ集（実数）'!$N56*10000,"-")</f>
        <v>0</v>
      </c>
      <c r="AS56" s="328">
        <f>IFERROR('データ集（実数）'!BP56/'データ集（実数）'!$N56*10000,"-")</f>
        <v>0</v>
      </c>
      <c r="AT56" s="331">
        <f>IFERROR('データ集（実数）'!BQ56/'データ集（実数）'!$N56*10000,"-")</f>
        <v>0</v>
      </c>
      <c r="AU56" s="331">
        <f>IFERROR('データ集（実数）'!BR56/'データ集（実数）'!$N56*10000,"-")</f>
        <v>0</v>
      </c>
      <c r="AV56" s="331">
        <f>IFERROR('データ集（実数）'!BS56/'データ集（実数）'!$N56*10000,"-")</f>
        <v>0</v>
      </c>
      <c r="AW56" s="331">
        <f>IFERROR('データ集（実数）'!BT56/'データ集（実数）'!$N56*10000,"-")</f>
        <v>0</v>
      </c>
      <c r="AX56" s="331">
        <f>IFERROR('データ集（実数）'!BU56/'データ集（実数）'!$N56*10000,"-")</f>
        <v>0</v>
      </c>
      <c r="AY56" s="331">
        <f>IFERROR('データ集（実数）'!BV56/'データ集（実数）'!$N56*10000,"-")</f>
        <v>0</v>
      </c>
      <c r="AZ56" s="331">
        <f>IFERROR('データ集（実数）'!BW56/'データ集（実数）'!$N56*10000,"-")</f>
        <v>0</v>
      </c>
      <c r="BA56" s="331">
        <f>IFERROR('データ集（実数）'!BX56/'データ集（実数）'!$N56*10000,"-")</f>
        <v>0</v>
      </c>
      <c r="BB56" s="331">
        <f>IFERROR('データ集（実数）'!BY56/'データ集（実数）'!$N56*10000,"-")</f>
        <v>451.88284518828453</v>
      </c>
      <c r="BC56" s="331">
        <f>IFERROR('データ集（実数）'!BZ56/'データ集（実数）'!$N56*10000,"-")</f>
        <v>435.14644351464432</v>
      </c>
      <c r="BD56" s="331">
        <f>IFERROR('データ集（実数）'!CA56/'データ集（実数）'!$N56*10000,"-")</f>
        <v>2987.4476987447702</v>
      </c>
      <c r="BE56" s="331">
        <f>IFERROR('データ集（実数）'!CB56/'データ集（実数）'!$N56*10000,"-")</f>
        <v>2008.3682008368201</v>
      </c>
      <c r="BF56" s="331">
        <f>IFERROR('データ集（実数）'!CC56/'データ集（実数）'!$N56*10000,"-")</f>
        <v>0</v>
      </c>
      <c r="BG56" s="331">
        <f>IFERROR('データ集（実数）'!CD56/'データ集（実数）'!$N56*10000,"-")</f>
        <v>0</v>
      </c>
      <c r="BH56" s="331">
        <f>IFERROR('データ集（実数）'!CE56/'データ集（実数）'!$N56*10000,"-")</f>
        <v>0</v>
      </c>
      <c r="BI56" s="331">
        <f>IFERROR('データ集（実数）'!CF56/'データ集（実数）'!$N56*10000,"-")</f>
        <v>0</v>
      </c>
      <c r="BJ56" s="331">
        <f>IFERROR('データ集（実数）'!CG56/'データ集（実数）'!$N56*10000,"-")</f>
        <v>0</v>
      </c>
      <c r="BK56" s="331">
        <f>IFERROR('データ集（実数）'!CH56/'データ集（実数）'!$N56*10000,"-")</f>
        <v>0</v>
      </c>
      <c r="BL56" s="331">
        <f>IFERROR('データ集（実数）'!CI56/'データ集（実数）'!$N56*10000,"-")</f>
        <v>0</v>
      </c>
      <c r="BM56" s="331">
        <f>IFERROR('データ集（実数）'!CJ56/'データ集（実数）'!$N56*10000,"-")</f>
        <v>0</v>
      </c>
      <c r="BN56" s="331">
        <f>IFERROR('データ集（実数）'!CK56/'データ集（実数）'!$N56*10000,"-")</f>
        <v>5364.0167364016734</v>
      </c>
      <c r="BO56" s="331">
        <f>IFERROR('データ集（実数）'!CL56/'データ集（実数）'!$N56*10000,"-")</f>
        <v>2259.4142259414225</v>
      </c>
      <c r="BP56" s="331">
        <f>IFERROR('データ集（実数）'!CM56/'データ集（実数）'!$N56*10000,"-")</f>
        <v>0</v>
      </c>
      <c r="BQ56" s="331">
        <f>IFERROR('データ集（実数）'!CN56/'データ集（実数）'!$N56*10000,"-")</f>
        <v>0</v>
      </c>
      <c r="BR56" s="331">
        <f>IFERROR('データ集（実数）'!CO56/'データ集（実数）'!$N56*10000,"-")</f>
        <v>0</v>
      </c>
      <c r="BS56" s="331">
        <f>IFERROR('データ集（実数）'!CP56/'データ集（実数）'!$N56*10000,"-")</f>
        <v>0</v>
      </c>
      <c r="BT56" s="331" t="str">
        <f>IFERROR('データ集（実数）'!CQ56/'データ集（実数）'!$N56*10000,"-")</f>
        <v>-</v>
      </c>
      <c r="BU56" s="331" t="str">
        <f>IFERROR('データ集（実数）'!CR56/'データ集（実数）'!$N56*10000,"-")</f>
        <v>-</v>
      </c>
      <c r="BV56" s="331">
        <f>IFERROR('データ集（実数）'!CS56/'データ集（実数）'!$N56*10000,"-")</f>
        <v>435.14644351464432</v>
      </c>
      <c r="BW56" s="331">
        <f>IFERROR('データ集（実数）'!CT56/'データ集（実数）'!$N56*10000,"-")</f>
        <v>66.945606694560666</v>
      </c>
      <c r="BX56" s="331">
        <f>IFERROR('データ集（実数）'!CU56/'データ集（実数）'!$N56*10000,"-")</f>
        <v>0</v>
      </c>
      <c r="BY56" s="331">
        <f>IFERROR('データ集（実数）'!CV56/'データ集（実数）'!$N56*10000,"-")</f>
        <v>0</v>
      </c>
      <c r="BZ56" s="331" t="str">
        <f>IFERROR('データ集（実数）'!CW56/'データ集（実数）'!$N56*10000,"-")</f>
        <v>-</v>
      </c>
      <c r="CA56" s="332">
        <f>IFERROR('データ集（実数）'!CX56/'データ集（実数）'!$N56*10000,"-")</f>
        <v>778.24267782426773</v>
      </c>
      <c r="CB56" s="332">
        <f>IFERROR('データ集（実数）'!CY56/'データ集（実数）'!$N56*10000,"-")</f>
        <v>92.05020920502092</v>
      </c>
      <c r="CC56" s="332">
        <f>IFERROR('データ集（実数）'!CZ56/'データ集（実数）'!$N56*10000,"-")</f>
        <v>66.945606694560666</v>
      </c>
      <c r="CD56" s="332">
        <f>IFERROR('データ集（実数）'!DA56/'データ集（実数）'!$N56*10000,"-")</f>
        <v>41.841004184100413</v>
      </c>
      <c r="CE56" s="333">
        <f>IFERROR('データ集（実数）'!DB56/'データ集（実数）'!$N56*10000,"-")</f>
        <v>100.418410041841</v>
      </c>
    </row>
    <row r="57" spans="1:83" ht="13.5" customHeight="1">
      <c r="A57" s="53">
        <v>20416</v>
      </c>
      <c r="B57">
        <v>51</v>
      </c>
      <c r="C57" s="1" t="s">
        <v>66</v>
      </c>
      <c r="D57" s="1">
        <v>2005</v>
      </c>
      <c r="E57" s="1" t="s">
        <v>117</v>
      </c>
      <c r="F57" s="1">
        <v>20416</v>
      </c>
      <c r="G57" s="325">
        <f>IFERROR('データ集（実数）'!AD57/'データ集（実数）'!$N57*10000,"-")</f>
        <v>0</v>
      </c>
      <c r="H57" s="325">
        <f>IFERROR('データ集（実数）'!AE57/'データ集（実数）'!$N57*10000,"-")</f>
        <v>841.04289318755252</v>
      </c>
      <c r="I57" s="325">
        <f>IFERROR('データ集（実数）'!AF57/'データ集（実数）'!$N57*10000,"-")</f>
        <v>0</v>
      </c>
      <c r="J57" s="325">
        <f>IFERROR('データ集（実数）'!AG57/'データ集（実数）'!$N57*10000,"-")</f>
        <v>0</v>
      </c>
      <c r="K57" s="326">
        <f>IFERROR('データ集（実数）'!AH57/'データ集（実数）'!$N57*10000,"-")</f>
        <v>0</v>
      </c>
      <c r="L57" s="326">
        <f>IFERROR('データ集（実数）'!AI57/'データ集（実数）'!$N57*10000,"-")</f>
        <v>0</v>
      </c>
      <c r="M57" s="326">
        <f>IFERROR('データ集（実数）'!AJ57/'データ集（実数）'!$N57*10000,"-")</f>
        <v>0</v>
      </c>
      <c r="N57" s="326">
        <f>IFERROR('データ集（実数）'!AK57/'データ集（実数）'!$N57*10000,"-")</f>
        <v>0</v>
      </c>
      <c r="O57" s="327">
        <f>IFERROR('データ集（実数）'!AL57/'データ集（実数）'!$N57*10000,"-")</f>
        <v>8.4104289318755256</v>
      </c>
      <c r="P57" s="327">
        <f>IFERROR('データ集（実数）'!AM57/'データ集（実数）'!$N57*10000,"-")</f>
        <v>0</v>
      </c>
      <c r="Q57" s="327">
        <f>IFERROR('データ集（実数）'!AN57/'データ集（実数）'!$N57*10000,"-")</f>
        <v>0</v>
      </c>
      <c r="R57" s="327">
        <f>IFERROR('データ集（実数）'!AO57/'データ集（実数）'!$N57*10000,"-")</f>
        <v>8.4104289318755256</v>
      </c>
      <c r="S57" s="328">
        <f>IFERROR('データ集（実数）'!AP57/'データ集（実数）'!$N57*10000,"-")</f>
        <v>0</v>
      </c>
      <c r="T57" s="329">
        <f>IFERROR('データ集（実数）'!AQ57/'データ集（実数）'!$N57*10000,"-")</f>
        <v>0</v>
      </c>
      <c r="U57" s="328">
        <f>IFERROR('データ集（実数）'!AR57/'データ集（実数）'!$N57*10000,"-")</f>
        <v>0</v>
      </c>
      <c r="V57" s="328">
        <f>IFERROR('データ集（実数）'!AS57/'データ集（実数）'!$N57*10000,"-")</f>
        <v>0</v>
      </c>
      <c r="W57" s="328">
        <f>IFERROR('データ集（実数）'!AT57/'データ集（実数）'!$N57*10000,"-")</f>
        <v>0</v>
      </c>
      <c r="X57" s="328">
        <f>IFERROR('データ集（実数）'!AU57/'データ集（実数）'!$N57*10000,"-")</f>
        <v>0</v>
      </c>
      <c r="Y57" s="328">
        <f>IFERROR('データ集（実数）'!AV57/'データ集（実数）'!$N57*10000,"-")</f>
        <v>0</v>
      </c>
      <c r="Z57" s="328">
        <f>IFERROR('データ集（実数）'!AW57/'データ集（実数）'!$N57*10000,"-")</f>
        <v>0</v>
      </c>
      <c r="AA57" s="328">
        <f>IFERROR('データ集（実数）'!AX57/'データ集（実数）'!$N57*10000,"-")</f>
        <v>0</v>
      </c>
      <c r="AB57" s="328">
        <f>IFERROR('データ集（実数）'!AY57/'データ集（実数）'!$N57*10000,"-")</f>
        <v>0</v>
      </c>
      <c r="AC57" s="328">
        <f>IFERROR('データ集（実数）'!AZ57/'データ集（実数）'!$N57*10000,"-")</f>
        <v>0</v>
      </c>
      <c r="AD57" s="328" t="str">
        <f>IFERROR('データ集（実数）'!BA57/'データ集（実数）'!$N57*10000,"-")</f>
        <v>-</v>
      </c>
      <c r="AE57" s="328">
        <f>IFERROR('データ集（実数）'!BB57/'データ集（実数）'!$N57*10000,"-")</f>
        <v>0</v>
      </c>
      <c r="AF57" s="328">
        <f>IFERROR('データ集（実数）'!BC57/'データ集（実数）'!$N57*10000,"-")</f>
        <v>0</v>
      </c>
      <c r="AG57" s="328" t="str">
        <f>IFERROR('データ集（実数）'!BD57/'データ集（実数）'!$N57*10000,"-")</f>
        <v>-</v>
      </c>
      <c r="AH57" s="328">
        <f>IFERROR('データ集（実数）'!BE57/'データ集（実数）'!$N57*10000,"-")</f>
        <v>0</v>
      </c>
      <c r="AI57" s="328" t="str">
        <f>IFERROR('データ集（実数）'!BF57/'データ集（実数）'!$N57*10000,"-")</f>
        <v>-</v>
      </c>
      <c r="AJ57" s="328">
        <f>IFERROR('データ集（実数）'!BG57/'データ集（実数）'!$N57*10000,"-")</f>
        <v>0</v>
      </c>
      <c r="AK57" s="328">
        <f>IFERROR('データ集（実数）'!BH57/'データ集（実数）'!$N57*10000,"-")</f>
        <v>0</v>
      </c>
      <c r="AL57" s="328">
        <f>IFERROR('データ集（実数）'!BI57/'データ集（実数）'!$N57*10000,"-")</f>
        <v>0</v>
      </c>
      <c r="AM57" s="328">
        <f>IFERROR('データ集（実数）'!BJ57/'データ集（実数）'!$N57*10000,"-")</f>
        <v>0</v>
      </c>
      <c r="AN57" s="328">
        <f>IFERROR('データ集（実数）'!BK57/'データ集（実数）'!$N57*10000,"-")</f>
        <v>0</v>
      </c>
      <c r="AO57" s="328">
        <f>IFERROR('データ集（実数）'!BL57/'データ集（実数）'!$N57*10000,"-")</f>
        <v>0</v>
      </c>
      <c r="AP57" s="328">
        <f>IFERROR('データ集（実数）'!BM57/'データ集（実数）'!$N57*10000,"-")</f>
        <v>0</v>
      </c>
      <c r="AQ57" s="328">
        <f>IFERROR('データ集（実数）'!BN57/'データ集（実数）'!$N57*10000,"-")</f>
        <v>0</v>
      </c>
      <c r="AR57" s="328">
        <f>IFERROR('データ集（実数）'!BO57/'データ集（実数）'!$N57*10000,"-")</f>
        <v>0</v>
      </c>
      <c r="AS57" s="328">
        <f>IFERROR('データ集（実数）'!BP57/'データ集（実数）'!$N57*10000,"-")</f>
        <v>0</v>
      </c>
      <c r="AT57" s="331">
        <f>IFERROR('データ集（実数）'!BQ57/'データ集（実数）'!$N57*10000,"-")</f>
        <v>0</v>
      </c>
      <c r="AU57" s="331">
        <f>IFERROR('データ集（実数）'!BR57/'データ集（実数）'!$N57*10000,"-")</f>
        <v>0</v>
      </c>
      <c r="AV57" s="331">
        <f>IFERROR('データ集（実数）'!BS57/'データ集（実数）'!$N57*10000,"-")</f>
        <v>0</v>
      </c>
      <c r="AW57" s="331">
        <f>IFERROR('データ集（実数）'!BT57/'データ集（実数）'!$N57*10000,"-")</f>
        <v>0</v>
      </c>
      <c r="AX57" s="331">
        <f>IFERROR('データ集（実数）'!BU57/'データ集（実数）'!$N57*10000,"-")</f>
        <v>0</v>
      </c>
      <c r="AY57" s="331">
        <f>IFERROR('データ集（実数）'!BV57/'データ集（実数）'!$N57*10000,"-")</f>
        <v>0</v>
      </c>
      <c r="AZ57" s="331">
        <f>IFERROR('データ集（実数）'!BW57/'データ集（実数）'!$N57*10000,"-")</f>
        <v>0</v>
      </c>
      <c r="BA57" s="331">
        <f>IFERROR('データ集（実数）'!BX57/'データ集（実数）'!$N57*10000,"-")</f>
        <v>0</v>
      </c>
      <c r="BB57" s="331">
        <f>IFERROR('データ集（実数）'!BY57/'データ集（実数）'!$N57*10000,"-")</f>
        <v>2186.7115222876364</v>
      </c>
      <c r="BC57" s="331">
        <f>IFERROR('データ集（実数）'!BZ57/'データ集（実数）'!$N57*10000,"-")</f>
        <v>1253.1539108494533</v>
      </c>
      <c r="BD57" s="331">
        <f>IFERROR('データ集（実数）'!CA57/'データ集（実数）'!$N57*10000,"-")</f>
        <v>1177.4600504625737</v>
      </c>
      <c r="BE57" s="331">
        <f>IFERROR('データ集（実数）'!CB57/'データ集（実数）'!$N57*10000,"-")</f>
        <v>462.57359125315389</v>
      </c>
      <c r="BF57" s="331">
        <f>IFERROR('データ集（実数）'!CC57/'データ集（実数）'!$N57*10000,"-")</f>
        <v>0</v>
      </c>
      <c r="BG57" s="331">
        <f>IFERROR('データ集（実数）'!CD57/'データ集（実数）'!$N57*10000,"-")</f>
        <v>0</v>
      </c>
      <c r="BH57" s="331">
        <f>IFERROR('データ集（実数）'!CE57/'データ集（実数）'!$N57*10000,"-")</f>
        <v>0</v>
      </c>
      <c r="BI57" s="331">
        <f>IFERROR('データ集（実数）'!CF57/'データ集（実数）'!$N57*10000,"-")</f>
        <v>0</v>
      </c>
      <c r="BJ57" s="331">
        <f>IFERROR('データ集（実数）'!CG57/'データ集（実数）'!$N57*10000,"-")</f>
        <v>0</v>
      </c>
      <c r="BK57" s="331">
        <f>IFERROR('データ集（実数）'!CH57/'データ集（実数）'!$N57*10000,"-")</f>
        <v>0</v>
      </c>
      <c r="BL57" s="331">
        <f>IFERROR('データ集（実数）'!CI57/'データ集（実数）'!$N57*10000,"-")</f>
        <v>0</v>
      </c>
      <c r="BM57" s="331">
        <f>IFERROR('データ集（実数）'!CJ57/'データ集（実数）'!$N57*10000,"-")</f>
        <v>0</v>
      </c>
      <c r="BN57" s="331" t="str">
        <f>IFERROR('データ集（実数）'!CK57/'データ集（実数）'!$N57*10000,"-")</f>
        <v>-</v>
      </c>
      <c r="BO57" s="331" t="str">
        <f>IFERROR('データ集（実数）'!CL57/'データ集（実数）'!$N57*10000,"-")</f>
        <v>-</v>
      </c>
      <c r="BP57" s="331">
        <f>IFERROR('データ集（実数）'!CM57/'データ集（実数）'!$N57*10000,"-")</f>
        <v>0</v>
      </c>
      <c r="BQ57" s="331">
        <f>IFERROR('データ集（実数）'!CN57/'データ集（実数）'!$N57*10000,"-")</f>
        <v>0</v>
      </c>
      <c r="BR57" s="331">
        <f>IFERROR('データ集（実数）'!CO57/'データ集（実数）'!$N57*10000,"-")</f>
        <v>0</v>
      </c>
      <c r="BS57" s="331">
        <f>IFERROR('データ集（実数）'!CP57/'データ集（実数）'!$N57*10000,"-")</f>
        <v>0</v>
      </c>
      <c r="BT57" s="331">
        <f>IFERROR('データ集（実数）'!CQ57/'データ集（実数）'!$N57*10000,"-")</f>
        <v>0</v>
      </c>
      <c r="BU57" s="331">
        <f>IFERROR('データ集（実数）'!CR57/'データ集（実数）'!$N57*10000,"-")</f>
        <v>0</v>
      </c>
      <c r="BV57" s="331">
        <f>IFERROR('データ集（実数）'!CS57/'データ集（実数）'!$N57*10000,"-")</f>
        <v>84.104289318755264</v>
      </c>
      <c r="BW57" s="331">
        <f>IFERROR('データ集（実数）'!CT57/'データ集（実数）'!$N57*10000,"-")</f>
        <v>16.820857863751051</v>
      </c>
      <c r="BX57" s="331">
        <f>IFERROR('データ集（実数）'!CU57/'データ集（実数）'!$N57*10000,"-")</f>
        <v>0</v>
      </c>
      <c r="BY57" s="331">
        <f>IFERROR('データ集（実数）'!CV57/'データ集（実数）'!$N57*10000,"-")</f>
        <v>0</v>
      </c>
      <c r="BZ57" s="331" t="str">
        <f>IFERROR('データ集（実数）'!CW57/'データ集（実数）'!$N57*10000,"-")</f>
        <v>-</v>
      </c>
      <c r="CA57" s="332">
        <f>IFERROR('データ集（実数）'!CX57/'データ集（実数）'!$N57*10000,"-")</f>
        <v>849.45332211942809</v>
      </c>
      <c r="CB57" s="332">
        <f>IFERROR('データ集（実数）'!CY57/'データ集（実数）'!$N57*10000,"-")</f>
        <v>50.462573591253154</v>
      </c>
      <c r="CC57" s="332">
        <f>IFERROR('データ集（実数）'!CZ57/'データ集（実数）'!$N57*10000,"-")</f>
        <v>109.33557611438184</v>
      </c>
      <c r="CD57" s="332">
        <f>IFERROR('データ集（実数）'!DA57/'データ集（実数）'!$N57*10000,"-")</f>
        <v>16.820857863751051</v>
      </c>
      <c r="CE57" s="333">
        <f>IFERROR('データ集（実数）'!DB57/'データ集（実数）'!$N57*10000,"-")</f>
        <v>151.38772077375947</v>
      </c>
    </row>
    <row r="58" spans="1:83" ht="13.5" customHeight="1">
      <c r="A58" s="53">
        <v>20417</v>
      </c>
      <c r="B58">
        <v>52</v>
      </c>
      <c r="C58" s="1" t="s">
        <v>66</v>
      </c>
      <c r="D58" s="1">
        <v>2005</v>
      </c>
      <c r="E58" s="1" t="s">
        <v>118</v>
      </c>
      <c r="F58" s="1">
        <v>20417</v>
      </c>
      <c r="G58" s="325">
        <f>IFERROR('データ集（実数）'!AD58/'データ集（実数）'!$N58*10000,"-")</f>
        <v>0</v>
      </c>
      <c r="H58" s="325">
        <f>IFERROR('データ集（実数）'!AE58/'データ集（実数）'!$N58*10000,"-")</f>
        <v>0</v>
      </c>
      <c r="I58" s="325">
        <f>IFERROR('データ集（実数）'!AF58/'データ集（実数）'!$N58*10000,"-")</f>
        <v>0</v>
      </c>
      <c r="J58" s="325">
        <f>IFERROR('データ集（実数）'!AG58/'データ集（実数）'!$N58*10000,"-")</f>
        <v>0</v>
      </c>
      <c r="K58" s="326">
        <f>IFERROR('データ集（実数）'!AH58/'データ集（実数）'!$N58*10000,"-")</f>
        <v>0</v>
      </c>
      <c r="L58" s="326">
        <f>IFERROR('データ集（実数）'!AI58/'データ集（実数）'!$N58*10000,"-")</f>
        <v>0</v>
      </c>
      <c r="M58" s="326">
        <f>IFERROR('データ集（実数）'!AJ58/'データ集（実数）'!$N58*10000,"-")</f>
        <v>0</v>
      </c>
      <c r="N58" s="326">
        <f>IFERROR('データ集（実数）'!AK58/'データ集（実数）'!$N58*10000,"-")</f>
        <v>0</v>
      </c>
      <c r="O58" s="327">
        <f>IFERROR('データ集（実数）'!AL58/'データ集（実数）'!$N58*10000,"-")</f>
        <v>0</v>
      </c>
      <c r="P58" s="327">
        <f>IFERROR('データ集（実数）'!AM58/'データ集（実数）'!$N58*10000,"-")</f>
        <v>0</v>
      </c>
      <c r="Q58" s="327">
        <f>IFERROR('データ集（実数）'!AN58/'データ集（実数）'!$N58*10000,"-")</f>
        <v>0</v>
      </c>
      <c r="R58" s="327">
        <f>IFERROR('データ集（実数）'!AO58/'データ集（実数）'!$N58*10000,"-")</f>
        <v>0</v>
      </c>
      <c r="S58" s="328">
        <f>IFERROR('データ集（実数）'!AP58/'データ集（実数）'!$N58*10000,"-")</f>
        <v>0</v>
      </c>
      <c r="T58" s="329">
        <f>IFERROR('データ集（実数）'!AQ58/'データ集（実数）'!$N58*10000,"-")</f>
        <v>0</v>
      </c>
      <c r="U58" s="328">
        <f>IFERROR('データ集（実数）'!AR58/'データ集（実数）'!$N58*10000,"-")</f>
        <v>0</v>
      </c>
      <c r="V58" s="328">
        <f>IFERROR('データ集（実数）'!AS58/'データ集（実数）'!$N58*10000,"-")</f>
        <v>0</v>
      </c>
      <c r="W58" s="328">
        <f>IFERROR('データ集（実数）'!AT58/'データ集（実数）'!$N58*10000,"-")</f>
        <v>0</v>
      </c>
      <c r="X58" s="328">
        <f>IFERROR('データ集（実数）'!AU58/'データ集（実数）'!$N58*10000,"-")</f>
        <v>0</v>
      </c>
      <c r="Y58" s="328">
        <f>IFERROR('データ集（実数）'!AV58/'データ集（実数）'!$N58*10000,"-")</f>
        <v>0</v>
      </c>
      <c r="Z58" s="328">
        <f>IFERROR('データ集（実数）'!AW58/'データ集（実数）'!$N58*10000,"-")</f>
        <v>0</v>
      </c>
      <c r="AA58" s="328">
        <f>IFERROR('データ集（実数）'!AX58/'データ集（実数）'!$N58*10000,"-")</f>
        <v>0</v>
      </c>
      <c r="AB58" s="328">
        <f>IFERROR('データ集（実数）'!AY58/'データ集（実数）'!$N58*10000,"-")</f>
        <v>0</v>
      </c>
      <c r="AC58" s="328">
        <f>IFERROR('データ集（実数）'!AZ58/'データ集（実数）'!$N58*10000,"-")</f>
        <v>0</v>
      </c>
      <c r="AD58" s="328" t="str">
        <f>IFERROR('データ集（実数）'!BA58/'データ集（実数）'!$N58*10000,"-")</f>
        <v>-</v>
      </c>
      <c r="AE58" s="328">
        <f>IFERROR('データ集（実数）'!BB58/'データ集（実数）'!$N58*10000,"-")</f>
        <v>0</v>
      </c>
      <c r="AF58" s="328">
        <f>IFERROR('データ集（実数）'!BC58/'データ集（実数）'!$N58*10000,"-")</f>
        <v>0</v>
      </c>
      <c r="AG58" s="328">
        <f>IFERROR('データ集（実数）'!BD58/'データ集（実数）'!$N58*10000,"-")</f>
        <v>0</v>
      </c>
      <c r="AH58" s="328">
        <f>IFERROR('データ集（実数）'!BE58/'データ集（実数）'!$N58*10000,"-")</f>
        <v>0</v>
      </c>
      <c r="AI58" s="328" t="str">
        <f>IFERROR('データ集（実数）'!BF58/'データ集（実数）'!$N58*10000,"-")</f>
        <v>-</v>
      </c>
      <c r="AJ58" s="328">
        <f>IFERROR('データ集（実数）'!BG58/'データ集（実数）'!$N58*10000,"-")</f>
        <v>0</v>
      </c>
      <c r="AK58" s="328">
        <f>IFERROR('データ集（実数）'!BH58/'データ集（実数）'!$N58*10000,"-")</f>
        <v>0</v>
      </c>
      <c r="AL58" s="328">
        <f>IFERROR('データ集（実数）'!BI58/'データ集（実数）'!$N58*10000,"-")</f>
        <v>0</v>
      </c>
      <c r="AM58" s="328">
        <f>IFERROR('データ集（実数）'!BJ58/'データ集（実数）'!$N58*10000,"-")</f>
        <v>0</v>
      </c>
      <c r="AN58" s="328">
        <f>IFERROR('データ集（実数）'!BK58/'データ集（実数）'!$N58*10000,"-")</f>
        <v>0</v>
      </c>
      <c r="AO58" s="328">
        <f>IFERROR('データ集（実数）'!BL58/'データ集（実数）'!$N58*10000,"-")</f>
        <v>0</v>
      </c>
      <c r="AP58" s="328" t="str">
        <f>IFERROR('データ集（実数）'!BM58/'データ集（実数）'!$N58*10000,"-")</f>
        <v>-</v>
      </c>
      <c r="AQ58" s="328">
        <f>IFERROR('データ集（実数）'!BN58/'データ集（実数）'!$N58*10000,"-")</f>
        <v>0</v>
      </c>
      <c r="AR58" s="328" t="str">
        <f>IFERROR('データ集（実数）'!BO58/'データ集（実数）'!$N58*10000,"-")</f>
        <v>-</v>
      </c>
      <c r="AS58" s="328">
        <f>IFERROR('データ集（実数）'!BP58/'データ集（実数）'!$N58*10000,"-")</f>
        <v>0</v>
      </c>
      <c r="AT58" s="331">
        <f>IFERROR('データ集（実数）'!BQ58/'データ集（実数）'!$N58*10000,"-")</f>
        <v>0</v>
      </c>
      <c r="AU58" s="331">
        <f>IFERROR('データ集（実数）'!BR58/'データ集（実数）'!$N58*10000,"-")</f>
        <v>0</v>
      </c>
      <c r="AV58" s="331">
        <f>IFERROR('データ集（実数）'!BS58/'データ集（実数）'!$N58*10000,"-")</f>
        <v>0</v>
      </c>
      <c r="AW58" s="331">
        <f>IFERROR('データ集（実数）'!BT58/'データ集（実数）'!$N58*10000,"-")</f>
        <v>0</v>
      </c>
      <c r="AX58" s="331">
        <f>IFERROR('データ集（実数）'!BU58/'データ集（実数）'!$N58*10000,"-")</f>
        <v>0</v>
      </c>
      <c r="AY58" s="331">
        <f>IFERROR('データ集（実数）'!BV58/'データ集（実数）'!$N58*10000,"-")</f>
        <v>0</v>
      </c>
      <c r="AZ58" s="331">
        <f>IFERROR('データ集（実数）'!BW58/'データ集（実数）'!$N58*10000,"-")</f>
        <v>0</v>
      </c>
      <c r="BA58" s="331">
        <f>IFERROR('データ集（実数）'!BX58/'データ集（実数）'!$N58*10000,"-")</f>
        <v>0</v>
      </c>
      <c r="BB58" s="331" t="str">
        <f>IFERROR('データ集（実数）'!BY58/'データ集（実数）'!$N58*10000,"-")</f>
        <v>-</v>
      </c>
      <c r="BC58" s="331" t="str">
        <f>IFERROR('データ集（実数）'!BZ58/'データ集（実数）'!$N58*10000,"-")</f>
        <v>-</v>
      </c>
      <c r="BD58" s="331" t="str">
        <f>IFERROR('データ集（実数）'!CA58/'データ集（実数）'!$N58*10000,"-")</f>
        <v>-</v>
      </c>
      <c r="BE58" s="331" t="str">
        <f>IFERROR('データ集（実数）'!CB58/'データ集（実数）'!$N58*10000,"-")</f>
        <v>-</v>
      </c>
      <c r="BF58" s="331">
        <f>IFERROR('データ集（実数）'!CC58/'データ集（実数）'!$N58*10000,"-")</f>
        <v>0</v>
      </c>
      <c r="BG58" s="331">
        <f>IFERROR('データ集（実数）'!CD58/'データ集（実数）'!$N58*10000,"-")</f>
        <v>0</v>
      </c>
      <c r="BH58" s="331" t="str">
        <f>IFERROR('データ集（実数）'!CE58/'データ集（実数）'!$N58*10000,"-")</f>
        <v>-</v>
      </c>
      <c r="BI58" s="331" t="str">
        <f>IFERROR('データ集（実数）'!CF58/'データ集（実数）'!$N58*10000,"-")</f>
        <v>-</v>
      </c>
      <c r="BJ58" s="331">
        <f>IFERROR('データ集（実数）'!CG58/'データ集（実数）'!$N58*10000,"-")</f>
        <v>0</v>
      </c>
      <c r="BK58" s="331">
        <f>IFERROR('データ集（実数）'!CH58/'データ集（実数）'!$N58*10000,"-")</f>
        <v>0</v>
      </c>
      <c r="BL58" s="331">
        <f>IFERROR('データ集（実数）'!CI58/'データ集（実数）'!$N58*10000,"-")</f>
        <v>324.48377581120945</v>
      </c>
      <c r="BM58" s="331">
        <f>IFERROR('データ集（実数）'!CJ58/'データ集（実数）'!$N58*10000,"-")</f>
        <v>176.99115044247787</v>
      </c>
      <c r="BN58" s="331">
        <f>IFERROR('データ集（実数）'!CK58/'データ集（実数）'!$N58*10000,"-")</f>
        <v>0</v>
      </c>
      <c r="BO58" s="331">
        <f>IFERROR('データ集（実数）'!CL58/'データ集（実数）'!$N58*10000,"-")</f>
        <v>0</v>
      </c>
      <c r="BP58" s="331">
        <f>IFERROR('データ集（実数）'!CM58/'データ集（実数）'!$N58*10000,"-")</f>
        <v>0</v>
      </c>
      <c r="BQ58" s="331">
        <f>IFERROR('データ集（実数）'!CN58/'データ集（実数）'!$N58*10000,"-")</f>
        <v>0</v>
      </c>
      <c r="BR58" s="331">
        <f>IFERROR('データ集（実数）'!CO58/'データ集（実数）'!$N58*10000,"-")</f>
        <v>0</v>
      </c>
      <c r="BS58" s="331">
        <f>IFERROR('データ集（実数）'!CP58/'データ集（実数）'!$N58*10000,"-")</f>
        <v>0</v>
      </c>
      <c r="BT58" s="331">
        <f>IFERROR('データ集（実数）'!CQ58/'データ集（実数）'!$N58*10000,"-")</f>
        <v>0</v>
      </c>
      <c r="BU58" s="331">
        <f>IFERROR('データ集（実数）'!CR58/'データ集（実数）'!$N58*10000,"-")</f>
        <v>0</v>
      </c>
      <c r="BV58" s="331">
        <f>IFERROR('データ集（実数）'!CS58/'データ集（実数）'!$N58*10000,"-")</f>
        <v>0</v>
      </c>
      <c r="BW58" s="331">
        <f>IFERROR('データ集（実数）'!CT58/'データ集（実数）'!$N58*10000,"-")</f>
        <v>0</v>
      </c>
      <c r="BX58" s="331" t="str">
        <f>IFERROR('データ集（実数）'!CU58/'データ集（実数）'!$N58*10000,"-")</f>
        <v>-</v>
      </c>
      <c r="BY58" s="331" t="str">
        <f>IFERROR('データ集（実数）'!CV58/'データ集（実数）'!$N58*10000,"-")</f>
        <v>-</v>
      </c>
      <c r="BZ58" s="331" t="str">
        <f>IFERROR('データ集（実数）'!CW58/'データ集（実数）'!$N58*10000,"-")</f>
        <v>-</v>
      </c>
      <c r="CA58" s="332">
        <f>IFERROR('データ集（実数）'!CX58/'データ集（実数）'!$N58*10000,"-")</f>
        <v>501.47492625368733</v>
      </c>
      <c r="CB58" s="332">
        <f>IFERROR('データ集（実数）'!CY58/'データ集（実数）'!$N58*10000,"-")</f>
        <v>0</v>
      </c>
      <c r="CC58" s="332">
        <f>IFERROR('データ集（実数）'!CZ58/'データ集（実数）'!$N58*10000,"-")</f>
        <v>29.498525073746311</v>
      </c>
      <c r="CD58" s="332">
        <f>IFERROR('データ集（実数）'!DA58/'データ集（実数）'!$N58*10000,"-")</f>
        <v>0</v>
      </c>
      <c r="CE58" s="333">
        <f>IFERROR('データ集（実数）'!DB58/'データ集（実数）'!$N58*10000,"-")</f>
        <v>58.997050147492622</v>
      </c>
    </row>
    <row r="59" spans="1:83" ht="13.5" customHeight="1">
      <c r="A59" s="53">
        <v>20422</v>
      </c>
      <c r="B59">
        <v>53</v>
      </c>
      <c r="C59" s="1" t="s">
        <v>119</v>
      </c>
      <c r="D59" s="1">
        <v>2006</v>
      </c>
      <c r="E59" s="1" t="s">
        <v>120</v>
      </c>
      <c r="F59" s="1">
        <v>20422</v>
      </c>
      <c r="G59" s="325">
        <f>IFERROR('データ集（実数）'!AD59/'データ集（実数）'!$N59*10000,"-")</f>
        <v>265.01766784452298</v>
      </c>
      <c r="H59" s="325">
        <f>IFERROR('データ集（実数）'!AE59/'データ集（実数）'!$N59*10000,"-")</f>
        <v>0</v>
      </c>
      <c r="I59" s="325">
        <f>IFERROR('データ集（実数）'!AF59/'データ集（実数）'!$N59*10000,"-")</f>
        <v>0</v>
      </c>
      <c r="J59" s="325">
        <f>IFERROR('データ集（実数）'!AG59/'データ集（実数）'!$N59*10000,"-")</f>
        <v>0</v>
      </c>
      <c r="K59" s="326">
        <f>IFERROR('データ集（実数）'!AH59/'データ集（実数）'!$N59*10000,"-")</f>
        <v>0</v>
      </c>
      <c r="L59" s="326">
        <f>IFERROR('データ集（実数）'!AI59/'データ集（実数）'!$N59*10000,"-")</f>
        <v>0</v>
      </c>
      <c r="M59" s="326">
        <f>IFERROR('データ集（実数）'!AJ59/'データ集（実数）'!$N59*10000,"-")</f>
        <v>0</v>
      </c>
      <c r="N59" s="326">
        <f>IFERROR('データ集（実数）'!AK59/'データ集（実数）'!$N59*10000,"-")</f>
        <v>0</v>
      </c>
      <c r="O59" s="327">
        <f>IFERROR('データ集（実数）'!AL59/'データ集（実数）'!$N59*10000,"-")</f>
        <v>8.8339222614840995</v>
      </c>
      <c r="P59" s="327">
        <f>IFERROR('データ集（実数）'!AM59/'データ集（実数）'!$N59*10000,"-")</f>
        <v>0</v>
      </c>
      <c r="Q59" s="327">
        <f>IFERROR('データ集（実数）'!AN59/'データ集（実数）'!$N59*10000,"-")</f>
        <v>0</v>
      </c>
      <c r="R59" s="327">
        <f>IFERROR('データ集（実数）'!AO59/'データ集（実数）'!$N59*10000,"-")</f>
        <v>8.8339222614840995</v>
      </c>
      <c r="S59" s="328">
        <f>IFERROR('データ集（実数）'!AP59/'データ集（実数）'!$N59*10000,"-")</f>
        <v>0</v>
      </c>
      <c r="T59" s="329">
        <f>IFERROR('データ集（実数）'!AQ59/'データ集（実数）'!$N59*10000,"-")</f>
        <v>0</v>
      </c>
      <c r="U59" s="328">
        <f>IFERROR('データ集（実数）'!AR59/'データ集（実数）'!$N59*10000,"-")</f>
        <v>0</v>
      </c>
      <c r="V59" s="328">
        <f>IFERROR('データ集（実数）'!AS59/'データ集（実数）'!$N59*10000,"-")</f>
        <v>0</v>
      </c>
      <c r="W59" s="328">
        <f>IFERROR('データ集（実数）'!AT59/'データ集（実数）'!$N59*10000,"-")</f>
        <v>0</v>
      </c>
      <c r="X59" s="328">
        <f>IFERROR('データ集（実数）'!AU59/'データ集（実数）'!$N59*10000,"-")</f>
        <v>0</v>
      </c>
      <c r="Y59" s="328">
        <f>IFERROR('データ集（実数）'!AV59/'データ集（実数）'!$N59*10000,"-")</f>
        <v>0</v>
      </c>
      <c r="Z59" s="328">
        <f>IFERROR('データ集（実数）'!AW59/'データ集（実数）'!$N59*10000,"-")</f>
        <v>0</v>
      </c>
      <c r="AA59" s="328">
        <f>IFERROR('データ集（実数）'!AX59/'データ集（実数）'!$N59*10000,"-")</f>
        <v>0</v>
      </c>
      <c r="AB59" s="328">
        <f>IFERROR('データ集（実数）'!AY59/'データ集（実数）'!$N59*10000,"-")</f>
        <v>0</v>
      </c>
      <c r="AC59" s="328">
        <f>IFERROR('データ集（実数）'!AZ59/'データ集（実数）'!$N59*10000,"-")</f>
        <v>0</v>
      </c>
      <c r="AD59" s="328" t="str">
        <f>IFERROR('データ集（実数）'!BA59/'データ集（実数）'!$N59*10000,"-")</f>
        <v>-</v>
      </c>
      <c r="AE59" s="328">
        <f>IFERROR('データ集（実数）'!BB59/'データ集（実数）'!$N59*10000,"-")</f>
        <v>0</v>
      </c>
      <c r="AF59" s="328">
        <f>IFERROR('データ集（実数）'!BC59/'データ集（実数）'!$N59*10000,"-")</f>
        <v>0</v>
      </c>
      <c r="AG59" s="328">
        <f>IFERROR('データ集（実数）'!BD59/'データ集（実数）'!$N59*10000,"-")</f>
        <v>0</v>
      </c>
      <c r="AH59" s="328">
        <f>IFERROR('データ集（実数）'!BE59/'データ集（実数）'!$N59*10000,"-")</f>
        <v>0</v>
      </c>
      <c r="AI59" s="328" t="str">
        <f>IFERROR('データ集（実数）'!BF59/'データ集（実数）'!$N59*10000,"-")</f>
        <v>-</v>
      </c>
      <c r="AJ59" s="328">
        <f>IFERROR('データ集（実数）'!BG59/'データ集（実数）'!$N59*10000,"-")</f>
        <v>0</v>
      </c>
      <c r="AK59" s="328">
        <f>IFERROR('データ集（実数）'!BH59/'データ集（実数）'!$N59*10000,"-")</f>
        <v>0</v>
      </c>
      <c r="AL59" s="328">
        <f>IFERROR('データ集（実数）'!BI59/'データ集（実数）'!$N59*10000,"-")</f>
        <v>0</v>
      </c>
      <c r="AM59" s="328">
        <f>IFERROR('データ集（実数）'!BJ59/'データ集（実数）'!$N59*10000,"-")</f>
        <v>0</v>
      </c>
      <c r="AN59" s="328">
        <f>IFERROR('データ集（実数）'!BK59/'データ集（実数）'!$N59*10000,"-")</f>
        <v>0</v>
      </c>
      <c r="AO59" s="328">
        <f>IFERROR('データ集（実数）'!BL59/'データ集（実数）'!$N59*10000,"-")</f>
        <v>0</v>
      </c>
      <c r="AP59" s="328">
        <f>IFERROR('データ集（実数）'!BM59/'データ集（実数）'!$N59*10000,"-")</f>
        <v>0</v>
      </c>
      <c r="AQ59" s="328">
        <f>IFERROR('データ集（実数）'!BN59/'データ集（実数）'!$N59*10000,"-")</f>
        <v>0</v>
      </c>
      <c r="AR59" s="328">
        <f>IFERROR('データ集（実数）'!BO59/'データ集（実数）'!$N59*10000,"-")</f>
        <v>0</v>
      </c>
      <c r="AS59" s="328">
        <f>IFERROR('データ集（実数）'!BP59/'データ集（実数）'!$N59*10000,"-")</f>
        <v>0</v>
      </c>
      <c r="AT59" s="331">
        <f>IFERROR('データ集（実数）'!BQ59/'データ集（実数）'!$N59*10000,"-")</f>
        <v>0</v>
      </c>
      <c r="AU59" s="331">
        <f>IFERROR('データ集（実数）'!BR59/'データ集（実数）'!$N59*10000,"-")</f>
        <v>0</v>
      </c>
      <c r="AV59" s="331">
        <f>IFERROR('データ集（実数）'!BS59/'データ集（実数）'!$N59*10000,"-")</f>
        <v>0</v>
      </c>
      <c r="AW59" s="331">
        <f>IFERROR('データ集（実数）'!BT59/'データ集（実数）'!$N59*10000,"-")</f>
        <v>0</v>
      </c>
      <c r="AX59" s="331">
        <f>IFERROR('データ集（実数）'!BU59/'データ集（実数）'!$N59*10000,"-")</f>
        <v>0</v>
      </c>
      <c r="AY59" s="331">
        <f>IFERROR('データ集（実数）'!BV59/'データ集（実数）'!$N59*10000,"-")</f>
        <v>0</v>
      </c>
      <c r="AZ59" s="331">
        <f>IFERROR('データ集（実数）'!BW59/'データ集（実数）'!$N59*10000,"-")</f>
        <v>0</v>
      </c>
      <c r="BA59" s="331">
        <f>IFERROR('データ集（実数）'!BX59/'データ集（実数）'!$N59*10000,"-")</f>
        <v>0</v>
      </c>
      <c r="BB59" s="331" t="str">
        <f>IFERROR('データ集（実数）'!BY59/'データ集（実数）'!$N59*10000,"-")</f>
        <v>-</v>
      </c>
      <c r="BC59" s="331" t="str">
        <f>IFERROR('データ集（実数）'!BZ59/'データ集（実数）'!$N59*10000,"-")</f>
        <v>-</v>
      </c>
      <c r="BD59" s="331">
        <f>IFERROR('データ集（実数）'!CA59/'データ集（実数）'!$N59*10000,"-")</f>
        <v>803.886925795053</v>
      </c>
      <c r="BE59" s="331">
        <f>IFERROR('データ集（実数）'!CB59/'データ集（実数）'!$N59*10000,"-")</f>
        <v>671.37809187279152</v>
      </c>
      <c r="BF59" s="331">
        <f>IFERROR('データ集（実数）'!CC59/'データ集（実数）'!$N59*10000,"-")</f>
        <v>0</v>
      </c>
      <c r="BG59" s="331">
        <f>IFERROR('データ集（実数）'!CD59/'データ集（実数）'!$N59*10000,"-")</f>
        <v>0</v>
      </c>
      <c r="BH59" s="331">
        <f>IFERROR('データ集（実数）'!CE59/'データ集（実数）'!$N59*10000,"-")</f>
        <v>0</v>
      </c>
      <c r="BI59" s="331">
        <f>IFERROR('データ集（実数）'!CF59/'データ集（実数）'!$N59*10000,"-")</f>
        <v>0</v>
      </c>
      <c r="BJ59" s="331">
        <f>IFERROR('データ集（実数）'!CG59/'データ集（実数）'!$N59*10000,"-")</f>
        <v>0</v>
      </c>
      <c r="BK59" s="331">
        <f>IFERROR('データ集（実数）'!CH59/'データ集（実数）'!$N59*10000,"-")</f>
        <v>0</v>
      </c>
      <c r="BL59" s="331">
        <f>IFERROR('データ集（実数）'!CI59/'データ集（実数）'!$N59*10000,"-")</f>
        <v>0</v>
      </c>
      <c r="BM59" s="331">
        <f>IFERROR('データ集（実数）'!CJ59/'データ集（実数）'!$N59*10000,"-")</f>
        <v>0</v>
      </c>
      <c r="BN59" s="331">
        <f>IFERROR('データ集（実数）'!CK59/'データ集（実数）'!$N59*10000,"-")</f>
        <v>0</v>
      </c>
      <c r="BO59" s="331">
        <f>IFERROR('データ集（実数）'!CL59/'データ集（実数）'!$N59*10000,"-")</f>
        <v>0</v>
      </c>
      <c r="BP59" s="331">
        <f>IFERROR('データ集（実数）'!CM59/'データ集（実数）'!$N59*10000,"-")</f>
        <v>0</v>
      </c>
      <c r="BQ59" s="331">
        <f>IFERROR('データ集（実数）'!CN59/'データ集（実数）'!$N59*10000,"-")</f>
        <v>0</v>
      </c>
      <c r="BR59" s="331">
        <f>IFERROR('データ集（実数）'!CO59/'データ集（実数）'!$N59*10000,"-")</f>
        <v>0</v>
      </c>
      <c r="BS59" s="331">
        <f>IFERROR('データ集（実数）'!CP59/'データ集（実数）'!$N59*10000,"-")</f>
        <v>0</v>
      </c>
      <c r="BT59" s="331">
        <f>IFERROR('データ集（実数）'!CQ59/'データ集（実数）'!$N59*10000,"-")</f>
        <v>0</v>
      </c>
      <c r="BU59" s="331">
        <f>IFERROR('データ集（実数）'!CR59/'データ集（実数）'!$N59*10000,"-")</f>
        <v>0</v>
      </c>
      <c r="BV59" s="331">
        <f>IFERROR('データ集（実数）'!CS59/'データ集（実数）'!$N59*10000,"-")</f>
        <v>318.02120141342755</v>
      </c>
      <c r="BW59" s="331">
        <f>IFERROR('データ集（実数）'!CT59/'データ集（実数）'!$N59*10000,"-")</f>
        <v>26.5017667844523</v>
      </c>
      <c r="BX59" s="331">
        <f>IFERROR('データ集（実数）'!CU59/'データ集（実数）'!$N59*10000,"-")</f>
        <v>0</v>
      </c>
      <c r="BY59" s="331">
        <f>IFERROR('データ集（実数）'!CV59/'データ集（実数）'!$N59*10000,"-")</f>
        <v>0</v>
      </c>
      <c r="BZ59" s="331">
        <f>IFERROR('データ集（実数）'!CW59/'データ集（実数）'!$N59*10000,"-")</f>
        <v>185.51236749116609</v>
      </c>
      <c r="CA59" s="332">
        <f>IFERROR('データ集（実数）'!CX59/'データ集（実数）'!$N59*10000,"-")</f>
        <v>989.39929328621906</v>
      </c>
      <c r="CB59" s="332">
        <f>IFERROR('データ集（実数）'!CY59/'データ集（実数）'!$N59*10000,"-")</f>
        <v>123.67491166077738</v>
      </c>
      <c r="CC59" s="332">
        <f>IFERROR('データ集（実数）'!CZ59/'データ集（実数）'!$N59*10000,"-")</f>
        <v>123.67491166077738</v>
      </c>
      <c r="CD59" s="332">
        <f>IFERROR('データ集（実数）'!DA59/'データ集（実数）'!$N59*10000,"-")</f>
        <v>44.169611307420496</v>
      </c>
      <c r="CE59" s="333">
        <f>IFERROR('データ集（実数）'!DB59/'データ集（実数）'!$N59*10000,"-")</f>
        <v>132.50883392226149</v>
      </c>
    </row>
    <row r="60" spans="1:83" ht="13.5" customHeight="1">
      <c r="A60" s="53">
        <v>20423</v>
      </c>
      <c r="B60">
        <v>54</v>
      </c>
      <c r="C60" s="1" t="s">
        <v>119</v>
      </c>
      <c r="D60" s="1">
        <v>2006</v>
      </c>
      <c r="E60" s="1" t="s">
        <v>121</v>
      </c>
      <c r="F60" s="1">
        <v>20423</v>
      </c>
      <c r="G60" s="325">
        <f>IFERROR('データ集（実数）'!AD60/'データ集（実数）'!$N60*10000,"-")</f>
        <v>784.31372549019602</v>
      </c>
      <c r="H60" s="325">
        <f>IFERROR('データ集（実数）'!AE60/'データ集（実数）'!$N60*10000,"-")</f>
        <v>0</v>
      </c>
      <c r="I60" s="325">
        <f>IFERROR('データ集（実数）'!AF60/'データ集（実数）'!$N60*10000,"-")</f>
        <v>0</v>
      </c>
      <c r="J60" s="325">
        <f>IFERROR('データ集（実数）'!AG60/'データ集（実数）'!$N60*10000,"-")</f>
        <v>0</v>
      </c>
      <c r="K60" s="326">
        <f>IFERROR('データ集（実数）'!AH60/'データ集（実数）'!$N60*10000,"-")</f>
        <v>0</v>
      </c>
      <c r="L60" s="326">
        <f>IFERROR('データ集（実数）'!AI60/'データ集（実数）'!$N60*10000,"-")</f>
        <v>0</v>
      </c>
      <c r="M60" s="326">
        <f>IFERROR('データ集（実数）'!AJ60/'データ集（実数）'!$N60*10000,"-")</f>
        <v>0</v>
      </c>
      <c r="N60" s="326">
        <f>IFERROR('データ集（実数）'!AK60/'データ集（実数）'!$N60*10000,"-")</f>
        <v>0</v>
      </c>
      <c r="O60" s="327">
        <f>IFERROR('データ集（実数）'!AL60/'データ集（実数）'!$N60*10000,"-")</f>
        <v>9.8039215686274517</v>
      </c>
      <c r="P60" s="327">
        <f>IFERROR('データ集（実数）'!AM60/'データ集（実数）'!$N60*10000,"-")</f>
        <v>0</v>
      </c>
      <c r="Q60" s="327">
        <f>IFERROR('データ集（実数）'!AN60/'データ集（実数）'!$N60*10000,"-")</f>
        <v>0</v>
      </c>
      <c r="R60" s="327">
        <f>IFERROR('データ集（実数）'!AO60/'データ集（実数）'!$N60*10000,"-")</f>
        <v>9.8039215686274517</v>
      </c>
      <c r="S60" s="328">
        <f>IFERROR('データ集（実数）'!AP60/'データ集（実数）'!$N60*10000,"-")</f>
        <v>0</v>
      </c>
      <c r="T60" s="329">
        <f>IFERROR('データ集（実数）'!AQ60/'データ集（実数）'!$N60*10000,"-")</f>
        <v>0</v>
      </c>
      <c r="U60" s="328">
        <f>IFERROR('データ集（実数）'!AR60/'データ集（実数）'!$N60*10000,"-")</f>
        <v>0</v>
      </c>
      <c r="V60" s="328">
        <f>IFERROR('データ集（実数）'!AS60/'データ集（実数）'!$N60*10000,"-")</f>
        <v>0</v>
      </c>
      <c r="W60" s="328">
        <f>IFERROR('データ集（実数）'!AT60/'データ集（実数）'!$N60*10000,"-")</f>
        <v>0</v>
      </c>
      <c r="X60" s="328">
        <f>IFERROR('データ集（実数）'!AU60/'データ集（実数）'!$N60*10000,"-")</f>
        <v>0</v>
      </c>
      <c r="Y60" s="328">
        <f>IFERROR('データ集（実数）'!AV60/'データ集（実数）'!$N60*10000,"-")</f>
        <v>0</v>
      </c>
      <c r="Z60" s="328">
        <f>IFERROR('データ集（実数）'!AW60/'データ集（実数）'!$N60*10000,"-")</f>
        <v>0</v>
      </c>
      <c r="AA60" s="328">
        <f>IFERROR('データ集（実数）'!AX60/'データ集（実数）'!$N60*10000,"-")</f>
        <v>0</v>
      </c>
      <c r="AB60" s="328">
        <f>IFERROR('データ集（実数）'!AY60/'データ集（実数）'!$N60*10000,"-")</f>
        <v>0</v>
      </c>
      <c r="AC60" s="328">
        <f>IFERROR('データ集（実数）'!AZ60/'データ集（実数）'!$N60*10000,"-")</f>
        <v>0</v>
      </c>
      <c r="AD60" s="328" t="str">
        <f>IFERROR('データ集（実数）'!BA60/'データ集（実数）'!$N60*10000,"-")</f>
        <v>-</v>
      </c>
      <c r="AE60" s="328">
        <f>IFERROR('データ集（実数）'!BB60/'データ集（実数）'!$N60*10000,"-")</f>
        <v>9.8039215686274517</v>
      </c>
      <c r="AF60" s="328">
        <f>IFERROR('データ集（実数）'!BC60/'データ集（実数）'!$N60*10000,"-")</f>
        <v>0</v>
      </c>
      <c r="AG60" s="328">
        <f>IFERROR('データ集（実数）'!BD60/'データ集（実数）'!$N60*10000,"-")</f>
        <v>0</v>
      </c>
      <c r="AH60" s="328">
        <f>IFERROR('データ集（実数）'!BE60/'データ集（実数）'!$N60*10000,"-")</f>
        <v>0</v>
      </c>
      <c r="AI60" s="328" t="str">
        <f>IFERROR('データ集（実数）'!BF60/'データ集（実数）'!$N60*10000,"-")</f>
        <v>-</v>
      </c>
      <c r="AJ60" s="328">
        <f>IFERROR('データ集（実数）'!BG60/'データ集（実数）'!$N60*10000,"-")</f>
        <v>9.8039215686274517</v>
      </c>
      <c r="AK60" s="328">
        <f>IFERROR('データ集（実数）'!BH60/'データ集（実数）'!$N60*10000,"-")</f>
        <v>0</v>
      </c>
      <c r="AL60" s="328">
        <f>IFERROR('データ集（実数）'!BI60/'データ集（実数）'!$N60*10000,"-")</f>
        <v>19.607843137254903</v>
      </c>
      <c r="AM60" s="328">
        <f>IFERROR('データ集（実数）'!BJ60/'データ集（実数）'!$N60*10000,"-")</f>
        <v>0</v>
      </c>
      <c r="AN60" s="328">
        <f>IFERROR('データ集（実数）'!BK60/'データ集（実数）'!$N60*10000,"-")</f>
        <v>9.8039215686274517</v>
      </c>
      <c r="AO60" s="328">
        <f>IFERROR('データ集（実数）'!BL60/'データ集（実数）'!$N60*10000,"-")</f>
        <v>0</v>
      </c>
      <c r="AP60" s="328" t="str">
        <f>IFERROR('データ集（実数）'!BM60/'データ集（実数）'!$N60*10000,"-")</f>
        <v>-</v>
      </c>
      <c r="AQ60" s="328">
        <f>IFERROR('データ集（実数）'!BN60/'データ集（実数）'!$N60*10000,"-")</f>
        <v>0</v>
      </c>
      <c r="AR60" s="328">
        <f>IFERROR('データ集（実数）'!BO60/'データ集（実数）'!$N60*10000,"-")</f>
        <v>0</v>
      </c>
      <c r="AS60" s="328">
        <f>IFERROR('データ集（実数）'!BP60/'データ集（実数）'!$N60*10000,"-")</f>
        <v>9.8039215686274517</v>
      </c>
      <c r="AT60" s="331">
        <f>IFERROR('データ集（実数）'!BQ60/'データ集（実数）'!$N60*10000,"-")</f>
        <v>0</v>
      </c>
      <c r="AU60" s="331">
        <f>IFERROR('データ集（実数）'!BR60/'データ集（実数）'!$N60*10000,"-")</f>
        <v>0</v>
      </c>
      <c r="AV60" s="331">
        <f>IFERROR('データ集（実数）'!BS60/'データ集（実数）'!$N60*10000,"-")</f>
        <v>0</v>
      </c>
      <c r="AW60" s="331">
        <f>IFERROR('データ集（実数）'!BT60/'データ集（実数）'!$N60*10000,"-")</f>
        <v>0</v>
      </c>
      <c r="AX60" s="331">
        <f>IFERROR('データ集（実数）'!BU60/'データ集（実数）'!$N60*10000,"-")</f>
        <v>0</v>
      </c>
      <c r="AY60" s="331">
        <f>IFERROR('データ集（実数）'!BV60/'データ集（実数）'!$N60*10000,"-")</f>
        <v>0</v>
      </c>
      <c r="AZ60" s="331">
        <f>IFERROR('データ集（実数）'!BW60/'データ集（実数）'!$N60*10000,"-")</f>
        <v>0</v>
      </c>
      <c r="BA60" s="331">
        <f>IFERROR('データ集（実数）'!BX60/'データ集（実数）'!$N60*10000,"-")</f>
        <v>0</v>
      </c>
      <c r="BB60" s="331">
        <f>IFERROR('データ集（実数）'!BY60/'データ集（実数）'!$N60*10000,"-")</f>
        <v>8558.823529411764</v>
      </c>
      <c r="BC60" s="331">
        <f>IFERROR('データ集（実数）'!BZ60/'データ集（実数）'!$N60*10000,"-")</f>
        <v>3803.9215686274506</v>
      </c>
      <c r="BD60" s="331">
        <f>IFERROR('データ集（実数）'!CA60/'データ集（実数）'!$N60*10000,"-")</f>
        <v>225.49019607843138</v>
      </c>
      <c r="BE60" s="331">
        <f>IFERROR('データ集（実数）'!CB60/'データ集（実数）'!$N60*10000,"-")</f>
        <v>215.68627450980392</v>
      </c>
      <c r="BF60" s="331">
        <f>IFERROR('データ集（実数）'!CC60/'データ集（実数）'!$N60*10000,"-")</f>
        <v>0</v>
      </c>
      <c r="BG60" s="331">
        <f>IFERROR('データ集（実数）'!CD60/'データ集（実数）'!$N60*10000,"-")</f>
        <v>0</v>
      </c>
      <c r="BH60" s="331" t="str">
        <f>IFERROR('データ集（実数）'!CE60/'データ集（実数）'!$N60*10000,"-")</f>
        <v>-</v>
      </c>
      <c r="BI60" s="331" t="str">
        <f>IFERROR('データ集（実数）'!CF60/'データ集（実数）'!$N60*10000,"-")</f>
        <v>-</v>
      </c>
      <c r="BJ60" s="331">
        <f>IFERROR('データ集（実数）'!CG60/'データ集（実数）'!$N60*10000,"-")</f>
        <v>0</v>
      </c>
      <c r="BK60" s="331">
        <f>IFERROR('データ集（実数）'!CH60/'データ集（実数）'!$N60*10000,"-")</f>
        <v>0</v>
      </c>
      <c r="BL60" s="331">
        <f>IFERROR('データ集（実数）'!CI60/'データ集（実数）'!$N60*10000,"-")</f>
        <v>0</v>
      </c>
      <c r="BM60" s="331">
        <f>IFERROR('データ集（実数）'!CJ60/'データ集（実数）'!$N60*10000,"-")</f>
        <v>0</v>
      </c>
      <c r="BN60" s="331">
        <f>IFERROR('データ集（実数）'!CK60/'データ集（実数）'!$N60*10000,"-")</f>
        <v>0</v>
      </c>
      <c r="BO60" s="331">
        <f>IFERROR('データ集（実数）'!CL60/'データ集（実数）'!$N60*10000,"-")</f>
        <v>0</v>
      </c>
      <c r="BP60" s="331">
        <f>IFERROR('データ集（実数）'!CM60/'データ集（実数）'!$N60*10000,"-")</f>
        <v>0</v>
      </c>
      <c r="BQ60" s="331">
        <f>IFERROR('データ集（実数）'!CN60/'データ集（実数）'!$N60*10000,"-")</f>
        <v>0</v>
      </c>
      <c r="BR60" s="331">
        <f>IFERROR('データ集（実数）'!CO60/'データ集（実数）'!$N60*10000,"-")</f>
        <v>0</v>
      </c>
      <c r="BS60" s="331">
        <f>IFERROR('データ集（実数）'!CP60/'データ集（実数）'!$N60*10000,"-")</f>
        <v>0</v>
      </c>
      <c r="BT60" s="331">
        <f>IFERROR('データ集（実数）'!CQ60/'データ集（実数）'!$N60*10000,"-")</f>
        <v>0</v>
      </c>
      <c r="BU60" s="331">
        <f>IFERROR('データ集（実数）'!CR60/'データ集（実数）'!$N60*10000,"-")</f>
        <v>0</v>
      </c>
      <c r="BV60" s="331">
        <f>IFERROR('データ集（実数）'!CS60/'データ集（実数）'!$N60*10000,"-")</f>
        <v>0</v>
      </c>
      <c r="BW60" s="331">
        <f>IFERROR('データ集（実数）'!CT60/'データ集（実数）'!$N60*10000,"-")</f>
        <v>0</v>
      </c>
      <c r="BX60" s="331">
        <f>IFERROR('データ集（実数）'!CU60/'データ集（実数）'!$N60*10000,"-")</f>
        <v>0</v>
      </c>
      <c r="BY60" s="331">
        <f>IFERROR('データ集（実数）'!CV60/'データ集（実数）'!$N60*10000,"-")</f>
        <v>0</v>
      </c>
      <c r="BZ60" s="331">
        <f>IFERROR('データ集（実数）'!CW60/'データ集（実数）'!$N60*10000,"-")</f>
        <v>0</v>
      </c>
      <c r="CA60" s="332">
        <f>IFERROR('データ集（実数）'!CX60/'データ集（実数）'!$N60*10000,"-")</f>
        <v>911.76470588235293</v>
      </c>
      <c r="CB60" s="332">
        <f>IFERROR('データ集（実数）'!CY60/'データ集（実数）'!$N60*10000,"-")</f>
        <v>254.90196078431373</v>
      </c>
      <c r="CC60" s="332">
        <f>IFERROR('データ集（実数）'!CZ60/'データ集（実数）'!$N60*10000,"-")</f>
        <v>78.431372549019613</v>
      </c>
      <c r="CD60" s="332">
        <f>IFERROR('データ集（実数）'!DA60/'データ集（実数）'!$N60*10000,"-")</f>
        <v>19.607843137254903</v>
      </c>
      <c r="CE60" s="333">
        <f>IFERROR('データ集（実数）'!DB60/'データ集（実数）'!$N60*10000,"-")</f>
        <v>176.47058823529412</v>
      </c>
    </row>
    <row r="61" spans="1:83" ht="13.5" customHeight="1">
      <c r="A61" s="53">
        <v>20425</v>
      </c>
      <c r="B61">
        <v>55</v>
      </c>
      <c r="C61" s="1" t="s">
        <v>119</v>
      </c>
      <c r="D61" s="1">
        <v>2006</v>
      </c>
      <c r="E61" s="1" t="s">
        <v>122</v>
      </c>
      <c r="F61" s="1">
        <v>20425</v>
      </c>
      <c r="G61" s="325">
        <f>IFERROR('データ集（実数）'!AD61/'データ集（実数）'!$N61*10000,"-")</f>
        <v>1008.6455331412104</v>
      </c>
      <c r="H61" s="325">
        <f>IFERROR('データ集（実数）'!AE61/'データ集（実数）'!$N61*10000,"-")</f>
        <v>0</v>
      </c>
      <c r="I61" s="325">
        <f>IFERROR('データ集（実数）'!AF61/'データ集（実数）'!$N61*10000,"-")</f>
        <v>0</v>
      </c>
      <c r="J61" s="325">
        <f>IFERROR('データ集（実数）'!AG61/'データ集（実数）'!$N61*10000,"-")</f>
        <v>0</v>
      </c>
      <c r="K61" s="326">
        <f>IFERROR('データ集（実数）'!AH61/'データ集（実数）'!$N61*10000,"-")</f>
        <v>0</v>
      </c>
      <c r="L61" s="326">
        <f>IFERROR('データ集（実数）'!AI61/'データ集（実数）'!$N61*10000,"-")</f>
        <v>0</v>
      </c>
      <c r="M61" s="326">
        <f>IFERROR('データ集（実数）'!AJ61/'データ集（実数）'!$N61*10000,"-")</f>
        <v>0</v>
      </c>
      <c r="N61" s="326">
        <f>IFERROR('データ集（実数）'!AK61/'データ集（実数）'!$N61*10000,"-")</f>
        <v>0</v>
      </c>
      <c r="O61" s="327">
        <f>IFERROR('データ集（実数）'!AL61/'データ集（実数）'!$N61*10000,"-")</f>
        <v>14.40922190201729</v>
      </c>
      <c r="P61" s="327">
        <f>IFERROR('データ集（実数）'!AM61/'データ集（実数）'!$N61*10000,"-")</f>
        <v>0</v>
      </c>
      <c r="Q61" s="327">
        <f>IFERROR('データ集（実数）'!AN61/'データ集（実数）'!$N61*10000,"-")</f>
        <v>0</v>
      </c>
      <c r="R61" s="327">
        <f>IFERROR('データ集（実数）'!AO61/'データ集（実数）'!$N61*10000,"-")</f>
        <v>14.40922190201729</v>
      </c>
      <c r="S61" s="328">
        <f>IFERROR('データ集（実数）'!AP61/'データ集（実数）'!$N61*10000,"-")</f>
        <v>0</v>
      </c>
      <c r="T61" s="329">
        <f>IFERROR('データ集（実数）'!AQ61/'データ集（実数）'!$N61*10000,"-")</f>
        <v>0</v>
      </c>
      <c r="U61" s="328">
        <f>IFERROR('データ集（実数）'!AR61/'データ集（実数）'!$N61*10000,"-")</f>
        <v>0</v>
      </c>
      <c r="V61" s="328">
        <f>IFERROR('データ集（実数）'!AS61/'データ集（実数）'!$N61*10000,"-")</f>
        <v>0</v>
      </c>
      <c r="W61" s="328">
        <f>IFERROR('データ集（実数）'!AT61/'データ集（実数）'!$N61*10000,"-")</f>
        <v>0</v>
      </c>
      <c r="X61" s="328">
        <f>IFERROR('データ集（実数）'!AU61/'データ集（実数）'!$N61*10000,"-")</f>
        <v>0</v>
      </c>
      <c r="Y61" s="328">
        <f>IFERROR('データ集（実数）'!AV61/'データ集（実数）'!$N61*10000,"-")</f>
        <v>0</v>
      </c>
      <c r="Z61" s="328">
        <f>IFERROR('データ集（実数）'!AW61/'データ集（実数）'!$N61*10000,"-")</f>
        <v>0</v>
      </c>
      <c r="AA61" s="328">
        <f>IFERROR('データ集（実数）'!AX61/'データ集（実数）'!$N61*10000,"-")</f>
        <v>0</v>
      </c>
      <c r="AB61" s="328">
        <f>IFERROR('データ集（実数）'!AY61/'データ集（実数）'!$N61*10000,"-")</f>
        <v>0</v>
      </c>
      <c r="AC61" s="328">
        <f>IFERROR('データ集（実数）'!AZ61/'データ集（実数）'!$N61*10000,"-")</f>
        <v>0</v>
      </c>
      <c r="AD61" s="328" t="str">
        <f>IFERROR('データ集（実数）'!BA61/'データ集（実数）'!$N61*10000,"-")</f>
        <v>-</v>
      </c>
      <c r="AE61" s="328">
        <f>IFERROR('データ集（実数）'!BB61/'データ集（実数）'!$N61*10000,"-")</f>
        <v>0</v>
      </c>
      <c r="AF61" s="328">
        <f>IFERROR('データ集（実数）'!BC61/'データ集（実数）'!$N61*10000,"-")</f>
        <v>0</v>
      </c>
      <c r="AG61" s="328">
        <f>IFERROR('データ集（実数）'!BD61/'データ集（実数）'!$N61*10000,"-")</f>
        <v>0</v>
      </c>
      <c r="AH61" s="328">
        <f>IFERROR('データ集（実数）'!BE61/'データ集（実数）'!$N61*10000,"-")</f>
        <v>0</v>
      </c>
      <c r="AI61" s="328" t="str">
        <f>IFERROR('データ集（実数）'!BF61/'データ集（実数）'!$N61*10000,"-")</f>
        <v>-</v>
      </c>
      <c r="AJ61" s="328">
        <f>IFERROR('データ集（実数）'!BG61/'データ集（実数）'!$N61*10000,"-")</f>
        <v>0</v>
      </c>
      <c r="AK61" s="328">
        <f>IFERROR('データ集（実数）'!BH61/'データ集（実数）'!$N61*10000,"-")</f>
        <v>0</v>
      </c>
      <c r="AL61" s="328">
        <f>IFERROR('データ集（実数）'!BI61/'データ集（実数）'!$N61*10000,"-")</f>
        <v>0</v>
      </c>
      <c r="AM61" s="328">
        <f>IFERROR('データ集（実数）'!BJ61/'データ集（実数）'!$N61*10000,"-")</f>
        <v>0</v>
      </c>
      <c r="AN61" s="328">
        <f>IFERROR('データ集（実数）'!BK61/'データ集（実数）'!$N61*10000,"-")</f>
        <v>0</v>
      </c>
      <c r="AO61" s="328">
        <f>IFERROR('データ集（実数）'!BL61/'データ集（実数）'!$N61*10000,"-")</f>
        <v>0</v>
      </c>
      <c r="AP61" s="328">
        <f>IFERROR('データ集（実数）'!BM61/'データ集（実数）'!$N61*10000,"-")</f>
        <v>0</v>
      </c>
      <c r="AQ61" s="328">
        <f>IFERROR('データ集（実数）'!BN61/'データ集（実数）'!$N61*10000,"-")</f>
        <v>0</v>
      </c>
      <c r="AR61" s="328">
        <f>IFERROR('データ集（実数）'!BO61/'データ集（実数）'!$N61*10000,"-")</f>
        <v>0</v>
      </c>
      <c r="AS61" s="328">
        <f>IFERROR('データ集（実数）'!BP61/'データ集（実数）'!$N61*10000,"-")</f>
        <v>0</v>
      </c>
      <c r="AT61" s="331">
        <f>IFERROR('データ集（実数）'!BQ61/'データ集（実数）'!$N61*10000,"-")</f>
        <v>0</v>
      </c>
      <c r="AU61" s="331">
        <f>IFERROR('データ集（実数）'!BR61/'データ集（実数）'!$N61*10000,"-")</f>
        <v>0</v>
      </c>
      <c r="AV61" s="331">
        <f>IFERROR('データ集（実数）'!BS61/'データ集（実数）'!$N61*10000,"-")</f>
        <v>0</v>
      </c>
      <c r="AW61" s="331">
        <f>IFERROR('データ集（実数）'!BT61/'データ集（実数）'!$N61*10000,"-")</f>
        <v>0</v>
      </c>
      <c r="AX61" s="331">
        <f>IFERROR('データ集（実数）'!BU61/'データ集（実数）'!$N61*10000,"-")</f>
        <v>0</v>
      </c>
      <c r="AY61" s="331">
        <f>IFERROR('データ集（実数）'!BV61/'データ集（実数）'!$N61*10000,"-")</f>
        <v>0</v>
      </c>
      <c r="AZ61" s="331">
        <f>IFERROR('データ集（実数）'!BW61/'データ集（実数）'!$N61*10000,"-")</f>
        <v>0</v>
      </c>
      <c r="BA61" s="331">
        <f>IFERROR('データ集（実数）'!BX61/'データ集（実数）'!$N61*10000,"-")</f>
        <v>0</v>
      </c>
      <c r="BB61" s="331">
        <f>IFERROR('データ集（実数）'!BY61/'データ集（実数）'!$N61*10000,"-")</f>
        <v>835.73487031700279</v>
      </c>
      <c r="BC61" s="331">
        <f>IFERROR('データ集（実数）'!BZ61/'データ集（実数）'!$N61*10000,"-")</f>
        <v>792.50720461095102</v>
      </c>
      <c r="BD61" s="331">
        <f>IFERROR('データ集（実数）'!CA61/'データ集（実数）'!$N61*10000,"-")</f>
        <v>576.36887608069162</v>
      </c>
      <c r="BE61" s="331">
        <f>IFERROR('データ集（実数）'!CB61/'データ集（実数）'!$N61*10000,"-")</f>
        <v>489.91354466858786</v>
      </c>
      <c r="BF61" s="331">
        <f>IFERROR('データ集（実数）'!CC61/'データ集（実数）'!$N61*10000,"-")</f>
        <v>0</v>
      </c>
      <c r="BG61" s="331">
        <f>IFERROR('データ集（実数）'!CD61/'データ集（実数）'!$N61*10000,"-")</f>
        <v>0</v>
      </c>
      <c r="BH61" s="331">
        <f>IFERROR('データ集（実数）'!CE61/'データ集（実数）'!$N61*10000,"-")</f>
        <v>0</v>
      </c>
      <c r="BI61" s="331">
        <f>IFERROR('データ集（実数）'!CF61/'データ集（実数）'!$N61*10000,"-")</f>
        <v>0</v>
      </c>
      <c r="BJ61" s="331">
        <f>IFERROR('データ集（実数）'!CG61/'データ集（実数）'!$N61*10000,"-")</f>
        <v>0</v>
      </c>
      <c r="BK61" s="331">
        <f>IFERROR('データ集（実数）'!CH61/'データ集（実数）'!$N61*10000,"-")</f>
        <v>0</v>
      </c>
      <c r="BL61" s="331">
        <f>IFERROR('データ集（実数）'!CI61/'データ集（実数）'!$N61*10000,"-")</f>
        <v>0</v>
      </c>
      <c r="BM61" s="331">
        <f>IFERROR('データ集（実数）'!CJ61/'データ集（実数）'!$N61*10000,"-")</f>
        <v>0</v>
      </c>
      <c r="BN61" s="331">
        <f>IFERROR('データ集（実数）'!CK61/'データ集（実数）'!$N61*10000,"-")</f>
        <v>0</v>
      </c>
      <c r="BO61" s="331">
        <f>IFERROR('データ集（実数）'!CL61/'データ集（実数）'!$N61*10000,"-")</f>
        <v>0</v>
      </c>
      <c r="BP61" s="331">
        <f>IFERROR('データ集（実数）'!CM61/'データ集（実数）'!$N61*10000,"-")</f>
        <v>0</v>
      </c>
      <c r="BQ61" s="331">
        <f>IFERROR('データ集（実数）'!CN61/'データ集（実数）'!$N61*10000,"-")</f>
        <v>0</v>
      </c>
      <c r="BR61" s="331">
        <f>IFERROR('データ集（実数）'!CO61/'データ集（実数）'!$N61*10000,"-")</f>
        <v>0</v>
      </c>
      <c r="BS61" s="331">
        <f>IFERROR('データ集（実数）'!CP61/'データ集（実数）'!$N61*10000,"-")</f>
        <v>0</v>
      </c>
      <c r="BT61" s="331">
        <f>IFERROR('データ集（実数）'!CQ61/'データ集（実数）'!$N61*10000,"-")</f>
        <v>0</v>
      </c>
      <c r="BU61" s="331">
        <f>IFERROR('データ集（実数）'!CR61/'データ集（実数）'!$N61*10000,"-")</f>
        <v>0</v>
      </c>
      <c r="BV61" s="331">
        <f>IFERROR('データ集（実数）'!CS61/'データ集（実数）'!$N61*10000,"-")</f>
        <v>0</v>
      </c>
      <c r="BW61" s="331">
        <f>IFERROR('データ集（実数）'!CT61/'データ集（実数）'!$N61*10000,"-")</f>
        <v>0</v>
      </c>
      <c r="BX61" s="331">
        <f>IFERROR('データ集（実数）'!CU61/'データ集（実数）'!$N61*10000,"-")</f>
        <v>0</v>
      </c>
      <c r="BY61" s="331">
        <f>IFERROR('データ集（実数）'!CV61/'データ集（実数）'!$N61*10000,"-")</f>
        <v>0</v>
      </c>
      <c r="BZ61" s="331">
        <f>IFERROR('データ集（実数）'!CW61/'データ集（実数）'!$N61*10000,"-")</f>
        <v>0</v>
      </c>
      <c r="CA61" s="332">
        <f>IFERROR('データ集（実数）'!CX61/'データ集（実数）'!$N61*10000,"-")</f>
        <v>907.78097982708925</v>
      </c>
      <c r="CB61" s="332">
        <f>IFERROR('データ集（実数）'!CY61/'データ集（実数）'!$N61*10000,"-")</f>
        <v>345.82132564841504</v>
      </c>
      <c r="CC61" s="332">
        <f>IFERROR('データ集（実数）'!CZ61/'データ集（実数）'!$N61*10000,"-")</f>
        <v>115.27377521613832</v>
      </c>
      <c r="CD61" s="332">
        <f>IFERROR('データ集（実数）'!DA61/'データ集（実数）'!$N61*10000,"-")</f>
        <v>0</v>
      </c>
      <c r="CE61" s="333">
        <f>IFERROR('データ集（実数）'!DB61/'データ集（実数）'!$N61*10000,"-")</f>
        <v>100.86455331412104</v>
      </c>
    </row>
    <row r="62" spans="1:83" ht="13.5" customHeight="1">
      <c r="A62" s="53">
        <v>20429</v>
      </c>
      <c r="B62">
        <v>56</v>
      </c>
      <c r="C62" s="1" t="s">
        <v>119</v>
      </c>
      <c r="D62" s="1">
        <v>2006</v>
      </c>
      <c r="E62" s="1" t="s">
        <v>123</v>
      </c>
      <c r="F62" s="1">
        <v>20429</v>
      </c>
      <c r="G62" s="325">
        <f>IFERROR('データ集（実数）'!AD62/'データ集（実数）'!$N62*10000,"-")</f>
        <v>0</v>
      </c>
      <c r="H62" s="325">
        <f>IFERROR('データ集（実数）'!AE62/'データ集（実数）'!$N62*10000,"-")</f>
        <v>0</v>
      </c>
      <c r="I62" s="325">
        <f>IFERROR('データ集（実数）'!AF62/'データ集（実数）'!$N62*10000,"-")</f>
        <v>0</v>
      </c>
      <c r="J62" s="325">
        <f>IFERROR('データ集（実数）'!AG62/'データ集（実数）'!$N62*10000,"-")</f>
        <v>0</v>
      </c>
      <c r="K62" s="326">
        <f>IFERROR('データ集（実数）'!AH62/'データ集（実数）'!$N62*10000,"-")</f>
        <v>0</v>
      </c>
      <c r="L62" s="326">
        <f>IFERROR('データ集（実数）'!AI62/'データ集（実数）'!$N62*10000,"-")</f>
        <v>0</v>
      </c>
      <c r="M62" s="326">
        <f>IFERROR('データ集（実数）'!AJ62/'データ集（実数）'!$N62*10000,"-")</f>
        <v>0</v>
      </c>
      <c r="N62" s="326">
        <f>IFERROR('データ集（実数）'!AK62/'データ集（実数）'!$N62*10000,"-")</f>
        <v>0</v>
      </c>
      <c r="O62" s="327">
        <f>IFERROR('データ集（実数）'!AL62/'データ集（実数）'!$N62*10000,"-")</f>
        <v>0</v>
      </c>
      <c r="P62" s="327">
        <f>IFERROR('データ集（実数）'!AM62/'データ集（実数）'!$N62*10000,"-")</f>
        <v>0</v>
      </c>
      <c r="Q62" s="327">
        <f>IFERROR('データ集（実数）'!AN62/'データ集（実数）'!$N62*10000,"-")</f>
        <v>0</v>
      </c>
      <c r="R62" s="327">
        <f>IFERROR('データ集（実数）'!AO62/'データ集（実数）'!$N62*10000,"-")</f>
        <v>0</v>
      </c>
      <c r="S62" s="328">
        <f>IFERROR('データ集（実数）'!AP62/'データ集（実数）'!$N62*10000,"-")</f>
        <v>0</v>
      </c>
      <c r="T62" s="329">
        <f>IFERROR('データ集（実数）'!AQ62/'データ集（実数）'!$N62*10000,"-")</f>
        <v>0</v>
      </c>
      <c r="U62" s="328">
        <f>IFERROR('データ集（実数）'!AR62/'データ集（実数）'!$N62*10000,"-")</f>
        <v>0</v>
      </c>
      <c r="V62" s="328">
        <f>IFERROR('データ集（実数）'!AS62/'データ集（実数）'!$N62*10000,"-")</f>
        <v>0</v>
      </c>
      <c r="W62" s="328">
        <f>IFERROR('データ集（実数）'!AT62/'データ集（実数）'!$N62*10000,"-")</f>
        <v>0</v>
      </c>
      <c r="X62" s="328">
        <f>IFERROR('データ集（実数）'!AU62/'データ集（実数）'!$N62*10000,"-")</f>
        <v>0</v>
      </c>
      <c r="Y62" s="328">
        <f>IFERROR('データ集（実数）'!AV62/'データ集（実数）'!$N62*10000,"-")</f>
        <v>0</v>
      </c>
      <c r="Z62" s="328">
        <f>IFERROR('データ集（実数）'!AW62/'データ集（実数）'!$N62*10000,"-")</f>
        <v>0</v>
      </c>
      <c r="AA62" s="328">
        <f>IFERROR('データ集（実数）'!AX62/'データ集（実数）'!$N62*10000,"-")</f>
        <v>0</v>
      </c>
      <c r="AB62" s="328">
        <f>IFERROR('データ集（実数）'!AY62/'データ集（実数）'!$N62*10000,"-")</f>
        <v>0</v>
      </c>
      <c r="AC62" s="328">
        <f>IFERROR('データ集（実数）'!AZ62/'データ集（実数）'!$N62*10000,"-")</f>
        <v>0</v>
      </c>
      <c r="AD62" s="328">
        <f>IFERROR('データ集（実数）'!BA62/'データ集（実数）'!$N62*10000,"-")</f>
        <v>0</v>
      </c>
      <c r="AE62" s="328">
        <f>IFERROR('データ集（実数）'!BB62/'データ集（実数）'!$N62*10000,"-")</f>
        <v>0</v>
      </c>
      <c r="AF62" s="328">
        <f>IFERROR('データ集（実数）'!BC62/'データ集（実数）'!$N62*10000,"-")</f>
        <v>0</v>
      </c>
      <c r="AG62" s="328">
        <f>IFERROR('データ集（実数）'!BD62/'データ集（実数）'!$N62*10000,"-")</f>
        <v>0</v>
      </c>
      <c r="AH62" s="328">
        <f>IFERROR('データ集（実数）'!BE62/'データ集（実数）'!$N62*10000,"-")</f>
        <v>0</v>
      </c>
      <c r="AI62" s="328" t="str">
        <f>IFERROR('データ集（実数）'!BF62/'データ集（実数）'!$N62*10000,"-")</f>
        <v>-</v>
      </c>
      <c r="AJ62" s="328">
        <f>IFERROR('データ集（実数）'!BG62/'データ集（実数）'!$N62*10000,"-")</f>
        <v>0</v>
      </c>
      <c r="AK62" s="328">
        <f>IFERROR('データ集（実数）'!BH62/'データ集（実数）'!$N62*10000,"-")</f>
        <v>0</v>
      </c>
      <c r="AL62" s="328">
        <f>IFERROR('データ集（実数）'!BI62/'データ集（実数）'!$N62*10000,"-")</f>
        <v>0</v>
      </c>
      <c r="AM62" s="328">
        <f>IFERROR('データ集（実数）'!BJ62/'データ集（実数）'!$N62*10000,"-")</f>
        <v>0</v>
      </c>
      <c r="AN62" s="328">
        <f>IFERROR('データ集（実数）'!BK62/'データ集（実数）'!$N62*10000,"-")</f>
        <v>0</v>
      </c>
      <c r="AO62" s="328">
        <f>IFERROR('データ集（実数）'!BL62/'データ集（実数）'!$N62*10000,"-")</f>
        <v>0</v>
      </c>
      <c r="AP62" s="328">
        <f>IFERROR('データ集（実数）'!BM62/'データ集（実数）'!$N62*10000,"-")</f>
        <v>0</v>
      </c>
      <c r="AQ62" s="328">
        <f>IFERROR('データ集（実数）'!BN62/'データ集（実数）'!$N62*10000,"-")</f>
        <v>0</v>
      </c>
      <c r="AR62" s="328">
        <f>IFERROR('データ集（実数）'!BO62/'データ集（実数）'!$N62*10000,"-")</f>
        <v>0</v>
      </c>
      <c r="AS62" s="328">
        <f>IFERROR('データ集（実数）'!BP62/'データ集（実数）'!$N62*10000,"-")</f>
        <v>0</v>
      </c>
      <c r="AT62" s="331">
        <f>IFERROR('データ集（実数）'!BQ62/'データ集（実数）'!$N62*10000,"-")</f>
        <v>0</v>
      </c>
      <c r="AU62" s="331">
        <f>IFERROR('データ集（実数）'!BR62/'データ集（実数）'!$N62*10000,"-")</f>
        <v>0</v>
      </c>
      <c r="AV62" s="331">
        <f>IFERROR('データ集（実数）'!BS62/'データ集（実数）'!$N62*10000,"-")</f>
        <v>0</v>
      </c>
      <c r="AW62" s="331">
        <f>IFERROR('データ集（実数）'!BT62/'データ集（実数）'!$N62*10000,"-")</f>
        <v>0</v>
      </c>
      <c r="AX62" s="331">
        <f>IFERROR('データ集（実数）'!BU62/'データ集（実数）'!$N62*10000,"-")</f>
        <v>0</v>
      </c>
      <c r="AY62" s="331">
        <f>IFERROR('データ集（実数）'!BV62/'データ集（実数）'!$N62*10000,"-")</f>
        <v>0</v>
      </c>
      <c r="AZ62" s="331">
        <f>IFERROR('データ集（実数）'!BW62/'データ集（実数）'!$N62*10000,"-")</f>
        <v>0</v>
      </c>
      <c r="BA62" s="331">
        <f>IFERROR('データ集（実数）'!BX62/'データ集（実数）'!$N62*10000,"-")</f>
        <v>0</v>
      </c>
      <c r="BB62" s="331">
        <f>IFERROR('データ集（実数）'!BY62/'データ集（実数）'!$N62*10000,"-")</f>
        <v>0</v>
      </c>
      <c r="BC62" s="331">
        <f>IFERROR('データ集（実数）'!BZ62/'データ集（実数）'!$N62*10000,"-")</f>
        <v>0</v>
      </c>
      <c r="BD62" s="331" t="str">
        <f>IFERROR('データ集（実数）'!CA62/'データ集（実数）'!$N62*10000,"-")</f>
        <v>-</v>
      </c>
      <c r="BE62" s="331" t="str">
        <f>IFERROR('データ集（実数）'!CB62/'データ集（実数）'!$N62*10000,"-")</f>
        <v>-</v>
      </c>
      <c r="BF62" s="331">
        <f>IFERROR('データ集（実数）'!CC62/'データ集（実数）'!$N62*10000,"-")</f>
        <v>0</v>
      </c>
      <c r="BG62" s="331">
        <f>IFERROR('データ集（実数）'!CD62/'データ集（実数）'!$N62*10000,"-")</f>
        <v>0</v>
      </c>
      <c r="BH62" s="331">
        <f>IFERROR('データ集（実数）'!CE62/'データ集（実数）'!$N62*10000,"-")</f>
        <v>0</v>
      </c>
      <c r="BI62" s="331">
        <f>IFERROR('データ集（実数）'!CF62/'データ集（実数）'!$N62*10000,"-")</f>
        <v>0</v>
      </c>
      <c r="BJ62" s="331">
        <f>IFERROR('データ集（実数）'!CG62/'データ集（実数）'!$N62*10000,"-")</f>
        <v>0</v>
      </c>
      <c r="BK62" s="331">
        <f>IFERROR('データ集（実数）'!CH62/'データ集（実数）'!$N62*10000,"-")</f>
        <v>0</v>
      </c>
      <c r="BL62" s="331">
        <f>IFERROR('データ集（実数）'!CI62/'データ集（実数）'!$N62*10000,"-")</f>
        <v>0</v>
      </c>
      <c r="BM62" s="331">
        <f>IFERROR('データ集（実数）'!CJ62/'データ集（実数）'!$N62*10000,"-")</f>
        <v>0</v>
      </c>
      <c r="BN62" s="331">
        <f>IFERROR('データ集（実数）'!CK62/'データ集（実数）'!$N62*10000,"-")</f>
        <v>0</v>
      </c>
      <c r="BO62" s="331">
        <f>IFERROR('データ集（実数）'!CL62/'データ集（実数）'!$N62*10000,"-")</f>
        <v>0</v>
      </c>
      <c r="BP62" s="331">
        <f>IFERROR('データ集（実数）'!CM62/'データ集（実数）'!$N62*10000,"-")</f>
        <v>0</v>
      </c>
      <c r="BQ62" s="331">
        <f>IFERROR('データ集（実数）'!CN62/'データ集（実数）'!$N62*10000,"-")</f>
        <v>0</v>
      </c>
      <c r="BR62" s="331">
        <f>IFERROR('データ集（実数）'!CO62/'データ集（実数）'!$N62*10000,"-")</f>
        <v>0</v>
      </c>
      <c r="BS62" s="331">
        <f>IFERROR('データ集（実数）'!CP62/'データ集（実数）'!$N62*10000,"-")</f>
        <v>0</v>
      </c>
      <c r="BT62" s="331">
        <f>IFERROR('データ集（実数）'!CQ62/'データ集（実数）'!$N62*10000,"-")</f>
        <v>0</v>
      </c>
      <c r="BU62" s="331">
        <f>IFERROR('データ集（実数）'!CR62/'データ集（実数）'!$N62*10000,"-")</f>
        <v>0</v>
      </c>
      <c r="BV62" s="331">
        <f>IFERROR('データ集（実数）'!CS62/'データ集（実数）'!$N62*10000,"-")</f>
        <v>0</v>
      </c>
      <c r="BW62" s="331">
        <f>IFERROR('データ集（実数）'!CT62/'データ集（実数）'!$N62*10000,"-")</f>
        <v>0</v>
      </c>
      <c r="BX62" s="331">
        <f>IFERROR('データ集（実数）'!CU62/'データ集（実数）'!$N62*10000,"-")</f>
        <v>0</v>
      </c>
      <c r="BY62" s="331">
        <f>IFERROR('データ集（実数）'!CV62/'データ集（実数）'!$N62*10000,"-")</f>
        <v>0</v>
      </c>
      <c r="BZ62" s="331">
        <f>IFERROR('データ集（実数）'!CW62/'データ集（実数）'!$N62*10000,"-")</f>
        <v>0</v>
      </c>
      <c r="CA62" s="332">
        <f>IFERROR('データ集（実数）'!CX62/'データ集（実数）'!$N62*10000,"-")</f>
        <v>653.26633165829151</v>
      </c>
      <c r="CB62" s="332">
        <f>IFERROR('データ集（実数）'!CY62/'データ集（実数）'!$N62*10000,"-")</f>
        <v>100.50251256281408</v>
      </c>
      <c r="CC62" s="332">
        <f>IFERROR('データ集（実数）'!CZ62/'データ集（実数）'!$N62*10000,"-")</f>
        <v>150.7537688442211</v>
      </c>
      <c r="CD62" s="332">
        <f>IFERROR('データ集（実数）'!DA62/'データ集（実数）'!$N62*10000,"-")</f>
        <v>0</v>
      </c>
      <c r="CE62" s="333">
        <f>IFERROR('データ集（実数）'!DB62/'データ集（実数）'!$N62*10000,"-")</f>
        <v>100.50251256281408</v>
      </c>
    </row>
    <row r="63" spans="1:83" ht="13.5" customHeight="1">
      <c r="A63" s="53">
        <v>20430</v>
      </c>
      <c r="B63">
        <v>57</v>
      </c>
      <c r="C63" s="1" t="s">
        <v>119</v>
      </c>
      <c r="D63" s="1">
        <v>2006</v>
      </c>
      <c r="E63" s="1" t="s">
        <v>124</v>
      </c>
      <c r="F63" s="1">
        <v>20430</v>
      </c>
      <c r="G63" s="325">
        <f>IFERROR('データ集（実数）'!AD63/'データ集（実数）'!$N63*10000,"-")</f>
        <v>0</v>
      </c>
      <c r="H63" s="325">
        <f>IFERROR('データ集（実数）'!AE63/'データ集（実数）'!$N63*10000,"-")</f>
        <v>0</v>
      </c>
      <c r="I63" s="325">
        <f>IFERROR('データ集（実数）'!AF63/'データ集（実数）'!$N63*10000,"-")</f>
        <v>0</v>
      </c>
      <c r="J63" s="325">
        <f>IFERROR('データ集（実数）'!AG63/'データ集（実数）'!$N63*10000,"-")</f>
        <v>0</v>
      </c>
      <c r="K63" s="326">
        <f>IFERROR('データ集（実数）'!AH63/'データ集（実数）'!$N63*10000,"-")</f>
        <v>0</v>
      </c>
      <c r="L63" s="326">
        <f>IFERROR('データ集（実数）'!AI63/'データ集（実数）'!$N63*10000,"-")</f>
        <v>0</v>
      </c>
      <c r="M63" s="326">
        <f>IFERROR('データ集（実数）'!AJ63/'データ集（実数）'!$N63*10000,"-")</f>
        <v>0</v>
      </c>
      <c r="N63" s="326">
        <f>IFERROR('データ集（実数）'!AK63/'データ集（実数）'!$N63*10000,"-")</f>
        <v>0</v>
      </c>
      <c r="O63" s="327">
        <f>IFERROR('データ集（実数）'!AL63/'データ集（実数）'!$N63*10000,"-")</f>
        <v>0</v>
      </c>
      <c r="P63" s="327">
        <f>IFERROR('データ集（実数）'!AM63/'データ集（実数）'!$N63*10000,"-")</f>
        <v>0</v>
      </c>
      <c r="Q63" s="327">
        <f>IFERROR('データ集（実数）'!AN63/'データ集（実数）'!$N63*10000,"-")</f>
        <v>0</v>
      </c>
      <c r="R63" s="327">
        <f>IFERROR('データ集（実数）'!AO63/'データ集（実数）'!$N63*10000,"-")</f>
        <v>0</v>
      </c>
      <c r="S63" s="328">
        <f>IFERROR('データ集（実数）'!AP63/'データ集（実数）'!$N63*10000,"-")</f>
        <v>0</v>
      </c>
      <c r="T63" s="329">
        <f>IFERROR('データ集（実数）'!AQ63/'データ集（実数）'!$N63*10000,"-")</f>
        <v>0</v>
      </c>
      <c r="U63" s="328">
        <f>IFERROR('データ集（実数）'!AR63/'データ集（実数）'!$N63*10000,"-")</f>
        <v>0</v>
      </c>
      <c r="V63" s="328">
        <f>IFERROR('データ集（実数）'!AS63/'データ集（実数）'!$N63*10000,"-")</f>
        <v>0</v>
      </c>
      <c r="W63" s="328">
        <f>IFERROR('データ集（実数）'!AT63/'データ集（実数）'!$N63*10000,"-")</f>
        <v>0</v>
      </c>
      <c r="X63" s="328">
        <f>IFERROR('データ集（実数）'!AU63/'データ集（実数）'!$N63*10000,"-")</f>
        <v>0</v>
      </c>
      <c r="Y63" s="328">
        <f>IFERROR('データ集（実数）'!AV63/'データ集（実数）'!$N63*10000,"-")</f>
        <v>0</v>
      </c>
      <c r="Z63" s="328">
        <f>IFERROR('データ集（実数）'!AW63/'データ集（実数）'!$N63*10000,"-")</f>
        <v>0</v>
      </c>
      <c r="AA63" s="328">
        <f>IFERROR('データ集（実数）'!AX63/'データ集（実数）'!$N63*10000,"-")</f>
        <v>0</v>
      </c>
      <c r="AB63" s="328">
        <f>IFERROR('データ集（実数）'!AY63/'データ集（実数）'!$N63*10000,"-")</f>
        <v>0</v>
      </c>
      <c r="AC63" s="328">
        <f>IFERROR('データ集（実数）'!AZ63/'データ集（実数）'!$N63*10000,"-")</f>
        <v>0</v>
      </c>
      <c r="AD63" s="328" t="str">
        <f>IFERROR('データ集（実数）'!BA63/'データ集（実数）'!$N63*10000,"-")</f>
        <v>-</v>
      </c>
      <c r="AE63" s="328">
        <f>IFERROR('データ集（実数）'!BB63/'データ集（実数）'!$N63*10000,"-")</f>
        <v>0</v>
      </c>
      <c r="AF63" s="328">
        <f>IFERROR('データ集（実数）'!BC63/'データ集（実数）'!$N63*10000,"-")</f>
        <v>0</v>
      </c>
      <c r="AG63" s="328">
        <f>IFERROR('データ集（実数）'!BD63/'データ集（実数）'!$N63*10000,"-")</f>
        <v>0</v>
      </c>
      <c r="AH63" s="328">
        <f>IFERROR('データ集（実数）'!BE63/'データ集（実数）'!$N63*10000,"-")</f>
        <v>0</v>
      </c>
      <c r="AI63" s="328" t="str">
        <f>IFERROR('データ集（実数）'!BF63/'データ集（実数）'!$N63*10000,"-")</f>
        <v>-</v>
      </c>
      <c r="AJ63" s="328">
        <f>IFERROR('データ集（実数）'!BG63/'データ集（実数）'!$N63*10000,"-")</f>
        <v>0</v>
      </c>
      <c r="AK63" s="328">
        <f>IFERROR('データ集（実数）'!BH63/'データ集（実数）'!$N63*10000,"-")</f>
        <v>0</v>
      </c>
      <c r="AL63" s="328">
        <f>IFERROR('データ集（実数）'!BI63/'データ集（実数）'!$N63*10000,"-")</f>
        <v>0</v>
      </c>
      <c r="AM63" s="328">
        <f>IFERROR('データ集（実数）'!BJ63/'データ集（実数）'!$N63*10000,"-")</f>
        <v>0</v>
      </c>
      <c r="AN63" s="328">
        <f>IFERROR('データ集（実数）'!BK63/'データ集（実数）'!$N63*10000,"-")</f>
        <v>0</v>
      </c>
      <c r="AO63" s="328">
        <f>IFERROR('データ集（実数）'!BL63/'データ集（実数）'!$N63*10000,"-")</f>
        <v>0</v>
      </c>
      <c r="AP63" s="328">
        <f>IFERROR('データ集（実数）'!BM63/'データ集（実数）'!$N63*10000,"-")</f>
        <v>0</v>
      </c>
      <c r="AQ63" s="328">
        <f>IFERROR('データ集（実数）'!BN63/'データ集（実数）'!$N63*10000,"-")</f>
        <v>0</v>
      </c>
      <c r="AR63" s="328" t="str">
        <f>IFERROR('データ集（実数）'!BO63/'データ集（実数）'!$N63*10000,"-")</f>
        <v>-</v>
      </c>
      <c r="AS63" s="328">
        <f>IFERROR('データ集（実数）'!BP63/'データ集（実数）'!$N63*10000,"-")</f>
        <v>0</v>
      </c>
      <c r="AT63" s="331">
        <f>IFERROR('データ集（実数）'!BQ63/'データ集（実数）'!$N63*10000,"-")</f>
        <v>0</v>
      </c>
      <c r="AU63" s="331">
        <f>IFERROR('データ集（実数）'!BR63/'データ集（実数）'!$N63*10000,"-")</f>
        <v>0</v>
      </c>
      <c r="AV63" s="331">
        <f>IFERROR('データ集（実数）'!BS63/'データ集（実数）'!$N63*10000,"-")</f>
        <v>0</v>
      </c>
      <c r="AW63" s="331">
        <f>IFERROR('データ集（実数）'!BT63/'データ集（実数）'!$N63*10000,"-")</f>
        <v>0</v>
      </c>
      <c r="AX63" s="331">
        <f>IFERROR('データ集（実数）'!BU63/'データ集（実数）'!$N63*10000,"-")</f>
        <v>0</v>
      </c>
      <c r="AY63" s="331">
        <f>IFERROR('データ集（実数）'!BV63/'データ集（実数）'!$N63*10000,"-")</f>
        <v>0</v>
      </c>
      <c r="AZ63" s="331">
        <f>IFERROR('データ集（実数）'!BW63/'データ集（実数）'!$N63*10000,"-")</f>
        <v>0</v>
      </c>
      <c r="BA63" s="331">
        <f>IFERROR('データ集（実数）'!BX63/'データ集（実数）'!$N63*10000,"-")</f>
        <v>0</v>
      </c>
      <c r="BB63" s="331">
        <f>IFERROR('データ集（実数）'!BY63/'データ集（実数）'!$N63*10000,"-")</f>
        <v>1853.4031413612565</v>
      </c>
      <c r="BC63" s="331">
        <f>IFERROR('データ集（実数）'!BZ63/'データ集（実数）'!$N63*10000,"-")</f>
        <v>1130.890052356021</v>
      </c>
      <c r="BD63" s="331">
        <f>IFERROR('データ集（実数）'!CA63/'データ集（実数）'!$N63*10000,"-")</f>
        <v>785.3403141361257</v>
      </c>
      <c r="BE63" s="331">
        <f>IFERROR('データ集（実数）'!CB63/'データ集（実数）'!$N63*10000,"-")</f>
        <v>680.62827225130889</v>
      </c>
      <c r="BF63" s="331">
        <f>IFERROR('データ集（実数）'!CC63/'データ集（実数）'!$N63*10000,"-")</f>
        <v>0</v>
      </c>
      <c r="BG63" s="331">
        <f>IFERROR('データ集（実数）'!CD63/'データ集（実数）'!$N63*10000,"-")</f>
        <v>0</v>
      </c>
      <c r="BH63" s="331">
        <f>IFERROR('データ集（実数）'!CE63/'データ集（実数）'!$N63*10000,"-")</f>
        <v>0</v>
      </c>
      <c r="BI63" s="331">
        <f>IFERROR('データ集（実数）'!CF63/'データ集（実数）'!$N63*10000,"-")</f>
        <v>0</v>
      </c>
      <c r="BJ63" s="331">
        <f>IFERROR('データ集（実数）'!CG63/'データ集（実数）'!$N63*10000,"-")</f>
        <v>0</v>
      </c>
      <c r="BK63" s="331">
        <f>IFERROR('データ集（実数）'!CH63/'データ集（実数）'!$N63*10000,"-")</f>
        <v>0</v>
      </c>
      <c r="BL63" s="331">
        <f>IFERROR('データ集（実数）'!CI63/'データ集（実数）'!$N63*10000,"-")</f>
        <v>0</v>
      </c>
      <c r="BM63" s="331">
        <f>IFERROR('データ集（実数）'!CJ63/'データ集（実数）'!$N63*10000,"-")</f>
        <v>0</v>
      </c>
      <c r="BN63" s="331">
        <f>IFERROR('データ集（実数）'!CK63/'データ集（実数）'!$N63*10000,"-")</f>
        <v>0</v>
      </c>
      <c r="BO63" s="331">
        <f>IFERROR('データ集（実数）'!CL63/'データ集（実数）'!$N63*10000,"-")</f>
        <v>0</v>
      </c>
      <c r="BP63" s="331">
        <f>IFERROR('データ集（実数）'!CM63/'データ集（実数）'!$N63*10000,"-")</f>
        <v>0</v>
      </c>
      <c r="BQ63" s="331">
        <f>IFERROR('データ集（実数）'!CN63/'データ集（実数）'!$N63*10000,"-")</f>
        <v>0</v>
      </c>
      <c r="BR63" s="331">
        <f>IFERROR('データ集（実数）'!CO63/'データ集（実数）'!$N63*10000,"-")</f>
        <v>0</v>
      </c>
      <c r="BS63" s="331">
        <f>IFERROR('データ集（実数）'!CP63/'データ集（実数）'!$N63*10000,"-")</f>
        <v>0</v>
      </c>
      <c r="BT63" s="331">
        <f>IFERROR('データ集（実数）'!CQ63/'データ集（実数）'!$N63*10000,"-")</f>
        <v>0</v>
      </c>
      <c r="BU63" s="331">
        <f>IFERROR('データ集（実数）'!CR63/'データ集（実数）'!$N63*10000,"-")</f>
        <v>0</v>
      </c>
      <c r="BV63" s="331">
        <f>IFERROR('データ集（実数）'!CS63/'データ集（実数）'!$N63*10000,"-")</f>
        <v>251.30890052356023</v>
      </c>
      <c r="BW63" s="331">
        <f>IFERROR('データ集（実数）'!CT63/'データ集（実数）'!$N63*10000,"-")</f>
        <v>31.413612565445028</v>
      </c>
      <c r="BX63" s="331" t="str">
        <f>IFERROR('データ集（実数）'!CU63/'データ集（実数）'!$N63*10000,"-")</f>
        <v>-</v>
      </c>
      <c r="BY63" s="331" t="str">
        <f>IFERROR('データ集（実数）'!CV63/'データ集（実数）'!$N63*10000,"-")</f>
        <v>-</v>
      </c>
      <c r="BZ63" s="331">
        <f>IFERROR('データ集（実数）'!CW63/'データ集（実数）'!$N63*10000,"-")</f>
        <v>251.30890052356023</v>
      </c>
      <c r="CA63" s="332">
        <f>IFERROR('データ集（実数）'!CX63/'データ集（実数）'!$N63*10000,"-")</f>
        <v>596.85863874345557</v>
      </c>
      <c r="CB63" s="332">
        <f>IFERROR('データ集（実数）'!CY63/'データ集（実数）'!$N63*10000,"-")</f>
        <v>62.827225130890056</v>
      </c>
      <c r="CC63" s="332">
        <f>IFERROR('データ集（実数）'!CZ63/'データ集（実数）'!$N63*10000,"-")</f>
        <v>104.71204188481676</v>
      </c>
      <c r="CD63" s="332">
        <f>IFERROR('データ集（実数）'!DA63/'データ集（実数）'!$N63*10000,"-")</f>
        <v>0</v>
      </c>
      <c r="CE63" s="333">
        <f>IFERROR('データ集（実数）'!DB63/'データ集（実数）'!$N63*10000,"-")</f>
        <v>62.827225130890056</v>
      </c>
    </row>
    <row r="64" spans="1:83" ht="13.5" customHeight="1">
      <c r="A64" s="53">
        <v>20432</v>
      </c>
      <c r="B64">
        <v>58</v>
      </c>
      <c r="C64" s="1" t="s">
        <v>119</v>
      </c>
      <c r="D64" s="1">
        <v>2006</v>
      </c>
      <c r="E64" s="1" t="s">
        <v>125</v>
      </c>
      <c r="F64" s="1">
        <v>20432</v>
      </c>
      <c r="G64" s="325">
        <f>IFERROR('データ集（実数）'!AD64/'データ集（実数）'!$N64*10000,"-")</f>
        <v>515.625</v>
      </c>
      <c r="H64" s="325">
        <f>IFERROR('データ集（実数）'!AE64/'データ集（実数）'!$N64*10000,"-")</f>
        <v>195.3125</v>
      </c>
      <c r="I64" s="325">
        <f>IFERROR('データ集（実数）'!AF64/'データ集（実数）'!$N64*10000,"-")</f>
        <v>93.75</v>
      </c>
      <c r="J64" s="325">
        <f>IFERROR('データ集（実数）'!AG64/'データ集（実数）'!$N64*10000,"-")</f>
        <v>78.125</v>
      </c>
      <c r="K64" s="326">
        <f>IFERROR('データ集（実数）'!AH64/'データ集（実数）'!$N64*10000,"-")</f>
        <v>0</v>
      </c>
      <c r="L64" s="326">
        <f>IFERROR('データ集（実数）'!AI64/'データ集（実数）'!$N64*10000,"-")</f>
        <v>0</v>
      </c>
      <c r="M64" s="326">
        <f>IFERROR('データ集（実数）'!AJ64/'データ集（実数）'!$N64*10000,"-")</f>
        <v>0</v>
      </c>
      <c r="N64" s="326">
        <f>IFERROR('データ集（実数）'!AK64/'データ集（実数）'!$N64*10000,"-")</f>
        <v>0</v>
      </c>
      <c r="O64" s="327">
        <f>IFERROR('データ集（実数）'!AL64/'データ集（実数）'!$N64*10000,"-")</f>
        <v>0</v>
      </c>
      <c r="P64" s="327">
        <f>IFERROR('データ集（実数）'!AM64/'データ集（実数）'!$N64*10000,"-")</f>
        <v>0</v>
      </c>
      <c r="Q64" s="327">
        <f>IFERROR('データ集（実数）'!AN64/'データ集（実数）'!$N64*10000,"-")</f>
        <v>0</v>
      </c>
      <c r="R64" s="327">
        <f>IFERROR('データ集（実数）'!AO64/'データ集（実数）'!$N64*10000,"-")</f>
        <v>0</v>
      </c>
      <c r="S64" s="328">
        <f>IFERROR('データ集（実数）'!AP64/'データ集（実数）'!$N64*10000,"-")</f>
        <v>0</v>
      </c>
      <c r="T64" s="329">
        <f>IFERROR('データ集（実数）'!AQ64/'データ集（実数）'!$N64*10000,"-")</f>
        <v>0</v>
      </c>
      <c r="U64" s="328">
        <f>IFERROR('データ集（実数）'!AR64/'データ集（実数）'!$N64*10000,"-")</f>
        <v>0</v>
      </c>
      <c r="V64" s="328">
        <f>IFERROR('データ集（実数）'!AS64/'データ集（実数）'!$N64*10000,"-")</f>
        <v>0</v>
      </c>
      <c r="W64" s="328">
        <f>IFERROR('データ集（実数）'!AT64/'データ集（実数）'!$N64*10000,"-")</f>
        <v>0</v>
      </c>
      <c r="X64" s="328" t="str">
        <f>IFERROR('データ集（実数）'!AU64/'データ集（実数）'!$N64*10000,"-")</f>
        <v>-</v>
      </c>
      <c r="Y64" s="328">
        <f>IFERROR('データ集（実数）'!AV64/'データ集（実数）'!$N64*10000,"-")</f>
        <v>0</v>
      </c>
      <c r="Z64" s="328">
        <f>IFERROR('データ集（実数）'!AW64/'データ集（実数）'!$N64*10000,"-")</f>
        <v>0</v>
      </c>
      <c r="AA64" s="328">
        <f>IFERROR('データ集（実数）'!AX64/'データ集（実数）'!$N64*10000,"-")</f>
        <v>0</v>
      </c>
      <c r="AB64" s="328">
        <f>IFERROR('データ集（実数）'!AY64/'データ集（実数）'!$N64*10000,"-")</f>
        <v>0</v>
      </c>
      <c r="AC64" s="328" t="str">
        <f>IFERROR('データ集（実数）'!AZ64/'データ集（実数）'!$N64*10000,"-")</f>
        <v>-</v>
      </c>
      <c r="AD64" s="328" t="str">
        <f>IFERROR('データ集（実数）'!BA64/'データ集（実数）'!$N64*10000,"-")</f>
        <v>-</v>
      </c>
      <c r="AE64" s="328">
        <f>IFERROR('データ集（実数）'!BB64/'データ集（実数）'!$N64*10000,"-")</f>
        <v>3.90625</v>
      </c>
      <c r="AF64" s="328">
        <f>IFERROR('データ集（実数）'!BC64/'データ集（実数）'!$N64*10000,"-")</f>
        <v>0</v>
      </c>
      <c r="AG64" s="328" t="str">
        <f>IFERROR('データ集（実数）'!BD64/'データ集（実数）'!$N64*10000,"-")</f>
        <v>-</v>
      </c>
      <c r="AH64" s="328" t="str">
        <f>IFERROR('データ集（実数）'!BE64/'データ集（実数）'!$N64*10000,"-")</f>
        <v>-</v>
      </c>
      <c r="AI64" s="328">
        <f>IFERROR('データ集（実数）'!BF64/'データ集（実数）'!$N64*10000,"-")</f>
        <v>19.53125</v>
      </c>
      <c r="AJ64" s="328">
        <f>IFERROR('データ集（実数）'!BG64/'データ集（実数）'!$N64*10000,"-")</f>
        <v>3.90625</v>
      </c>
      <c r="AK64" s="328">
        <f>IFERROR('データ集（実数）'!BH64/'データ集（実数）'!$N64*10000,"-")</f>
        <v>0</v>
      </c>
      <c r="AL64" s="328">
        <f>IFERROR('データ集（実数）'!BI64/'データ集（実数）'!$N64*10000,"-")</f>
        <v>15.625</v>
      </c>
      <c r="AM64" s="328">
        <f>IFERROR('データ集（実数）'!BJ64/'データ集（実数）'!$N64*10000,"-")</f>
        <v>0</v>
      </c>
      <c r="AN64" s="328">
        <f>IFERROR('データ集（実数）'!BK64/'データ集（実数）'!$N64*10000,"-")</f>
        <v>0</v>
      </c>
      <c r="AO64" s="328" t="str">
        <f>IFERROR('データ集（実数）'!BL64/'データ集（実数）'!$N64*10000,"-")</f>
        <v>-</v>
      </c>
      <c r="AP64" s="328">
        <f>IFERROR('データ集（実数）'!BM64/'データ集（実数）'!$N64*10000,"-")</f>
        <v>0</v>
      </c>
      <c r="AQ64" s="328" t="str">
        <f>IFERROR('データ集（実数）'!BN64/'データ集（実数）'!$N64*10000,"-")</f>
        <v>-</v>
      </c>
      <c r="AR64" s="328" t="str">
        <f>IFERROR('データ集（実数）'!BO64/'データ集（実数）'!$N64*10000,"-")</f>
        <v>-</v>
      </c>
      <c r="AS64" s="328">
        <f>IFERROR('データ集（実数）'!BP64/'データ集（実数）'!$N64*10000,"-")</f>
        <v>3.90625</v>
      </c>
      <c r="AT64" s="331">
        <f>IFERROR('データ集（実数）'!BQ64/'データ集（実数）'!$N64*10000,"-")</f>
        <v>0</v>
      </c>
      <c r="AU64" s="331">
        <f>IFERROR('データ集（実数）'!BR64/'データ集（実数）'!$N64*10000,"-")</f>
        <v>0</v>
      </c>
      <c r="AV64" s="331">
        <f>IFERROR('データ集（実数）'!BS64/'データ集（実数）'!$N64*10000,"-")</f>
        <v>578.125</v>
      </c>
      <c r="AW64" s="331">
        <f>IFERROR('データ集（実数）'!BT64/'データ集（実数）'!$N64*10000,"-")</f>
        <v>496.09375</v>
      </c>
      <c r="AX64" s="331">
        <f>IFERROR('データ集（実数）'!BU64/'データ集（実数）'!$N64*10000,"-")</f>
        <v>0</v>
      </c>
      <c r="AY64" s="331">
        <f>IFERROR('データ集（実数）'!BV64/'データ集（実数）'!$N64*10000,"-")</f>
        <v>0</v>
      </c>
      <c r="AZ64" s="331">
        <f>IFERROR('データ集（実数）'!BW64/'データ集（実数）'!$N64*10000,"-")</f>
        <v>0</v>
      </c>
      <c r="BA64" s="331">
        <f>IFERROR('データ集（実数）'!BX64/'データ集（実数）'!$N64*10000,"-")</f>
        <v>0</v>
      </c>
      <c r="BB64" s="331">
        <f>IFERROR('データ集（実数）'!BY64/'データ集（実数）'!$N64*10000,"-")</f>
        <v>3082.03125</v>
      </c>
      <c r="BC64" s="331">
        <f>IFERROR('データ集（実数）'!BZ64/'データ集（実数）'!$N64*10000,"-")</f>
        <v>2507.8125</v>
      </c>
      <c r="BD64" s="331">
        <f>IFERROR('データ集（実数）'!CA64/'データ集（実数）'!$N64*10000,"-")</f>
        <v>546.875</v>
      </c>
      <c r="BE64" s="331">
        <f>IFERROR('データ集（実数）'!CB64/'データ集（実数）'!$N64*10000,"-")</f>
        <v>511.71875</v>
      </c>
      <c r="BF64" s="331">
        <f>IFERROR('データ集（実数）'!CC64/'データ集（実数）'!$N64*10000,"-")</f>
        <v>0</v>
      </c>
      <c r="BG64" s="331">
        <f>IFERROR('データ集（実数）'!CD64/'データ集（実数）'!$N64*10000,"-")</f>
        <v>0</v>
      </c>
      <c r="BH64" s="331">
        <f>IFERROR('データ集（実数）'!CE64/'データ集（実数）'!$N64*10000,"-")</f>
        <v>2167.96875</v>
      </c>
      <c r="BI64" s="331">
        <f>IFERROR('データ集（実数）'!CF64/'データ集（実数）'!$N64*10000,"-")</f>
        <v>507.8125</v>
      </c>
      <c r="BJ64" s="331">
        <f>IFERROR('データ集（実数）'!CG64/'データ集（実数）'!$N64*10000,"-")</f>
        <v>0</v>
      </c>
      <c r="BK64" s="331">
        <f>IFERROR('データ集（実数）'!CH64/'データ集（実数）'!$N64*10000,"-")</f>
        <v>0</v>
      </c>
      <c r="BL64" s="331">
        <f>IFERROR('データ集（実数）'!CI64/'データ集（実数）'!$N64*10000,"-")</f>
        <v>5148.4375</v>
      </c>
      <c r="BM64" s="331">
        <f>IFERROR('データ集（実数）'!CJ64/'データ集（実数）'!$N64*10000,"-")</f>
        <v>585.9375</v>
      </c>
      <c r="BN64" s="331">
        <f>IFERROR('データ集（実数）'!CK64/'データ集（実数）'!$N64*10000,"-")</f>
        <v>5320.3125</v>
      </c>
      <c r="BO64" s="331">
        <f>IFERROR('データ集（実数）'!CL64/'データ集（実数）'!$N64*10000,"-")</f>
        <v>2792.96875</v>
      </c>
      <c r="BP64" s="331">
        <f>IFERROR('データ集（実数）'!CM64/'データ集（実数）'!$N64*10000,"-")</f>
        <v>0</v>
      </c>
      <c r="BQ64" s="331">
        <f>IFERROR('データ集（実数）'!CN64/'データ集（実数）'!$N64*10000,"-")</f>
        <v>0</v>
      </c>
      <c r="BR64" s="331">
        <f>IFERROR('データ集（実数）'!CO64/'データ集（実数）'!$N64*10000,"-")</f>
        <v>0</v>
      </c>
      <c r="BS64" s="331">
        <f>IFERROR('データ集（実数）'!CP64/'データ集（実数）'!$N64*10000,"-")</f>
        <v>0</v>
      </c>
      <c r="BT64" s="331">
        <f>IFERROR('データ集（実数）'!CQ64/'データ集（実数）'!$N64*10000,"-")</f>
        <v>0</v>
      </c>
      <c r="BU64" s="331">
        <f>IFERROR('データ集（実数）'!CR64/'データ集（実数）'!$N64*10000,"-")</f>
        <v>0</v>
      </c>
      <c r="BV64" s="331">
        <f>IFERROR('データ集（実数）'!CS64/'データ集（実数）'!$N64*10000,"-")</f>
        <v>46.875</v>
      </c>
      <c r="BW64" s="331">
        <f>IFERROR('データ集（実数）'!CT64/'データ集（実数）'!$N64*10000,"-")</f>
        <v>3.90625</v>
      </c>
      <c r="BX64" s="331" t="str">
        <f>IFERROR('データ集（実数）'!CU64/'データ集（実数）'!$N64*10000,"-")</f>
        <v>-</v>
      </c>
      <c r="BY64" s="331" t="str">
        <f>IFERROR('データ集（実数）'!CV64/'データ集（実数）'!$N64*10000,"-")</f>
        <v>-</v>
      </c>
      <c r="BZ64" s="331">
        <f>IFERROR('データ集（実数）'!CW64/'データ集（実数）'!$N64*10000,"-")</f>
        <v>78.125</v>
      </c>
      <c r="CA64" s="332">
        <f>IFERROR('データ集（実数）'!CX64/'データ集（実数）'!$N64*10000,"-")</f>
        <v>816.40625</v>
      </c>
      <c r="CB64" s="332">
        <f>IFERROR('データ集（実数）'!CY64/'データ集（実数）'!$N64*10000,"-")</f>
        <v>97.65625</v>
      </c>
      <c r="CC64" s="332">
        <f>IFERROR('データ集（実数）'!CZ64/'データ集（実数）'!$N64*10000,"-")</f>
        <v>136.71875</v>
      </c>
      <c r="CD64" s="332">
        <f>IFERROR('データ集（実数）'!DA64/'データ集（実数）'!$N64*10000,"-")</f>
        <v>19.53125</v>
      </c>
      <c r="CE64" s="333">
        <f>IFERROR('データ集（実数）'!DB64/'データ集（実数）'!$N64*10000,"-")</f>
        <v>125</v>
      </c>
    </row>
    <row r="65" spans="1:83" ht="13.5" customHeight="1">
      <c r="A65" s="53">
        <v>20446</v>
      </c>
      <c r="B65">
        <v>59</v>
      </c>
      <c r="C65" s="1" t="s">
        <v>59</v>
      </c>
      <c r="D65" s="1">
        <v>2007</v>
      </c>
      <c r="E65" s="1" t="s">
        <v>127</v>
      </c>
      <c r="F65" s="1">
        <v>20446</v>
      </c>
      <c r="G65" s="325">
        <f>IFERROR('データ集（実数）'!AD65/'データ集（実数）'!$N65*10000,"-")</f>
        <v>1500.6468305304011</v>
      </c>
      <c r="H65" s="325">
        <f>IFERROR('データ集（実数）'!AE65/'データ集（実数）'!$N65*10000,"-")</f>
        <v>0</v>
      </c>
      <c r="I65" s="325">
        <f>IFERROR('データ集（実数）'!AF65/'データ集（実数）'!$N65*10000,"-")</f>
        <v>0</v>
      </c>
      <c r="J65" s="325">
        <f>IFERROR('データ集（実数）'!AG65/'データ集（実数）'!$N65*10000,"-")</f>
        <v>0</v>
      </c>
      <c r="K65" s="326">
        <f>IFERROR('データ集（実数）'!AH65/'データ集（実数）'!$N65*10000,"-")</f>
        <v>0</v>
      </c>
      <c r="L65" s="326">
        <f>IFERROR('データ集（実数）'!AI65/'データ集（実数）'!$N65*10000,"-")</f>
        <v>0</v>
      </c>
      <c r="M65" s="326">
        <f>IFERROR('データ集（実数）'!AJ65/'データ集（実数）'!$N65*10000,"-")</f>
        <v>0</v>
      </c>
      <c r="N65" s="326">
        <f>IFERROR('データ集（実数）'!AK65/'データ集（実数）'!$N65*10000,"-")</f>
        <v>0</v>
      </c>
      <c r="O65" s="327">
        <f>IFERROR('データ集（実数）'!AL65/'データ集（実数）'!$N65*10000,"-")</f>
        <v>12.9366106080207</v>
      </c>
      <c r="P65" s="327">
        <f>IFERROR('データ集（実数）'!AM65/'データ集（実数）'!$N65*10000,"-")</f>
        <v>0</v>
      </c>
      <c r="Q65" s="327">
        <f>IFERROR('データ集（実数）'!AN65/'データ集（実数）'!$N65*10000,"-")</f>
        <v>0</v>
      </c>
      <c r="R65" s="327">
        <f>IFERROR('データ集（実数）'!AO65/'データ集（実数）'!$N65*10000,"-")</f>
        <v>12.9366106080207</v>
      </c>
      <c r="S65" s="328">
        <f>IFERROR('データ集（実数）'!AP65/'データ集（実数）'!$N65*10000,"-")</f>
        <v>0</v>
      </c>
      <c r="T65" s="329">
        <f>IFERROR('データ集（実数）'!AQ65/'データ集（実数）'!$N65*10000,"-")</f>
        <v>0</v>
      </c>
      <c r="U65" s="328">
        <f>IFERROR('データ集（実数）'!AR65/'データ集（実数）'!$N65*10000,"-")</f>
        <v>0</v>
      </c>
      <c r="V65" s="328">
        <f>IFERROR('データ集（実数）'!AS65/'データ集（実数）'!$N65*10000,"-")</f>
        <v>0</v>
      </c>
      <c r="W65" s="328">
        <f>IFERROR('データ集（実数）'!AT65/'データ集（実数）'!$N65*10000,"-")</f>
        <v>0</v>
      </c>
      <c r="X65" s="328">
        <f>IFERROR('データ集（実数）'!AU65/'データ集（実数）'!$N65*10000,"-")</f>
        <v>0</v>
      </c>
      <c r="Y65" s="328">
        <f>IFERROR('データ集（実数）'!AV65/'データ集（実数）'!$N65*10000,"-")</f>
        <v>0</v>
      </c>
      <c r="Z65" s="328">
        <f>IFERROR('データ集（実数）'!AW65/'データ集（実数）'!$N65*10000,"-")</f>
        <v>0</v>
      </c>
      <c r="AA65" s="328">
        <f>IFERROR('データ集（実数）'!AX65/'データ集（実数）'!$N65*10000,"-")</f>
        <v>0</v>
      </c>
      <c r="AB65" s="328">
        <f>IFERROR('データ集（実数）'!AY65/'データ集（実数）'!$N65*10000,"-")</f>
        <v>0</v>
      </c>
      <c r="AC65" s="328">
        <f>IFERROR('データ集（実数）'!AZ65/'データ集（実数）'!$N65*10000,"-")</f>
        <v>0</v>
      </c>
      <c r="AD65" s="328" t="str">
        <f>IFERROR('データ集（実数）'!BA65/'データ集（実数）'!$N65*10000,"-")</f>
        <v>-</v>
      </c>
      <c r="AE65" s="328">
        <f>IFERROR('データ集（実数）'!BB65/'データ集（実数）'!$N65*10000,"-")</f>
        <v>0</v>
      </c>
      <c r="AF65" s="328">
        <f>IFERROR('データ集（実数）'!BC65/'データ集（実数）'!$N65*10000,"-")</f>
        <v>0</v>
      </c>
      <c r="AG65" s="328" t="str">
        <f>IFERROR('データ集（実数）'!BD65/'データ集（実数）'!$N65*10000,"-")</f>
        <v>-</v>
      </c>
      <c r="AH65" s="328">
        <f>IFERROR('データ集（実数）'!BE65/'データ集（実数）'!$N65*10000,"-")</f>
        <v>0</v>
      </c>
      <c r="AI65" s="328" t="str">
        <f>IFERROR('データ集（実数）'!BF65/'データ集（実数）'!$N65*10000,"-")</f>
        <v>-</v>
      </c>
      <c r="AJ65" s="328">
        <f>IFERROR('データ集（実数）'!BG65/'データ集（実数）'!$N65*10000,"-")</f>
        <v>0</v>
      </c>
      <c r="AK65" s="328">
        <f>IFERROR('データ集（実数）'!BH65/'データ集（実数）'!$N65*10000,"-")</f>
        <v>0</v>
      </c>
      <c r="AL65" s="328">
        <f>IFERROR('データ集（実数）'!BI65/'データ集（実数）'!$N65*10000,"-")</f>
        <v>0</v>
      </c>
      <c r="AM65" s="328">
        <f>IFERROR('データ集（実数）'!BJ65/'データ集（実数）'!$N65*10000,"-")</f>
        <v>0</v>
      </c>
      <c r="AN65" s="328">
        <f>IFERROR('データ集（実数）'!BK65/'データ集（実数）'!$N65*10000,"-")</f>
        <v>0</v>
      </c>
      <c r="AO65" s="328">
        <f>IFERROR('データ集（実数）'!BL65/'データ集（実数）'!$N65*10000,"-")</f>
        <v>0</v>
      </c>
      <c r="AP65" s="328" t="str">
        <f>IFERROR('データ集（実数）'!BM65/'データ集（実数）'!$N65*10000,"-")</f>
        <v>-</v>
      </c>
      <c r="AQ65" s="328">
        <f>IFERROR('データ集（実数）'!BN65/'データ集（実数）'!$N65*10000,"-")</f>
        <v>0</v>
      </c>
      <c r="AR65" s="328" t="str">
        <f>IFERROR('データ集（実数）'!BO65/'データ集（実数）'!$N65*10000,"-")</f>
        <v>-</v>
      </c>
      <c r="AS65" s="328">
        <f>IFERROR('データ集（実数）'!BP65/'データ集（実数）'!$N65*10000,"-")</f>
        <v>0</v>
      </c>
      <c r="AT65" s="331">
        <f>IFERROR('データ集（実数）'!BQ65/'データ集（実数）'!$N65*10000,"-")</f>
        <v>0</v>
      </c>
      <c r="AU65" s="331">
        <f>IFERROR('データ集（実数）'!BR65/'データ集（実数）'!$N65*10000,"-")</f>
        <v>0</v>
      </c>
      <c r="AV65" s="331">
        <f>IFERROR('データ集（実数）'!BS65/'データ集（実数）'!$N65*10000,"-")</f>
        <v>0</v>
      </c>
      <c r="AW65" s="331">
        <f>IFERROR('データ集（実数）'!BT65/'データ集（実数）'!$N65*10000,"-")</f>
        <v>0</v>
      </c>
      <c r="AX65" s="331">
        <f>IFERROR('データ集（実数）'!BU65/'データ集（実数）'!$N65*10000,"-")</f>
        <v>0</v>
      </c>
      <c r="AY65" s="331">
        <f>IFERROR('データ集（実数）'!BV65/'データ集（実数）'!$N65*10000,"-")</f>
        <v>0</v>
      </c>
      <c r="AZ65" s="331">
        <f>IFERROR('データ集（実数）'!BW65/'データ集（実数）'!$N65*10000,"-")</f>
        <v>0</v>
      </c>
      <c r="BA65" s="331">
        <f>IFERROR('データ集（実数）'!BX65/'データ集（実数）'!$N65*10000,"-")</f>
        <v>0</v>
      </c>
      <c r="BB65" s="331">
        <f>IFERROR('データ集（実数）'!BY65/'データ集（実数）'!$N65*10000,"-")</f>
        <v>3324.7089262613194</v>
      </c>
      <c r="BC65" s="331">
        <f>IFERROR('データ集（実数）'!BZ65/'データ集（実数）'!$N65*10000,"-")</f>
        <v>3272.9624838292366</v>
      </c>
      <c r="BD65" s="331">
        <f>IFERROR('データ集（実数）'!CA65/'データ集（実数）'!$N65*10000,"-")</f>
        <v>815.006468305304</v>
      </c>
      <c r="BE65" s="331">
        <f>IFERROR('データ集（実数）'!CB65/'データ集（実数）'!$N65*10000,"-")</f>
        <v>724.45019404915911</v>
      </c>
      <c r="BF65" s="331">
        <f>IFERROR('データ集（実数）'!CC65/'データ集（実数）'!$N65*10000,"-")</f>
        <v>0</v>
      </c>
      <c r="BG65" s="331">
        <f>IFERROR('データ集（実数）'!CD65/'データ集（実数）'!$N65*10000,"-")</f>
        <v>0</v>
      </c>
      <c r="BH65" s="331" t="str">
        <f>IFERROR('データ集（実数）'!CE65/'データ集（実数）'!$N65*10000,"-")</f>
        <v>-</v>
      </c>
      <c r="BI65" s="331" t="str">
        <f>IFERROR('データ集（実数）'!CF65/'データ集（実数）'!$N65*10000,"-")</f>
        <v>-</v>
      </c>
      <c r="BJ65" s="331">
        <f>IFERROR('データ集（実数）'!CG65/'データ集（実数）'!$N65*10000,"-")</f>
        <v>0</v>
      </c>
      <c r="BK65" s="331">
        <f>IFERROR('データ集（実数）'!CH65/'データ集（実数）'!$N65*10000,"-")</f>
        <v>0</v>
      </c>
      <c r="BL65" s="331">
        <f>IFERROR('データ集（実数）'!CI65/'データ集（実数）'!$N65*10000,"-")</f>
        <v>0</v>
      </c>
      <c r="BM65" s="331">
        <f>IFERROR('データ集（実数）'!CJ65/'データ集（実数）'!$N65*10000,"-")</f>
        <v>0</v>
      </c>
      <c r="BN65" s="331">
        <f>IFERROR('データ集（実数）'!CK65/'データ集（実数）'!$N65*10000,"-")</f>
        <v>6701.1642949547222</v>
      </c>
      <c r="BO65" s="331">
        <f>IFERROR('データ集（実数）'!CL65/'データ集（実数）'!$N65*10000,"-")</f>
        <v>4527.813712807244</v>
      </c>
      <c r="BP65" s="331">
        <f>IFERROR('データ集（実数）'!CM65/'データ集（実数）'!$N65*10000,"-")</f>
        <v>0</v>
      </c>
      <c r="BQ65" s="331">
        <f>IFERROR('データ集（実数）'!CN65/'データ集（実数）'!$N65*10000,"-")</f>
        <v>0</v>
      </c>
      <c r="BR65" s="331">
        <f>IFERROR('データ集（実数）'!CO65/'データ集（実数）'!$N65*10000,"-")</f>
        <v>0</v>
      </c>
      <c r="BS65" s="331">
        <f>IFERROR('データ集（実数）'!CP65/'データ集（実数）'!$N65*10000,"-")</f>
        <v>0</v>
      </c>
      <c r="BT65" s="331">
        <f>IFERROR('データ集（実数）'!CQ65/'データ集（実数）'!$N65*10000,"-")</f>
        <v>0</v>
      </c>
      <c r="BU65" s="331">
        <f>IFERROR('データ集（実数）'!CR65/'データ集（実数）'!$N65*10000,"-")</f>
        <v>0</v>
      </c>
      <c r="BV65" s="331">
        <f>IFERROR('データ集（実数）'!CS65/'データ集（実数）'!$N65*10000,"-")</f>
        <v>129.366106080207</v>
      </c>
      <c r="BW65" s="331">
        <f>IFERROR('データ集（実数）'!CT65/'データ集（実数）'!$N65*10000,"-")</f>
        <v>25.873221216041401</v>
      </c>
      <c r="BX65" s="331" t="str">
        <f>IFERROR('データ集（実数）'!CU65/'データ集（実数）'!$N65*10000,"-")</f>
        <v>-</v>
      </c>
      <c r="BY65" s="331" t="str">
        <f>IFERROR('データ集（実数）'!CV65/'データ集（実数）'!$N65*10000,"-")</f>
        <v>-</v>
      </c>
      <c r="BZ65" s="331" t="str">
        <f>IFERROR('データ集（実数）'!CW65/'データ集（実数）'!$N65*10000,"-")</f>
        <v>-</v>
      </c>
      <c r="CA65" s="332">
        <f>IFERROR('データ集（実数）'!CX65/'データ集（実数）'!$N65*10000,"-")</f>
        <v>879.68952134540757</v>
      </c>
      <c r="CB65" s="332">
        <f>IFERROR('データ集（実数）'!CY65/'データ集（実数）'!$N65*10000,"-")</f>
        <v>232.85899094437258</v>
      </c>
      <c r="CC65" s="332">
        <f>IFERROR('データ集（実数）'!CZ65/'データ集（実数）'!$N65*10000,"-")</f>
        <v>103.4928848641656</v>
      </c>
      <c r="CD65" s="332">
        <f>IFERROR('データ集（実数）'!DA65/'データ集（実数）'!$N65*10000,"-")</f>
        <v>25.873221216041401</v>
      </c>
      <c r="CE65" s="333">
        <f>IFERROR('データ集（実数）'!DB65/'データ集（実数）'!$N65*10000,"-")</f>
        <v>310.47865459249675</v>
      </c>
    </row>
    <row r="66" spans="1:83" ht="13.5" customHeight="1">
      <c r="A66" s="53">
        <v>20448</v>
      </c>
      <c r="B66">
        <v>60</v>
      </c>
      <c r="C66" s="1" t="s">
        <v>59</v>
      </c>
      <c r="D66" s="1">
        <v>2007</v>
      </c>
      <c r="E66" s="1" t="s">
        <v>128</v>
      </c>
      <c r="F66" s="1">
        <v>20448</v>
      </c>
      <c r="G66" s="325">
        <f>IFERROR('データ集（実数）'!AD66/'データ集（実数）'!$N66*10000,"-")</f>
        <v>0</v>
      </c>
      <c r="H66" s="325">
        <f>IFERROR('データ集（実数）'!AE66/'データ集（実数）'!$N66*10000,"-")</f>
        <v>0</v>
      </c>
      <c r="I66" s="325">
        <f>IFERROR('データ集（実数）'!AF66/'データ集（実数）'!$N66*10000,"-")</f>
        <v>0</v>
      </c>
      <c r="J66" s="325">
        <f>IFERROR('データ集（実数）'!AG66/'データ集（実数）'!$N66*10000,"-")</f>
        <v>0</v>
      </c>
      <c r="K66" s="326">
        <f>IFERROR('データ集（実数）'!AH66/'データ集（実数）'!$N66*10000,"-")</f>
        <v>0</v>
      </c>
      <c r="L66" s="326">
        <f>IFERROR('データ集（実数）'!AI66/'データ集（実数）'!$N66*10000,"-")</f>
        <v>0</v>
      </c>
      <c r="M66" s="326">
        <f>IFERROR('データ集（実数）'!AJ66/'データ集（実数）'!$N66*10000,"-")</f>
        <v>0</v>
      </c>
      <c r="N66" s="326">
        <f>IFERROR('データ集（実数）'!AK66/'データ集（実数）'!$N66*10000,"-")</f>
        <v>0</v>
      </c>
      <c r="O66" s="327">
        <f>IFERROR('データ集（実数）'!AL66/'データ集（実数）'!$N66*10000,"-")</f>
        <v>0</v>
      </c>
      <c r="P66" s="327">
        <f>IFERROR('データ集（実数）'!AM66/'データ集（実数）'!$N66*10000,"-")</f>
        <v>0</v>
      </c>
      <c r="Q66" s="327">
        <f>IFERROR('データ集（実数）'!AN66/'データ集（実数）'!$N66*10000,"-")</f>
        <v>0</v>
      </c>
      <c r="R66" s="327">
        <f>IFERROR('データ集（実数）'!AO66/'データ集（実数）'!$N66*10000,"-")</f>
        <v>0</v>
      </c>
      <c r="S66" s="328">
        <f>IFERROR('データ集（実数）'!AP66/'データ集（実数）'!$N66*10000,"-")</f>
        <v>0</v>
      </c>
      <c r="T66" s="329">
        <f>IFERROR('データ集（実数）'!AQ66/'データ集（実数）'!$N66*10000,"-")</f>
        <v>0</v>
      </c>
      <c r="U66" s="328">
        <f>IFERROR('データ集（実数）'!AR66/'データ集（実数）'!$N66*10000,"-")</f>
        <v>0</v>
      </c>
      <c r="V66" s="328">
        <f>IFERROR('データ集（実数）'!AS66/'データ集（実数）'!$N66*10000,"-")</f>
        <v>0</v>
      </c>
      <c r="W66" s="328">
        <f>IFERROR('データ集（実数）'!AT66/'データ集（実数）'!$N66*10000,"-")</f>
        <v>0</v>
      </c>
      <c r="X66" s="328">
        <f>IFERROR('データ集（実数）'!AU66/'データ集（実数）'!$N66*10000,"-")</f>
        <v>0</v>
      </c>
      <c r="Y66" s="328">
        <f>IFERROR('データ集（実数）'!AV66/'データ集（実数）'!$N66*10000,"-")</f>
        <v>0</v>
      </c>
      <c r="Z66" s="328">
        <f>IFERROR('データ集（実数）'!AW66/'データ集（実数）'!$N66*10000,"-")</f>
        <v>0</v>
      </c>
      <c r="AA66" s="328">
        <f>IFERROR('データ集（実数）'!AX66/'データ集（実数）'!$N66*10000,"-")</f>
        <v>0</v>
      </c>
      <c r="AB66" s="328">
        <f>IFERROR('データ集（実数）'!AY66/'データ集（実数）'!$N66*10000,"-")</f>
        <v>0</v>
      </c>
      <c r="AC66" s="328">
        <f>IFERROR('データ集（実数）'!AZ66/'データ集（実数）'!$N66*10000,"-")</f>
        <v>0</v>
      </c>
      <c r="AD66" s="328">
        <f>IFERROR('データ集（実数）'!BA66/'データ集（実数）'!$N66*10000,"-")</f>
        <v>0</v>
      </c>
      <c r="AE66" s="328">
        <f>IFERROR('データ集（実数）'!BB66/'データ集（実数）'!$N66*10000,"-")</f>
        <v>0</v>
      </c>
      <c r="AF66" s="328">
        <f>IFERROR('データ集（実数）'!BC66/'データ集（実数）'!$N66*10000,"-")</f>
        <v>0</v>
      </c>
      <c r="AG66" s="328" t="str">
        <f>IFERROR('データ集（実数）'!BD66/'データ集（実数）'!$N66*10000,"-")</f>
        <v>-</v>
      </c>
      <c r="AH66" s="328">
        <f>IFERROR('データ集（実数）'!BE66/'データ集（実数）'!$N66*10000,"-")</f>
        <v>0</v>
      </c>
      <c r="AI66" s="328">
        <f>IFERROR('データ集（実数）'!BF66/'データ集（実数）'!$N66*10000,"-")</f>
        <v>0</v>
      </c>
      <c r="AJ66" s="328">
        <f>IFERROR('データ集（実数）'!BG66/'データ集（実数）'!$N66*10000,"-")</f>
        <v>0</v>
      </c>
      <c r="AK66" s="328">
        <f>IFERROR('データ集（実数）'!BH66/'データ集（実数）'!$N66*10000,"-")</f>
        <v>0</v>
      </c>
      <c r="AL66" s="328">
        <f>IFERROR('データ集（実数）'!BI66/'データ集（実数）'!$N66*10000,"-")</f>
        <v>0</v>
      </c>
      <c r="AM66" s="328">
        <f>IFERROR('データ集（実数）'!BJ66/'データ集（実数）'!$N66*10000,"-")</f>
        <v>0</v>
      </c>
      <c r="AN66" s="328">
        <f>IFERROR('データ集（実数）'!BK66/'データ集（実数）'!$N66*10000,"-")</f>
        <v>0</v>
      </c>
      <c r="AO66" s="328">
        <f>IFERROR('データ集（実数）'!BL66/'データ集（実数）'!$N66*10000,"-")</f>
        <v>0</v>
      </c>
      <c r="AP66" s="328">
        <f>IFERROR('データ集（実数）'!BM66/'データ集（実数）'!$N66*10000,"-")</f>
        <v>0</v>
      </c>
      <c r="AQ66" s="328">
        <f>IFERROR('データ集（実数）'!BN66/'データ集（実数）'!$N66*10000,"-")</f>
        <v>0</v>
      </c>
      <c r="AR66" s="328">
        <f>IFERROR('データ集（実数）'!BO66/'データ集（実数）'!$N66*10000,"-")</f>
        <v>0</v>
      </c>
      <c r="AS66" s="328">
        <f>IFERROR('データ集（実数）'!BP66/'データ集（実数）'!$N66*10000,"-")</f>
        <v>0</v>
      </c>
      <c r="AT66" s="331">
        <f>IFERROR('データ集（実数）'!BQ66/'データ集（実数）'!$N66*10000,"-")</f>
        <v>0</v>
      </c>
      <c r="AU66" s="331">
        <f>IFERROR('データ集（実数）'!BR66/'データ集（実数）'!$N66*10000,"-")</f>
        <v>0</v>
      </c>
      <c r="AV66" s="331">
        <f>IFERROR('データ集（実数）'!BS66/'データ集（実数）'!$N66*10000,"-")</f>
        <v>0</v>
      </c>
      <c r="AW66" s="331">
        <f>IFERROR('データ集（実数）'!BT66/'データ集（実数）'!$N66*10000,"-")</f>
        <v>0</v>
      </c>
      <c r="AX66" s="331">
        <f>IFERROR('データ集（実数）'!BU66/'データ集（実数）'!$N66*10000,"-")</f>
        <v>0</v>
      </c>
      <c r="AY66" s="331">
        <f>IFERROR('データ集（実数）'!BV66/'データ集（実数）'!$N66*10000,"-")</f>
        <v>0</v>
      </c>
      <c r="AZ66" s="331">
        <f>IFERROR('データ集（実数）'!BW66/'データ集（実数）'!$N66*10000,"-")</f>
        <v>0</v>
      </c>
      <c r="BA66" s="331">
        <f>IFERROR('データ集（実数）'!BX66/'データ集（実数）'!$N66*10000,"-")</f>
        <v>0</v>
      </c>
      <c r="BB66" s="331">
        <f>IFERROR('データ集（実数）'!BY66/'データ集（実数）'!$N66*10000,"-")</f>
        <v>0</v>
      </c>
      <c r="BC66" s="331">
        <f>IFERROR('データ集（実数）'!BZ66/'データ集（実数）'!$N66*10000,"-")</f>
        <v>0</v>
      </c>
      <c r="BD66" s="331">
        <f>IFERROR('データ集（実数）'!CA66/'データ集（実数）'!$N66*10000,"-")</f>
        <v>0</v>
      </c>
      <c r="BE66" s="331">
        <f>IFERROR('データ集（実数）'!CB66/'データ集（実数）'!$N66*10000,"-")</f>
        <v>0</v>
      </c>
      <c r="BF66" s="331">
        <f>IFERROR('データ集（実数）'!CC66/'データ集（実数）'!$N66*10000,"-")</f>
        <v>0</v>
      </c>
      <c r="BG66" s="331">
        <f>IFERROR('データ集（実数）'!CD66/'データ集（実数）'!$N66*10000,"-")</f>
        <v>0</v>
      </c>
      <c r="BH66" s="331">
        <f>IFERROR('データ集（実数）'!CE66/'データ集（実数）'!$N66*10000,"-")</f>
        <v>0</v>
      </c>
      <c r="BI66" s="331">
        <f>IFERROR('データ集（実数）'!CF66/'データ集（実数）'!$N66*10000,"-")</f>
        <v>0</v>
      </c>
      <c r="BJ66" s="331">
        <f>IFERROR('データ集（実数）'!CG66/'データ集（実数）'!$N66*10000,"-")</f>
        <v>0</v>
      </c>
      <c r="BK66" s="331">
        <f>IFERROR('データ集（実数）'!CH66/'データ集（実数）'!$N66*10000,"-")</f>
        <v>0</v>
      </c>
      <c r="BL66" s="331">
        <f>IFERROR('データ集（実数）'!CI66/'データ集（実数）'!$N66*10000,"-")</f>
        <v>0</v>
      </c>
      <c r="BM66" s="331">
        <f>IFERROR('データ集（実数）'!CJ66/'データ集（実数）'!$N66*10000,"-")</f>
        <v>0</v>
      </c>
      <c r="BN66" s="331" t="str">
        <f>IFERROR('データ集（実数）'!CK66/'データ集（実数）'!$N66*10000,"-")</f>
        <v>-</v>
      </c>
      <c r="BO66" s="331" t="str">
        <f>IFERROR('データ集（実数）'!CL66/'データ集（実数）'!$N66*10000,"-")</f>
        <v>-</v>
      </c>
      <c r="BP66" s="331">
        <f>IFERROR('データ集（実数）'!CM66/'データ集（実数）'!$N66*10000,"-")</f>
        <v>0</v>
      </c>
      <c r="BQ66" s="331">
        <f>IFERROR('データ集（実数）'!CN66/'データ集（実数）'!$N66*10000,"-")</f>
        <v>0</v>
      </c>
      <c r="BR66" s="331">
        <f>IFERROR('データ集（実数）'!CO66/'データ集（実数）'!$N66*10000,"-")</f>
        <v>0</v>
      </c>
      <c r="BS66" s="331">
        <f>IFERROR('データ集（実数）'!CP66/'データ集（実数）'!$N66*10000,"-")</f>
        <v>0</v>
      </c>
      <c r="BT66" s="331">
        <f>IFERROR('データ集（実数）'!CQ66/'データ集（実数）'!$N66*10000,"-")</f>
        <v>0</v>
      </c>
      <c r="BU66" s="331">
        <f>IFERROR('データ集（実数）'!CR66/'データ集（実数）'!$N66*10000,"-")</f>
        <v>0</v>
      </c>
      <c r="BV66" s="331">
        <f>IFERROR('データ集（実数）'!CS66/'データ集（実数）'!$N66*10000,"-")</f>
        <v>0</v>
      </c>
      <c r="BW66" s="331">
        <f>IFERROR('データ集（実数）'!CT66/'データ集（実数）'!$N66*10000,"-")</f>
        <v>0</v>
      </c>
      <c r="BX66" s="331">
        <f>IFERROR('データ集（実数）'!CU66/'データ集（実数）'!$N66*10000,"-")</f>
        <v>0</v>
      </c>
      <c r="BY66" s="331">
        <f>IFERROR('データ集（実数）'!CV66/'データ集（実数）'!$N66*10000,"-")</f>
        <v>0</v>
      </c>
      <c r="BZ66" s="331">
        <f>IFERROR('データ集（実数）'!CW66/'データ集（実数）'!$N66*10000,"-")</f>
        <v>0</v>
      </c>
      <c r="CA66" s="332">
        <f>IFERROR('データ集（実数）'!CX66/'データ集（実数）'!$N66*10000,"-")</f>
        <v>482.18029350104825</v>
      </c>
      <c r="CB66" s="332">
        <f>IFERROR('データ集（実数）'!CY66/'データ集（実数）'!$N66*10000,"-")</f>
        <v>20.964360587002098</v>
      </c>
      <c r="CC66" s="332">
        <f>IFERROR('データ集（実数）'!CZ66/'データ集（実数）'!$N66*10000,"-")</f>
        <v>104.82180293501048</v>
      </c>
      <c r="CD66" s="332">
        <f>IFERROR('データ集（実数）'!DA66/'データ集（実数）'!$N66*10000,"-")</f>
        <v>20.964360587002098</v>
      </c>
      <c r="CE66" s="333">
        <f>IFERROR('データ集（実数）'!DB66/'データ集（実数）'!$N66*10000,"-")</f>
        <v>83.857442348008391</v>
      </c>
    </row>
    <row r="67" spans="1:83" ht="13.5" customHeight="1">
      <c r="A67" s="53">
        <v>20450</v>
      </c>
      <c r="B67">
        <v>61</v>
      </c>
      <c r="C67" s="1" t="s">
        <v>59</v>
      </c>
      <c r="D67" s="1">
        <v>2007</v>
      </c>
      <c r="E67" s="1" t="s">
        <v>129</v>
      </c>
      <c r="F67" s="1">
        <v>20450</v>
      </c>
      <c r="G67" s="325">
        <f>IFERROR('データ集（実数）'!AD67/'データ集（実数）'!$N67*10000,"-")</f>
        <v>988.3198562443846</v>
      </c>
      <c r="H67" s="325">
        <f>IFERROR('データ集（実数）'!AE67/'データ集（実数）'!$N67*10000,"-")</f>
        <v>0</v>
      </c>
      <c r="I67" s="325">
        <f>IFERROR('データ集（実数）'!AF67/'データ集（実数）'!$N67*10000,"-")</f>
        <v>0</v>
      </c>
      <c r="J67" s="325">
        <f>IFERROR('データ集（実数）'!AG67/'データ集（実数）'!$N67*10000,"-")</f>
        <v>0</v>
      </c>
      <c r="K67" s="326">
        <f>IFERROR('データ集（実数）'!AH67/'データ集（実数）'!$N67*10000,"-")</f>
        <v>0</v>
      </c>
      <c r="L67" s="326">
        <f>IFERROR('データ集（実数）'!AI67/'データ集（実数）'!$N67*10000,"-")</f>
        <v>0</v>
      </c>
      <c r="M67" s="326">
        <f>IFERROR('データ集（実数）'!AJ67/'データ集（実数）'!$N67*10000,"-")</f>
        <v>0</v>
      </c>
      <c r="N67" s="326">
        <f>IFERROR('データ集（実数）'!AK67/'データ集（実数）'!$N67*10000,"-")</f>
        <v>0</v>
      </c>
      <c r="O67" s="327">
        <f>IFERROR('データ集（実数）'!AL67/'データ集（実数）'!$N67*10000,"-")</f>
        <v>26.954177897574127</v>
      </c>
      <c r="P67" s="327">
        <f>IFERROR('データ集（実数）'!AM67/'データ集（実数）'!$N67*10000,"-")</f>
        <v>0</v>
      </c>
      <c r="Q67" s="327">
        <f>IFERROR('データ集（実数）'!AN67/'データ集（実数）'!$N67*10000,"-")</f>
        <v>17.969451931716083</v>
      </c>
      <c r="R67" s="327">
        <f>IFERROR('データ集（実数）'!AO67/'データ集（実数）'!$N67*10000,"-")</f>
        <v>8.9847259658580416</v>
      </c>
      <c r="S67" s="328">
        <f>IFERROR('データ集（実数）'!AP67/'データ集（実数）'!$N67*10000,"-")</f>
        <v>0</v>
      </c>
      <c r="T67" s="329">
        <f>IFERROR('データ集（実数）'!AQ67/'データ集（実数）'!$N67*10000,"-")</f>
        <v>0</v>
      </c>
      <c r="U67" s="328">
        <f>IFERROR('データ集（実数）'!AR67/'データ集（実数）'!$N67*10000,"-")</f>
        <v>0</v>
      </c>
      <c r="V67" s="328">
        <f>IFERROR('データ集（実数）'!AS67/'データ集（実数）'!$N67*10000,"-")</f>
        <v>0</v>
      </c>
      <c r="W67" s="328">
        <f>IFERROR('データ集（実数）'!AT67/'データ集（実数）'!$N67*10000,"-")</f>
        <v>0</v>
      </c>
      <c r="X67" s="328">
        <f>IFERROR('データ集（実数）'!AU67/'データ集（実数）'!$N67*10000,"-")</f>
        <v>0</v>
      </c>
      <c r="Y67" s="328">
        <f>IFERROR('データ集（実数）'!AV67/'データ集（実数）'!$N67*10000,"-")</f>
        <v>0</v>
      </c>
      <c r="Z67" s="328">
        <f>IFERROR('データ集（実数）'!AW67/'データ集（実数）'!$N67*10000,"-")</f>
        <v>0</v>
      </c>
      <c r="AA67" s="328">
        <f>IFERROR('データ集（実数）'!AX67/'データ集（実数）'!$N67*10000,"-")</f>
        <v>0</v>
      </c>
      <c r="AB67" s="328">
        <f>IFERROR('データ集（実数）'!AY67/'データ集（実数）'!$N67*10000,"-")</f>
        <v>0</v>
      </c>
      <c r="AC67" s="328">
        <f>IFERROR('データ集（実数）'!AZ67/'データ集（実数）'!$N67*10000,"-")</f>
        <v>0</v>
      </c>
      <c r="AD67" s="328">
        <f>IFERROR('データ集（実数）'!BA67/'データ集（実数）'!$N67*10000,"-")</f>
        <v>26.954177897574127</v>
      </c>
      <c r="AE67" s="328">
        <f>IFERROR('データ集（実数）'!BB67/'データ集（実数）'!$N67*10000,"-")</f>
        <v>8.9847259658580416</v>
      </c>
      <c r="AF67" s="328">
        <f>IFERROR('データ集（実数）'!BC67/'データ集（実数）'!$N67*10000,"-")</f>
        <v>0</v>
      </c>
      <c r="AG67" s="328" t="str">
        <f>IFERROR('データ集（実数）'!BD67/'データ集（実数）'!$N67*10000,"-")</f>
        <v>-</v>
      </c>
      <c r="AH67" s="328">
        <f>IFERROR('データ集（実数）'!BE67/'データ集（実数）'!$N67*10000,"-")</f>
        <v>0</v>
      </c>
      <c r="AI67" s="328">
        <f>IFERROR('データ集（実数）'!BF67/'データ集（実数）'!$N67*10000,"-")</f>
        <v>26.954177897574127</v>
      </c>
      <c r="AJ67" s="328">
        <f>IFERROR('データ集（実数）'!BG67/'データ集（実数）'!$N67*10000,"-")</f>
        <v>8.9847259658580416</v>
      </c>
      <c r="AK67" s="328">
        <f>IFERROR('データ集（実数）'!BH67/'データ集（実数）'!$N67*10000,"-")</f>
        <v>0</v>
      </c>
      <c r="AL67" s="328">
        <f>IFERROR('データ集（実数）'!BI67/'データ集（実数）'!$N67*10000,"-")</f>
        <v>26.954177897574127</v>
      </c>
      <c r="AM67" s="328">
        <f>IFERROR('データ集（実数）'!BJ67/'データ集（実数）'!$N67*10000,"-")</f>
        <v>0</v>
      </c>
      <c r="AN67" s="328">
        <f>IFERROR('データ集（実数）'!BK67/'データ集（実数）'!$N67*10000,"-")</f>
        <v>8.9847259658580416</v>
      </c>
      <c r="AO67" s="328">
        <f>IFERROR('データ集（実数）'!BL67/'データ集（実数）'!$N67*10000,"-")</f>
        <v>0</v>
      </c>
      <c r="AP67" s="328" t="str">
        <f>IFERROR('データ集（実数）'!BM67/'データ集（実数）'!$N67*10000,"-")</f>
        <v>-</v>
      </c>
      <c r="AQ67" s="328">
        <f>IFERROR('データ集（実数）'!BN67/'データ集（実数）'!$N67*10000,"-")</f>
        <v>0</v>
      </c>
      <c r="AR67" s="328" t="str">
        <f>IFERROR('データ集（実数）'!BO67/'データ集（実数）'!$N67*10000,"-")</f>
        <v>-</v>
      </c>
      <c r="AS67" s="328">
        <f>IFERROR('データ集（実数）'!BP67/'データ集（実数）'!$N67*10000,"-")</f>
        <v>8.9847259658580416</v>
      </c>
      <c r="AT67" s="331">
        <f>IFERROR('データ集（実数）'!BQ67/'データ集（実数）'!$N67*10000,"-")</f>
        <v>0</v>
      </c>
      <c r="AU67" s="331">
        <f>IFERROR('データ集（実数）'!BR67/'データ集（実数）'!$N67*10000,"-")</f>
        <v>0</v>
      </c>
      <c r="AV67" s="331">
        <f>IFERROR('データ集（実数）'!BS67/'データ集（実数）'!$N67*10000,"-")</f>
        <v>0</v>
      </c>
      <c r="AW67" s="331">
        <f>IFERROR('データ集（実数）'!BT67/'データ集（実数）'!$N67*10000,"-")</f>
        <v>0</v>
      </c>
      <c r="AX67" s="331">
        <f>IFERROR('データ集（実数）'!BU67/'データ集（実数）'!$N67*10000,"-")</f>
        <v>0</v>
      </c>
      <c r="AY67" s="331">
        <f>IFERROR('データ集（実数）'!BV67/'データ集（実数）'!$N67*10000,"-")</f>
        <v>0</v>
      </c>
      <c r="AZ67" s="331">
        <f>IFERROR('データ集（実数）'!BW67/'データ集（実数）'!$N67*10000,"-")</f>
        <v>0</v>
      </c>
      <c r="BA67" s="331">
        <f>IFERROR('データ集（実数）'!BX67/'データ集（実数）'!$N67*10000,"-")</f>
        <v>0</v>
      </c>
      <c r="BB67" s="331">
        <f>IFERROR('データ集（実数）'!BY67/'データ集（実数）'!$N67*10000,"-")</f>
        <v>19029.649595687333</v>
      </c>
      <c r="BC67" s="331">
        <f>IFERROR('データ集（実数）'!BZ67/'データ集（実数）'!$N67*10000,"-")</f>
        <v>14501.347708894878</v>
      </c>
      <c r="BD67" s="331">
        <f>IFERROR('データ集（実数）'!CA67/'データ集（実数）'!$N67*10000,"-")</f>
        <v>1868.8230008984726</v>
      </c>
      <c r="BE67" s="331">
        <f>IFERROR('データ集（実数）'!CB67/'データ集（実数）'!$N67*10000,"-")</f>
        <v>1581.3117699910154</v>
      </c>
      <c r="BF67" s="331">
        <f>IFERROR('データ集（実数）'!CC67/'データ集（実数）'!$N67*10000,"-")</f>
        <v>0</v>
      </c>
      <c r="BG67" s="331">
        <f>IFERROR('データ集（実数）'!CD67/'データ集（実数）'!$N67*10000,"-")</f>
        <v>0</v>
      </c>
      <c r="BH67" s="331">
        <f>IFERROR('データ集（実数）'!CE67/'データ集（実数）'!$N67*10000,"-")</f>
        <v>341.41958670260556</v>
      </c>
      <c r="BI67" s="331" t="str">
        <f>IFERROR('データ集（実数）'!CF67/'データ集（実数）'!$N67*10000,"-")</f>
        <v>-</v>
      </c>
      <c r="BJ67" s="331">
        <f>IFERROR('データ集（実数）'!CG67/'データ集（実数）'!$N67*10000,"-")</f>
        <v>0</v>
      </c>
      <c r="BK67" s="331">
        <f>IFERROR('データ集（実数）'!CH67/'データ集（実数）'!$N67*10000,"-")</f>
        <v>0</v>
      </c>
      <c r="BL67" s="331">
        <f>IFERROR('データ集（実数）'!CI67/'データ集（実数）'!$N67*10000,"-")</f>
        <v>16900.269541778976</v>
      </c>
      <c r="BM67" s="331">
        <f>IFERROR('データ集（実数）'!CJ67/'データ集（実数）'!$N67*10000,"-")</f>
        <v>1554.3575920934411</v>
      </c>
      <c r="BN67" s="331" t="str">
        <f>IFERROR('データ集（実数）'!CK67/'データ集（実数）'!$N67*10000,"-")</f>
        <v>-</v>
      </c>
      <c r="BO67" s="331" t="str">
        <f>IFERROR('データ集（実数）'!CL67/'データ集（実数）'!$N67*10000,"-")</f>
        <v>-</v>
      </c>
      <c r="BP67" s="331">
        <f>IFERROR('データ集（実数）'!CM67/'データ集（実数）'!$N67*10000,"-")</f>
        <v>0</v>
      </c>
      <c r="BQ67" s="331">
        <f>IFERROR('データ集（実数）'!CN67/'データ集（実数）'!$N67*10000,"-")</f>
        <v>0</v>
      </c>
      <c r="BR67" s="331">
        <f>IFERROR('データ集（実数）'!CO67/'データ集（実数）'!$N67*10000,"-")</f>
        <v>0</v>
      </c>
      <c r="BS67" s="331">
        <f>IFERROR('データ集（実数）'!CP67/'データ集（実数）'!$N67*10000,"-")</f>
        <v>0</v>
      </c>
      <c r="BT67" s="331">
        <f>IFERROR('データ集（実数）'!CQ67/'データ集（実数）'!$N67*10000,"-")</f>
        <v>0</v>
      </c>
      <c r="BU67" s="331">
        <f>IFERROR('データ集（実数）'!CR67/'データ集（実数）'!$N67*10000,"-")</f>
        <v>0</v>
      </c>
      <c r="BV67" s="331">
        <f>IFERROR('データ集（実数）'!CS67/'データ集（実数）'!$N67*10000,"-")</f>
        <v>0</v>
      </c>
      <c r="BW67" s="331">
        <f>IFERROR('データ集（実数）'!CT67/'データ集（実数）'!$N67*10000,"-")</f>
        <v>0</v>
      </c>
      <c r="BX67" s="331" t="str">
        <f>IFERROR('データ集（実数）'!CU67/'データ集（実数）'!$N67*10000,"-")</f>
        <v>-</v>
      </c>
      <c r="BY67" s="331" t="str">
        <f>IFERROR('データ集（実数）'!CV67/'データ集（実数）'!$N67*10000,"-")</f>
        <v>-</v>
      </c>
      <c r="BZ67" s="331">
        <f>IFERROR('データ集（実数）'!CW67/'データ集（実数）'!$N67*10000,"-")</f>
        <v>619.94609164420478</v>
      </c>
      <c r="CA67" s="332">
        <f>IFERROR('データ集（実数）'!CX67/'データ集（実数）'!$N67*10000,"-")</f>
        <v>961.36567834681034</v>
      </c>
      <c r="CB67" s="332">
        <f>IFERROR('データ集（実数）'!CY67/'データ集（実数）'!$N67*10000,"-")</f>
        <v>206.64869721473494</v>
      </c>
      <c r="CC67" s="332">
        <f>IFERROR('データ集（実数）'!CZ67/'データ集（実数）'!$N67*10000,"-")</f>
        <v>161.72506738544476</v>
      </c>
      <c r="CD67" s="332">
        <f>IFERROR('データ集（実数）'!DA67/'データ集（実数）'!$N67*10000,"-")</f>
        <v>8.9847259658580416</v>
      </c>
      <c r="CE67" s="333">
        <f>IFERROR('データ集（実数）'!DB67/'データ集（実数）'!$N67*10000,"-")</f>
        <v>107.81671159029651</v>
      </c>
    </row>
    <row r="68" spans="1:83" ht="13.5" customHeight="1">
      <c r="A68" s="53">
        <v>20451</v>
      </c>
      <c r="B68">
        <v>62</v>
      </c>
      <c r="C68" s="1" t="s">
        <v>59</v>
      </c>
      <c r="D68" s="1">
        <v>2007</v>
      </c>
      <c r="E68" s="1" t="s">
        <v>130</v>
      </c>
      <c r="F68" s="1">
        <v>20451</v>
      </c>
      <c r="G68" s="325">
        <f>IFERROR('データ集（実数）'!AD68/'データ集（実数）'!$N68*10000,"-")</f>
        <v>0</v>
      </c>
      <c r="H68" s="325">
        <f>IFERROR('データ集（実数）'!AE68/'データ集（実数）'!$N68*10000,"-")</f>
        <v>0</v>
      </c>
      <c r="I68" s="325">
        <f>IFERROR('データ集（実数）'!AF68/'データ集（実数）'!$N68*10000,"-")</f>
        <v>0</v>
      </c>
      <c r="J68" s="325">
        <f>IFERROR('データ集（実数）'!AG68/'データ集（実数）'!$N68*10000,"-")</f>
        <v>0</v>
      </c>
      <c r="K68" s="326">
        <f>IFERROR('データ集（実数）'!AH68/'データ集（実数）'!$N68*10000,"-")</f>
        <v>0</v>
      </c>
      <c r="L68" s="326">
        <f>IFERROR('データ集（実数）'!AI68/'データ集（実数）'!$N68*10000,"-")</f>
        <v>0</v>
      </c>
      <c r="M68" s="326">
        <f>IFERROR('データ集（実数）'!AJ68/'データ集（実数）'!$N68*10000,"-")</f>
        <v>0</v>
      </c>
      <c r="N68" s="326">
        <f>IFERROR('データ集（実数）'!AK68/'データ集（実数）'!$N68*10000,"-")</f>
        <v>0</v>
      </c>
      <c r="O68" s="327">
        <f>IFERROR('データ集（実数）'!AL68/'データ集（実数）'!$N68*10000,"-")</f>
        <v>0</v>
      </c>
      <c r="P68" s="327">
        <f>IFERROR('データ集（実数）'!AM68/'データ集（実数）'!$N68*10000,"-")</f>
        <v>0</v>
      </c>
      <c r="Q68" s="327">
        <f>IFERROR('データ集（実数）'!AN68/'データ集（実数）'!$N68*10000,"-")</f>
        <v>0</v>
      </c>
      <c r="R68" s="327">
        <f>IFERROR('データ集（実数）'!AO68/'データ集（実数）'!$N68*10000,"-")</f>
        <v>0</v>
      </c>
      <c r="S68" s="328">
        <f>IFERROR('データ集（実数）'!AP68/'データ集（実数）'!$N68*10000,"-")</f>
        <v>0</v>
      </c>
      <c r="T68" s="329">
        <f>IFERROR('データ集（実数）'!AQ68/'データ集（実数）'!$N68*10000,"-")</f>
        <v>0</v>
      </c>
      <c r="U68" s="328">
        <f>IFERROR('データ集（実数）'!AR68/'データ集（実数）'!$N68*10000,"-")</f>
        <v>0</v>
      </c>
      <c r="V68" s="328">
        <f>IFERROR('データ集（実数）'!AS68/'データ集（実数）'!$N68*10000,"-")</f>
        <v>0</v>
      </c>
      <c r="W68" s="328">
        <f>IFERROR('データ集（実数）'!AT68/'データ集（実数）'!$N68*10000,"-")</f>
        <v>0</v>
      </c>
      <c r="X68" s="328">
        <f>IFERROR('データ集（実数）'!AU68/'データ集（実数）'!$N68*10000,"-")</f>
        <v>0</v>
      </c>
      <c r="Y68" s="328">
        <f>IFERROR('データ集（実数）'!AV68/'データ集（実数）'!$N68*10000,"-")</f>
        <v>0</v>
      </c>
      <c r="Z68" s="328">
        <f>IFERROR('データ集（実数）'!AW68/'データ集（実数）'!$N68*10000,"-")</f>
        <v>0</v>
      </c>
      <c r="AA68" s="328">
        <f>IFERROR('データ集（実数）'!AX68/'データ集（実数）'!$N68*10000,"-")</f>
        <v>0</v>
      </c>
      <c r="AB68" s="328">
        <f>IFERROR('データ集（実数）'!AY68/'データ集（実数）'!$N68*10000,"-")</f>
        <v>0</v>
      </c>
      <c r="AC68" s="328">
        <f>IFERROR('データ集（実数）'!AZ68/'データ集（実数）'!$N68*10000,"-")</f>
        <v>0</v>
      </c>
      <c r="AD68" s="328" t="str">
        <f>IFERROR('データ集（実数）'!BA68/'データ集（実数）'!$N68*10000,"-")</f>
        <v>-</v>
      </c>
      <c r="AE68" s="328">
        <f>IFERROR('データ集（実数）'!BB68/'データ集（実数）'!$N68*10000,"-")</f>
        <v>0</v>
      </c>
      <c r="AF68" s="328">
        <f>IFERROR('データ集（実数）'!BC68/'データ集（実数）'!$N68*10000,"-")</f>
        <v>0</v>
      </c>
      <c r="AG68" s="328" t="str">
        <f>IFERROR('データ集（実数）'!BD68/'データ集（実数）'!$N68*10000,"-")</f>
        <v>-</v>
      </c>
      <c r="AH68" s="328">
        <f>IFERROR('データ集（実数）'!BE68/'データ集（実数）'!$N68*10000,"-")</f>
        <v>0</v>
      </c>
      <c r="AI68" s="328" t="str">
        <f>IFERROR('データ集（実数）'!BF68/'データ集（実数）'!$N68*10000,"-")</f>
        <v>-</v>
      </c>
      <c r="AJ68" s="328">
        <f>IFERROR('データ集（実数）'!BG68/'データ集（実数）'!$N68*10000,"-")</f>
        <v>0</v>
      </c>
      <c r="AK68" s="328">
        <f>IFERROR('データ集（実数）'!BH68/'データ集（実数）'!$N68*10000,"-")</f>
        <v>0</v>
      </c>
      <c r="AL68" s="328">
        <f>IFERROR('データ集（実数）'!BI68/'データ集（実数）'!$N68*10000,"-")</f>
        <v>0</v>
      </c>
      <c r="AM68" s="328">
        <f>IFERROR('データ集（実数）'!BJ68/'データ集（実数）'!$N68*10000,"-")</f>
        <v>0</v>
      </c>
      <c r="AN68" s="328">
        <f>IFERROR('データ集（実数）'!BK68/'データ集（実数）'!$N68*10000,"-")</f>
        <v>0</v>
      </c>
      <c r="AO68" s="328">
        <f>IFERROR('データ集（実数）'!BL68/'データ集（実数）'!$N68*10000,"-")</f>
        <v>0</v>
      </c>
      <c r="AP68" s="328">
        <f>IFERROR('データ集（実数）'!BM68/'データ集（実数）'!$N68*10000,"-")</f>
        <v>0</v>
      </c>
      <c r="AQ68" s="328">
        <f>IFERROR('データ集（実数）'!BN68/'データ集（実数）'!$N68*10000,"-")</f>
        <v>0</v>
      </c>
      <c r="AR68" s="328" t="str">
        <f>IFERROR('データ集（実数）'!BO68/'データ集（実数）'!$N68*10000,"-")</f>
        <v>-</v>
      </c>
      <c r="AS68" s="328">
        <f>IFERROR('データ集（実数）'!BP68/'データ集（実数）'!$N68*10000,"-")</f>
        <v>0</v>
      </c>
      <c r="AT68" s="331">
        <f>IFERROR('データ集（実数）'!BQ68/'データ集（実数）'!$N68*10000,"-")</f>
        <v>0</v>
      </c>
      <c r="AU68" s="331">
        <f>IFERROR('データ集（実数）'!BR68/'データ集（実数）'!$N68*10000,"-")</f>
        <v>0</v>
      </c>
      <c r="AV68" s="331">
        <f>IFERROR('データ集（実数）'!BS68/'データ集（実数）'!$N68*10000,"-")</f>
        <v>0</v>
      </c>
      <c r="AW68" s="331">
        <f>IFERROR('データ集（実数）'!BT68/'データ集（実数）'!$N68*10000,"-")</f>
        <v>0</v>
      </c>
      <c r="AX68" s="331">
        <f>IFERROR('データ集（実数）'!BU68/'データ集（実数）'!$N68*10000,"-")</f>
        <v>0</v>
      </c>
      <c r="AY68" s="331">
        <f>IFERROR('データ集（実数）'!BV68/'データ集（実数）'!$N68*10000,"-")</f>
        <v>0</v>
      </c>
      <c r="AZ68" s="331">
        <f>IFERROR('データ集（実数）'!BW68/'データ集（実数）'!$N68*10000,"-")</f>
        <v>0</v>
      </c>
      <c r="BA68" s="331">
        <f>IFERROR('データ集（実数）'!BX68/'データ集（実数）'!$N68*10000,"-")</f>
        <v>0</v>
      </c>
      <c r="BB68" s="331">
        <f>IFERROR('データ集（実数）'!BY68/'データ集（実数）'!$N68*10000,"-")</f>
        <v>4713.375796178344</v>
      </c>
      <c r="BC68" s="331">
        <f>IFERROR('データ集（実数）'!BZ68/'データ集（実数）'!$N68*10000,"-")</f>
        <v>4535.0318471337578</v>
      </c>
      <c r="BD68" s="331">
        <f>IFERROR('データ集（実数）'!CA68/'データ集（実数）'!$N68*10000,"-")</f>
        <v>433.12101910828022</v>
      </c>
      <c r="BE68" s="331">
        <f>IFERROR('データ集（実数）'!CB68/'データ集（実数）'!$N68*10000,"-")</f>
        <v>394.90445859872608</v>
      </c>
      <c r="BF68" s="331">
        <f>IFERROR('データ集（実数）'!CC68/'データ集（実数）'!$N68*10000,"-")</f>
        <v>0</v>
      </c>
      <c r="BG68" s="331">
        <f>IFERROR('データ集（実数）'!CD68/'データ集（実数）'!$N68*10000,"-")</f>
        <v>0</v>
      </c>
      <c r="BH68" s="331">
        <f>IFERROR('データ集（実数）'!CE68/'データ集（実数）'!$N68*10000,"-")</f>
        <v>0</v>
      </c>
      <c r="BI68" s="331">
        <f>IFERROR('データ集（実数）'!CF68/'データ集（実数）'!$N68*10000,"-")</f>
        <v>0</v>
      </c>
      <c r="BJ68" s="331">
        <f>IFERROR('データ集（実数）'!CG68/'データ集（実数）'!$N68*10000,"-")</f>
        <v>0</v>
      </c>
      <c r="BK68" s="331">
        <f>IFERROR('データ集（実数）'!CH68/'データ集（実数）'!$N68*10000,"-")</f>
        <v>0</v>
      </c>
      <c r="BL68" s="331">
        <f>IFERROR('データ集（実数）'!CI68/'データ集（実数）'!$N68*10000,"-")</f>
        <v>0</v>
      </c>
      <c r="BM68" s="331">
        <f>IFERROR('データ集（実数）'!CJ68/'データ集（実数）'!$N68*10000,"-")</f>
        <v>0</v>
      </c>
      <c r="BN68" s="331">
        <f>IFERROR('データ集（実数）'!CK68/'データ集（実数）'!$N68*10000,"-")</f>
        <v>343.94904458598728</v>
      </c>
      <c r="BO68" s="331">
        <f>IFERROR('データ集（実数）'!CL68/'データ集（実数）'!$N68*10000,"-")</f>
        <v>318.47133757961785</v>
      </c>
      <c r="BP68" s="331">
        <f>IFERROR('データ集（実数）'!CM68/'データ集（実数）'!$N68*10000,"-")</f>
        <v>0</v>
      </c>
      <c r="BQ68" s="331">
        <f>IFERROR('データ集（実数）'!CN68/'データ集（実数）'!$N68*10000,"-")</f>
        <v>0</v>
      </c>
      <c r="BR68" s="331">
        <f>IFERROR('データ集（実数）'!CO68/'データ集（実数）'!$N68*10000,"-")</f>
        <v>0</v>
      </c>
      <c r="BS68" s="331">
        <f>IFERROR('データ集（実数）'!CP68/'データ集（実数）'!$N68*10000,"-")</f>
        <v>0</v>
      </c>
      <c r="BT68" s="331">
        <f>IFERROR('データ集（実数）'!CQ68/'データ集（実数）'!$N68*10000,"-")</f>
        <v>0</v>
      </c>
      <c r="BU68" s="331">
        <f>IFERROR('データ集（実数）'!CR68/'データ集（実数）'!$N68*10000,"-")</f>
        <v>0</v>
      </c>
      <c r="BV68" s="331">
        <f>IFERROR('データ集（実数）'!CS68/'データ集（実数）'!$N68*10000,"-")</f>
        <v>0</v>
      </c>
      <c r="BW68" s="331">
        <f>IFERROR('データ集（実数）'!CT68/'データ集（実数）'!$N68*10000,"-")</f>
        <v>0</v>
      </c>
      <c r="BX68" s="331" t="str">
        <f>IFERROR('データ集（実数）'!CU68/'データ集（実数）'!$N68*10000,"-")</f>
        <v>-</v>
      </c>
      <c r="BY68" s="331" t="str">
        <f>IFERROR('データ集（実数）'!CV68/'データ集（実数）'!$N68*10000,"-")</f>
        <v>-</v>
      </c>
      <c r="BZ68" s="331" t="str">
        <f>IFERROR('データ集（実数）'!CW68/'データ集（実数）'!$N68*10000,"-")</f>
        <v>-</v>
      </c>
      <c r="CA68" s="332">
        <f>IFERROR('データ集（実数）'!CX68/'データ集（実数）'!$N68*10000,"-")</f>
        <v>675.15923566878985</v>
      </c>
      <c r="CB68" s="332">
        <f>IFERROR('データ集（実数）'!CY68/'データ集（実数）'!$N68*10000,"-")</f>
        <v>76.433121019108285</v>
      </c>
      <c r="CC68" s="332">
        <f>IFERROR('データ集（実数）'!CZ68/'データ集（実数）'!$N68*10000,"-")</f>
        <v>89.171974522292984</v>
      </c>
      <c r="CD68" s="332">
        <f>IFERROR('データ集（実数）'!DA68/'データ集（実数）'!$N68*10000,"-")</f>
        <v>12.738853503184712</v>
      </c>
      <c r="CE68" s="333">
        <f>IFERROR('データ集（実数）'!DB68/'データ集（実数）'!$N68*10000,"-")</f>
        <v>76.433121019108285</v>
      </c>
    </row>
    <row r="69" spans="1:83" ht="13.5" customHeight="1">
      <c r="A69" s="53">
        <v>20452</v>
      </c>
      <c r="B69">
        <v>63</v>
      </c>
      <c r="C69" s="1" t="s">
        <v>59</v>
      </c>
      <c r="D69" s="1">
        <v>2007</v>
      </c>
      <c r="E69" s="1" t="s">
        <v>131</v>
      </c>
      <c r="F69" s="1">
        <v>20452</v>
      </c>
      <c r="G69" s="325">
        <f>IFERROR('データ集（実数）'!AD69/'データ集（実数）'!$N69*10000,"-")</f>
        <v>0</v>
      </c>
      <c r="H69" s="325">
        <f>IFERROR('データ集（実数）'!AE69/'データ集（実数）'!$N69*10000,"-")</f>
        <v>255.73192239858906</v>
      </c>
      <c r="I69" s="325">
        <f>IFERROR('データ集（実数）'!AF69/'データ集（実数）'!$N69*10000,"-")</f>
        <v>0</v>
      </c>
      <c r="J69" s="325">
        <f>IFERROR('データ集（実数）'!AG69/'データ集（実数）'!$N69*10000,"-")</f>
        <v>0</v>
      </c>
      <c r="K69" s="326">
        <f>IFERROR('データ集（実数）'!AH69/'データ集（実数）'!$N69*10000,"-")</f>
        <v>0</v>
      </c>
      <c r="L69" s="326">
        <f>IFERROR('データ集（実数）'!AI69/'データ集（実数）'!$N69*10000,"-")</f>
        <v>0</v>
      </c>
      <c r="M69" s="326">
        <f>IFERROR('データ集（実数）'!AJ69/'データ集（実数）'!$N69*10000,"-")</f>
        <v>0</v>
      </c>
      <c r="N69" s="326">
        <f>IFERROR('データ集（実数）'!AK69/'データ集（実数）'!$N69*10000,"-")</f>
        <v>0</v>
      </c>
      <c r="O69" s="327">
        <f>IFERROR('データ集（実数）'!AL69/'データ集（実数）'!$N69*10000,"-")</f>
        <v>0</v>
      </c>
      <c r="P69" s="327">
        <f>IFERROR('データ集（実数）'!AM69/'データ集（実数）'!$N69*10000,"-")</f>
        <v>0</v>
      </c>
      <c r="Q69" s="327">
        <f>IFERROR('データ集（実数）'!AN69/'データ集（実数）'!$N69*10000,"-")</f>
        <v>0</v>
      </c>
      <c r="R69" s="327">
        <f>IFERROR('データ集（実数）'!AO69/'データ集（実数）'!$N69*10000,"-")</f>
        <v>0</v>
      </c>
      <c r="S69" s="328">
        <f>IFERROR('データ集（実数）'!AP69/'データ集（実数）'!$N69*10000,"-")</f>
        <v>0</v>
      </c>
      <c r="T69" s="329">
        <f>IFERROR('データ集（実数）'!AQ69/'データ集（実数）'!$N69*10000,"-")</f>
        <v>0</v>
      </c>
      <c r="U69" s="328">
        <f>IFERROR('データ集（実数）'!AR69/'データ集（実数）'!$N69*10000,"-")</f>
        <v>0</v>
      </c>
      <c r="V69" s="328">
        <f>IFERROR('データ集（実数）'!AS69/'データ集（実数）'!$N69*10000,"-")</f>
        <v>0</v>
      </c>
      <c r="W69" s="328">
        <f>IFERROR('データ集（実数）'!AT69/'データ集（実数）'!$N69*10000,"-")</f>
        <v>0</v>
      </c>
      <c r="X69" s="328">
        <f>IFERROR('データ集（実数）'!AU69/'データ集（実数）'!$N69*10000,"-")</f>
        <v>0</v>
      </c>
      <c r="Y69" s="328">
        <f>IFERROR('データ集（実数）'!AV69/'データ集（実数）'!$N69*10000,"-")</f>
        <v>0</v>
      </c>
      <c r="Z69" s="328">
        <f>IFERROR('データ集（実数）'!AW69/'データ集（実数）'!$N69*10000,"-")</f>
        <v>0</v>
      </c>
      <c r="AA69" s="328">
        <f>IFERROR('データ集（実数）'!AX69/'データ集（実数）'!$N69*10000,"-")</f>
        <v>0</v>
      </c>
      <c r="AB69" s="328">
        <f>IFERROR('データ集（実数）'!AY69/'データ集（実数）'!$N69*10000,"-")</f>
        <v>0</v>
      </c>
      <c r="AC69" s="328">
        <f>IFERROR('データ集（実数）'!AZ69/'データ集（実数）'!$N69*10000,"-")</f>
        <v>0</v>
      </c>
      <c r="AD69" s="328" t="str">
        <f>IFERROR('データ集（実数）'!BA69/'データ集（実数）'!$N69*10000,"-")</f>
        <v>-</v>
      </c>
      <c r="AE69" s="328">
        <f>IFERROR('データ集（実数）'!BB69/'データ集（実数）'!$N69*10000,"-")</f>
        <v>0</v>
      </c>
      <c r="AF69" s="328">
        <f>IFERROR('データ集（実数）'!BC69/'データ集（実数）'!$N69*10000,"-")</f>
        <v>0</v>
      </c>
      <c r="AG69" s="328">
        <f>IFERROR('データ集（実数）'!BD69/'データ集（実数）'!$N69*10000,"-")</f>
        <v>0</v>
      </c>
      <c r="AH69" s="328">
        <f>IFERROR('データ集（実数）'!BE69/'データ集（実数）'!$N69*10000,"-")</f>
        <v>0</v>
      </c>
      <c r="AI69" s="328">
        <f>IFERROR('データ集（実数）'!BF69/'データ集（実数）'!$N69*10000,"-")</f>
        <v>26.455026455026452</v>
      </c>
      <c r="AJ69" s="328">
        <f>IFERROR('データ集（実数）'!BG69/'データ集（実数）'!$N69*10000,"-")</f>
        <v>0</v>
      </c>
      <c r="AK69" s="328">
        <f>IFERROR('データ集（実数）'!BH69/'データ集（実数）'!$N69*10000,"-")</f>
        <v>0</v>
      </c>
      <c r="AL69" s="328">
        <f>IFERROR('データ集（実数）'!BI69/'データ集（実数）'!$N69*10000,"-")</f>
        <v>0</v>
      </c>
      <c r="AM69" s="328">
        <f>IFERROR('データ集（実数）'!BJ69/'データ集（実数）'!$N69*10000,"-")</f>
        <v>0</v>
      </c>
      <c r="AN69" s="328">
        <f>IFERROR('データ集（実数）'!BK69/'データ集（実数）'!$N69*10000,"-")</f>
        <v>0</v>
      </c>
      <c r="AO69" s="328">
        <f>IFERROR('データ集（実数）'!BL69/'データ集（実数）'!$N69*10000,"-")</f>
        <v>0</v>
      </c>
      <c r="AP69" s="328" t="str">
        <f>IFERROR('データ集（実数）'!BM69/'データ集（実数）'!$N69*10000,"-")</f>
        <v>-</v>
      </c>
      <c r="AQ69" s="328">
        <f>IFERROR('データ集（実数）'!BN69/'データ集（実数）'!$N69*10000,"-")</f>
        <v>0</v>
      </c>
      <c r="AR69" s="328">
        <f>IFERROR('データ集（実数）'!BO69/'データ集（実数）'!$N69*10000,"-")</f>
        <v>0</v>
      </c>
      <c r="AS69" s="328">
        <f>IFERROR('データ集（実数）'!BP69/'データ集（実数）'!$N69*10000,"-")</f>
        <v>0</v>
      </c>
      <c r="AT69" s="331">
        <f>IFERROR('データ集（実数）'!BQ69/'データ集（実数）'!$N69*10000,"-")</f>
        <v>0</v>
      </c>
      <c r="AU69" s="331">
        <f>IFERROR('データ集（実数）'!BR69/'データ集（実数）'!$N69*10000,"-")</f>
        <v>0</v>
      </c>
      <c r="AV69" s="331">
        <f>IFERROR('データ集（実数）'!BS69/'データ集（実数）'!$N69*10000,"-")</f>
        <v>0</v>
      </c>
      <c r="AW69" s="331">
        <f>IFERROR('データ集（実数）'!BT69/'データ集（実数）'!$N69*10000,"-")</f>
        <v>0</v>
      </c>
      <c r="AX69" s="331">
        <f>IFERROR('データ集（実数）'!BU69/'データ集（実数）'!$N69*10000,"-")</f>
        <v>0</v>
      </c>
      <c r="AY69" s="331">
        <f>IFERROR('データ集（実数）'!BV69/'データ集（実数）'!$N69*10000,"-")</f>
        <v>0</v>
      </c>
      <c r="AZ69" s="331">
        <f>IFERROR('データ集（実数）'!BW69/'データ集（実数）'!$N69*10000,"-")</f>
        <v>0</v>
      </c>
      <c r="BA69" s="331">
        <f>IFERROR('データ集（実数）'!BX69/'データ集（実数）'!$N69*10000,"-")</f>
        <v>0</v>
      </c>
      <c r="BB69" s="331">
        <f>IFERROR('データ集（実数）'!BY69/'データ集（実数）'!$N69*10000,"-")</f>
        <v>185.18518518518516</v>
      </c>
      <c r="BC69" s="331">
        <f>IFERROR('データ集（実数）'!BZ69/'データ集（実数）'!$N69*10000,"-")</f>
        <v>176.3668430335097</v>
      </c>
      <c r="BD69" s="331">
        <f>IFERROR('データ集（実数）'!CA69/'データ集（実数）'!$N69*10000,"-")</f>
        <v>449.73544973544972</v>
      </c>
      <c r="BE69" s="331">
        <f>IFERROR('データ集（実数）'!CB69/'データ集（実数）'!$N69*10000,"-")</f>
        <v>388.00705467372131</v>
      </c>
      <c r="BF69" s="331">
        <f>IFERROR('データ集（実数）'!CC69/'データ集（実数）'!$N69*10000,"-")</f>
        <v>0</v>
      </c>
      <c r="BG69" s="331">
        <f>IFERROR('データ集（実数）'!CD69/'データ集（実数）'!$N69*10000,"-")</f>
        <v>0</v>
      </c>
      <c r="BH69" s="331" t="str">
        <f>IFERROR('データ集（実数）'!CE69/'データ集（実数）'!$N69*10000,"-")</f>
        <v>-</v>
      </c>
      <c r="BI69" s="331" t="str">
        <f>IFERROR('データ集（実数）'!CF69/'データ集（実数）'!$N69*10000,"-")</f>
        <v>-</v>
      </c>
      <c r="BJ69" s="331">
        <f>IFERROR('データ集（実数）'!CG69/'データ集（実数）'!$N69*10000,"-")</f>
        <v>0</v>
      </c>
      <c r="BK69" s="331">
        <f>IFERROR('データ集（実数）'!CH69/'データ集（実数）'!$N69*10000,"-")</f>
        <v>0</v>
      </c>
      <c r="BL69" s="331">
        <f>IFERROR('データ集（実数）'!CI69/'データ集（実数）'!$N69*10000,"-")</f>
        <v>0</v>
      </c>
      <c r="BM69" s="331">
        <f>IFERROR('データ集（実数）'!CJ69/'データ集（実数）'!$N69*10000,"-")</f>
        <v>0</v>
      </c>
      <c r="BN69" s="331">
        <f>IFERROR('データ集（実数）'!CK69/'データ集（実数）'!$N69*10000,"-")</f>
        <v>0</v>
      </c>
      <c r="BO69" s="331">
        <f>IFERROR('データ集（実数）'!CL69/'データ集（実数）'!$N69*10000,"-")</f>
        <v>0</v>
      </c>
      <c r="BP69" s="331">
        <f>IFERROR('データ集（実数）'!CM69/'データ集（実数）'!$N69*10000,"-")</f>
        <v>0</v>
      </c>
      <c r="BQ69" s="331">
        <f>IFERROR('データ集（実数）'!CN69/'データ集（実数）'!$N69*10000,"-")</f>
        <v>0</v>
      </c>
      <c r="BR69" s="331">
        <f>IFERROR('データ集（実数）'!CO69/'データ集（実数）'!$N69*10000,"-")</f>
        <v>0</v>
      </c>
      <c r="BS69" s="331">
        <f>IFERROR('データ集（実数）'!CP69/'データ集（実数）'!$N69*10000,"-")</f>
        <v>0</v>
      </c>
      <c r="BT69" s="331" t="str">
        <f>IFERROR('データ集（実数）'!CQ69/'データ集（実数）'!$N69*10000,"-")</f>
        <v>-</v>
      </c>
      <c r="BU69" s="331" t="str">
        <f>IFERROR('データ集（実数）'!CR69/'データ集（実数）'!$N69*10000,"-")</f>
        <v>-</v>
      </c>
      <c r="BV69" s="331">
        <f>IFERROR('データ集（実数）'!CS69/'データ集（実数）'!$N69*10000,"-")</f>
        <v>0</v>
      </c>
      <c r="BW69" s="331">
        <f>IFERROR('データ集（実数）'!CT69/'データ集（実数）'!$N69*10000,"-")</f>
        <v>0</v>
      </c>
      <c r="BX69" s="331">
        <f>IFERROR('データ集（実数）'!CU69/'データ集（実数）'!$N69*10000,"-")</f>
        <v>0</v>
      </c>
      <c r="BY69" s="331">
        <f>IFERROR('データ集（実数）'!CV69/'データ集（実数）'!$N69*10000,"-")</f>
        <v>0</v>
      </c>
      <c r="BZ69" s="331" t="str">
        <f>IFERROR('データ集（実数）'!CW69/'データ集（実数）'!$N69*10000,"-")</f>
        <v>-</v>
      </c>
      <c r="CA69" s="332">
        <f>IFERROR('データ集（実数）'!CX69/'データ集（実数）'!$N69*10000,"-")</f>
        <v>696.64902998236323</v>
      </c>
      <c r="CB69" s="332">
        <f>IFERROR('データ集（実数）'!CY69/'データ集（実数）'!$N69*10000,"-")</f>
        <v>17.636684303350968</v>
      </c>
      <c r="CC69" s="332">
        <f>IFERROR('データ集（実数）'!CZ69/'データ集（実数）'!$N69*10000,"-")</f>
        <v>105.82010582010581</v>
      </c>
      <c r="CD69" s="332">
        <f>IFERROR('データ集（実数）'!DA69/'データ集（実数）'!$N69*10000,"-")</f>
        <v>61.728395061728392</v>
      </c>
      <c r="CE69" s="333">
        <f>IFERROR('データ集（実数）'!DB69/'データ集（実数）'!$N69*10000,"-")</f>
        <v>97.001763668430328</v>
      </c>
    </row>
    <row r="70" spans="1:83" ht="13.5" customHeight="1">
      <c r="A70" s="53">
        <v>20481</v>
      </c>
      <c r="B70">
        <v>64</v>
      </c>
      <c r="C70" s="1" t="s">
        <v>77</v>
      </c>
      <c r="D70" s="1">
        <v>2008</v>
      </c>
      <c r="E70" s="1" t="s">
        <v>132</v>
      </c>
      <c r="F70" s="1">
        <v>20481</v>
      </c>
      <c r="G70" s="325">
        <f>IFERROR('データ集（実数）'!AD70/'データ集（実数）'!$N70*10000,"-")</f>
        <v>852.67406659939456</v>
      </c>
      <c r="H70" s="325">
        <f>IFERROR('データ集（実数）'!AE70/'データ集（実数）'!$N70*10000,"-")</f>
        <v>0</v>
      </c>
      <c r="I70" s="325">
        <f>IFERROR('データ集（実数）'!AF70/'データ集（実数）'!$N70*10000,"-")</f>
        <v>0</v>
      </c>
      <c r="J70" s="325">
        <f>IFERROR('データ集（実数）'!AG70/'データ集（実数）'!$N70*10000,"-")</f>
        <v>0</v>
      </c>
      <c r="K70" s="326">
        <f>IFERROR('データ集（実数）'!AH70/'データ集（実数）'!$N70*10000,"-")</f>
        <v>0</v>
      </c>
      <c r="L70" s="326">
        <f>IFERROR('データ集（実数）'!AI70/'データ集（実数）'!$N70*10000,"-")</f>
        <v>0</v>
      </c>
      <c r="M70" s="326">
        <f>IFERROR('データ集（実数）'!AJ70/'データ集（実数）'!$N70*10000,"-")</f>
        <v>0</v>
      </c>
      <c r="N70" s="326">
        <f>IFERROR('データ集（実数）'!AK70/'データ集（実数）'!$N70*10000,"-")</f>
        <v>0</v>
      </c>
      <c r="O70" s="327">
        <f>IFERROR('データ集（実数）'!AL70/'データ集（実数）'!$N70*10000,"-")</f>
        <v>10.090817356205854</v>
      </c>
      <c r="P70" s="327">
        <f>IFERROR('データ集（実数）'!AM70/'データ集（実数）'!$N70*10000,"-")</f>
        <v>0</v>
      </c>
      <c r="Q70" s="327">
        <f>IFERROR('データ集（実数）'!AN70/'データ集（実数）'!$N70*10000,"-")</f>
        <v>0</v>
      </c>
      <c r="R70" s="327">
        <f>IFERROR('データ集（実数）'!AO70/'データ集（実数）'!$N70*10000,"-")</f>
        <v>10.090817356205854</v>
      </c>
      <c r="S70" s="328">
        <f>IFERROR('データ集（実数）'!AP70/'データ集（実数）'!$N70*10000,"-")</f>
        <v>5.0454086781029268</v>
      </c>
      <c r="T70" s="329">
        <f>IFERROR('データ集（実数）'!AQ70/'データ集（実数）'!$N70*10000,"-")</f>
        <v>0</v>
      </c>
      <c r="U70" s="328" t="str">
        <f>IFERROR('データ集（実数）'!AR70/'データ集（実数）'!$N70*10000,"-")</f>
        <v>-</v>
      </c>
      <c r="V70" s="328">
        <f>IFERROR('データ集（実数）'!AS70/'データ集（実数）'!$N70*10000,"-")</f>
        <v>0</v>
      </c>
      <c r="W70" s="328">
        <f>IFERROR('データ集（実数）'!AT70/'データ集（実数）'!$N70*10000,"-")</f>
        <v>0</v>
      </c>
      <c r="X70" s="328" t="str">
        <f>IFERROR('データ集（実数）'!AU70/'データ集（実数）'!$N70*10000,"-")</f>
        <v>-</v>
      </c>
      <c r="Y70" s="328">
        <f>IFERROR('データ集（実数）'!AV70/'データ集（実数）'!$N70*10000,"-")</f>
        <v>0</v>
      </c>
      <c r="Z70" s="328">
        <f>IFERROR('データ集（実数）'!AW70/'データ集（実数）'!$N70*10000,"-")</f>
        <v>0</v>
      </c>
      <c r="AA70" s="328">
        <f>IFERROR('データ集（実数）'!AX70/'データ集（実数）'!$N70*10000,"-")</f>
        <v>0</v>
      </c>
      <c r="AB70" s="328" t="str">
        <f>IFERROR('データ集（実数）'!AY70/'データ集（実数）'!$N70*10000,"-")</f>
        <v>-</v>
      </c>
      <c r="AC70" s="328" t="str">
        <f>IFERROR('データ集（実数）'!AZ70/'データ集（実数）'!$N70*10000,"-")</f>
        <v>-</v>
      </c>
      <c r="AD70" s="328">
        <f>IFERROR('データ集（実数）'!BA70/'データ集（実数）'!$N70*10000,"-")</f>
        <v>15.136226034308779</v>
      </c>
      <c r="AE70" s="328">
        <f>IFERROR('データ集（実数）'!BB70/'データ集（実数）'!$N70*10000,"-")</f>
        <v>20.181634712411707</v>
      </c>
      <c r="AF70" s="328">
        <f>IFERROR('データ集（実数）'!BC70/'データ集（実数）'!$N70*10000,"-")</f>
        <v>0</v>
      </c>
      <c r="AG70" s="328" t="str">
        <f>IFERROR('データ集（実数）'!BD70/'データ集（実数）'!$N70*10000,"-")</f>
        <v>-</v>
      </c>
      <c r="AH70" s="328" t="str">
        <f>IFERROR('データ集（実数）'!BE70/'データ集（実数）'!$N70*10000,"-")</f>
        <v>-</v>
      </c>
      <c r="AI70" s="328">
        <f>IFERROR('データ集（実数）'!BF70/'データ集（実数）'!$N70*10000,"-")</f>
        <v>15.136226034308779</v>
      </c>
      <c r="AJ70" s="328">
        <f>IFERROR('データ集（実数）'!BG70/'データ集（実数）'!$N70*10000,"-")</f>
        <v>20.181634712411707</v>
      </c>
      <c r="AK70" s="328">
        <f>IFERROR('データ集（実数）'!BH70/'データ集（実数）'!$N70*10000,"-")</f>
        <v>5.0454086781029268</v>
      </c>
      <c r="AL70" s="328">
        <f>IFERROR('データ集（実数）'!BI70/'データ集（実数）'!$N70*10000,"-")</f>
        <v>95.862764883955592</v>
      </c>
      <c r="AM70" s="328">
        <f>IFERROR('データ集（実数）'!BJ70/'データ集（実数）'!$N70*10000,"-")</f>
        <v>0</v>
      </c>
      <c r="AN70" s="328">
        <f>IFERROR('データ集（実数）'!BK70/'データ集（実数）'!$N70*10000,"-")</f>
        <v>10.090817356205854</v>
      </c>
      <c r="AO70" s="328" t="str">
        <f>IFERROR('データ集（実数）'!BL70/'データ集（実数）'!$N70*10000,"-")</f>
        <v>-</v>
      </c>
      <c r="AP70" s="328">
        <f>IFERROR('データ集（実数）'!BM70/'データ集（実数）'!$N70*10000,"-")</f>
        <v>0</v>
      </c>
      <c r="AQ70" s="328" t="str">
        <f>IFERROR('データ集（実数）'!BN70/'データ集（実数）'!$N70*10000,"-")</f>
        <v>-</v>
      </c>
      <c r="AR70" s="328" t="str">
        <f>IFERROR('データ集（実数）'!BO70/'データ集（実数）'!$N70*10000,"-")</f>
        <v>-</v>
      </c>
      <c r="AS70" s="328">
        <f>IFERROR('データ集（実数）'!BP70/'データ集（実数）'!$N70*10000,"-")</f>
        <v>20.181634712411707</v>
      </c>
      <c r="AT70" s="331">
        <f>IFERROR('データ集（実数）'!BQ70/'データ集（実数）'!$N70*10000,"-")</f>
        <v>2704.3390514631687</v>
      </c>
      <c r="AU70" s="331">
        <f>IFERROR('データ集（実数）'!BR70/'データ集（実数）'!$N70*10000,"-")</f>
        <v>2699.2936427850655</v>
      </c>
      <c r="AV70" s="331">
        <f>IFERROR('データ集（実数）'!BS70/'データ集（実数）'!$N70*10000,"-")</f>
        <v>1478.3047426841574</v>
      </c>
      <c r="AW70" s="331">
        <f>IFERROR('データ集（実数）'!BT70/'データ集（実数）'!$N70*10000,"-")</f>
        <v>1357.214934409687</v>
      </c>
      <c r="AX70" s="331">
        <f>IFERROR('データ集（実数）'!BU70/'データ集（実数）'!$N70*10000,"-")</f>
        <v>0</v>
      </c>
      <c r="AY70" s="331">
        <f>IFERROR('データ集（実数）'!BV70/'データ集（実数）'!$N70*10000,"-")</f>
        <v>0</v>
      </c>
      <c r="AZ70" s="331" t="str">
        <f>IFERROR('データ集（実数）'!BW70/'データ集（実数）'!$N70*10000,"-")</f>
        <v>-</v>
      </c>
      <c r="BA70" s="331" t="str">
        <f>IFERROR('データ集（実数）'!BX70/'データ集（実数）'!$N70*10000,"-")</f>
        <v>-</v>
      </c>
      <c r="BB70" s="331">
        <f>IFERROR('データ集（実数）'!BY70/'データ集（実数）'!$N70*10000,"-")</f>
        <v>8642.785065590313</v>
      </c>
      <c r="BC70" s="331">
        <f>IFERROR('データ集（実数）'!BZ70/'データ集（実数）'!$N70*10000,"-")</f>
        <v>7093.8446014127139</v>
      </c>
      <c r="BD70" s="331">
        <f>IFERROR('データ集（実数）'!CA70/'データ集（実数）'!$N70*10000,"-")</f>
        <v>746.72048435923318</v>
      </c>
      <c r="BE70" s="331">
        <f>IFERROR('データ集（実数）'!CB70/'データ集（実数）'!$N70*10000,"-")</f>
        <v>640.76690211907169</v>
      </c>
      <c r="BF70" s="331">
        <f>IFERROR('データ集（実数）'!CC70/'データ集（実数）'!$N70*10000,"-")</f>
        <v>0</v>
      </c>
      <c r="BG70" s="331">
        <f>IFERROR('データ集（実数）'!CD70/'データ集（実数）'!$N70*10000,"-")</f>
        <v>0</v>
      </c>
      <c r="BH70" s="331">
        <f>IFERROR('データ集（実数）'!CE70/'データ集（実数）'!$N70*10000,"-")</f>
        <v>0</v>
      </c>
      <c r="BI70" s="331">
        <f>IFERROR('データ集（実数）'!CF70/'データ集（実数）'!$N70*10000,"-")</f>
        <v>0</v>
      </c>
      <c r="BJ70" s="331">
        <f>IFERROR('データ集（実数）'!CG70/'データ集（実数）'!$N70*10000,"-")</f>
        <v>696.26639757820385</v>
      </c>
      <c r="BK70" s="331">
        <f>IFERROR('データ集（実数）'!CH70/'データ集（実数）'!$N70*10000,"-")</f>
        <v>373.36024217961659</v>
      </c>
      <c r="BL70" s="331">
        <f>IFERROR('データ集（実数）'!CI70/'データ集（実数）'!$N70*10000,"-")</f>
        <v>20065.59031281534</v>
      </c>
      <c r="BM70" s="331">
        <f>IFERROR('データ集（実数）'!CJ70/'データ集（実数）'!$N70*10000,"-")</f>
        <v>1796.1654894046417</v>
      </c>
      <c r="BN70" s="331">
        <f>IFERROR('データ集（実数）'!CK70/'データ集（実数）'!$N70*10000,"-")</f>
        <v>625.63067608476285</v>
      </c>
      <c r="BO70" s="331">
        <f>IFERROR('データ集（実数）'!CL70/'データ集（実数）'!$N70*10000,"-")</f>
        <v>418.76892028254287</v>
      </c>
      <c r="BP70" s="331">
        <f>IFERROR('データ集（実数）'!CM70/'データ集（実数）'!$N70*10000,"-")</f>
        <v>0</v>
      </c>
      <c r="BQ70" s="331">
        <f>IFERROR('データ集（実数）'!CN70/'データ集（実数）'!$N70*10000,"-")</f>
        <v>0</v>
      </c>
      <c r="BR70" s="331">
        <f>IFERROR('データ集（実数）'!CO70/'データ集（実数）'!$N70*10000,"-")</f>
        <v>0</v>
      </c>
      <c r="BS70" s="331">
        <f>IFERROR('データ集（実数）'!CP70/'データ集（実数）'!$N70*10000,"-")</f>
        <v>0</v>
      </c>
      <c r="BT70" s="331">
        <f>IFERROR('データ集（実数）'!CQ70/'データ集（実数）'!$N70*10000,"-")</f>
        <v>242.17961654894046</v>
      </c>
      <c r="BU70" s="331" t="str">
        <f>IFERROR('データ集（実数）'!CR70/'データ集（実数）'!$N70*10000,"-")</f>
        <v>-</v>
      </c>
      <c r="BV70" s="331">
        <f>IFERROR('データ集（実数）'!CS70/'データ集（実数）'!$N70*10000,"-")</f>
        <v>454.08678102926336</v>
      </c>
      <c r="BW70" s="331">
        <f>IFERROR('データ集（実数）'!CT70/'データ集（実数）'!$N70*10000,"-")</f>
        <v>60.544904137235115</v>
      </c>
      <c r="BX70" s="331" t="str">
        <f>IFERROR('データ集（実数）'!CU70/'データ集（実数）'!$N70*10000,"-")</f>
        <v>-</v>
      </c>
      <c r="BY70" s="331" t="str">
        <f>IFERROR('データ集（実数）'!CV70/'データ集（実数）'!$N70*10000,"-")</f>
        <v>-</v>
      </c>
      <c r="BZ70" s="331">
        <f>IFERROR('データ集（実数）'!CW70/'データ集（実数）'!$N70*10000,"-")</f>
        <v>232.0887991927346</v>
      </c>
      <c r="CA70" s="332">
        <f>IFERROR('データ集（実数）'!CX70/'データ集（実数）'!$N70*10000,"-")</f>
        <v>776.99293642785062</v>
      </c>
      <c r="CB70" s="332">
        <f>IFERROR('データ集（実数）'!CY70/'データ集（実数）'!$N70*10000,"-")</f>
        <v>237.13420787083754</v>
      </c>
      <c r="CC70" s="332">
        <f>IFERROR('データ集（実数）'!CZ70/'データ集（実数）'!$N70*10000,"-")</f>
        <v>105.95358224016145</v>
      </c>
      <c r="CD70" s="332">
        <f>IFERROR('データ集（実数）'!DA70/'データ集（実数）'!$N70*10000,"-")</f>
        <v>40.363269424823415</v>
      </c>
      <c r="CE70" s="333">
        <f>IFERROR('データ集（実数）'!DB70/'データ集（実数）'!$N70*10000,"-")</f>
        <v>110.99899091826438</v>
      </c>
    </row>
    <row r="71" spans="1:83" ht="13.5" customHeight="1">
      <c r="A71" s="53">
        <v>20482</v>
      </c>
      <c r="B71">
        <v>65</v>
      </c>
      <c r="C71" s="1" t="s">
        <v>77</v>
      </c>
      <c r="D71" s="1">
        <v>2008</v>
      </c>
      <c r="E71" s="1" t="s">
        <v>133</v>
      </c>
      <c r="F71" s="1">
        <v>20482</v>
      </c>
      <c r="G71" s="325">
        <f>IFERROR('データ集（実数）'!AD71/'データ集（実数）'!$N71*10000,"-")</f>
        <v>380.95238095238096</v>
      </c>
      <c r="H71" s="325">
        <f>IFERROR('データ集（実数）'!AE71/'データ集（実数）'!$N71*10000,"-")</f>
        <v>1015.8730158730159</v>
      </c>
      <c r="I71" s="325">
        <f>IFERROR('データ集（実数）'!AF71/'データ集（実数）'!$N71*10000,"-")</f>
        <v>0</v>
      </c>
      <c r="J71" s="325">
        <f>IFERROR('データ集（実数）'!AG71/'データ集（実数）'!$N71*10000,"-")</f>
        <v>0</v>
      </c>
      <c r="K71" s="326">
        <f>IFERROR('データ集（実数）'!AH71/'データ集（実数）'!$N71*10000,"-")</f>
        <v>0</v>
      </c>
      <c r="L71" s="326">
        <f>IFERROR('データ集（実数）'!AI71/'データ集（実数）'!$N71*10000,"-")</f>
        <v>0</v>
      </c>
      <c r="M71" s="326">
        <f>IFERROR('データ集（実数）'!AJ71/'データ集（実数）'!$N71*10000,"-")</f>
        <v>0</v>
      </c>
      <c r="N71" s="326">
        <f>IFERROR('データ集（実数）'!AK71/'データ集（実数）'!$N71*10000,"-")</f>
        <v>0</v>
      </c>
      <c r="O71" s="327">
        <f>IFERROR('データ集（実数）'!AL71/'データ集（実数）'!$N71*10000,"-")</f>
        <v>0</v>
      </c>
      <c r="P71" s="327">
        <f>IFERROR('データ集（実数）'!AM71/'データ集（実数）'!$N71*10000,"-")</f>
        <v>0</v>
      </c>
      <c r="Q71" s="327">
        <f>IFERROR('データ集（実数）'!AN71/'データ集（実数）'!$N71*10000,"-")</f>
        <v>0</v>
      </c>
      <c r="R71" s="327">
        <f>IFERROR('データ集（実数）'!AO71/'データ集（実数）'!$N71*10000,"-")</f>
        <v>0</v>
      </c>
      <c r="S71" s="328">
        <f>IFERROR('データ集（実数）'!AP71/'データ集（実数）'!$N71*10000,"-")</f>
        <v>0</v>
      </c>
      <c r="T71" s="329">
        <f>IFERROR('データ集（実数）'!AQ71/'データ集（実数）'!$N71*10000,"-")</f>
        <v>0</v>
      </c>
      <c r="U71" s="328">
        <f>IFERROR('データ集（実数）'!AR71/'データ集（実数）'!$N71*10000,"-")</f>
        <v>0</v>
      </c>
      <c r="V71" s="328">
        <f>IFERROR('データ集（実数）'!AS71/'データ集（実数）'!$N71*10000,"-")</f>
        <v>0</v>
      </c>
      <c r="W71" s="328">
        <f>IFERROR('データ集（実数）'!AT71/'データ集（実数）'!$N71*10000,"-")</f>
        <v>0</v>
      </c>
      <c r="X71" s="328">
        <f>IFERROR('データ集（実数）'!AU71/'データ集（実数）'!$N71*10000,"-")</f>
        <v>0</v>
      </c>
      <c r="Y71" s="328">
        <f>IFERROR('データ集（実数）'!AV71/'データ集（実数）'!$N71*10000,"-")</f>
        <v>0</v>
      </c>
      <c r="Z71" s="328">
        <f>IFERROR('データ集（実数）'!AW71/'データ集（実数）'!$N71*10000,"-")</f>
        <v>0</v>
      </c>
      <c r="AA71" s="328">
        <f>IFERROR('データ集（実数）'!AX71/'データ集（実数）'!$N71*10000,"-")</f>
        <v>0</v>
      </c>
      <c r="AB71" s="328">
        <f>IFERROR('データ集（実数）'!AY71/'データ集（実数）'!$N71*10000,"-")</f>
        <v>0</v>
      </c>
      <c r="AC71" s="328">
        <f>IFERROR('データ集（実数）'!AZ71/'データ集（実数）'!$N71*10000,"-")</f>
        <v>0</v>
      </c>
      <c r="AD71" s="328">
        <f>IFERROR('データ集（実数）'!BA71/'データ集（実数）'!$N71*10000,"-")</f>
        <v>25.396825396825395</v>
      </c>
      <c r="AE71" s="328">
        <f>IFERROR('データ集（実数）'!BB71/'データ集（実数）'!$N71*10000,"-")</f>
        <v>0</v>
      </c>
      <c r="AF71" s="328">
        <f>IFERROR('データ集（実数）'!BC71/'データ集（実数）'!$N71*10000,"-")</f>
        <v>0</v>
      </c>
      <c r="AG71" s="328">
        <f>IFERROR('データ集（実数）'!BD71/'データ集（実数）'!$N71*10000,"-")</f>
        <v>25.396825396825395</v>
      </c>
      <c r="AH71" s="328">
        <f>IFERROR('データ集（実数）'!BE71/'データ集（実数）'!$N71*10000,"-")</f>
        <v>0</v>
      </c>
      <c r="AI71" s="328">
        <f>IFERROR('データ集（実数）'!BF71/'データ集（実数）'!$N71*10000,"-")</f>
        <v>31.746031746031747</v>
      </c>
      <c r="AJ71" s="328">
        <f>IFERROR('データ集（実数）'!BG71/'データ集（実数）'!$N71*10000,"-")</f>
        <v>0</v>
      </c>
      <c r="AK71" s="328">
        <f>IFERROR('データ集（実数）'!BH71/'データ集（実数）'!$N71*10000,"-")</f>
        <v>0</v>
      </c>
      <c r="AL71" s="328">
        <f>IFERROR('データ集（実数）'!BI71/'データ集（実数）'!$N71*10000,"-")</f>
        <v>0</v>
      </c>
      <c r="AM71" s="328">
        <f>IFERROR('データ集（実数）'!BJ71/'データ集（実数）'!$N71*10000,"-")</f>
        <v>0</v>
      </c>
      <c r="AN71" s="328">
        <f>IFERROR('データ集（実数）'!BK71/'データ集（実数）'!$N71*10000,"-")</f>
        <v>0</v>
      </c>
      <c r="AO71" s="328">
        <f>IFERROR('データ集（実数）'!BL71/'データ集（実数）'!$N71*10000,"-")</f>
        <v>0</v>
      </c>
      <c r="AP71" s="328">
        <f>IFERROR('データ集（実数）'!BM71/'データ集（実数）'!$N71*10000,"-")</f>
        <v>0</v>
      </c>
      <c r="AQ71" s="328">
        <f>IFERROR('データ集（実数）'!BN71/'データ集（実数）'!$N71*10000,"-")</f>
        <v>0</v>
      </c>
      <c r="AR71" s="328" t="str">
        <f>IFERROR('データ集（実数）'!BO71/'データ集（実数）'!$N71*10000,"-")</f>
        <v>-</v>
      </c>
      <c r="AS71" s="328">
        <f>IFERROR('データ集（実数）'!BP71/'データ集（実数）'!$N71*10000,"-")</f>
        <v>0</v>
      </c>
      <c r="AT71" s="331">
        <f>IFERROR('データ集（実数）'!BQ71/'データ集（実数）'!$N71*10000,"-")</f>
        <v>0</v>
      </c>
      <c r="AU71" s="331">
        <f>IFERROR('データ集（実数）'!BR71/'データ集（実数）'!$N71*10000,"-")</f>
        <v>0</v>
      </c>
      <c r="AV71" s="331">
        <f>IFERROR('データ集（実数）'!BS71/'データ集（実数）'!$N71*10000,"-")</f>
        <v>0</v>
      </c>
      <c r="AW71" s="331">
        <f>IFERROR('データ集（実数）'!BT71/'データ集（実数）'!$N71*10000,"-")</f>
        <v>0</v>
      </c>
      <c r="AX71" s="331">
        <f>IFERROR('データ集（実数）'!BU71/'データ集（実数）'!$N71*10000,"-")</f>
        <v>0</v>
      </c>
      <c r="AY71" s="331">
        <f>IFERROR('データ集（実数）'!BV71/'データ集（実数）'!$N71*10000,"-")</f>
        <v>0</v>
      </c>
      <c r="AZ71" s="331">
        <f>IFERROR('データ集（実数）'!BW71/'データ集（実数）'!$N71*10000,"-")</f>
        <v>0</v>
      </c>
      <c r="BA71" s="331">
        <f>IFERROR('データ集（実数）'!BX71/'データ集（実数）'!$N71*10000,"-")</f>
        <v>0</v>
      </c>
      <c r="BB71" s="331">
        <f>IFERROR('データ集（実数）'!BY71/'データ集（実数）'!$N71*10000,"-")</f>
        <v>1326.984126984127</v>
      </c>
      <c r="BC71" s="331">
        <f>IFERROR('データ集（実数）'!BZ71/'データ集（実数）'!$N71*10000,"-")</f>
        <v>1225.3968253968255</v>
      </c>
      <c r="BD71" s="331">
        <f>IFERROR('データ集（実数）'!CA71/'データ集（実数）'!$N71*10000,"-")</f>
        <v>5968.2539682539682</v>
      </c>
      <c r="BE71" s="331">
        <f>IFERROR('データ集（実数）'!CB71/'データ集（実数）'!$N71*10000,"-")</f>
        <v>5104.7619047619055</v>
      </c>
      <c r="BF71" s="331">
        <f>IFERROR('データ集（実数）'!CC71/'データ集（実数）'!$N71*10000,"-")</f>
        <v>0</v>
      </c>
      <c r="BG71" s="331">
        <f>IFERROR('データ集（実数）'!CD71/'データ集（実数）'!$N71*10000,"-")</f>
        <v>0</v>
      </c>
      <c r="BH71" s="331">
        <f>IFERROR('データ集（実数）'!CE71/'データ集（実数）'!$N71*10000,"-")</f>
        <v>0</v>
      </c>
      <c r="BI71" s="331">
        <f>IFERROR('データ集（実数）'!CF71/'データ集（実数）'!$N71*10000,"-")</f>
        <v>0</v>
      </c>
      <c r="BJ71" s="331">
        <f>IFERROR('データ集（実数）'!CG71/'データ集（実数）'!$N71*10000,"-")</f>
        <v>0</v>
      </c>
      <c r="BK71" s="331">
        <f>IFERROR('データ集（実数）'!CH71/'データ集（実数）'!$N71*10000,"-")</f>
        <v>0</v>
      </c>
      <c r="BL71" s="331">
        <f>IFERROR('データ集（実数）'!CI71/'データ集（実数）'!$N71*10000,"-")</f>
        <v>0</v>
      </c>
      <c r="BM71" s="331">
        <f>IFERROR('データ集（実数）'!CJ71/'データ集（実数）'!$N71*10000,"-")</f>
        <v>0</v>
      </c>
      <c r="BN71" s="331">
        <f>IFERROR('データ集（実数）'!CK71/'データ集（実数）'!$N71*10000,"-")</f>
        <v>1003.1746031746031</v>
      </c>
      <c r="BO71" s="331">
        <f>IFERROR('データ集（実数）'!CL71/'データ集（実数）'!$N71*10000,"-")</f>
        <v>628.57142857142867</v>
      </c>
      <c r="BP71" s="331">
        <f>IFERROR('データ集（実数）'!CM71/'データ集（実数）'!$N71*10000,"-")</f>
        <v>0</v>
      </c>
      <c r="BQ71" s="331">
        <f>IFERROR('データ集（実数）'!CN71/'データ集（実数）'!$N71*10000,"-")</f>
        <v>0</v>
      </c>
      <c r="BR71" s="331">
        <f>IFERROR('データ集（実数）'!CO71/'データ集（実数）'!$N71*10000,"-")</f>
        <v>0</v>
      </c>
      <c r="BS71" s="331">
        <f>IFERROR('データ集（実数）'!CP71/'データ集（実数）'!$N71*10000,"-")</f>
        <v>0</v>
      </c>
      <c r="BT71" s="331">
        <f>IFERROR('データ集（実数）'!CQ71/'データ集（実数）'!$N71*10000,"-")</f>
        <v>126.98412698412699</v>
      </c>
      <c r="BU71" s="331">
        <f>IFERROR('データ集（実数）'!CR71/'データ集（実数）'!$N71*10000,"-")</f>
        <v>126.98412698412699</v>
      </c>
      <c r="BV71" s="331">
        <f>IFERROR('データ集（実数）'!CS71/'データ集（実数）'!$N71*10000,"-")</f>
        <v>717.46031746031747</v>
      </c>
      <c r="BW71" s="331">
        <f>IFERROR('データ集（実数）'!CT71/'データ集（実数）'!$N71*10000,"-")</f>
        <v>76.19047619047619</v>
      </c>
      <c r="BX71" s="331">
        <f>IFERROR('データ集（実数）'!CU71/'データ集（実数）'!$N71*10000,"-")</f>
        <v>0</v>
      </c>
      <c r="BY71" s="331">
        <f>IFERROR('データ集（実数）'!CV71/'データ集（実数）'!$N71*10000,"-")</f>
        <v>0</v>
      </c>
      <c r="BZ71" s="331" t="str">
        <f>IFERROR('データ集（実数）'!CW71/'データ集（実数）'!$N71*10000,"-")</f>
        <v>-</v>
      </c>
      <c r="CA71" s="332">
        <f>IFERROR('データ集（実数）'!CX71/'データ集（実数）'!$N71*10000,"-")</f>
        <v>698.41269841269843</v>
      </c>
      <c r="CB71" s="332">
        <f>IFERROR('データ集（実数）'!CY71/'データ集（実数）'!$N71*10000,"-")</f>
        <v>57.142857142857146</v>
      </c>
      <c r="CC71" s="332">
        <f>IFERROR('データ集（実数）'!CZ71/'データ集（実数）'!$N71*10000,"-")</f>
        <v>101.58730158730158</v>
      </c>
      <c r="CD71" s="332">
        <f>IFERROR('データ集（実数）'!DA71/'データ集（実数）'!$N71*10000,"-")</f>
        <v>82.539682539682545</v>
      </c>
      <c r="CE71" s="333">
        <f>IFERROR('データ集（実数）'!DB71/'データ集（実数）'!$N71*10000,"-")</f>
        <v>139.68253968253967</v>
      </c>
    </row>
    <row r="72" spans="1:83" ht="13.5" customHeight="1">
      <c r="A72" s="53">
        <v>20485</v>
      </c>
      <c r="B72">
        <v>66</v>
      </c>
      <c r="C72" s="1" t="s">
        <v>77</v>
      </c>
      <c r="D72" s="1">
        <v>2008</v>
      </c>
      <c r="E72" s="1" t="s">
        <v>134</v>
      </c>
      <c r="F72" s="1">
        <v>20485</v>
      </c>
      <c r="G72" s="325">
        <f>IFERROR('データ集（実数）'!AD72/'データ集（実数）'!$N72*10000,"-")</f>
        <v>644.12238325281794</v>
      </c>
      <c r="H72" s="325">
        <f>IFERROR('データ集（実数）'!AE72/'データ集（実数）'!$N72*10000,"-")</f>
        <v>644.12238325281794</v>
      </c>
      <c r="I72" s="325">
        <f>IFERROR('データ集（実数）'!AF72/'データ集（実数）'!$N72*10000,"-")</f>
        <v>48.309178743961347</v>
      </c>
      <c r="J72" s="325">
        <f>IFERROR('データ集（実数）'!AG72/'データ集（実数）'!$N72*10000,"-")</f>
        <v>32.206119162640903</v>
      </c>
      <c r="K72" s="326">
        <f>IFERROR('データ集（実数）'!AH72/'データ集（実数）'!$N72*10000,"-")</f>
        <v>0</v>
      </c>
      <c r="L72" s="326">
        <f>IFERROR('データ集（実数）'!AI72/'データ集（実数）'!$N72*10000,"-")</f>
        <v>0</v>
      </c>
      <c r="M72" s="326">
        <f>IFERROR('データ集（実数）'!AJ72/'データ集（実数）'!$N72*10000,"-")</f>
        <v>0</v>
      </c>
      <c r="N72" s="326">
        <f>IFERROR('データ集（実数）'!AK72/'データ集（実数）'!$N72*10000,"-")</f>
        <v>0</v>
      </c>
      <c r="O72" s="327">
        <f>IFERROR('データ集（実数）'!AL72/'データ集（実数）'!$N72*10000,"-")</f>
        <v>8.0515297906602257</v>
      </c>
      <c r="P72" s="327">
        <f>IFERROR('データ集（実数）'!AM72/'データ集（実数）'!$N72*10000,"-")</f>
        <v>0</v>
      </c>
      <c r="Q72" s="327">
        <f>IFERROR('データ集（実数）'!AN72/'データ集（実数）'!$N72*10000,"-")</f>
        <v>0</v>
      </c>
      <c r="R72" s="327">
        <f>IFERROR('データ集（実数）'!AO72/'データ集（実数）'!$N72*10000,"-")</f>
        <v>8.0515297906602257</v>
      </c>
      <c r="S72" s="328">
        <f>IFERROR('データ集（実数）'!AP72/'データ集（実数）'!$N72*10000,"-")</f>
        <v>0</v>
      </c>
      <c r="T72" s="329">
        <f>IFERROR('データ集（実数）'!AQ72/'データ集（実数）'!$N72*10000,"-")</f>
        <v>0</v>
      </c>
      <c r="U72" s="328">
        <f>IFERROR('データ集（実数）'!AR72/'データ集（実数）'!$N72*10000,"-")</f>
        <v>0</v>
      </c>
      <c r="V72" s="328">
        <f>IFERROR('データ集（実数）'!AS72/'データ集（実数）'!$N72*10000,"-")</f>
        <v>0</v>
      </c>
      <c r="W72" s="328">
        <f>IFERROR('データ集（実数）'!AT72/'データ集（実数）'!$N72*10000,"-")</f>
        <v>0</v>
      </c>
      <c r="X72" s="328">
        <f>IFERROR('データ集（実数）'!AU72/'データ集（実数）'!$N72*10000,"-")</f>
        <v>0</v>
      </c>
      <c r="Y72" s="328">
        <f>IFERROR('データ集（実数）'!AV72/'データ集（実数）'!$N72*10000,"-")</f>
        <v>0</v>
      </c>
      <c r="Z72" s="328">
        <f>IFERROR('データ集（実数）'!AW72/'データ集（実数）'!$N72*10000,"-")</f>
        <v>0</v>
      </c>
      <c r="AA72" s="328">
        <f>IFERROR('データ集（実数）'!AX72/'データ集（実数）'!$N72*10000,"-")</f>
        <v>0</v>
      </c>
      <c r="AB72" s="328">
        <f>IFERROR('データ集（実数）'!AY72/'データ集（実数）'!$N72*10000,"-")</f>
        <v>0</v>
      </c>
      <c r="AC72" s="328">
        <f>IFERROR('データ集（実数）'!AZ72/'データ集（実数）'!$N72*10000,"-")</f>
        <v>0</v>
      </c>
      <c r="AD72" s="328" t="str">
        <f>IFERROR('データ集（実数）'!BA72/'データ集（実数）'!$N72*10000,"-")</f>
        <v>-</v>
      </c>
      <c r="AE72" s="328">
        <f>IFERROR('データ集（実数）'!BB72/'データ集（実数）'!$N72*10000,"-")</f>
        <v>16.103059581320451</v>
      </c>
      <c r="AF72" s="328">
        <f>IFERROR('データ集（実数）'!BC72/'データ集（実数）'!$N72*10000,"-")</f>
        <v>0</v>
      </c>
      <c r="AG72" s="328" t="str">
        <f>IFERROR('データ集（実数）'!BD72/'データ集（実数）'!$N72*10000,"-")</f>
        <v>-</v>
      </c>
      <c r="AH72" s="328">
        <f>IFERROR('データ集（実数）'!BE72/'データ集（実数）'!$N72*10000,"-")</f>
        <v>0</v>
      </c>
      <c r="AI72" s="328">
        <f>IFERROR('データ集（実数）'!BF72/'データ集（実数）'!$N72*10000,"-")</f>
        <v>40.257648953301121</v>
      </c>
      <c r="AJ72" s="328">
        <f>IFERROR('データ集（実数）'!BG72/'データ集（実数）'!$N72*10000,"-")</f>
        <v>16.103059581320451</v>
      </c>
      <c r="AK72" s="328">
        <f>IFERROR('データ集（実数）'!BH72/'データ集（実数）'!$N72*10000,"-")</f>
        <v>0</v>
      </c>
      <c r="AL72" s="328">
        <f>IFERROR('データ集（実数）'!BI72/'データ集（実数）'!$N72*10000,"-")</f>
        <v>56.36070853462158</v>
      </c>
      <c r="AM72" s="328">
        <f>IFERROR('データ集（実数）'!BJ72/'データ集（実数）'!$N72*10000,"-")</f>
        <v>0</v>
      </c>
      <c r="AN72" s="328">
        <f>IFERROR('データ集（実数）'!BK72/'データ集（実数）'!$N72*10000,"-")</f>
        <v>8.0515297906602257</v>
      </c>
      <c r="AO72" s="328">
        <f>IFERROR('データ集（実数）'!BL72/'データ集（実数）'!$N72*10000,"-")</f>
        <v>0</v>
      </c>
      <c r="AP72" s="328">
        <f>IFERROR('データ集（実数）'!BM72/'データ集（実数）'!$N72*10000,"-")</f>
        <v>0</v>
      </c>
      <c r="AQ72" s="328">
        <f>IFERROR('データ集（実数）'!BN72/'データ集（実数）'!$N72*10000,"-")</f>
        <v>0</v>
      </c>
      <c r="AR72" s="328">
        <f>IFERROR('データ集（実数）'!BO72/'データ集（実数）'!$N72*10000,"-")</f>
        <v>0</v>
      </c>
      <c r="AS72" s="328">
        <f>IFERROR('データ集（実数）'!BP72/'データ集（実数）'!$N72*10000,"-")</f>
        <v>16.103059581320451</v>
      </c>
      <c r="AT72" s="331">
        <f>IFERROR('データ集（実数）'!BQ72/'データ集（実数）'!$N72*10000,"-")</f>
        <v>0</v>
      </c>
      <c r="AU72" s="331">
        <f>IFERROR('データ集（実数）'!BR72/'データ集（実数）'!$N72*10000,"-")</f>
        <v>0</v>
      </c>
      <c r="AV72" s="331">
        <f>IFERROR('データ集（実数）'!BS72/'データ集（実数）'!$N72*10000,"-")</f>
        <v>0</v>
      </c>
      <c r="AW72" s="331">
        <f>IFERROR('データ集（実数）'!BT72/'データ集（実数）'!$N72*10000,"-")</f>
        <v>0</v>
      </c>
      <c r="AX72" s="331">
        <f>IFERROR('データ集（実数）'!BU72/'データ集（実数）'!$N72*10000,"-")</f>
        <v>0</v>
      </c>
      <c r="AY72" s="331">
        <f>IFERROR('データ集（実数）'!BV72/'データ集（実数）'!$N72*10000,"-")</f>
        <v>0</v>
      </c>
      <c r="AZ72" s="331">
        <f>IFERROR('データ集（実数）'!BW72/'データ集（実数）'!$N72*10000,"-")</f>
        <v>0</v>
      </c>
      <c r="BA72" s="331">
        <f>IFERROR('データ集（実数）'!BX72/'データ集（実数）'!$N72*10000,"-")</f>
        <v>0</v>
      </c>
      <c r="BB72" s="331">
        <f>IFERROR('データ集（実数）'!BY72/'データ集（実数）'!$N72*10000,"-")</f>
        <v>410.62801932367154</v>
      </c>
      <c r="BC72" s="331">
        <f>IFERROR('データ集（実数）'!BZ72/'データ集（実数）'!$N72*10000,"-")</f>
        <v>322.06119162640897</v>
      </c>
      <c r="BD72" s="331">
        <f>IFERROR('データ集（実数）'!CA72/'データ集（実数）'!$N72*10000,"-")</f>
        <v>491.14331723027379</v>
      </c>
      <c r="BE72" s="331">
        <f>IFERROR('データ集（実数）'!CB72/'データ集（実数）'!$N72*10000,"-")</f>
        <v>394.52495974235109</v>
      </c>
      <c r="BF72" s="331">
        <f>IFERROR('データ集（実数）'!CC72/'データ集（実数）'!$N72*10000,"-")</f>
        <v>0</v>
      </c>
      <c r="BG72" s="331">
        <f>IFERROR('データ集（実数）'!CD72/'データ集（実数）'!$N72*10000,"-")</f>
        <v>0</v>
      </c>
      <c r="BH72" s="331">
        <f>IFERROR('データ集（実数）'!CE72/'データ集（実数）'!$N72*10000,"-")</f>
        <v>0</v>
      </c>
      <c r="BI72" s="331">
        <f>IFERROR('データ集（実数）'!CF72/'データ集（実数）'!$N72*10000,"-")</f>
        <v>0</v>
      </c>
      <c r="BJ72" s="331">
        <f>IFERROR('データ集（実数）'!CG72/'データ集（実数）'!$N72*10000,"-")</f>
        <v>0</v>
      </c>
      <c r="BK72" s="331">
        <f>IFERROR('データ集（実数）'!CH72/'データ集（実数）'!$N72*10000,"-")</f>
        <v>0</v>
      </c>
      <c r="BL72" s="331">
        <f>IFERROR('データ集（実数）'!CI72/'データ集（実数）'!$N72*10000,"-")</f>
        <v>12367.149758454105</v>
      </c>
      <c r="BM72" s="331">
        <f>IFERROR('データ集（実数）'!CJ72/'データ集（実数）'!$N72*10000,"-")</f>
        <v>1376.8115942028985</v>
      </c>
      <c r="BN72" s="331" t="str">
        <f>IFERROR('データ集（実数）'!CK72/'データ集（実数）'!$N72*10000,"-")</f>
        <v>-</v>
      </c>
      <c r="BO72" s="331" t="str">
        <f>IFERROR('データ集（実数）'!CL72/'データ集（実数）'!$N72*10000,"-")</f>
        <v>-</v>
      </c>
      <c r="BP72" s="331">
        <f>IFERROR('データ集（実数）'!CM72/'データ集（実数）'!$N72*10000,"-")</f>
        <v>0</v>
      </c>
      <c r="BQ72" s="331">
        <f>IFERROR('データ集（実数）'!CN72/'データ集（実数）'!$N72*10000,"-")</f>
        <v>0</v>
      </c>
      <c r="BR72" s="331">
        <f>IFERROR('データ集（実数）'!CO72/'データ集（実数）'!$N72*10000,"-")</f>
        <v>0</v>
      </c>
      <c r="BS72" s="331">
        <f>IFERROR('データ集（実数）'!CP72/'データ集（実数）'!$N72*10000,"-")</f>
        <v>0</v>
      </c>
      <c r="BT72" s="331">
        <f>IFERROR('データ集（実数）'!CQ72/'データ集（実数）'!$N72*10000,"-")</f>
        <v>185.18518518518516</v>
      </c>
      <c r="BU72" s="331">
        <f>IFERROR('データ集（実数）'!CR72/'データ集（実数）'!$N72*10000,"-")</f>
        <v>169.08212560386471</v>
      </c>
      <c r="BV72" s="331">
        <f>IFERROR('データ集（実数）'!CS72/'データ集（実数）'!$N72*10000,"-")</f>
        <v>217.39130434782609</v>
      </c>
      <c r="BW72" s="331">
        <f>IFERROR('データ集（実数）'!CT72/'データ集（実数）'!$N72*10000,"-")</f>
        <v>24.154589371980673</v>
      </c>
      <c r="BX72" s="331">
        <f>IFERROR('データ集（実数）'!CU72/'データ集（実数）'!$N72*10000,"-")</f>
        <v>0</v>
      </c>
      <c r="BY72" s="331">
        <f>IFERROR('データ集（実数）'!CV72/'データ集（実数）'!$N72*10000,"-")</f>
        <v>0</v>
      </c>
      <c r="BZ72" s="331">
        <f>IFERROR('データ集（実数）'!CW72/'データ集（実数）'!$N72*10000,"-")</f>
        <v>225.44283413848632</v>
      </c>
      <c r="CA72" s="332">
        <f>IFERROR('データ集（実数）'!CX72/'データ集（実数）'!$N72*10000,"-")</f>
        <v>869.56521739130437</v>
      </c>
      <c r="CB72" s="332">
        <f>IFERROR('データ集（実数）'!CY72/'データ集（実数）'!$N72*10000,"-")</f>
        <v>241.54589371980677</v>
      </c>
      <c r="CC72" s="332">
        <f>IFERROR('データ集（実数）'!CZ72/'データ集（実数）'!$N72*10000,"-")</f>
        <v>120.77294685990339</v>
      </c>
      <c r="CD72" s="332">
        <f>IFERROR('データ集（実数）'!DA72/'データ集（実数）'!$N72*10000,"-")</f>
        <v>56.36070853462158</v>
      </c>
      <c r="CE72" s="333">
        <f>IFERROR('データ集（実数）'!DB72/'データ集（実数）'!$N72*10000,"-")</f>
        <v>193.23671497584539</v>
      </c>
    </row>
    <row r="73" spans="1:83" ht="13.5" customHeight="1">
      <c r="A73" s="53">
        <v>20486</v>
      </c>
      <c r="B73">
        <v>67</v>
      </c>
      <c r="C73" s="1" t="s">
        <v>77</v>
      </c>
      <c r="D73" s="1">
        <v>2008</v>
      </c>
      <c r="E73" s="1" t="s">
        <v>135</v>
      </c>
      <c r="F73" s="1">
        <v>20486</v>
      </c>
      <c r="G73" s="325">
        <f>IFERROR('データ集（実数）'!AD73/'データ集（実数）'!$N73*10000,"-")</f>
        <v>0</v>
      </c>
      <c r="H73" s="325">
        <f>IFERROR('データ集（実数）'!AE73/'データ集（実数）'!$N73*10000,"-")</f>
        <v>0</v>
      </c>
      <c r="I73" s="325">
        <f>IFERROR('データ集（実数）'!AF73/'データ集（実数）'!$N73*10000,"-")</f>
        <v>0</v>
      </c>
      <c r="J73" s="325">
        <f>IFERROR('データ集（実数）'!AG73/'データ集（実数）'!$N73*10000,"-")</f>
        <v>0</v>
      </c>
      <c r="K73" s="326">
        <f>IFERROR('データ集（実数）'!AH73/'データ集（実数）'!$N73*10000,"-")</f>
        <v>0</v>
      </c>
      <c r="L73" s="326">
        <f>IFERROR('データ集（実数）'!AI73/'データ集（実数）'!$N73*10000,"-")</f>
        <v>0</v>
      </c>
      <c r="M73" s="326">
        <f>IFERROR('データ集（実数）'!AJ73/'データ集（実数）'!$N73*10000,"-")</f>
        <v>0</v>
      </c>
      <c r="N73" s="326">
        <f>IFERROR('データ集（実数）'!AK73/'データ集（実数）'!$N73*10000,"-")</f>
        <v>0</v>
      </c>
      <c r="O73" s="327">
        <f>IFERROR('データ集（実数）'!AL73/'データ集（実数）'!$N73*10000,"-")</f>
        <v>0</v>
      </c>
      <c r="P73" s="327">
        <f>IFERROR('データ集（実数）'!AM73/'データ集（実数）'!$N73*10000,"-")</f>
        <v>0</v>
      </c>
      <c r="Q73" s="327">
        <f>IFERROR('データ集（実数）'!AN73/'データ集（実数）'!$N73*10000,"-")</f>
        <v>0</v>
      </c>
      <c r="R73" s="327">
        <f>IFERROR('データ集（実数）'!AO73/'データ集（実数）'!$N73*10000,"-")</f>
        <v>0</v>
      </c>
      <c r="S73" s="328">
        <f>IFERROR('データ集（実数）'!AP73/'データ集（実数）'!$N73*10000,"-")</f>
        <v>0</v>
      </c>
      <c r="T73" s="329">
        <f>IFERROR('データ集（実数）'!AQ73/'データ集（実数）'!$N73*10000,"-")</f>
        <v>0</v>
      </c>
      <c r="U73" s="328">
        <f>IFERROR('データ集（実数）'!AR73/'データ集（実数）'!$N73*10000,"-")</f>
        <v>0</v>
      </c>
      <c r="V73" s="328">
        <f>IFERROR('データ集（実数）'!AS73/'データ集（実数）'!$N73*10000,"-")</f>
        <v>0</v>
      </c>
      <c r="W73" s="328">
        <f>IFERROR('データ集（実数）'!AT73/'データ集（実数）'!$N73*10000,"-")</f>
        <v>0</v>
      </c>
      <c r="X73" s="328">
        <f>IFERROR('データ集（実数）'!AU73/'データ集（実数）'!$N73*10000,"-")</f>
        <v>0</v>
      </c>
      <c r="Y73" s="328">
        <f>IFERROR('データ集（実数）'!AV73/'データ集（実数）'!$N73*10000,"-")</f>
        <v>0</v>
      </c>
      <c r="Z73" s="328">
        <f>IFERROR('データ集（実数）'!AW73/'データ集（実数）'!$N73*10000,"-")</f>
        <v>0</v>
      </c>
      <c r="AA73" s="328">
        <f>IFERROR('データ集（実数）'!AX73/'データ集（実数）'!$N73*10000,"-")</f>
        <v>0</v>
      </c>
      <c r="AB73" s="328">
        <f>IFERROR('データ集（実数）'!AY73/'データ集（実数）'!$N73*10000,"-")</f>
        <v>0</v>
      </c>
      <c r="AC73" s="328">
        <f>IFERROR('データ集（実数）'!AZ73/'データ集（実数）'!$N73*10000,"-")</f>
        <v>0</v>
      </c>
      <c r="AD73" s="328">
        <f>IFERROR('データ集（実数）'!BA73/'データ集（実数）'!$N73*10000,"-")</f>
        <v>0</v>
      </c>
      <c r="AE73" s="328">
        <f>IFERROR('データ集（実数）'!BB73/'データ集（実数）'!$N73*10000,"-")</f>
        <v>0</v>
      </c>
      <c r="AF73" s="328">
        <f>IFERROR('データ集（実数）'!BC73/'データ集（実数）'!$N73*10000,"-")</f>
        <v>0</v>
      </c>
      <c r="AG73" s="328">
        <f>IFERROR('データ集（実数）'!BD73/'データ集（実数）'!$N73*10000,"-")</f>
        <v>0</v>
      </c>
      <c r="AH73" s="328">
        <f>IFERROR('データ集（実数）'!BE73/'データ集（実数）'!$N73*10000,"-")</f>
        <v>0</v>
      </c>
      <c r="AI73" s="328" t="str">
        <f>IFERROR('データ集（実数）'!BF73/'データ集（実数）'!$N73*10000,"-")</f>
        <v>-</v>
      </c>
      <c r="AJ73" s="328">
        <f>IFERROR('データ集（実数）'!BG73/'データ集（実数）'!$N73*10000,"-")</f>
        <v>0</v>
      </c>
      <c r="AK73" s="328">
        <f>IFERROR('データ集（実数）'!BH73/'データ集（実数）'!$N73*10000,"-")</f>
        <v>0</v>
      </c>
      <c r="AL73" s="328">
        <f>IFERROR('データ集（実数）'!BI73/'データ集（実数）'!$N73*10000,"-")</f>
        <v>0</v>
      </c>
      <c r="AM73" s="328">
        <f>IFERROR('データ集（実数）'!BJ73/'データ集（実数）'!$N73*10000,"-")</f>
        <v>0</v>
      </c>
      <c r="AN73" s="328">
        <f>IFERROR('データ集（実数）'!BK73/'データ集（実数）'!$N73*10000,"-")</f>
        <v>0</v>
      </c>
      <c r="AO73" s="328">
        <f>IFERROR('データ集（実数）'!BL73/'データ集（実数）'!$N73*10000,"-")</f>
        <v>0</v>
      </c>
      <c r="AP73" s="328">
        <f>IFERROR('データ集（実数）'!BM73/'データ集（実数）'!$N73*10000,"-")</f>
        <v>0</v>
      </c>
      <c r="AQ73" s="328">
        <f>IFERROR('データ集（実数）'!BN73/'データ集（実数）'!$N73*10000,"-")</f>
        <v>0</v>
      </c>
      <c r="AR73" s="328">
        <f>IFERROR('データ集（実数）'!BO73/'データ集（実数）'!$N73*10000,"-")</f>
        <v>0</v>
      </c>
      <c r="AS73" s="328">
        <f>IFERROR('データ集（実数）'!BP73/'データ集（実数）'!$N73*10000,"-")</f>
        <v>0</v>
      </c>
      <c r="AT73" s="331">
        <f>IFERROR('データ集（実数）'!BQ73/'データ集（実数）'!$N73*10000,"-")</f>
        <v>0</v>
      </c>
      <c r="AU73" s="331">
        <f>IFERROR('データ集（実数）'!BR73/'データ集（実数）'!$N73*10000,"-")</f>
        <v>0</v>
      </c>
      <c r="AV73" s="331">
        <f>IFERROR('データ集（実数）'!BS73/'データ集（実数）'!$N73*10000,"-")</f>
        <v>0</v>
      </c>
      <c r="AW73" s="331">
        <f>IFERROR('データ集（実数）'!BT73/'データ集（実数）'!$N73*10000,"-")</f>
        <v>0</v>
      </c>
      <c r="AX73" s="331">
        <f>IFERROR('データ集（実数）'!BU73/'データ集（実数）'!$N73*10000,"-")</f>
        <v>0</v>
      </c>
      <c r="AY73" s="331">
        <f>IFERROR('データ集（実数）'!BV73/'データ集（実数）'!$N73*10000,"-")</f>
        <v>0</v>
      </c>
      <c r="AZ73" s="331">
        <f>IFERROR('データ集（実数）'!BW73/'データ集（実数）'!$N73*10000,"-")</f>
        <v>0</v>
      </c>
      <c r="BA73" s="331">
        <f>IFERROR('データ集（実数）'!BX73/'データ集（実数）'!$N73*10000,"-")</f>
        <v>0</v>
      </c>
      <c r="BB73" s="331">
        <f>IFERROR('データ集（実数）'!BY73/'データ集（実数）'!$N73*10000,"-")</f>
        <v>0</v>
      </c>
      <c r="BC73" s="331">
        <f>IFERROR('データ集（実数）'!BZ73/'データ集（実数）'!$N73*10000,"-")</f>
        <v>0</v>
      </c>
      <c r="BD73" s="331">
        <f>IFERROR('データ集（実数）'!CA73/'データ集（実数）'!$N73*10000,"-")</f>
        <v>801.81543116490172</v>
      </c>
      <c r="BE73" s="331">
        <f>IFERROR('データ集（実数）'!CB73/'データ集（実数）'!$N73*10000,"-")</f>
        <v>544.62934947049928</v>
      </c>
      <c r="BF73" s="331">
        <f>IFERROR('データ集（実数）'!CC73/'データ集（実数）'!$N73*10000,"-")</f>
        <v>0</v>
      </c>
      <c r="BG73" s="331">
        <f>IFERROR('データ集（実数）'!CD73/'データ集（実数）'!$N73*10000,"-")</f>
        <v>0</v>
      </c>
      <c r="BH73" s="331">
        <f>IFERROR('データ集（実数）'!CE73/'データ集（実数）'!$N73*10000,"-")</f>
        <v>0</v>
      </c>
      <c r="BI73" s="331">
        <f>IFERROR('データ集（実数）'!CF73/'データ集（実数）'!$N73*10000,"-")</f>
        <v>0</v>
      </c>
      <c r="BJ73" s="331">
        <f>IFERROR('データ集（実数）'!CG73/'データ集（実数）'!$N73*10000,"-")</f>
        <v>0</v>
      </c>
      <c r="BK73" s="331">
        <f>IFERROR('データ集（実数）'!CH73/'データ集（実数）'!$N73*10000,"-")</f>
        <v>0</v>
      </c>
      <c r="BL73" s="331">
        <f>IFERROR('データ集（実数）'!CI73/'データ集（実数）'!$N73*10000,"-")</f>
        <v>0</v>
      </c>
      <c r="BM73" s="331">
        <f>IFERROR('データ集（実数）'!CJ73/'データ集（実数）'!$N73*10000,"-")</f>
        <v>0</v>
      </c>
      <c r="BN73" s="331">
        <f>IFERROR('データ集（実数）'!CK73/'データ集（実数）'!$N73*10000,"-")</f>
        <v>0</v>
      </c>
      <c r="BO73" s="331">
        <f>IFERROR('データ集（実数）'!CL73/'データ集（実数）'!$N73*10000,"-")</f>
        <v>0</v>
      </c>
      <c r="BP73" s="331">
        <f>IFERROR('データ集（実数）'!CM73/'データ集（実数）'!$N73*10000,"-")</f>
        <v>0</v>
      </c>
      <c r="BQ73" s="331">
        <f>IFERROR('データ集（実数）'!CN73/'データ集（実数）'!$N73*10000,"-")</f>
        <v>0</v>
      </c>
      <c r="BR73" s="331">
        <f>IFERROR('データ集（実数）'!CO73/'データ集（実数）'!$N73*10000,"-")</f>
        <v>0</v>
      </c>
      <c r="BS73" s="331">
        <f>IFERROR('データ集（実数）'!CP73/'データ集（実数）'!$N73*10000,"-")</f>
        <v>0</v>
      </c>
      <c r="BT73" s="331">
        <f>IFERROR('データ集（実数）'!CQ73/'データ集（実数）'!$N73*10000,"-")</f>
        <v>0</v>
      </c>
      <c r="BU73" s="331">
        <f>IFERROR('データ集（実数）'!CR73/'データ集（実数）'!$N73*10000,"-")</f>
        <v>0</v>
      </c>
      <c r="BV73" s="331">
        <f>IFERROR('データ集（実数）'!CS73/'データ集（実数）'!$N73*10000,"-")</f>
        <v>0</v>
      </c>
      <c r="BW73" s="331">
        <f>IFERROR('データ集（実数）'!CT73/'データ集（実数）'!$N73*10000,"-")</f>
        <v>0</v>
      </c>
      <c r="BX73" s="331">
        <f>IFERROR('データ集（実数）'!CU73/'データ集（実数）'!$N73*10000,"-")</f>
        <v>0</v>
      </c>
      <c r="BY73" s="331">
        <f>IFERROR('データ集（実数）'!CV73/'データ集（実数）'!$N73*10000,"-")</f>
        <v>0</v>
      </c>
      <c r="BZ73" s="331" t="str">
        <f>IFERROR('データ集（実数）'!CW73/'データ集（実数）'!$N73*10000,"-")</f>
        <v>-</v>
      </c>
      <c r="CA73" s="332">
        <f>IFERROR('データ集（実数）'!CX73/'データ集（実数）'!$N73*10000,"-")</f>
        <v>605.14372163388805</v>
      </c>
      <c r="CB73" s="332">
        <f>IFERROR('データ集（実数）'!CY73/'データ集（実数）'!$N73*10000,"-")</f>
        <v>15.128593040847202</v>
      </c>
      <c r="CC73" s="332">
        <f>IFERROR('データ集（実数）'!CZ73/'データ集（実数）'!$N73*10000,"-")</f>
        <v>121.02874432677761</v>
      </c>
      <c r="CD73" s="332">
        <f>IFERROR('データ集（実数）'!DA73/'データ集（実数）'!$N73*10000,"-")</f>
        <v>15.128593040847202</v>
      </c>
      <c r="CE73" s="333">
        <f>IFERROR('データ集（実数）'!DB73/'データ集（実数）'!$N73*10000,"-")</f>
        <v>90.771558245083213</v>
      </c>
    </row>
    <row r="74" spans="1:83" ht="13.5" customHeight="1">
      <c r="A74" s="53">
        <v>20521</v>
      </c>
      <c r="B74">
        <v>68</v>
      </c>
      <c r="C74" s="1" t="s">
        <v>57</v>
      </c>
      <c r="D74" s="1">
        <v>2009</v>
      </c>
      <c r="E74" s="1" t="s">
        <v>136</v>
      </c>
      <c r="F74" s="1">
        <v>20521</v>
      </c>
      <c r="G74" s="325">
        <f>IFERROR('データ集（実数）'!AD74/'データ集（実数）'!$N74*10000,"-")</f>
        <v>369.95930447650761</v>
      </c>
      <c r="H74" s="325">
        <f>IFERROR('データ集（実数）'!AE74/'データ集（実数）'!$N74*10000,"-")</f>
        <v>0</v>
      </c>
      <c r="I74" s="325">
        <f>IFERROR('データ集（実数）'!AF74/'データ集（実数）'!$N74*10000,"-")</f>
        <v>0</v>
      </c>
      <c r="J74" s="325">
        <f>IFERROR('データ集（実数）'!AG74/'データ集（実数）'!$N74*10000,"-")</f>
        <v>0</v>
      </c>
      <c r="K74" s="326">
        <f>IFERROR('データ集（実数）'!AH74/'データ集（実数）'!$N74*10000,"-")</f>
        <v>0</v>
      </c>
      <c r="L74" s="326">
        <f>IFERROR('データ集（実数）'!AI74/'データ集（実数）'!$N74*10000,"-")</f>
        <v>0</v>
      </c>
      <c r="M74" s="326">
        <f>IFERROR('データ集（実数）'!AJ74/'データ集（実数）'!$N74*10000,"-")</f>
        <v>0</v>
      </c>
      <c r="N74" s="326">
        <f>IFERROR('データ集（実数）'!AK74/'データ集（実数）'!$N74*10000,"-")</f>
        <v>0</v>
      </c>
      <c r="O74" s="327">
        <f>IFERROR('データ集（実数）'!AL74/'データ集（実数）'!$N74*10000,"-")</f>
        <v>14.798372179060303</v>
      </c>
      <c r="P74" s="327">
        <f>IFERROR('データ集（実数）'!AM74/'データ集（実数）'!$N74*10000,"-")</f>
        <v>0</v>
      </c>
      <c r="Q74" s="327">
        <f>IFERROR('データ集（実数）'!AN74/'データ集（実数）'!$N74*10000,"-")</f>
        <v>0</v>
      </c>
      <c r="R74" s="327">
        <f>IFERROR('データ集（実数）'!AO74/'データ集（実数）'!$N74*10000,"-")</f>
        <v>14.798372179060303</v>
      </c>
      <c r="S74" s="328">
        <f>IFERROR('データ集（実数）'!AP74/'データ集（実数）'!$N74*10000,"-")</f>
        <v>0</v>
      </c>
      <c r="T74" s="329">
        <f>IFERROR('データ集（実数）'!AQ74/'データ集（実数）'!$N74*10000,"-")</f>
        <v>0</v>
      </c>
      <c r="U74" s="328">
        <f>IFERROR('データ集（実数）'!AR74/'データ集（実数）'!$N74*10000,"-")</f>
        <v>0</v>
      </c>
      <c r="V74" s="328">
        <f>IFERROR('データ集（実数）'!AS74/'データ集（実数）'!$N74*10000,"-")</f>
        <v>0</v>
      </c>
      <c r="W74" s="328">
        <f>IFERROR('データ集（実数）'!AT74/'データ集（実数）'!$N74*10000,"-")</f>
        <v>0</v>
      </c>
      <c r="X74" s="328">
        <f>IFERROR('データ集（実数）'!AU74/'データ集（実数）'!$N74*10000,"-")</f>
        <v>0</v>
      </c>
      <c r="Y74" s="328">
        <f>IFERROR('データ集（実数）'!AV74/'データ集（実数）'!$N74*10000,"-")</f>
        <v>0</v>
      </c>
      <c r="Z74" s="328">
        <f>IFERROR('データ集（実数）'!AW74/'データ集（実数）'!$N74*10000,"-")</f>
        <v>0</v>
      </c>
      <c r="AA74" s="328">
        <f>IFERROR('データ集（実数）'!AX74/'データ集（実数）'!$N74*10000,"-")</f>
        <v>0</v>
      </c>
      <c r="AB74" s="328">
        <f>IFERROR('データ集（実数）'!AY74/'データ集（実数）'!$N74*10000,"-")</f>
        <v>0</v>
      </c>
      <c r="AC74" s="328">
        <f>IFERROR('データ集（実数）'!AZ74/'データ集（実数）'!$N74*10000,"-")</f>
        <v>0</v>
      </c>
      <c r="AD74" s="328">
        <f>IFERROR('データ集（実数）'!BA74/'データ集（実数）'!$N74*10000,"-")</f>
        <v>18.497965223825378</v>
      </c>
      <c r="AE74" s="328">
        <f>IFERROR('データ集（実数）'!BB74/'データ集（実数）'!$N74*10000,"-")</f>
        <v>0</v>
      </c>
      <c r="AF74" s="328">
        <f>IFERROR('データ集（実数）'!BC74/'データ集（実数）'!$N74*10000,"-")</f>
        <v>0</v>
      </c>
      <c r="AG74" s="328">
        <f>IFERROR('データ集（実数）'!BD74/'データ集（実数）'!$N74*10000,"-")</f>
        <v>0</v>
      </c>
      <c r="AH74" s="328">
        <f>IFERROR('データ集（実数）'!BE74/'データ集（実数）'!$N74*10000,"-")</f>
        <v>0</v>
      </c>
      <c r="AI74" s="328">
        <f>IFERROR('データ集（実数）'!BF74/'データ集（実数）'!$N74*10000,"-")</f>
        <v>18.497965223825378</v>
      </c>
      <c r="AJ74" s="328">
        <f>IFERROR('データ集（実数）'!BG74/'データ集（実数）'!$N74*10000,"-")</f>
        <v>0</v>
      </c>
      <c r="AK74" s="328">
        <f>IFERROR('データ集（実数）'!BH74/'データ集（実数）'!$N74*10000,"-")</f>
        <v>0</v>
      </c>
      <c r="AL74" s="328">
        <f>IFERROR('データ集（実数）'!BI74/'データ集（実数）'!$N74*10000,"-")</f>
        <v>0</v>
      </c>
      <c r="AM74" s="328">
        <f>IFERROR('データ集（実数）'!BJ74/'データ集（実数）'!$N74*10000,"-")</f>
        <v>0</v>
      </c>
      <c r="AN74" s="328">
        <f>IFERROR('データ集（実数）'!BK74/'データ集（実数）'!$N74*10000,"-")</f>
        <v>0</v>
      </c>
      <c r="AO74" s="328">
        <f>IFERROR('データ集（実数）'!BL74/'データ集（実数）'!$N74*10000,"-")</f>
        <v>0</v>
      </c>
      <c r="AP74" s="328" t="str">
        <f>IFERROR('データ集（実数）'!BM74/'データ集（実数）'!$N74*10000,"-")</f>
        <v>-</v>
      </c>
      <c r="AQ74" s="328">
        <f>IFERROR('データ集（実数）'!BN74/'データ集（実数）'!$N74*10000,"-")</f>
        <v>0</v>
      </c>
      <c r="AR74" s="328" t="str">
        <f>IFERROR('データ集（実数）'!BO74/'データ集（実数）'!$N74*10000,"-")</f>
        <v>-</v>
      </c>
      <c r="AS74" s="328">
        <f>IFERROR('データ集（実数）'!BP74/'データ集（実数）'!$N74*10000,"-")</f>
        <v>0</v>
      </c>
      <c r="AT74" s="331">
        <f>IFERROR('データ集（実数）'!BQ74/'データ集（実数）'!$N74*10000,"-")</f>
        <v>0</v>
      </c>
      <c r="AU74" s="331">
        <f>IFERROR('データ集（実数）'!BR74/'データ集（実数）'!$N74*10000,"-")</f>
        <v>0</v>
      </c>
      <c r="AV74" s="331">
        <f>IFERROR('データ集（実数）'!BS74/'データ集（実数）'!$N74*10000,"-")</f>
        <v>0</v>
      </c>
      <c r="AW74" s="331">
        <f>IFERROR('データ集（実数）'!BT74/'データ集（実数）'!$N74*10000,"-")</f>
        <v>0</v>
      </c>
      <c r="AX74" s="331">
        <f>IFERROR('データ集（実数）'!BU74/'データ集（実数）'!$N74*10000,"-")</f>
        <v>0</v>
      </c>
      <c r="AY74" s="331">
        <f>IFERROR('データ集（実数）'!BV74/'データ集（実数）'!$N74*10000,"-")</f>
        <v>0</v>
      </c>
      <c r="AZ74" s="331">
        <f>IFERROR('データ集（実数）'!BW74/'データ集（実数）'!$N74*10000,"-")</f>
        <v>0</v>
      </c>
      <c r="BA74" s="331">
        <f>IFERROR('データ集（実数）'!BX74/'データ集（実数）'!$N74*10000,"-")</f>
        <v>0</v>
      </c>
      <c r="BB74" s="331">
        <f>IFERROR('データ集（実数）'!BY74/'データ集（実数）'!$N74*10000,"-")</f>
        <v>6833.1483536810956</v>
      </c>
      <c r="BC74" s="331">
        <f>IFERROR('データ集（実数）'!BZ74/'データ集（実数）'!$N74*10000,"-")</f>
        <v>4184.2397336293006</v>
      </c>
      <c r="BD74" s="331">
        <f>IFERROR('データ集（実数）'!CA74/'データ集（実数）'!$N74*10000,"-")</f>
        <v>562.33814280429146</v>
      </c>
      <c r="BE74" s="331">
        <f>IFERROR('データ集（実数）'!CB74/'データ集（実数）'!$N74*10000,"-")</f>
        <v>418.05401405845356</v>
      </c>
      <c r="BF74" s="331">
        <f>IFERROR('データ集（実数）'!CC74/'データ集（実数）'!$N74*10000,"-")</f>
        <v>0</v>
      </c>
      <c r="BG74" s="331">
        <f>IFERROR('データ集（実数）'!CD74/'データ集（実数）'!$N74*10000,"-")</f>
        <v>0</v>
      </c>
      <c r="BH74" s="331" t="str">
        <f>IFERROR('データ集（実数）'!CE74/'データ集（実数）'!$N74*10000,"-")</f>
        <v>-</v>
      </c>
      <c r="BI74" s="331" t="str">
        <f>IFERROR('データ集（実数）'!CF74/'データ集（実数）'!$N74*10000,"-")</f>
        <v>-</v>
      </c>
      <c r="BJ74" s="331">
        <f>IFERROR('データ集（実数）'!CG74/'データ集（実数）'!$N74*10000,"-")</f>
        <v>0</v>
      </c>
      <c r="BK74" s="331">
        <f>IFERROR('データ集（実数）'!CH74/'データ集（実数）'!$N74*10000,"-")</f>
        <v>0</v>
      </c>
      <c r="BL74" s="331">
        <f>IFERROR('データ集（実数）'!CI74/'データ集（実数）'!$N74*10000,"-")</f>
        <v>0</v>
      </c>
      <c r="BM74" s="331">
        <f>IFERROR('データ集（実数）'!CJ74/'データ集（実数）'!$N74*10000,"-")</f>
        <v>0</v>
      </c>
      <c r="BN74" s="331">
        <f>IFERROR('データ集（実数）'!CK74/'データ集（実数）'!$N74*10000,"-")</f>
        <v>0</v>
      </c>
      <c r="BO74" s="331">
        <f>IFERROR('データ集（実数）'!CL74/'データ集（実数）'!$N74*10000,"-")</f>
        <v>0</v>
      </c>
      <c r="BP74" s="331">
        <f>IFERROR('データ集（実数）'!CM74/'データ集（実数）'!$N74*10000,"-")</f>
        <v>0</v>
      </c>
      <c r="BQ74" s="331">
        <f>IFERROR('データ集（実数）'!CN74/'データ集（実数）'!$N74*10000,"-")</f>
        <v>0</v>
      </c>
      <c r="BR74" s="331">
        <f>IFERROR('データ集（実数）'!CO74/'データ集（実数）'!$N74*10000,"-")</f>
        <v>0</v>
      </c>
      <c r="BS74" s="331">
        <f>IFERROR('データ集（実数）'!CP74/'データ集（実数）'!$N74*10000,"-")</f>
        <v>0</v>
      </c>
      <c r="BT74" s="331">
        <f>IFERROR('データ集（実数）'!CQ74/'データ集（実数）'!$N74*10000,"-")</f>
        <v>92.489826119126903</v>
      </c>
      <c r="BU74" s="331">
        <f>IFERROR('データ集（実数）'!CR74/'データ集（実数）'!$N74*10000,"-")</f>
        <v>92.489826119126903</v>
      </c>
      <c r="BV74" s="331">
        <f>IFERROR('データ集（実数）'!CS74/'データ集（実数）'!$N74*10000,"-")</f>
        <v>214.57639659637439</v>
      </c>
      <c r="BW74" s="331">
        <f>IFERROR('データ集（実数）'!CT74/'データ集（実数）'!$N74*10000,"-")</f>
        <v>25.897151313355529</v>
      </c>
      <c r="BX74" s="331" t="str">
        <f>IFERROR('データ集（実数）'!CU74/'データ集（実数）'!$N74*10000,"-")</f>
        <v>-</v>
      </c>
      <c r="BY74" s="331" t="str">
        <f>IFERROR('データ集（実数）'!CV74/'データ集（実数）'!$N74*10000,"-")</f>
        <v>-</v>
      </c>
      <c r="BZ74" s="331">
        <f>IFERROR('データ集（実数）'!CW74/'データ集（実数）'!$N74*10000,"-")</f>
        <v>77.691453940066594</v>
      </c>
      <c r="CA74" s="332">
        <f>IFERROR('データ集（実数）'!CX74/'データ集（実数）'!$N74*10000,"-")</f>
        <v>680.72512023677393</v>
      </c>
      <c r="CB74" s="332">
        <f>IFERROR('データ集（実数）'!CY74/'データ集（実数）'!$N74*10000,"-")</f>
        <v>70.292267850536433</v>
      </c>
      <c r="CC74" s="332">
        <f>IFERROR('データ集（実数）'!CZ74/'データ集（実数）'!$N74*10000,"-")</f>
        <v>55.493895671476139</v>
      </c>
      <c r="CD74" s="332">
        <f>IFERROR('データ集（実数）'!DA74/'データ集（実数）'!$N74*10000,"-")</f>
        <v>18.497965223825378</v>
      </c>
      <c r="CE74" s="333">
        <f>IFERROR('データ集（実数）'!DB74/'データ集（実数）'!$N74*10000,"-")</f>
        <v>40.69552349241583</v>
      </c>
    </row>
    <row r="75" spans="1:83" ht="13.5" customHeight="1">
      <c r="A75" s="53">
        <v>20541</v>
      </c>
      <c r="B75">
        <v>69</v>
      </c>
      <c r="C75" s="1" t="s">
        <v>57</v>
      </c>
      <c r="D75" s="1">
        <v>2009</v>
      </c>
      <c r="E75" s="1" t="s">
        <v>137</v>
      </c>
      <c r="F75" s="1">
        <v>20541</v>
      </c>
      <c r="G75" s="325">
        <f>IFERROR('データ集（実数）'!AD75/'データ集（実数）'!$N75*10000,"-")</f>
        <v>385.25041276829938</v>
      </c>
      <c r="H75" s="325">
        <f>IFERROR('データ集（実数）'!AE75/'データ集（実数）'!$N75*10000,"-")</f>
        <v>0</v>
      </c>
      <c r="I75" s="325">
        <f>IFERROR('データ集（実数）'!AF75/'データ集（実数）'!$N75*10000,"-")</f>
        <v>0</v>
      </c>
      <c r="J75" s="325">
        <f>IFERROR('データ集（実数）'!AG75/'データ集（実数）'!$N75*10000,"-")</f>
        <v>324.71106219042372</v>
      </c>
      <c r="K75" s="326">
        <f>IFERROR('データ集（実数）'!AH75/'データ集（実数）'!$N75*10000,"-")</f>
        <v>5.5035773252614195</v>
      </c>
      <c r="L75" s="326">
        <f>IFERROR('データ集（実数）'!AI75/'データ集（実数）'!$N75*10000,"-")</f>
        <v>5.5035773252614195</v>
      </c>
      <c r="M75" s="326">
        <f>IFERROR('データ集（実数）'!AJ75/'データ集（実数）'!$N75*10000,"-")</f>
        <v>0</v>
      </c>
      <c r="N75" s="326">
        <f>IFERROR('データ集（実数）'!AK75/'データ集（実数）'!$N75*10000,"-")</f>
        <v>0</v>
      </c>
      <c r="O75" s="327">
        <f>IFERROR('データ集（実数）'!AL75/'データ集（実数）'!$N75*10000,"-")</f>
        <v>22.014309301045678</v>
      </c>
      <c r="P75" s="327">
        <f>IFERROR('データ集（実数）'!AM75/'データ集（実数）'!$N75*10000,"-")</f>
        <v>0</v>
      </c>
      <c r="Q75" s="327">
        <f>IFERROR('データ集（実数）'!AN75/'データ集（実数）'!$N75*10000,"-")</f>
        <v>0</v>
      </c>
      <c r="R75" s="327">
        <f>IFERROR('データ集（実数）'!AO75/'データ集（実数）'!$N75*10000,"-")</f>
        <v>22.014309301045678</v>
      </c>
      <c r="S75" s="328">
        <f>IFERROR('データ集（実数）'!AP75/'データ集（実数）'!$N75*10000,"-")</f>
        <v>5.5035773252614195</v>
      </c>
      <c r="T75" s="329">
        <f>IFERROR('データ集（実数）'!AQ75/'データ集（実数）'!$N75*10000,"-")</f>
        <v>0</v>
      </c>
      <c r="U75" s="328" t="str">
        <f>IFERROR('データ集（実数）'!AR75/'データ集（実数）'!$N75*10000,"-")</f>
        <v>-</v>
      </c>
      <c r="V75" s="328">
        <f>IFERROR('データ集（実数）'!AS75/'データ集（実数）'!$N75*10000,"-")</f>
        <v>0</v>
      </c>
      <c r="W75" s="328">
        <f>IFERROR('データ集（実数）'!AT75/'データ集（実数）'!$N75*10000,"-")</f>
        <v>0</v>
      </c>
      <c r="X75" s="328" t="str">
        <f>IFERROR('データ集（実数）'!AU75/'データ集（実数）'!$N75*10000,"-")</f>
        <v>-</v>
      </c>
      <c r="Y75" s="328">
        <f>IFERROR('データ集（実数）'!AV75/'データ集（実数）'!$N75*10000,"-")</f>
        <v>0</v>
      </c>
      <c r="Z75" s="328">
        <f>IFERROR('データ集（実数）'!AW75/'データ集（実数）'!$N75*10000,"-")</f>
        <v>0</v>
      </c>
      <c r="AA75" s="328">
        <f>IFERROR('データ集（実数）'!AX75/'データ集（実数）'!$N75*10000,"-")</f>
        <v>0</v>
      </c>
      <c r="AB75" s="328">
        <f>IFERROR('データ集（実数）'!AY75/'データ集（実数）'!$N75*10000,"-")</f>
        <v>0</v>
      </c>
      <c r="AC75" s="328" t="str">
        <f>IFERROR('データ集（実数）'!AZ75/'データ集（実数）'!$N75*10000,"-")</f>
        <v>-</v>
      </c>
      <c r="AD75" s="328">
        <f>IFERROR('データ集（実数）'!BA75/'データ集（実数）'!$N75*10000,"-")</f>
        <v>22.014309301045678</v>
      </c>
      <c r="AE75" s="328">
        <f>IFERROR('データ集（実数）'!BB75/'データ集（実数）'!$N75*10000,"-")</f>
        <v>5.5035773252614195</v>
      </c>
      <c r="AF75" s="328" t="str">
        <f>IFERROR('データ集（実数）'!BC75/'データ集（実数）'!$N75*10000,"-")</f>
        <v>-</v>
      </c>
      <c r="AG75" s="328">
        <f>IFERROR('データ集（実数）'!BD75/'データ集（実数）'!$N75*10000,"-")</f>
        <v>16.51073197578426</v>
      </c>
      <c r="AH75" s="328" t="str">
        <f>IFERROR('データ集（実数）'!BE75/'データ集（実数）'!$N75*10000,"-")</f>
        <v>-</v>
      </c>
      <c r="AI75" s="328">
        <f>IFERROR('データ集（実数）'!BF75/'データ集（実数）'!$N75*10000,"-")</f>
        <v>27.517886626307099</v>
      </c>
      <c r="AJ75" s="328">
        <f>IFERROR('データ集（実数）'!BG75/'データ集（実数）'!$N75*10000,"-")</f>
        <v>5.5035773252614195</v>
      </c>
      <c r="AK75" s="328">
        <f>IFERROR('データ集（実数）'!BH75/'データ集（実数）'!$N75*10000,"-")</f>
        <v>0</v>
      </c>
      <c r="AL75" s="328">
        <f>IFERROR('データ集（実数）'!BI75/'データ集（実数）'!$N75*10000,"-")</f>
        <v>60.539350577875616</v>
      </c>
      <c r="AM75" s="328">
        <f>IFERROR('データ集（実数）'!BJ75/'データ集（実数）'!$N75*10000,"-")</f>
        <v>0</v>
      </c>
      <c r="AN75" s="328">
        <f>IFERROR('データ集（実数）'!BK75/'データ集（実数）'!$N75*10000,"-")</f>
        <v>0</v>
      </c>
      <c r="AO75" s="328">
        <f>IFERROR('データ集（実数）'!BL75/'データ集（実数）'!$N75*10000,"-")</f>
        <v>0</v>
      </c>
      <c r="AP75" s="328" t="str">
        <f>IFERROR('データ集（実数）'!BM75/'データ集（実数）'!$N75*10000,"-")</f>
        <v>-</v>
      </c>
      <c r="AQ75" s="328" t="str">
        <f>IFERROR('データ集（実数）'!BN75/'データ集（実数）'!$N75*10000,"-")</f>
        <v>-</v>
      </c>
      <c r="AR75" s="328">
        <f>IFERROR('データ集（実数）'!BO75/'データ集（実数）'!$N75*10000,"-")</f>
        <v>16.51073197578426</v>
      </c>
      <c r="AS75" s="328">
        <f>IFERROR('データ集（実数）'!BP75/'データ集（実数）'!$N75*10000,"-")</f>
        <v>5.5035773252614195</v>
      </c>
      <c r="AT75" s="331">
        <f>IFERROR('データ集（実数）'!BQ75/'データ集（実数）'!$N75*10000,"-")</f>
        <v>1513.4837644468905</v>
      </c>
      <c r="AU75" s="331">
        <f>IFERROR('データ集（実数）'!BR75/'データ集（実数）'!$N75*10000,"-")</f>
        <v>1051.1832691249313</v>
      </c>
      <c r="AV75" s="331">
        <f>IFERROR('データ集（実数）'!BS75/'データ集（実数）'!$N75*10000,"-")</f>
        <v>132.08585580627408</v>
      </c>
      <c r="AW75" s="331">
        <f>IFERROR('データ集（実数）'!BT75/'データ集（実数）'!$N75*10000,"-")</f>
        <v>121.07870115575123</v>
      </c>
      <c r="AX75" s="331">
        <f>IFERROR('データ集（実数）'!BU75/'データ集（実数）'!$N75*10000,"-")</f>
        <v>0</v>
      </c>
      <c r="AY75" s="331">
        <f>IFERROR('データ集（実数）'!BV75/'データ集（実数）'!$N75*10000,"-")</f>
        <v>0</v>
      </c>
      <c r="AZ75" s="331">
        <f>IFERROR('データ集（実数）'!BW75/'データ集（実数）'!$N75*10000,"-")</f>
        <v>0</v>
      </c>
      <c r="BA75" s="331">
        <f>IFERROR('データ集（実数）'!BX75/'データ集（実数）'!$N75*10000,"-")</f>
        <v>0</v>
      </c>
      <c r="BB75" s="331">
        <f>IFERROR('データ集（実数）'!BY75/'データ集（実数）'!$N75*10000,"-")</f>
        <v>17837.094111172264</v>
      </c>
      <c r="BC75" s="331">
        <f>IFERROR('データ集（実数）'!BZ75/'データ集（実数）'!$N75*10000,"-")</f>
        <v>11436.43368189323</v>
      </c>
      <c r="BD75" s="331">
        <f>IFERROR('データ集（実数）'!CA75/'データ集（実数）'!$N75*10000,"-")</f>
        <v>3137.0390753990096</v>
      </c>
      <c r="BE75" s="331">
        <f>IFERROR('データ集（実数）'!CB75/'データ集（実数）'!$N75*10000,"-")</f>
        <v>1959.2735277930656</v>
      </c>
      <c r="BF75" s="331">
        <f>IFERROR('データ集（実数）'!CC75/'データ集（実数）'!$N75*10000,"-")</f>
        <v>0</v>
      </c>
      <c r="BG75" s="331">
        <f>IFERROR('データ集（実数）'!CD75/'データ集（実数）'!$N75*10000,"-")</f>
        <v>0</v>
      </c>
      <c r="BH75" s="331" t="str">
        <f>IFERROR('データ集（実数）'!CE75/'データ集（実数）'!$N75*10000,"-")</f>
        <v>-</v>
      </c>
      <c r="BI75" s="331" t="str">
        <f>IFERROR('データ集（実数）'!CF75/'データ集（実数）'!$N75*10000,"-")</f>
        <v>-</v>
      </c>
      <c r="BJ75" s="331">
        <f>IFERROR('データ集（実数）'!CG75/'データ集（実数）'!$N75*10000,"-")</f>
        <v>0</v>
      </c>
      <c r="BK75" s="331">
        <f>IFERROR('データ集（実数）'!CH75/'データ集（実数）'!$N75*10000,"-")</f>
        <v>0</v>
      </c>
      <c r="BL75" s="331">
        <f>IFERROR('データ集（実数）'!CI75/'データ集（実数）'!$N75*10000,"-")</f>
        <v>8470.0055035773239</v>
      </c>
      <c r="BM75" s="331">
        <f>IFERROR('データ集（実数）'!CJ75/'データ集（実数）'!$N75*10000,"-")</f>
        <v>979.63676389653278</v>
      </c>
      <c r="BN75" s="331">
        <f>IFERROR('データ集（実数）'!CK75/'データ集（実数）'!$N75*10000,"-")</f>
        <v>908.09025866813431</v>
      </c>
      <c r="BO75" s="331">
        <f>IFERROR('データ集（実数）'!CL75/'データ集（実数）'!$N75*10000,"-")</f>
        <v>561.36488717666475</v>
      </c>
      <c r="BP75" s="331">
        <f>IFERROR('データ集（実数）'!CM75/'データ集（実数）'!$N75*10000,"-")</f>
        <v>0</v>
      </c>
      <c r="BQ75" s="331">
        <f>IFERROR('データ集（実数）'!CN75/'データ集（実数）'!$N75*10000,"-")</f>
        <v>0</v>
      </c>
      <c r="BR75" s="331">
        <f>IFERROR('データ集（実数）'!CO75/'データ集（実数）'!$N75*10000,"-")</f>
        <v>0</v>
      </c>
      <c r="BS75" s="331">
        <f>IFERROR('データ集（実数）'!CP75/'データ集（実数）'!$N75*10000,"-")</f>
        <v>0</v>
      </c>
      <c r="BT75" s="331">
        <f>IFERROR('データ集（実数）'!CQ75/'データ集（実数）'!$N75*10000,"-")</f>
        <v>209.13593835993396</v>
      </c>
      <c r="BU75" s="331">
        <f>IFERROR('データ集（実数）'!CR75/'データ集（実数）'!$N75*10000,"-")</f>
        <v>187.12162905888826</v>
      </c>
      <c r="BV75" s="331">
        <f>IFERROR('データ集（実数）'!CS75/'データ集（実数）'!$N75*10000,"-")</f>
        <v>159.60374243258119</v>
      </c>
      <c r="BW75" s="331">
        <f>IFERROR('データ集（実数）'!CT75/'データ集（実数）'!$N75*10000,"-")</f>
        <v>38.525041276829938</v>
      </c>
      <c r="BX75" s="331">
        <f>IFERROR('データ集（実数）'!CU75/'データ集（実数）'!$N75*10000,"-")</f>
        <v>269.67528893780957</v>
      </c>
      <c r="BY75" s="331">
        <f>IFERROR('データ集（実数）'!CV75/'データ集（実数）'!$N75*10000,"-")</f>
        <v>269.67528893780957</v>
      </c>
      <c r="BZ75" s="331">
        <f>IFERROR('データ集（実数）'!CW75/'データ集（実数）'!$N75*10000,"-")</f>
        <v>583.37919647771059</v>
      </c>
      <c r="CA75" s="332">
        <f>IFERROR('データ集（実数）'!CX75/'データ集（実数）'!$N75*10000,"-")</f>
        <v>764.99724821133736</v>
      </c>
      <c r="CB75" s="332">
        <f>IFERROR('データ集（実数）'!CY75/'データ集（実数）'!$N75*10000,"-")</f>
        <v>132.08585580627408</v>
      </c>
      <c r="CC75" s="332">
        <f>IFERROR('データ集（実数）'!CZ75/'データ集（実数）'!$N75*10000,"-")</f>
        <v>115.57512383048982</v>
      </c>
      <c r="CD75" s="332">
        <f>IFERROR('データ集（実数）'!DA75/'データ集（実数）'!$N75*10000,"-")</f>
        <v>5.5035773252614195</v>
      </c>
      <c r="CE75" s="333">
        <f>IFERROR('データ集（実数）'!DB75/'データ集（実数）'!$N75*10000,"-")</f>
        <v>187.12162905888826</v>
      </c>
    </row>
    <row r="76" spans="1:83" ht="13.5" customHeight="1">
      <c r="A76" s="53">
        <v>20543</v>
      </c>
      <c r="B76">
        <v>70</v>
      </c>
      <c r="C76" s="1" t="s">
        <v>57</v>
      </c>
      <c r="D76" s="1">
        <v>2009</v>
      </c>
      <c r="E76" s="1" t="s">
        <v>138</v>
      </c>
      <c r="F76" s="1">
        <v>20543</v>
      </c>
      <c r="G76" s="325">
        <f>IFERROR('データ集（実数）'!AD76/'データ集（実数）'!$N76*10000,"-")</f>
        <v>424.08821034775229</v>
      </c>
      <c r="H76" s="325">
        <f>IFERROR('データ集（実数）'!AE76/'データ集（実数）'!$N76*10000,"-")</f>
        <v>593.72349448685327</v>
      </c>
      <c r="I76" s="325">
        <f>IFERROR('データ集（実数）'!AF76/'データ集（実数）'!$N76*10000,"-")</f>
        <v>0</v>
      </c>
      <c r="J76" s="325">
        <f>IFERROR('データ集（実数）'!AG76/'データ集（実数）'!$N76*10000,"-")</f>
        <v>0</v>
      </c>
      <c r="K76" s="326">
        <f>IFERROR('データ集（実数）'!AH76/'データ集（実数）'!$N76*10000,"-")</f>
        <v>0</v>
      </c>
      <c r="L76" s="326">
        <f>IFERROR('データ集（実数）'!AI76/'データ集（実数）'!$N76*10000,"-")</f>
        <v>0</v>
      </c>
      <c r="M76" s="326">
        <f>IFERROR('データ集（実数）'!AJ76/'データ集（実数）'!$N76*10000,"-")</f>
        <v>0</v>
      </c>
      <c r="N76" s="326">
        <f>IFERROR('データ集（実数）'!AK76/'データ集（実数）'!$N76*10000,"-")</f>
        <v>0</v>
      </c>
      <c r="O76" s="327">
        <f>IFERROR('データ集（実数）'!AL76/'データ集（実数）'!$N76*10000,"-")</f>
        <v>0</v>
      </c>
      <c r="P76" s="327">
        <f>IFERROR('データ集（実数）'!AM76/'データ集（実数）'!$N76*10000,"-")</f>
        <v>0</v>
      </c>
      <c r="Q76" s="327">
        <f>IFERROR('データ集（実数）'!AN76/'データ集（実数）'!$N76*10000,"-")</f>
        <v>0</v>
      </c>
      <c r="R76" s="327">
        <f>IFERROR('データ集（実数）'!AO76/'データ集（実数）'!$N76*10000,"-")</f>
        <v>0</v>
      </c>
      <c r="S76" s="328">
        <f>IFERROR('データ集（実数）'!AP76/'データ集（実数）'!$N76*10000,"-")</f>
        <v>0</v>
      </c>
      <c r="T76" s="329">
        <f>IFERROR('データ集（実数）'!AQ76/'データ集（実数）'!$N76*10000,"-")</f>
        <v>0</v>
      </c>
      <c r="U76" s="328">
        <f>IFERROR('データ集（実数）'!AR76/'データ集（実数）'!$N76*10000,"-")</f>
        <v>0</v>
      </c>
      <c r="V76" s="328">
        <f>IFERROR('データ集（実数）'!AS76/'データ集（実数）'!$N76*10000,"-")</f>
        <v>0</v>
      </c>
      <c r="W76" s="328">
        <f>IFERROR('データ集（実数）'!AT76/'データ集（実数）'!$N76*10000,"-")</f>
        <v>0</v>
      </c>
      <c r="X76" s="328">
        <f>IFERROR('データ集（実数）'!AU76/'データ集（実数）'!$N76*10000,"-")</f>
        <v>0</v>
      </c>
      <c r="Y76" s="328">
        <f>IFERROR('データ集（実数）'!AV76/'データ集（実数）'!$N76*10000,"-")</f>
        <v>0</v>
      </c>
      <c r="Z76" s="328">
        <f>IFERROR('データ集（実数）'!AW76/'データ集（実数）'!$N76*10000,"-")</f>
        <v>0</v>
      </c>
      <c r="AA76" s="328">
        <f>IFERROR('データ集（実数）'!AX76/'データ集（実数）'!$N76*10000,"-")</f>
        <v>0</v>
      </c>
      <c r="AB76" s="328">
        <f>IFERROR('データ集（実数）'!AY76/'データ集（実数）'!$N76*10000,"-")</f>
        <v>0</v>
      </c>
      <c r="AC76" s="328">
        <f>IFERROR('データ集（実数）'!AZ76/'データ集（実数）'!$N76*10000,"-")</f>
        <v>0</v>
      </c>
      <c r="AD76" s="328" t="str">
        <f>IFERROR('データ集（実数）'!BA76/'データ集（実数）'!$N76*10000,"-")</f>
        <v>-</v>
      </c>
      <c r="AE76" s="328">
        <f>IFERROR('データ集（実数）'!BB76/'データ集（実数）'!$N76*10000,"-")</f>
        <v>8.481764206955047</v>
      </c>
      <c r="AF76" s="328">
        <f>IFERROR('データ集（実数）'!BC76/'データ集（実数）'!$N76*10000,"-")</f>
        <v>0</v>
      </c>
      <c r="AG76" s="328">
        <f>IFERROR('データ集（実数）'!BD76/'データ集（実数）'!$N76*10000,"-")</f>
        <v>0</v>
      </c>
      <c r="AH76" s="328">
        <f>IFERROR('データ集（実数）'!BE76/'データ集（実数）'!$N76*10000,"-")</f>
        <v>0</v>
      </c>
      <c r="AI76" s="328" t="str">
        <f>IFERROR('データ集（実数）'!BF76/'データ集（実数）'!$N76*10000,"-")</f>
        <v>-</v>
      </c>
      <c r="AJ76" s="328">
        <f>IFERROR('データ集（実数）'!BG76/'データ集（実数）'!$N76*10000,"-")</f>
        <v>8.481764206955047</v>
      </c>
      <c r="AK76" s="328">
        <f>IFERROR('データ集（実数）'!BH76/'データ集（実数）'!$N76*10000,"-")</f>
        <v>0</v>
      </c>
      <c r="AL76" s="328">
        <f>IFERROR('データ集（実数）'!BI76/'データ集（実数）'!$N76*10000,"-")</f>
        <v>16.963528413910094</v>
      </c>
      <c r="AM76" s="328">
        <f>IFERROR('データ集（実数）'!BJ76/'データ集（実数）'!$N76*10000,"-")</f>
        <v>0</v>
      </c>
      <c r="AN76" s="328">
        <f>IFERROR('データ集（実数）'!BK76/'データ集（実数）'!$N76*10000,"-")</f>
        <v>8.481764206955047</v>
      </c>
      <c r="AO76" s="328">
        <f>IFERROR('データ集（実数）'!BL76/'データ集（実数）'!$N76*10000,"-")</f>
        <v>0</v>
      </c>
      <c r="AP76" s="328">
        <f>IFERROR('データ集（実数）'!BM76/'データ集（実数）'!$N76*10000,"-")</f>
        <v>0</v>
      </c>
      <c r="AQ76" s="328">
        <f>IFERROR('データ集（実数）'!BN76/'データ集（実数）'!$N76*10000,"-")</f>
        <v>0</v>
      </c>
      <c r="AR76" s="328">
        <f>IFERROR('データ集（実数）'!BO76/'データ集（実数）'!$N76*10000,"-")</f>
        <v>0</v>
      </c>
      <c r="AS76" s="328">
        <f>IFERROR('データ集（実数）'!BP76/'データ集（実数）'!$N76*10000,"-")</f>
        <v>8.481764206955047</v>
      </c>
      <c r="AT76" s="331">
        <f>IFERROR('データ集（実数）'!BQ76/'データ集（実数）'!$N76*10000,"-")</f>
        <v>0</v>
      </c>
      <c r="AU76" s="331">
        <f>IFERROR('データ集（実数）'!BR76/'データ集（実数）'!$N76*10000,"-")</f>
        <v>0</v>
      </c>
      <c r="AV76" s="331">
        <f>IFERROR('データ集（実数）'!BS76/'データ集（実数）'!$N76*10000,"-")</f>
        <v>0</v>
      </c>
      <c r="AW76" s="331">
        <f>IFERROR('データ集（実数）'!BT76/'データ集（実数）'!$N76*10000,"-")</f>
        <v>0</v>
      </c>
      <c r="AX76" s="331">
        <f>IFERROR('データ集（実数）'!BU76/'データ集（実数）'!$N76*10000,"-")</f>
        <v>0</v>
      </c>
      <c r="AY76" s="331">
        <f>IFERROR('データ集（実数）'!BV76/'データ集（実数）'!$N76*10000,"-")</f>
        <v>0</v>
      </c>
      <c r="AZ76" s="331">
        <f>IFERROR('データ集（実数）'!BW76/'データ集（実数）'!$N76*10000,"-")</f>
        <v>0</v>
      </c>
      <c r="BA76" s="331">
        <f>IFERROR('データ集（実数）'!BX76/'データ集（実数）'!$N76*10000,"-")</f>
        <v>0</v>
      </c>
      <c r="BB76" s="331">
        <f>IFERROR('データ集（実数）'!BY76/'データ集（実数）'!$N76*10000,"-")</f>
        <v>4673.4520780322309</v>
      </c>
      <c r="BC76" s="331">
        <f>IFERROR('データ集（実数）'!BZ76/'データ集（実数）'!$N76*10000,"-")</f>
        <v>3078.8804071246818</v>
      </c>
      <c r="BD76" s="331">
        <f>IFERROR('データ集（実数）'!CA76/'データ集（実数）'!$N76*10000,"-")</f>
        <v>1679.3893129770993</v>
      </c>
      <c r="BE76" s="331">
        <f>IFERROR('データ集（実数）'!CB76/'データ集（実数）'!$N76*10000,"-")</f>
        <v>788.80407124681926</v>
      </c>
      <c r="BF76" s="331">
        <f>IFERROR('データ集（実数）'!CC76/'データ集（実数）'!$N76*10000,"-")</f>
        <v>0</v>
      </c>
      <c r="BG76" s="331">
        <f>IFERROR('データ集（実数）'!CD76/'データ集（実数）'!$N76*10000,"-")</f>
        <v>0</v>
      </c>
      <c r="BH76" s="331">
        <f>IFERROR('データ集（実数）'!CE76/'データ集（実数）'!$N76*10000,"-")</f>
        <v>0</v>
      </c>
      <c r="BI76" s="331">
        <f>IFERROR('データ集（実数）'!CF76/'データ集（実数）'!$N76*10000,"-")</f>
        <v>0</v>
      </c>
      <c r="BJ76" s="331">
        <f>IFERROR('データ集（実数）'!CG76/'データ集（実数）'!$N76*10000,"-")</f>
        <v>0</v>
      </c>
      <c r="BK76" s="331">
        <f>IFERROR('データ集（実数）'!CH76/'データ集（実数）'!$N76*10000,"-")</f>
        <v>0</v>
      </c>
      <c r="BL76" s="331">
        <f>IFERROR('データ集（実数）'!CI76/'データ集（実数）'!$N76*10000,"-")</f>
        <v>3698.0491942324002</v>
      </c>
      <c r="BM76" s="331">
        <f>IFERROR('データ集（実数）'!CJ76/'データ集（実数）'!$N76*10000,"-")</f>
        <v>305.34351145038164</v>
      </c>
      <c r="BN76" s="331">
        <f>IFERROR('データ集（実数）'!CK76/'データ集（実数）'!$N76*10000,"-")</f>
        <v>0</v>
      </c>
      <c r="BO76" s="331">
        <f>IFERROR('データ集（実数）'!CL76/'データ集（実数）'!$N76*10000,"-")</f>
        <v>0</v>
      </c>
      <c r="BP76" s="331">
        <f>IFERROR('データ集（実数）'!CM76/'データ集（実数）'!$N76*10000,"-")</f>
        <v>0</v>
      </c>
      <c r="BQ76" s="331">
        <f>IFERROR('データ集（実数）'!CN76/'データ集（実数）'!$N76*10000,"-")</f>
        <v>0</v>
      </c>
      <c r="BR76" s="331">
        <f>IFERROR('データ集（実数）'!CO76/'データ集（実数）'!$N76*10000,"-")</f>
        <v>0</v>
      </c>
      <c r="BS76" s="331">
        <f>IFERROR('データ集（実数）'!CP76/'データ集（実数）'!$N76*10000,"-")</f>
        <v>0</v>
      </c>
      <c r="BT76" s="331">
        <f>IFERROR('データ集（実数）'!CQ76/'データ集（実数）'!$N76*10000,"-")</f>
        <v>0</v>
      </c>
      <c r="BU76" s="331">
        <f>IFERROR('データ集（実数）'!CR76/'データ集（実数）'!$N76*10000,"-")</f>
        <v>0</v>
      </c>
      <c r="BV76" s="331">
        <f>IFERROR('データ集（実数）'!CS76/'データ集（実数）'!$N76*10000,"-")</f>
        <v>0</v>
      </c>
      <c r="BW76" s="331">
        <f>IFERROR('データ集（実数）'!CT76/'データ集（実数）'!$N76*10000,"-")</f>
        <v>0</v>
      </c>
      <c r="BX76" s="331">
        <f>IFERROR('データ集（実数）'!CU76/'データ集（実数）'!$N76*10000,"-")</f>
        <v>0</v>
      </c>
      <c r="BY76" s="331">
        <f>IFERROR('データ集（実数）'!CV76/'データ集（実数）'!$N76*10000,"-")</f>
        <v>0</v>
      </c>
      <c r="BZ76" s="331" t="str">
        <f>IFERROR('データ集（実数）'!CW76/'データ集（実数）'!$N76*10000,"-")</f>
        <v>-</v>
      </c>
      <c r="CA76" s="332">
        <f>IFERROR('データ集（実数）'!CX76/'データ集（実数）'!$N76*10000,"-")</f>
        <v>797.28583545377444</v>
      </c>
      <c r="CB76" s="332">
        <f>IFERROR('データ集（実数）'!CY76/'データ集（実数）'!$N76*10000,"-")</f>
        <v>8.481764206955047</v>
      </c>
      <c r="CC76" s="332">
        <f>IFERROR('データ集（実数）'!CZ76/'データ集（実数）'!$N76*10000,"-")</f>
        <v>118.74469889737065</v>
      </c>
      <c r="CD76" s="332">
        <f>IFERROR('データ集（実数）'!DA76/'データ集（実数）'!$N76*10000,"-")</f>
        <v>8.481764206955047</v>
      </c>
      <c r="CE76" s="333">
        <f>IFERROR('データ集（実数）'!DB76/'データ集（実数）'!$N76*10000,"-")</f>
        <v>93.299406276505508</v>
      </c>
    </row>
    <row r="77" spans="1:83" ht="13.5" customHeight="1">
      <c r="A77" s="53">
        <v>20561</v>
      </c>
      <c r="B77">
        <v>71</v>
      </c>
      <c r="C77" s="1" t="s">
        <v>75</v>
      </c>
      <c r="D77" s="1">
        <v>2010</v>
      </c>
      <c r="E77" s="1" t="s">
        <v>139</v>
      </c>
      <c r="F77" s="1">
        <v>20561</v>
      </c>
      <c r="G77" s="325">
        <f>IFERROR('データ集（実数）'!AD77/'データ集（実数）'!$N77*10000,"-")</f>
        <v>250.44722719141325</v>
      </c>
      <c r="H77" s="325">
        <f>IFERROR('データ集（実数）'!AE77/'データ集（実数）'!$N77*10000,"-")</f>
        <v>0</v>
      </c>
      <c r="I77" s="325">
        <f>IFERROR('データ集（実数）'!AF77/'データ集（実数）'!$N77*10000,"-")</f>
        <v>0</v>
      </c>
      <c r="J77" s="325">
        <f>IFERROR('データ集（実数）'!AG77/'データ集（実数）'!$N77*10000,"-")</f>
        <v>0</v>
      </c>
      <c r="K77" s="326">
        <f>IFERROR('データ集（実数）'!AH77/'データ集（実数）'!$N77*10000,"-")</f>
        <v>0</v>
      </c>
      <c r="L77" s="326">
        <f>IFERROR('データ集（実数）'!AI77/'データ集（実数）'!$N77*10000,"-")</f>
        <v>0</v>
      </c>
      <c r="M77" s="326">
        <f>IFERROR('データ集（実数）'!AJ77/'データ集（実数）'!$N77*10000,"-")</f>
        <v>0</v>
      </c>
      <c r="N77" s="326">
        <f>IFERROR('データ集（実数）'!AK77/'データ集（実数）'!$N77*10000,"-")</f>
        <v>0</v>
      </c>
      <c r="O77" s="327">
        <f>IFERROR('データ集（実数）'!AL77/'データ集（実数）'!$N77*10000,"-")</f>
        <v>0</v>
      </c>
      <c r="P77" s="327">
        <f>IFERROR('データ集（実数）'!AM77/'データ集（実数）'!$N77*10000,"-")</f>
        <v>0</v>
      </c>
      <c r="Q77" s="327">
        <f>IFERROR('データ集（実数）'!AN77/'データ集（実数）'!$N77*10000,"-")</f>
        <v>0</v>
      </c>
      <c r="R77" s="327">
        <f>IFERROR('データ集（実数）'!AO77/'データ集（実数）'!$N77*10000,"-")</f>
        <v>0</v>
      </c>
      <c r="S77" s="328">
        <f>IFERROR('データ集（実数）'!AP77/'データ集（実数）'!$N77*10000,"-")</f>
        <v>0</v>
      </c>
      <c r="T77" s="329">
        <f>IFERROR('データ集（実数）'!AQ77/'データ集（実数）'!$N77*10000,"-")</f>
        <v>0</v>
      </c>
      <c r="U77" s="328">
        <f>IFERROR('データ集（実数）'!AR77/'データ集（実数）'!$N77*10000,"-")</f>
        <v>0</v>
      </c>
      <c r="V77" s="328">
        <f>IFERROR('データ集（実数）'!AS77/'データ集（実数）'!$N77*10000,"-")</f>
        <v>0</v>
      </c>
      <c r="W77" s="328">
        <f>IFERROR('データ集（実数）'!AT77/'データ集（実数）'!$N77*10000,"-")</f>
        <v>0</v>
      </c>
      <c r="X77" s="328">
        <f>IFERROR('データ集（実数）'!AU77/'データ集（実数）'!$N77*10000,"-")</f>
        <v>0</v>
      </c>
      <c r="Y77" s="328">
        <f>IFERROR('データ集（実数）'!AV77/'データ集（実数）'!$N77*10000,"-")</f>
        <v>0</v>
      </c>
      <c r="Z77" s="328">
        <f>IFERROR('データ集（実数）'!AW77/'データ集（実数）'!$N77*10000,"-")</f>
        <v>0</v>
      </c>
      <c r="AA77" s="328">
        <f>IFERROR('データ集（実数）'!AX77/'データ集（実数）'!$N77*10000,"-")</f>
        <v>0</v>
      </c>
      <c r="AB77" s="328">
        <f>IFERROR('データ集（実数）'!AY77/'データ集（実数）'!$N77*10000,"-")</f>
        <v>0</v>
      </c>
      <c r="AC77" s="328">
        <f>IFERROR('データ集（実数）'!AZ77/'データ集（実数）'!$N77*10000,"-")</f>
        <v>0</v>
      </c>
      <c r="AD77" s="328">
        <f>IFERROR('データ集（実数）'!BA77/'データ集（実数）'!$N77*10000,"-")</f>
        <v>0</v>
      </c>
      <c r="AE77" s="328">
        <f>IFERROR('データ集（実数）'!BB77/'データ集（実数）'!$N77*10000,"-")</f>
        <v>3.5778175313059033</v>
      </c>
      <c r="AF77" s="328">
        <f>IFERROR('データ集（実数）'!BC77/'データ集（実数）'!$N77*10000,"-")</f>
        <v>0</v>
      </c>
      <c r="AG77" s="328" t="str">
        <f>IFERROR('データ集（実数）'!BD77/'データ集（実数）'!$N77*10000,"-")</f>
        <v>-</v>
      </c>
      <c r="AH77" s="328">
        <f>IFERROR('データ集（実数）'!BE77/'データ集（実数）'!$N77*10000,"-")</f>
        <v>0</v>
      </c>
      <c r="AI77" s="328">
        <f>IFERROR('データ集（実数）'!BF77/'データ集（実数）'!$N77*10000,"-")</f>
        <v>10.733452593917709</v>
      </c>
      <c r="AJ77" s="328">
        <f>IFERROR('データ集（実数）'!BG77/'データ集（実数）'!$N77*10000,"-")</f>
        <v>3.5778175313059033</v>
      </c>
      <c r="AK77" s="328">
        <f>IFERROR('データ集（実数）'!BH77/'データ集（実数）'!$N77*10000,"-")</f>
        <v>0</v>
      </c>
      <c r="AL77" s="328">
        <f>IFERROR('データ集（実数）'!BI77/'データ集（実数）'!$N77*10000,"-")</f>
        <v>3.5778175313059033</v>
      </c>
      <c r="AM77" s="328">
        <f>IFERROR('データ集（実数）'!BJ77/'データ集（実数）'!$N77*10000,"-")</f>
        <v>0</v>
      </c>
      <c r="AN77" s="328">
        <f>IFERROR('データ集（実数）'!BK77/'データ集（実数）'!$N77*10000,"-")</f>
        <v>3.5778175313059033</v>
      </c>
      <c r="AO77" s="328">
        <f>IFERROR('データ集（実数）'!BL77/'データ集（実数）'!$N77*10000,"-")</f>
        <v>0</v>
      </c>
      <c r="AP77" s="328">
        <f>IFERROR('データ集（実数）'!BM77/'データ集（実数）'!$N77*10000,"-")</f>
        <v>0</v>
      </c>
      <c r="AQ77" s="328">
        <f>IFERROR('データ集（実数）'!BN77/'データ集（実数）'!$N77*10000,"-")</f>
        <v>0</v>
      </c>
      <c r="AR77" s="328">
        <f>IFERROR('データ集（実数）'!BO77/'データ集（実数）'!$N77*10000,"-")</f>
        <v>0</v>
      </c>
      <c r="AS77" s="328">
        <f>IFERROR('データ集（実数）'!BP77/'データ集（実数）'!$N77*10000,"-")</f>
        <v>3.5778175313059033</v>
      </c>
      <c r="AT77" s="331">
        <f>IFERROR('データ集（実数）'!BQ77/'データ集（実数）'!$N77*10000,"-")</f>
        <v>0</v>
      </c>
      <c r="AU77" s="331">
        <f>IFERROR('データ集（実数）'!BR77/'データ集（実数）'!$N77*10000,"-")</f>
        <v>0</v>
      </c>
      <c r="AV77" s="331">
        <f>IFERROR('データ集（実数）'!BS77/'データ集（実数）'!$N77*10000,"-")</f>
        <v>0</v>
      </c>
      <c r="AW77" s="331">
        <f>IFERROR('データ集（実数）'!BT77/'データ集（実数）'!$N77*10000,"-")</f>
        <v>0</v>
      </c>
      <c r="AX77" s="331">
        <f>IFERROR('データ集（実数）'!BU77/'データ集（実数）'!$N77*10000,"-")</f>
        <v>0</v>
      </c>
      <c r="AY77" s="331">
        <f>IFERROR('データ集（実数）'!BV77/'データ集（実数）'!$N77*10000,"-")</f>
        <v>0</v>
      </c>
      <c r="AZ77" s="331">
        <f>IFERROR('データ集（実数）'!BW77/'データ集（実数）'!$N77*10000,"-")</f>
        <v>0</v>
      </c>
      <c r="BA77" s="331">
        <f>IFERROR('データ集（実数）'!BX77/'データ集（実数）'!$N77*10000,"-")</f>
        <v>0</v>
      </c>
      <c r="BB77" s="331">
        <f>IFERROR('データ集（実数）'!BY77/'データ集（実数）'!$N77*10000,"-")</f>
        <v>0</v>
      </c>
      <c r="BC77" s="331">
        <f>IFERROR('データ集（実数）'!BZ77/'データ集（実数）'!$N77*10000,"-")</f>
        <v>0</v>
      </c>
      <c r="BD77" s="331">
        <f>IFERROR('データ集（実数）'!CA77/'データ集（実数）'!$N77*10000,"-")</f>
        <v>325.58139534883719</v>
      </c>
      <c r="BE77" s="331">
        <f>IFERROR('データ集（実数）'!CB77/'データ集（実数）'!$N77*10000,"-")</f>
        <v>275.49194991055458</v>
      </c>
      <c r="BF77" s="331">
        <f>IFERROR('データ集（実数）'!CC77/'データ集（実数）'!$N77*10000,"-")</f>
        <v>0</v>
      </c>
      <c r="BG77" s="331">
        <f>IFERROR('データ集（実数）'!CD77/'データ集（実数）'!$N77*10000,"-")</f>
        <v>0</v>
      </c>
      <c r="BH77" s="331">
        <f>IFERROR('データ集（実数）'!CE77/'データ集（実数）'!$N77*10000,"-")</f>
        <v>0</v>
      </c>
      <c r="BI77" s="331">
        <f>IFERROR('データ集（実数）'!CF77/'データ集（実数）'!$N77*10000,"-")</f>
        <v>0</v>
      </c>
      <c r="BJ77" s="331">
        <f>IFERROR('データ集（実数）'!CG77/'データ集（実数）'!$N77*10000,"-")</f>
        <v>0</v>
      </c>
      <c r="BK77" s="331">
        <f>IFERROR('データ集（実数）'!CH77/'データ集（実数）'!$N77*10000,"-")</f>
        <v>0</v>
      </c>
      <c r="BL77" s="331">
        <f>IFERROR('データ集（実数）'!CI77/'データ集（実数）'!$N77*10000,"-")</f>
        <v>2944.5438282647583</v>
      </c>
      <c r="BM77" s="331">
        <f>IFERROR('データ集（実数）'!CJ77/'データ集（実数）'!$N77*10000,"-")</f>
        <v>268.33631484794273</v>
      </c>
      <c r="BN77" s="331" t="str">
        <f>IFERROR('データ集（実数）'!CK77/'データ集（実数）'!$N77*10000,"-")</f>
        <v>-</v>
      </c>
      <c r="BO77" s="331" t="str">
        <f>IFERROR('データ集（実数）'!CL77/'データ集（実数）'!$N77*10000,"-")</f>
        <v>-</v>
      </c>
      <c r="BP77" s="331">
        <f>IFERROR('データ集（実数）'!CM77/'データ集（実数）'!$N77*10000,"-")</f>
        <v>0</v>
      </c>
      <c r="BQ77" s="331">
        <f>IFERROR('データ集（実数）'!CN77/'データ集（実数）'!$N77*10000,"-")</f>
        <v>0</v>
      </c>
      <c r="BR77" s="331">
        <f>IFERROR('データ集（実数）'!CO77/'データ集（実数）'!$N77*10000,"-")</f>
        <v>0</v>
      </c>
      <c r="BS77" s="331">
        <f>IFERROR('データ集（実数）'!CP77/'データ集（実数）'!$N77*10000,"-")</f>
        <v>0</v>
      </c>
      <c r="BT77" s="331">
        <f>IFERROR('データ集（実数）'!CQ77/'データ集（実数）'!$N77*10000,"-")</f>
        <v>0</v>
      </c>
      <c r="BU77" s="331">
        <f>IFERROR('データ集（実数）'!CR77/'データ集（実数）'!$N77*10000,"-")</f>
        <v>0</v>
      </c>
      <c r="BV77" s="331">
        <f>IFERROR('データ集（実数）'!CS77/'データ集（実数）'!$N77*10000,"-")</f>
        <v>89.445438282647586</v>
      </c>
      <c r="BW77" s="331">
        <f>IFERROR('データ集（実数）'!CT77/'データ集（実数）'!$N77*10000,"-")</f>
        <v>17.889087656529519</v>
      </c>
      <c r="BX77" s="331">
        <f>IFERROR('データ集（実数）'!CU77/'データ集（実数）'!$N77*10000,"-")</f>
        <v>0</v>
      </c>
      <c r="BY77" s="331">
        <f>IFERROR('データ集（実数）'!CV77/'データ集（実数）'!$N77*10000,"-")</f>
        <v>0</v>
      </c>
      <c r="BZ77" s="331" t="str">
        <f>IFERROR('データ集（実数）'!CW77/'データ集（実数）'!$N77*10000,"-")</f>
        <v>-</v>
      </c>
      <c r="CA77" s="332">
        <f>IFERROR('データ集（実数）'!CX77/'データ集（実数）'!$N77*10000,"-")</f>
        <v>676.2075134168158</v>
      </c>
      <c r="CB77" s="332">
        <f>IFERROR('データ集（実数）'!CY77/'データ集（実数）'!$N77*10000,"-")</f>
        <v>85.867620751341676</v>
      </c>
      <c r="CC77" s="332">
        <f>IFERROR('データ集（実数）'!CZ77/'データ集（実数）'!$N77*10000,"-")</f>
        <v>100.1788908765653</v>
      </c>
      <c r="CD77" s="332">
        <f>IFERROR('データ集（実数）'!DA77/'データ集（実数）'!$N77*10000,"-")</f>
        <v>10.733452593917709</v>
      </c>
      <c r="CE77" s="333">
        <f>IFERROR('データ集（実数）'!DB77/'データ集（実数）'!$N77*10000,"-")</f>
        <v>28.622540250447226</v>
      </c>
    </row>
    <row r="78" spans="1:83" ht="13.5" customHeight="1">
      <c r="A78" s="53">
        <v>20562</v>
      </c>
      <c r="B78">
        <v>72</v>
      </c>
      <c r="C78" s="1" t="s">
        <v>75</v>
      </c>
      <c r="D78" s="1">
        <v>2010</v>
      </c>
      <c r="E78" s="1" t="s">
        <v>140</v>
      </c>
      <c r="F78" s="1">
        <v>20562</v>
      </c>
      <c r="G78" s="325">
        <f>IFERROR('データ集（実数）'!AD78/'データ集（実数）'!$N78*10000,"-")</f>
        <v>925.92592592592587</v>
      </c>
      <c r="H78" s="325">
        <f>IFERROR('データ集（実数）'!AE78/'データ集（実数）'!$N78*10000,"-")</f>
        <v>0</v>
      </c>
      <c r="I78" s="325">
        <f>IFERROR('データ集（実数）'!AF78/'データ集（実数）'!$N78*10000,"-")</f>
        <v>0</v>
      </c>
      <c r="J78" s="325">
        <f>IFERROR('データ集（実数）'!AG78/'データ集（実数）'!$N78*10000,"-")</f>
        <v>0</v>
      </c>
      <c r="K78" s="326">
        <f>IFERROR('データ集（実数）'!AH78/'データ集（実数）'!$N78*10000,"-")</f>
        <v>0</v>
      </c>
      <c r="L78" s="326">
        <f>IFERROR('データ集（実数）'!AI78/'データ集（実数）'!$N78*10000,"-")</f>
        <v>0</v>
      </c>
      <c r="M78" s="326">
        <f>IFERROR('データ集（実数）'!AJ78/'データ集（実数）'!$N78*10000,"-")</f>
        <v>0</v>
      </c>
      <c r="N78" s="326">
        <f>IFERROR('データ集（実数）'!AK78/'データ集（実数）'!$N78*10000,"-")</f>
        <v>0</v>
      </c>
      <c r="O78" s="327">
        <f>IFERROR('データ集（実数）'!AL78/'データ集（実数）'!$N78*10000,"-")</f>
        <v>20.5761316872428</v>
      </c>
      <c r="P78" s="327">
        <f>IFERROR('データ集（実数）'!AM78/'データ集（実数）'!$N78*10000,"-")</f>
        <v>0</v>
      </c>
      <c r="Q78" s="327">
        <f>IFERROR('データ集（実数）'!AN78/'データ集（実数）'!$N78*10000,"-")</f>
        <v>0</v>
      </c>
      <c r="R78" s="327">
        <f>IFERROR('データ集（実数）'!AO78/'データ集（実数）'!$N78*10000,"-")</f>
        <v>20.5761316872428</v>
      </c>
      <c r="S78" s="328">
        <f>IFERROR('データ集（実数）'!AP78/'データ集（実数）'!$N78*10000,"-")</f>
        <v>0</v>
      </c>
      <c r="T78" s="329">
        <f>IFERROR('データ集（実数）'!AQ78/'データ集（実数）'!$N78*10000,"-")</f>
        <v>0</v>
      </c>
      <c r="U78" s="328">
        <f>IFERROR('データ集（実数）'!AR78/'データ集（実数）'!$N78*10000,"-")</f>
        <v>0</v>
      </c>
      <c r="V78" s="328">
        <f>IFERROR('データ集（実数）'!AS78/'データ集（実数）'!$N78*10000,"-")</f>
        <v>0</v>
      </c>
      <c r="W78" s="328">
        <f>IFERROR('データ集（実数）'!AT78/'データ集（実数）'!$N78*10000,"-")</f>
        <v>0</v>
      </c>
      <c r="X78" s="328">
        <f>IFERROR('データ集（実数）'!AU78/'データ集（実数）'!$N78*10000,"-")</f>
        <v>0</v>
      </c>
      <c r="Y78" s="328">
        <f>IFERROR('データ集（実数）'!AV78/'データ集（実数）'!$N78*10000,"-")</f>
        <v>0</v>
      </c>
      <c r="Z78" s="328">
        <f>IFERROR('データ集（実数）'!AW78/'データ集（実数）'!$N78*10000,"-")</f>
        <v>0</v>
      </c>
      <c r="AA78" s="328">
        <f>IFERROR('データ集（実数）'!AX78/'データ集（実数）'!$N78*10000,"-")</f>
        <v>0</v>
      </c>
      <c r="AB78" s="328">
        <f>IFERROR('データ集（実数）'!AY78/'データ集（実数）'!$N78*10000,"-")</f>
        <v>0</v>
      </c>
      <c r="AC78" s="328">
        <f>IFERROR('データ集（実数）'!AZ78/'データ集（実数）'!$N78*10000,"-")</f>
        <v>0</v>
      </c>
      <c r="AD78" s="328" t="str">
        <f>IFERROR('データ集（実数）'!BA78/'データ集（実数）'!$N78*10000,"-")</f>
        <v>-</v>
      </c>
      <c r="AE78" s="328">
        <f>IFERROR('データ集（実数）'!BB78/'データ集（実数）'!$N78*10000,"-")</f>
        <v>0</v>
      </c>
      <c r="AF78" s="328">
        <f>IFERROR('データ集（実数）'!BC78/'データ集（実数）'!$N78*10000,"-")</f>
        <v>0</v>
      </c>
      <c r="AG78" s="328" t="str">
        <f>IFERROR('データ集（実数）'!BD78/'データ集（実数）'!$N78*10000,"-")</f>
        <v>-</v>
      </c>
      <c r="AH78" s="328">
        <f>IFERROR('データ集（実数）'!BE78/'データ集（実数）'!$N78*10000,"-")</f>
        <v>0</v>
      </c>
      <c r="AI78" s="328" t="str">
        <f>IFERROR('データ集（実数）'!BF78/'データ集（実数）'!$N78*10000,"-")</f>
        <v>-</v>
      </c>
      <c r="AJ78" s="328">
        <f>IFERROR('データ集（実数）'!BG78/'データ集（実数）'!$N78*10000,"-")</f>
        <v>0</v>
      </c>
      <c r="AK78" s="328">
        <f>IFERROR('データ集（実数）'!BH78/'データ集（実数）'!$N78*10000,"-")</f>
        <v>0</v>
      </c>
      <c r="AL78" s="328">
        <f>IFERROR('データ集（実数）'!BI78/'データ集（実数）'!$N78*10000,"-")</f>
        <v>0</v>
      </c>
      <c r="AM78" s="328">
        <f>IFERROR('データ集（実数）'!BJ78/'データ集（実数）'!$N78*10000,"-")</f>
        <v>0</v>
      </c>
      <c r="AN78" s="328">
        <f>IFERROR('データ集（実数）'!BK78/'データ集（実数）'!$N78*10000,"-")</f>
        <v>0</v>
      </c>
      <c r="AO78" s="328">
        <f>IFERROR('データ集（実数）'!BL78/'データ集（実数）'!$N78*10000,"-")</f>
        <v>0</v>
      </c>
      <c r="AP78" s="328">
        <f>IFERROR('データ集（実数）'!BM78/'データ集（実数）'!$N78*10000,"-")</f>
        <v>0</v>
      </c>
      <c r="AQ78" s="328">
        <f>IFERROR('データ集（実数）'!BN78/'データ集（実数）'!$N78*10000,"-")</f>
        <v>0</v>
      </c>
      <c r="AR78" s="328" t="str">
        <f>IFERROR('データ集（実数）'!BO78/'データ集（実数）'!$N78*10000,"-")</f>
        <v>-</v>
      </c>
      <c r="AS78" s="328">
        <f>IFERROR('データ集（実数）'!BP78/'データ集（実数）'!$N78*10000,"-")</f>
        <v>0</v>
      </c>
      <c r="AT78" s="331">
        <f>IFERROR('データ集（実数）'!BQ78/'データ集（実数）'!$N78*10000,"-")</f>
        <v>0</v>
      </c>
      <c r="AU78" s="331">
        <f>IFERROR('データ集（実数）'!BR78/'データ集（実数）'!$N78*10000,"-")</f>
        <v>0</v>
      </c>
      <c r="AV78" s="331">
        <f>IFERROR('データ集（実数）'!BS78/'データ集（実数）'!$N78*10000,"-")</f>
        <v>0</v>
      </c>
      <c r="AW78" s="331">
        <f>IFERROR('データ集（実数）'!BT78/'データ集（実数）'!$N78*10000,"-")</f>
        <v>0</v>
      </c>
      <c r="AX78" s="331">
        <f>IFERROR('データ集（実数）'!BU78/'データ集（実数）'!$N78*10000,"-")</f>
        <v>0</v>
      </c>
      <c r="AY78" s="331">
        <f>IFERROR('データ集（実数）'!BV78/'データ集（実数）'!$N78*10000,"-")</f>
        <v>0</v>
      </c>
      <c r="AZ78" s="331">
        <f>IFERROR('データ集（実数）'!BW78/'データ集（実数）'!$N78*10000,"-")</f>
        <v>0</v>
      </c>
      <c r="BA78" s="331">
        <f>IFERROR('データ集（実数）'!BX78/'データ集（実数）'!$N78*10000,"-")</f>
        <v>0</v>
      </c>
      <c r="BB78" s="331">
        <f>IFERROR('データ集（実数）'!BY78/'データ集（実数）'!$N78*10000,"-")</f>
        <v>3847.7366255144034</v>
      </c>
      <c r="BC78" s="331">
        <f>IFERROR('データ集（実数）'!BZ78/'データ集（実数）'!$N78*10000,"-")</f>
        <v>2253.0864197530864</v>
      </c>
      <c r="BD78" s="331">
        <f>IFERROR('データ集（実数）'!CA78/'データ集（実数）'!$N78*10000,"-")</f>
        <v>596.70781893004119</v>
      </c>
      <c r="BE78" s="331">
        <f>IFERROR('データ集（実数）'!CB78/'データ集（実数）'!$N78*10000,"-")</f>
        <v>493.82716049382714</v>
      </c>
      <c r="BF78" s="331">
        <f>IFERROR('データ集（実数）'!CC78/'データ集（実数）'!$N78*10000,"-")</f>
        <v>0</v>
      </c>
      <c r="BG78" s="331">
        <f>IFERROR('データ集（実数）'!CD78/'データ集（実数）'!$N78*10000,"-")</f>
        <v>0</v>
      </c>
      <c r="BH78" s="331">
        <f>IFERROR('データ集（実数）'!CE78/'データ集（実数）'!$N78*10000,"-")</f>
        <v>0</v>
      </c>
      <c r="BI78" s="331">
        <f>IFERROR('データ集（実数）'!CF78/'データ集（実数）'!$N78*10000,"-")</f>
        <v>0</v>
      </c>
      <c r="BJ78" s="331">
        <f>IFERROR('データ集（実数）'!CG78/'データ集（実数）'!$N78*10000,"-")</f>
        <v>0</v>
      </c>
      <c r="BK78" s="331">
        <f>IFERROR('データ集（実数）'!CH78/'データ集（実数）'!$N78*10000,"-")</f>
        <v>0</v>
      </c>
      <c r="BL78" s="331">
        <f>IFERROR('データ集（実数）'!CI78/'データ集（実数）'!$N78*10000,"-")</f>
        <v>0</v>
      </c>
      <c r="BM78" s="331">
        <f>IFERROR('データ集（実数）'!CJ78/'データ集（実数）'!$N78*10000,"-")</f>
        <v>0</v>
      </c>
      <c r="BN78" s="331">
        <f>IFERROR('データ集（実数）'!CK78/'データ集（実数）'!$N78*10000,"-")</f>
        <v>349.79423868312756</v>
      </c>
      <c r="BO78" s="331">
        <f>IFERROR('データ集（実数）'!CL78/'データ集（実数）'!$N78*10000,"-")</f>
        <v>236.62551440329219</v>
      </c>
      <c r="BP78" s="331">
        <f>IFERROR('データ集（実数）'!CM78/'データ集（実数）'!$N78*10000,"-")</f>
        <v>0</v>
      </c>
      <c r="BQ78" s="331">
        <f>IFERROR('データ集（実数）'!CN78/'データ集（実数）'!$N78*10000,"-")</f>
        <v>0</v>
      </c>
      <c r="BR78" s="331">
        <f>IFERROR('データ集（実数）'!CO78/'データ集（実数）'!$N78*10000,"-")</f>
        <v>0</v>
      </c>
      <c r="BS78" s="331">
        <f>IFERROR('データ集（実数）'!CP78/'データ集（実数）'!$N78*10000,"-")</f>
        <v>0</v>
      </c>
      <c r="BT78" s="331">
        <f>IFERROR('データ集（実数）'!CQ78/'データ集（実数）'!$N78*10000,"-")</f>
        <v>699.58847736625512</v>
      </c>
      <c r="BU78" s="331">
        <f>IFERROR('データ集（実数）'!CR78/'データ集（実数）'!$N78*10000,"-")</f>
        <v>370.37037037037032</v>
      </c>
      <c r="BV78" s="331">
        <f>IFERROR('データ集（実数）'!CS78/'データ集（実数）'!$N78*10000,"-")</f>
        <v>792.18106995884773</v>
      </c>
      <c r="BW78" s="331">
        <f>IFERROR('データ集（実数）'!CT78/'データ集（実数）'!$N78*10000,"-")</f>
        <v>92.592592592592581</v>
      </c>
      <c r="BX78" s="331" t="str">
        <f>IFERROR('データ集（実数）'!CU78/'データ集（実数）'!$N78*10000,"-")</f>
        <v>-</v>
      </c>
      <c r="BY78" s="331" t="str">
        <f>IFERROR('データ集（実数）'!CV78/'データ集（実数）'!$N78*10000,"-")</f>
        <v>-</v>
      </c>
      <c r="BZ78" s="331" t="str">
        <f>IFERROR('データ集（実数）'!CW78/'データ集（実数）'!$N78*10000,"-")</f>
        <v>-</v>
      </c>
      <c r="CA78" s="332">
        <f>IFERROR('データ集（実数）'!CX78/'データ集（実数）'!$N78*10000,"-")</f>
        <v>1018.5185185185185</v>
      </c>
      <c r="CB78" s="332">
        <f>IFERROR('データ集（実数）'!CY78/'データ集（実数）'!$N78*10000,"-")</f>
        <v>308.64197530864197</v>
      </c>
      <c r="CC78" s="332">
        <f>IFERROR('データ集（実数）'!CZ78/'データ集（実数）'!$N78*10000,"-")</f>
        <v>123.45679012345678</v>
      </c>
      <c r="CD78" s="332">
        <f>IFERROR('データ集（実数）'!DA78/'データ集（実数）'!$N78*10000,"-")</f>
        <v>0</v>
      </c>
      <c r="CE78" s="333">
        <f>IFERROR('データ集（実数）'!DB78/'データ集（実数）'!$N78*10000,"-")</f>
        <v>360.082304526749</v>
      </c>
    </row>
    <row r="79" spans="1:83" ht="13.5" customHeight="1">
      <c r="A79" s="53">
        <v>20563</v>
      </c>
      <c r="B79">
        <v>73</v>
      </c>
      <c r="C79" s="1" t="s">
        <v>75</v>
      </c>
      <c r="D79" s="1">
        <v>2010</v>
      </c>
      <c r="E79" s="1" t="s">
        <v>141</v>
      </c>
      <c r="F79" s="1">
        <v>20563</v>
      </c>
      <c r="G79" s="325">
        <f>IFERROR('データ集（実数）'!AD79/'データ集（実数）'!$N79*10000,"-")</f>
        <v>821.91780821917803</v>
      </c>
      <c r="H79" s="325">
        <f>IFERROR('データ集（実数）'!AE79/'データ集（実数）'!$N79*10000,"-")</f>
        <v>0</v>
      </c>
      <c r="I79" s="325">
        <f>IFERROR('データ集（実数）'!AF79/'データ集（実数）'!$N79*10000,"-")</f>
        <v>0</v>
      </c>
      <c r="J79" s="325">
        <f>IFERROR('データ集（実数）'!AG79/'データ集（実数）'!$N79*10000,"-")</f>
        <v>0</v>
      </c>
      <c r="K79" s="326">
        <f>IFERROR('データ集（実数）'!AH79/'データ集（実数）'!$N79*10000,"-")</f>
        <v>0</v>
      </c>
      <c r="L79" s="326">
        <f>IFERROR('データ集（実数）'!AI79/'データ集（実数）'!$N79*10000,"-")</f>
        <v>0</v>
      </c>
      <c r="M79" s="326">
        <f>IFERROR('データ集（実数）'!AJ79/'データ集（実数）'!$N79*10000,"-")</f>
        <v>0</v>
      </c>
      <c r="N79" s="326">
        <f>IFERROR('データ集（実数）'!AK79/'データ集（実数）'!$N79*10000,"-")</f>
        <v>0</v>
      </c>
      <c r="O79" s="327">
        <f>IFERROR('データ集（実数）'!AL79/'データ集（実数）'!$N79*10000,"-")</f>
        <v>0</v>
      </c>
      <c r="P79" s="327">
        <f>IFERROR('データ集（実数）'!AM79/'データ集（実数）'!$N79*10000,"-")</f>
        <v>0</v>
      </c>
      <c r="Q79" s="327">
        <f>IFERROR('データ集（実数）'!AN79/'データ集（実数）'!$N79*10000,"-")</f>
        <v>0</v>
      </c>
      <c r="R79" s="327">
        <f>IFERROR('データ集（実数）'!AO79/'データ集（実数）'!$N79*10000,"-")</f>
        <v>0</v>
      </c>
      <c r="S79" s="328">
        <f>IFERROR('データ集（実数）'!AP79/'データ集（実数）'!$N79*10000,"-")</f>
        <v>0</v>
      </c>
      <c r="T79" s="329">
        <f>IFERROR('データ集（実数）'!AQ79/'データ集（実数）'!$N79*10000,"-")</f>
        <v>0</v>
      </c>
      <c r="U79" s="328">
        <f>IFERROR('データ集（実数）'!AR79/'データ集（実数）'!$N79*10000,"-")</f>
        <v>0</v>
      </c>
      <c r="V79" s="328">
        <f>IFERROR('データ集（実数）'!AS79/'データ集（実数）'!$N79*10000,"-")</f>
        <v>0</v>
      </c>
      <c r="W79" s="328">
        <f>IFERROR('データ集（実数）'!AT79/'データ集（実数）'!$N79*10000,"-")</f>
        <v>0</v>
      </c>
      <c r="X79" s="328">
        <f>IFERROR('データ集（実数）'!AU79/'データ集（実数）'!$N79*10000,"-")</f>
        <v>0</v>
      </c>
      <c r="Y79" s="328">
        <f>IFERROR('データ集（実数）'!AV79/'データ集（実数）'!$N79*10000,"-")</f>
        <v>0</v>
      </c>
      <c r="Z79" s="328">
        <f>IFERROR('データ集（実数）'!AW79/'データ集（実数）'!$N79*10000,"-")</f>
        <v>0</v>
      </c>
      <c r="AA79" s="328">
        <f>IFERROR('データ集（実数）'!AX79/'データ集（実数）'!$N79*10000,"-")</f>
        <v>0</v>
      </c>
      <c r="AB79" s="328">
        <f>IFERROR('データ集（実数）'!AY79/'データ集（実数）'!$N79*10000,"-")</f>
        <v>0</v>
      </c>
      <c r="AC79" s="328">
        <f>IFERROR('データ集（実数）'!AZ79/'データ集（実数）'!$N79*10000,"-")</f>
        <v>0</v>
      </c>
      <c r="AD79" s="328" t="str">
        <f>IFERROR('データ集（実数）'!BA79/'データ集（実数）'!$N79*10000,"-")</f>
        <v>-</v>
      </c>
      <c r="AE79" s="328">
        <f>IFERROR('データ集（実数）'!BB79/'データ集（実数）'!$N79*10000,"-")</f>
        <v>0</v>
      </c>
      <c r="AF79" s="328">
        <f>IFERROR('データ集（実数）'!BC79/'データ集（実数）'!$N79*10000,"-")</f>
        <v>0</v>
      </c>
      <c r="AG79" s="328" t="str">
        <f>IFERROR('データ集（実数）'!BD79/'データ集（実数）'!$N79*10000,"-")</f>
        <v>-</v>
      </c>
      <c r="AH79" s="328">
        <f>IFERROR('データ集（実数）'!BE79/'データ集（実数）'!$N79*10000,"-")</f>
        <v>0</v>
      </c>
      <c r="AI79" s="328" t="str">
        <f>IFERROR('データ集（実数）'!BF79/'データ集（実数）'!$N79*10000,"-")</f>
        <v>-</v>
      </c>
      <c r="AJ79" s="328">
        <f>IFERROR('データ集（実数）'!BG79/'データ集（実数）'!$N79*10000,"-")</f>
        <v>0</v>
      </c>
      <c r="AK79" s="328">
        <f>IFERROR('データ集（実数）'!BH79/'データ集（実数）'!$N79*10000,"-")</f>
        <v>0</v>
      </c>
      <c r="AL79" s="328">
        <f>IFERROR('データ集（実数）'!BI79/'データ集（実数）'!$N79*10000,"-")</f>
        <v>0</v>
      </c>
      <c r="AM79" s="328">
        <f>IFERROR('データ集（実数）'!BJ79/'データ集（実数）'!$N79*10000,"-")</f>
        <v>0</v>
      </c>
      <c r="AN79" s="328">
        <f>IFERROR('データ集（実数）'!BK79/'データ集（実数）'!$N79*10000,"-")</f>
        <v>0</v>
      </c>
      <c r="AO79" s="328">
        <f>IFERROR('データ集（実数）'!BL79/'データ集（実数）'!$N79*10000,"-")</f>
        <v>0</v>
      </c>
      <c r="AP79" s="328">
        <f>IFERROR('データ集（実数）'!BM79/'データ集（実数）'!$N79*10000,"-")</f>
        <v>0</v>
      </c>
      <c r="AQ79" s="328">
        <f>IFERROR('データ集（実数）'!BN79/'データ集（実数）'!$N79*10000,"-")</f>
        <v>0</v>
      </c>
      <c r="AR79" s="328" t="str">
        <f>IFERROR('データ集（実数）'!BO79/'データ集（実数）'!$N79*10000,"-")</f>
        <v>-</v>
      </c>
      <c r="AS79" s="328">
        <f>IFERROR('データ集（実数）'!BP79/'データ集（実数）'!$N79*10000,"-")</f>
        <v>0</v>
      </c>
      <c r="AT79" s="331">
        <f>IFERROR('データ集（実数）'!BQ79/'データ集（実数）'!$N79*10000,"-")</f>
        <v>0</v>
      </c>
      <c r="AU79" s="331">
        <f>IFERROR('データ集（実数）'!BR79/'データ集（実数）'!$N79*10000,"-")</f>
        <v>0</v>
      </c>
      <c r="AV79" s="331">
        <f>IFERROR('データ集（実数）'!BS79/'データ集（実数）'!$N79*10000,"-")</f>
        <v>0</v>
      </c>
      <c r="AW79" s="331">
        <f>IFERROR('データ集（実数）'!BT79/'データ集（実数）'!$N79*10000,"-")</f>
        <v>0</v>
      </c>
      <c r="AX79" s="331">
        <f>IFERROR('データ集（実数）'!BU79/'データ集（実数）'!$N79*10000,"-")</f>
        <v>0</v>
      </c>
      <c r="AY79" s="331">
        <f>IFERROR('データ集（実数）'!BV79/'データ集（実数）'!$N79*10000,"-")</f>
        <v>0</v>
      </c>
      <c r="AZ79" s="331">
        <f>IFERROR('データ集（実数）'!BW79/'データ集（実数）'!$N79*10000,"-")</f>
        <v>0</v>
      </c>
      <c r="BA79" s="331">
        <f>IFERROR('データ集（実数）'!BX79/'データ集（実数）'!$N79*10000,"-")</f>
        <v>0</v>
      </c>
      <c r="BB79" s="331">
        <f>IFERROR('データ集（実数）'!BY79/'データ集（実数）'!$N79*10000,"-")</f>
        <v>1123.2876712328766</v>
      </c>
      <c r="BC79" s="331">
        <f>IFERROR('データ集（実数）'!BZ79/'データ集（実数）'!$N79*10000,"-")</f>
        <v>1123.2876712328766</v>
      </c>
      <c r="BD79" s="331">
        <f>IFERROR('データ集（実数）'!CA79/'データ集（実数）'!$N79*10000,"-")</f>
        <v>328.76712328767121</v>
      </c>
      <c r="BE79" s="331" t="str">
        <f>IFERROR('データ集（実数）'!CB79/'データ集（実数）'!$N79*10000,"-")</f>
        <v>-</v>
      </c>
      <c r="BF79" s="331">
        <f>IFERROR('データ集（実数）'!CC79/'データ集（実数）'!$N79*10000,"-")</f>
        <v>0</v>
      </c>
      <c r="BG79" s="331">
        <f>IFERROR('データ集（実数）'!CD79/'データ集（実数）'!$N79*10000,"-")</f>
        <v>0</v>
      </c>
      <c r="BH79" s="331">
        <f>IFERROR('データ集（実数）'!CE79/'データ集（実数）'!$N79*10000,"-")</f>
        <v>0</v>
      </c>
      <c r="BI79" s="331">
        <f>IFERROR('データ集（実数）'!CF79/'データ集（実数）'!$N79*10000,"-")</f>
        <v>0</v>
      </c>
      <c r="BJ79" s="331">
        <f>IFERROR('データ集（実数）'!CG79/'データ集（実数）'!$N79*10000,"-")</f>
        <v>0</v>
      </c>
      <c r="BK79" s="331">
        <f>IFERROR('データ集（実数）'!CH79/'データ集（実数）'!$N79*10000,"-")</f>
        <v>0</v>
      </c>
      <c r="BL79" s="331">
        <f>IFERROR('データ集（実数）'!CI79/'データ集（実数）'!$N79*10000,"-")</f>
        <v>0</v>
      </c>
      <c r="BM79" s="331">
        <f>IFERROR('データ集（実数）'!CJ79/'データ集（実数）'!$N79*10000,"-")</f>
        <v>0</v>
      </c>
      <c r="BN79" s="331" t="str">
        <f>IFERROR('データ集（実数）'!CK79/'データ集（実数）'!$N79*10000,"-")</f>
        <v>-</v>
      </c>
      <c r="BO79" s="331" t="str">
        <f>IFERROR('データ集（実数）'!CL79/'データ集（実数）'!$N79*10000,"-")</f>
        <v>-</v>
      </c>
      <c r="BP79" s="331">
        <f>IFERROR('データ集（実数）'!CM79/'データ集（実数）'!$N79*10000,"-")</f>
        <v>0</v>
      </c>
      <c r="BQ79" s="331">
        <f>IFERROR('データ集（実数）'!CN79/'データ集（実数）'!$N79*10000,"-")</f>
        <v>0</v>
      </c>
      <c r="BR79" s="331">
        <f>IFERROR('データ集（実数）'!CO79/'データ集（実数）'!$N79*10000,"-")</f>
        <v>0</v>
      </c>
      <c r="BS79" s="331">
        <f>IFERROR('データ集（実数）'!CP79/'データ集（実数）'!$N79*10000,"-")</f>
        <v>0</v>
      </c>
      <c r="BT79" s="331">
        <f>IFERROR('データ集（実数）'!CQ79/'データ集（実数）'!$N79*10000,"-")</f>
        <v>0</v>
      </c>
      <c r="BU79" s="331">
        <f>IFERROR('データ集（実数）'!CR79/'データ集（実数）'!$N79*10000,"-")</f>
        <v>0</v>
      </c>
      <c r="BV79" s="331">
        <f>IFERROR('データ集（実数）'!CS79/'データ集（実数）'!$N79*10000,"-")</f>
        <v>0</v>
      </c>
      <c r="BW79" s="331">
        <f>IFERROR('データ集（実数）'!CT79/'データ集（実数）'!$N79*10000,"-")</f>
        <v>0</v>
      </c>
      <c r="BX79" s="331">
        <f>IFERROR('データ集（実数）'!CU79/'データ集（実数）'!$N79*10000,"-")</f>
        <v>0</v>
      </c>
      <c r="BY79" s="331">
        <f>IFERROR('データ集（実数）'!CV79/'データ集（実数）'!$N79*10000,"-")</f>
        <v>0</v>
      </c>
      <c r="BZ79" s="331">
        <f>IFERROR('データ集（実数）'!CW79/'データ集（実数）'!$N79*10000,"-")</f>
        <v>301.36986301369865</v>
      </c>
      <c r="CA79" s="332">
        <f>IFERROR('データ集（実数）'!CX79/'データ集（実数）'!$N79*10000,"-")</f>
        <v>835.61643835616439</v>
      </c>
      <c r="CB79" s="332">
        <f>IFERROR('データ集（実数）'!CY79/'データ集（実数）'!$N79*10000,"-")</f>
        <v>260.27397260273972</v>
      </c>
      <c r="CC79" s="332">
        <f>IFERROR('データ集（実数）'!CZ79/'データ集（実数）'!$N79*10000,"-")</f>
        <v>82.191780821917803</v>
      </c>
      <c r="CD79" s="332">
        <f>IFERROR('データ集（実数）'!DA79/'データ集（実数）'!$N79*10000,"-")</f>
        <v>13.698630136986301</v>
      </c>
      <c r="CE79" s="333">
        <f>IFERROR('データ集（実数）'!DB79/'データ集（実数）'!$N79*10000,"-")</f>
        <v>136.98630136986301</v>
      </c>
    </row>
    <row r="80" spans="1:83" ht="13.5" customHeight="1">
      <c r="A80" s="53">
        <v>20583</v>
      </c>
      <c r="B80">
        <v>74</v>
      </c>
      <c r="C80" s="1" t="s">
        <v>57</v>
      </c>
      <c r="D80" s="1">
        <v>2009</v>
      </c>
      <c r="E80" s="1" t="s">
        <v>142</v>
      </c>
      <c r="F80" s="1">
        <v>20583</v>
      </c>
      <c r="G80" s="325">
        <f>IFERROR('データ集（実数）'!AD80/'データ集（実数）'!$N80*10000,"-")</f>
        <v>279.48574622694241</v>
      </c>
      <c r="H80" s="325">
        <f>IFERROR('データ集（実数）'!AE80/'データ集（実数）'!$N80*10000,"-")</f>
        <v>0</v>
      </c>
      <c r="I80" s="325">
        <f>IFERROR('データ集（実数）'!AF80/'データ集（実数）'!$N80*10000,"-")</f>
        <v>139.74287311347121</v>
      </c>
      <c r="J80" s="325">
        <f>IFERROR('データ集（実数）'!AG80/'データ集（実数）'!$N80*10000,"-")</f>
        <v>139.74287311347121</v>
      </c>
      <c r="K80" s="326">
        <f>IFERROR('データ集（実数）'!AH80/'データ集（実数）'!$N80*10000,"-")</f>
        <v>0</v>
      </c>
      <c r="L80" s="326">
        <f>IFERROR('データ集（実数）'!AI80/'データ集（実数）'!$N80*10000,"-")</f>
        <v>0</v>
      </c>
      <c r="M80" s="326">
        <f>IFERROR('データ集（実数）'!AJ80/'データ集（実数）'!$N80*10000,"-")</f>
        <v>0</v>
      </c>
      <c r="N80" s="326">
        <f>IFERROR('データ集（実数）'!AK80/'データ集（実数）'!$N80*10000,"-")</f>
        <v>0</v>
      </c>
      <c r="O80" s="327">
        <f>IFERROR('データ集（実数）'!AL80/'データ集（実数）'!$N80*10000,"-")</f>
        <v>0</v>
      </c>
      <c r="P80" s="327">
        <f>IFERROR('データ集（実数）'!AM80/'データ集（実数）'!$N80*10000,"-")</f>
        <v>0</v>
      </c>
      <c r="Q80" s="327">
        <f>IFERROR('データ集（実数）'!AN80/'データ集（実数）'!$N80*10000,"-")</f>
        <v>0</v>
      </c>
      <c r="R80" s="327">
        <f>IFERROR('データ集（実数）'!AO80/'データ集（実数）'!$N80*10000,"-")</f>
        <v>0</v>
      </c>
      <c r="S80" s="328">
        <f>IFERROR('データ集（実数）'!AP80/'データ集（実数）'!$N80*10000,"-")</f>
        <v>5.5897149245388489</v>
      </c>
      <c r="T80" s="329">
        <f>IFERROR('データ集（実数）'!AQ80/'データ集（実数）'!$N80*10000,"-")</f>
        <v>0</v>
      </c>
      <c r="U80" s="328">
        <f>IFERROR('データ集（実数）'!AR80/'データ集（実数）'!$N80*10000,"-")</f>
        <v>0</v>
      </c>
      <c r="V80" s="328">
        <f>IFERROR('データ集（実数）'!AS80/'データ集（実数）'!$N80*10000,"-")</f>
        <v>0</v>
      </c>
      <c r="W80" s="328">
        <f>IFERROR('データ集（実数）'!AT80/'データ集（実数）'!$N80*10000,"-")</f>
        <v>0</v>
      </c>
      <c r="X80" s="328" t="str">
        <f>IFERROR('データ集（実数）'!AU80/'データ集（実数）'!$N80*10000,"-")</f>
        <v>-</v>
      </c>
      <c r="Y80" s="328">
        <f>IFERROR('データ集（実数）'!AV80/'データ集（実数）'!$N80*10000,"-")</f>
        <v>0</v>
      </c>
      <c r="Z80" s="328">
        <f>IFERROR('データ集（実数）'!AW80/'データ集（実数）'!$N80*10000,"-")</f>
        <v>0</v>
      </c>
      <c r="AA80" s="328">
        <f>IFERROR('データ集（実数）'!AX80/'データ集（実数）'!$N80*10000,"-")</f>
        <v>0</v>
      </c>
      <c r="AB80" s="328">
        <f>IFERROR('データ集（実数）'!AY80/'データ集（実数）'!$N80*10000,"-")</f>
        <v>0</v>
      </c>
      <c r="AC80" s="328" t="str">
        <f>IFERROR('データ集（実数）'!AZ80/'データ集（実数）'!$N80*10000,"-")</f>
        <v>-</v>
      </c>
      <c r="AD80" s="328">
        <f>IFERROR('データ集（実数）'!BA80/'データ集（実数）'!$N80*10000,"-")</f>
        <v>0</v>
      </c>
      <c r="AE80" s="328">
        <f>IFERROR('データ集（実数）'!BB80/'データ集（実数）'!$N80*10000,"-")</f>
        <v>0</v>
      </c>
      <c r="AF80" s="328">
        <f>IFERROR('データ集（実数）'!BC80/'データ集（実数）'!$N80*10000,"-")</f>
        <v>0</v>
      </c>
      <c r="AG80" s="328">
        <f>IFERROR('データ集（実数）'!BD80/'データ集（実数）'!$N80*10000,"-")</f>
        <v>16.769144773616546</v>
      </c>
      <c r="AH80" s="328" t="str">
        <f>IFERROR('データ集（実数）'!BE80/'データ集（実数）'!$N80*10000,"-")</f>
        <v>-</v>
      </c>
      <c r="AI80" s="328">
        <f>IFERROR('データ集（実数）'!BF80/'データ集（実数）'!$N80*10000,"-")</f>
        <v>0</v>
      </c>
      <c r="AJ80" s="328">
        <f>IFERROR('データ集（実数）'!BG80/'データ集（実数）'!$N80*10000,"-")</f>
        <v>0</v>
      </c>
      <c r="AK80" s="328">
        <f>IFERROR('データ集（実数）'!BH80/'データ集（実数）'!$N80*10000,"-")</f>
        <v>0</v>
      </c>
      <c r="AL80" s="328">
        <f>IFERROR('データ集（実数）'!BI80/'データ集（実数）'!$N80*10000,"-")</f>
        <v>0</v>
      </c>
      <c r="AM80" s="328">
        <f>IFERROR('データ集（実数）'!BJ80/'データ集（実数）'!$N80*10000,"-")</f>
        <v>0</v>
      </c>
      <c r="AN80" s="328">
        <f>IFERROR('データ集（実数）'!BK80/'データ集（実数）'!$N80*10000,"-")</f>
        <v>0</v>
      </c>
      <c r="AO80" s="328" t="str">
        <f>IFERROR('データ集（実数）'!BL80/'データ集（実数）'!$N80*10000,"-")</f>
        <v>-</v>
      </c>
      <c r="AP80" s="328">
        <f>IFERROR('データ集（実数）'!BM80/'データ集（実数）'!$N80*10000,"-")</f>
        <v>0</v>
      </c>
      <c r="AQ80" s="328" t="str">
        <f>IFERROR('データ集（実数）'!BN80/'データ集（実数）'!$N80*10000,"-")</f>
        <v>-</v>
      </c>
      <c r="AR80" s="328">
        <f>IFERROR('データ集（実数）'!BO80/'データ集（実数）'!$N80*10000,"-")</f>
        <v>0</v>
      </c>
      <c r="AS80" s="328">
        <f>IFERROR('データ集（実数）'!BP80/'データ集（実数）'!$N80*10000,"-")</f>
        <v>0</v>
      </c>
      <c r="AT80" s="331">
        <f>IFERROR('データ集（実数）'!BQ80/'データ集（実数）'!$N80*10000,"-")</f>
        <v>0</v>
      </c>
      <c r="AU80" s="331">
        <f>IFERROR('データ集（実数）'!BR80/'データ集（実数）'!$N80*10000,"-")</f>
        <v>0</v>
      </c>
      <c r="AV80" s="331">
        <f>IFERROR('データ集（実数）'!BS80/'データ集（実数）'!$N80*10000,"-")</f>
        <v>173.2811626607043</v>
      </c>
      <c r="AW80" s="331">
        <f>IFERROR('データ集（実数）'!BT80/'データ集（実数）'!$N80*10000,"-")</f>
        <v>173.2811626607043</v>
      </c>
      <c r="AX80" s="331">
        <f>IFERROR('データ集（実数）'!BU80/'データ集（実数）'!$N80*10000,"-")</f>
        <v>0</v>
      </c>
      <c r="AY80" s="331">
        <f>IFERROR('データ集（実数）'!BV80/'データ集（実数）'!$N80*10000,"-")</f>
        <v>0</v>
      </c>
      <c r="AZ80" s="331">
        <f>IFERROR('データ集（実数）'!BW80/'データ集（実数）'!$N80*10000,"-")</f>
        <v>0</v>
      </c>
      <c r="BA80" s="331">
        <f>IFERROR('データ集（実数）'!BX80/'データ集（実数）'!$N80*10000,"-")</f>
        <v>0</v>
      </c>
      <c r="BB80" s="331">
        <f>IFERROR('データ集（実数）'!BY80/'データ集（実数）'!$N80*10000,"-")</f>
        <v>2465.0642817216321</v>
      </c>
      <c r="BC80" s="331">
        <f>IFERROR('データ集（実数）'!BZ80/'データ集（実数）'!$N80*10000,"-")</f>
        <v>2179.9888205701509</v>
      </c>
      <c r="BD80" s="331" t="str">
        <f>IFERROR('データ集（実数）'!CA80/'データ集（実数）'!$N80*10000,"-")</f>
        <v>-</v>
      </c>
      <c r="BE80" s="331" t="str">
        <f>IFERROR('データ集（実数）'!CB80/'データ集（実数）'!$N80*10000,"-")</f>
        <v>-</v>
      </c>
      <c r="BF80" s="331">
        <f>IFERROR('データ集（実数）'!CC80/'データ集（実数）'!$N80*10000,"-")</f>
        <v>0</v>
      </c>
      <c r="BG80" s="331">
        <f>IFERROR('データ集（実数）'!CD80/'データ集（実数）'!$N80*10000,"-")</f>
        <v>0</v>
      </c>
      <c r="BH80" s="331">
        <f>IFERROR('データ集（実数）'!CE80/'データ集（実数）'!$N80*10000,"-")</f>
        <v>1291.2241475684741</v>
      </c>
      <c r="BI80" s="331">
        <f>IFERROR('データ集（実数）'!CF80/'データ集（実数）'!$N80*10000,"-")</f>
        <v>452.76690888764676</v>
      </c>
      <c r="BJ80" s="331">
        <f>IFERROR('データ集（実数）'!CG80/'データ集（実数）'!$N80*10000,"-")</f>
        <v>0</v>
      </c>
      <c r="BK80" s="331">
        <f>IFERROR('データ集（実数）'!CH80/'データ集（実数）'!$N80*10000,"-")</f>
        <v>0</v>
      </c>
      <c r="BL80" s="331">
        <f>IFERROR('データ集（実数）'!CI80/'データ集（実数）'!$N80*10000,"-")</f>
        <v>2632.7557294577973</v>
      </c>
      <c r="BM80" s="331">
        <f>IFERROR('データ集（実数）'!CJ80/'データ集（実数）'!$N80*10000,"-")</f>
        <v>385.69032979318052</v>
      </c>
      <c r="BN80" s="331">
        <f>IFERROR('データ集（実数）'!CK80/'データ集（実数）'!$N80*10000,"-")</f>
        <v>514.25377305757411</v>
      </c>
      <c r="BO80" s="331">
        <f>IFERROR('データ集（実数）'!CL80/'データ集（実数）'!$N80*10000,"-")</f>
        <v>368.92118501956401</v>
      </c>
      <c r="BP80" s="331">
        <f>IFERROR('データ集（実数）'!CM80/'データ集（実数）'!$N80*10000,"-")</f>
        <v>0</v>
      </c>
      <c r="BQ80" s="331">
        <f>IFERROR('データ集（実数）'!CN80/'データ集（実数）'!$N80*10000,"-")</f>
        <v>0</v>
      </c>
      <c r="BR80" s="331">
        <f>IFERROR('データ集（実数）'!CO80/'データ集（実数）'!$N80*10000,"-")</f>
        <v>184.460592509782</v>
      </c>
      <c r="BS80" s="331">
        <f>IFERROR('データ集（実数）'!CP80/'データ集（実数）'!$N80*10000,"-")</f>
        <v>167.69144773616546</v>
      </c>
      <c r="BT80" s="331">
        <f>IFERROR('データ集（実数）'!CQ80/'データ集（実数）'!$N80*10000,"-")</f>
        <v>0</v>
      </c>
      <c r="BU80" s="331">
        <f>IFERROR('データ集（実数）'!CR80/'データ集（実数）'!$N80*10000,"-")</f>
        <v>0</v>
      </c>
      <c r="BV80" s="331">
        <f>IFERROR('データ集（実数）'!CS80/'データ集（実数）'!$N80*10000,"-")</f>
        <v>525.43320290665179</v>
      </c>
      <c r="BW80" s="331">
        <f>IFERROR('データ集（実数）'!CT80/'データ集（実数）'!$N80*10000,"-")</f>
        <v>83.845723868082729</v>
      </c>
      <c r="BX80" s="331" t="str">
        <f>IFERROR('データ集（実数）'!CU80/'データ集（実数）'!$N80*10000,"-")</f>
        <v>-</v>
      </c>
      <c r="BY80" s="331" t="str">
        <f>IFERROR('データ集（実数）'!CV80/'データ集（実数）'!$N80*10000,"-")</f>
        <v>-</v>
      </c>
      <c r="BZ80" s="331" t="str">
        <f>IFERROR('データ集（実数）'!CW80/'データ集（実数）'!$N80*10000,"-")</f>
        <v>-</v>
      </c>
      <c r="CA80" s="332">
        <f>IFERROR('データ集（実数）'!CX80/'データ集（実数）'!$N80*10000,"-")</f>
        <v>793.73951928451652</v>
      </c>
      <c r="CB80" s="332">
        <f>IFERROR('データ集（実数）'!CY80/'データ集（実数）'!$N80*10000,"-")</f>
        <v>22.358859698155396</v>
      </c>
      <c r="CC80" s="332">
        <f>IFERROR('データ集（実数）'!CZ80/'データ集（実数）'!$N80*10000,"-")</f>
        <v>95.025153717160435</v>
      </c>
      <c r="CD80" s="332">
        <f>IFERROR('データ集（実数）'!DA80/'データ集（実数）'!$N80*10000,"-")</f>
        <v>5.5897149245388489</v>
      </c>
      <c r="CE80" s="333">
        <f>IFERROR('データ集（実数）'!DB80/'データ集（実数）'!$N80*10000,"-")</f>
        <v>95.025153717160435</v>
      </c>
    </row>
    <row r="81" spans="1:83" ht="13.5" customHeight="1">
      <c r="A81" s="53">
        <v>20588</v>
      </c>
      <c r="B81">
        <v>75</v>
      </c>
      <c r="C81" s="1" t="s">
        <v>57</v>
      </c>
      <c r="D81" s="1">
        <v>2009</v>
      </c>
      <c r="E81" s="1" t="s">
        <v>143</v>
      </c>
      <c r="F81" s="1">
        <v>20588</v>
      </c>
      <c r="G81" s="325">
        <f>IFERROR('データ集（実数）'!AD81/'データ集（実数）'!$N81*10000,"-")</f>
        <v>0</v>
      </c>
      <c r="H81" s="325">
        <f>IFERROR('データ集（実数）'!AE81/'データ集（実数）'!$N81*10000,"-")</f>
        <v>0</v>
      </c>
      <c r="I81" s="325">
        <f>IFERROR('データ集（実数）'!AF81/'データ集（実数）'!$N81*10000,"-")</f>
        <v>0</v>
      </c>
      <c r="J81" s="325">
        <f>IFERROR('データ集（実数）'!AG81/'データ集（実数）'!$N81*10000,"-")</f>
        <v>0</v>
      </c>
      <c r="K81" s="326">
        <f>IFERROR('データ集（実数）'!AH81/'データ集（実数）'!$N81*10000,"-")</f>
        <v>0</v>
      </c>
      <c r="L81" s="326">
        <f>IFERROR('データ集（実数）'!AI81/'データ集（実数）'!$N81*10000,"-")</f>
        <v>0</v>
      </c>
      <c r="M81" s="326">
        <f>IFERROR('データ集（実数）'!AJ81/'データ集（実数）'!$N81*10000,"-")</f>
        <v>0</v>
      </c>
      <c r="N81" s="326">
        <f>IFERROR('データ集（実数）'!AK81/'データ集（実数）'!$N81*10000,"-")</f>
        <v>0</v>
      </c>
      <c r="O81" s="327">
        <f>IFERROR('データ集（実数）'!AL81/'データ集（実数）'!$N81*10000,"-")</f>
        <v>13.605442176870747</v>
      </c>
      <c r="P81" s="327">
        <f>IFERROR('データ集（実数）'!AM81/'データ集（実数）'!$N81*10000,"-")</f>
        <v>0</v>
      </c>
      <c r="Q81" s="327">
        <f>IFERROR('データ集（実数）'!AN81/'データ集（実数）'!$N81*10000,"-")</f>
        <v>0</v>
      </c>
      <c r="R81" s="327">
        <f>IFERROR('データ集（実数）'!AO81/'データ集（実数）'!$N81*10000,"-")</f>
        <v>13.605442176870747</v>
      </c>
      <c r="S81" s="328">
        <f>IFERROR('データ集（実数）'!AP81/'データ集（実数）'!$N81*10000,"-")</f>
        <v>0</v>
      </c>
      <c r="T81" s="329">
        <f>IFERROR('データ集（実数）'!AQ81/'データ集（実数）'!$N81*10000,"-")</f>
        <v>0</v>
      </c>
      <c r="U81" s="328">
        <f>IFERROR('データ集（実数）'!AR81/'データ集（実数）'!$N81*10000,"-")</f>
        <v>0</v>
      </c>
      <c r="V81" s="328">
        <f>IFERROR('データ集（実数）'!AS81/'データ集（実数）'!$N81*10000,"-")</f>
        <v>0</v>
      </c>
      <c r="W81" s="328">
        <f>IFERROR('データ集（実数）'!AT81/'データ集（実数）'!$N81*10000,"-")</f>
        <v>0</v>
      </c>
      <c r="X81" s="328">
        <f>IFERROR('データ集（実数）'!AU81/'データ集（実数）'!$N81*10000,"-")</f>
        <v>0</v>
      </c>
      <c r="Y81" s="328">
        <f>IFERROR('データ集（実数）'!AV81/'データ集（実数）'!$N81*10000,"-")</f>
        <v>0</v>
      </c>
      <c r="Z81" s="328">
        <f>IFERROR('データ集（実数）'!AW81/'データ集（実数）'!$N81*10000,"-")</f>
        <v>0</v>
      </c>
      <c r="AA81" s="328">
        <f>IFERROR('データ集（実数）'!AX81/'データ集（実数）'!$N81*10000,"-")</f>
        <v>0</v>
      </c>
      <c r="AB81" s="328">
        <f>IFERROR('データ集（実数）'!AY81/'データ集（実数）'!$N81*10000,"-")</f>
        <v>0</v>
      </c>
      <c r="AC81" s="328">
        <f>IFERROR('データ集（実数）'!AZ81/'データ集（実数）'!$N81*10000,"-")</f>
        <v>0</v>
      </c>
      <c r="AD81" s="328" t="str">
        <f>IFERROR('データ集（実数）'!BA81/'データ集（実数）'!$N81*10000,"-")</f>
        <v>-</v>
      </c>
      <c r="AE81" s="328">
        <f>IFERROR('データ集（実数）'!BB81/'データ集（実数）'!$N81*10000,"-")</f>
        <v>0</v>
      </c>
      <c r="AF81" s="328">
        <f>IFERROR('データ集（実数）'!BC81/'データ集（実数）'!$N81*10000,"-")</f>
        <v>0</v>
      </c>
      <c r="AG81" s="328">
        <f>IFERROR('データ集（実数）'!BD81/'データ集（実数）'!$N81*10000,"-")</f>
        <v>0</v>
      </c>
      <c r="AH81" s="328">
        <f>IFERROR('データ集（実数）'!BE81/'データ集（実数）'!$N81*10000,"-")</f>
        <v>0</v>
      </c>
      <c r="AI81" s="328" t="str">
        <f>IFERROR('データ集（実数）'!BF81/'データ集（実数）'!$N81*10000,"-")</f>
        <v>-</v>
      </c>
      <c r="AJ81" s="328">
        <f>IFERROR('データ集（実数）'!BG81/'データ集（実数）'!$N81*10000,"-")</f>
        <v>0</v>
      </c>
      <c r="AK81" s="328">
        <f>IFERROR('データ集（実数）'!BH81/'データ集（実数）'!$N81*10000,"-")</f>
        <v>0</v>
      </c>
      <c r="AL81" s="328">
        <f>IFERROR('データ集（実数）'!BI81/'データ集（実数）'!$N81*10000,"-")</f>
        <v>0</v>
      </c>
      <c r="AM81" s="328">
        <f>IFERROR('データ集（実数）'!BJ81/'データ集（実数）'!$N81*10000,"-")</f>
        <v>0</v>
      </c>
      <c r="AN81" s="328">
        <f>IFERROR('データ集（実数）'!BK81/'データ集（実数）'!$N81*10000,"-")</f>
        <v>0</v>
      </c>
      <c r="AO81" s="328">
        <f>IFERROR('データ集（実数）'!BL81/'データ集（実数）'!$N81*10000,"-")</f>
        <v>0</v>
      </c>
      <c r="AP81" s="328" t="str">
        <f>IFERROR('データ集（実数）'!BM81/'データ集（実数）'!$N81*10000,"-")</f>
        <v>-</v>
      </c>
      <c r="AQ81" s="328">
        <f>IFERROR('データ集（実数）'!BN81/'データ集（実数）'!$N81*10000,"-")</f>
        <v>0</v>
      </c>
      <c r="AR81" s="328" t="str">
        <f>IFERROR('データ集（実数）'!BO81/'データ集（実数）'!$N81*10000,"-")</f>
        <v>-</v>
      </c>
      <c r="AS81" s="328">
        <f>IFERROR('データ集（実数）'!BP81/'データ集（実数）'!$N81*10000,"-")</f>
        <v>0</v>
      </c>
      <c r="AT81" s="331">
        <f>IFERROR('データ集（実数）'!BQ81/'データ集（実数）'!$N81*10000,"-")</f>
        <v>0</v>
      </c>
      <c r="AU81" s="331">
        <f>IFERROR('データ集（実数）'!BR81/'データ集（実数）'!$N81*10000,"-")</f>
        <v>0</v>
      </c>
      <c r="AV81" s="331">
        <f>IFERROR('データ集（実数）'!BS81/'データ集（実数）'!$N81*10000,"-")</f>
        <v>0</v>
      </c>
      <c r="AW81" s="331">
        <f>IFERROR('データ集（実数）'!BT81/'データ集（実数）'!$N81*10000,"-")</f>
        <v>0</v>
      </c>
      <c r="AX81" s="331">
        <f>IFERROR('データ集（実数）'!BU81/'データ集（実数）'!$N81*10000,"-")</f>
        <v>0</v>
      </c>
      <c r="AY81" s="331">
        <f>IFERROR('データ集（実数）'!BV81/'データ集（実数）'!$N81*10000,"-")</f>
        <v>0</v>
      </c>
      <c r="AZ81" s="331">
        <f>IFERROR('データ集（実数）'!BW81/'データ集（実数）'!$N81*10000,"-")</f>
        <v>0</v>
      </c>
      <c r="BA81" s="331">
        <f>IFERROR('データ集（実数）'!BX81/'データ集（実数）'!$N81*10000,"-")</f>
        <v>0</v>
      </c>
      <c r="BB81" s="331">
        <f>IFERROR('データ集（実数）'!BY81/'データ集（実数）'!$N81*10000,"-")</f>
        <v>4027.2108843537412</v>
      </c>
      <c r="BC81" s="331">
        <f>IFERROR('データ集（実数）'!BZ81/'データ集（実数）'!$N81*10000,"-")</f>
        <v>3727.8911564625851</v>
      </c>
      <c r="BD81" s="331">
        <f>IFERROR('データ集（実数）'!CA81/'データ集（実数）'!$N81*10000,"-")</f>
        <v>1401.3605442176872</v>
      </c>
      <c r="BE81" s="331">
        <f>IFERROR('データ集（実数）'!CB81/'データ集（実数）'!$N81*10000,"-")</f>
        <v>1210.8843537414966</v>
      </c>
      <c r="BF81" s="331">
        <f>IFERROR('データ集（実数）'!CC81/'データ集（実数）'!$N81*10000,"-")</f>
        <v>0</v>
      </c>
      <c r="BG81" s="331">
        <f>IFERROR('データ集（実数）'!CD81/'データ集（実数）'!$N81*10000,"-")</f>
        <v>0</v>
      </c>
      <c r="BH81" s="331">
        <f>IFERROR('データ集（実数）'!CE81/'データ集（実数）'!$N81*10000,"-")</f>
        <v>503.40136054421765</v>
      </c>
      <c r="BI81" s="331" t="str">
        <f>IFERROR('データ集（実数）'!CF81/'データ集（実数）'!$N81*10000,"-")</f>
        <v>-</v>
      </c>
      <c r="BJ81" s="331">
        <f>IFERROR('データ集（実数）'!CG81/'データ集（実数）'!$N81*10000,"-")</f>
        <v>0</v>
      </c>
      <c r="BK81" s="331">
        <f>IFERROR('データ集（実数）'!CH81/'データ集（実数）'!$N81*10000,"-")</f>
        <v>0</v>
      </c>
      <c r="BL81" s="331">
        <f>IFERROR('データ集（実数）'!CI81/'データ集（実数）'!$N81*10000,"-")</f>
        <v>353.74149659863951</v>
      </c>
      <c r="BM81" s="331">
        <f>IFERROR('データ集（実数）'!CJ81/'データ集（実数）'!$N81*10000,"-")</f>
        <v>54.42176870748299</v>
      </c>
      <c r="BN81" s="331">
        <f>IFERROR('データ集（実数）'!CK81/'データ集（実数）'!$N81*10000,"-")</f>
        <v>0</v>
      </c>
      <c r="BO81" s="331">
        <f>IFERROR('データ集（実数）'!CL81/'データ集（実数）'!$N81*10000,"-")</f>
        <v>0</v>
      </c>
      <c r="BP81" s="331">
        <f>IFERROR('データ集（実数）'!CM81/'データ集（実数）'!$N81*10000,"-")</f>
        <v>0</v>
      </c>
      <c r="BQ81" s="331">
        <f>IFERROR('データ集（実数）'!CN81/'データ集（実数）'!$N81*10000,"-")</f>
        <v>0</v>
      </c>
      <c r="BR81" s="331">
        <f>IFERROR('データ集（実数）'!CO81/'データ集（実数）'!$N81*10000,"-")</f>
        <v>0</v>
      </c>
      <c r="BS81" s="331">
        <f>IFERROR('データ集（実数）'!CP81/'データ集（実数）'!$N81*10000,"-")</f>
        <v>0</v>
      </c>
      <c r="BT81" s="331">
        <f>IFERROR('データ集（実数）'!CQ81/'データ集（実数）'!$N81*10000,"-")</f>
        <v>0</v>
      </c>
      <c r="BU81" s="331">
        <f>IFERROR('データ集（実数）'!CR81/'データ集（実数）'!$N81*10000,"-")</f>
        <v>0</v>
      </c>
      <c r="BV81" s="331">
        <f>IFERROR('データ集（実数）'!CS81/'データ集（実数）'!$N81*10000,"-")</f>
        <v>0</v>
      </c>
      <c r="BW81" s="331">
        <f>IFERROR('データ集（実数）'!CT81/'データ集（実数）'!$N81*10000,"-")</f>
        <v>0</v>
      </c>
      <c r="BX81" s="331" t="str">
        <f>IFERROR('データ集（実数）'!CU81/'データ集（実数）'!$N81*10000,"-")</f>
        <v>-</v>
      </c>
      <c r="BY81" s="331" t="str">
        <f>IFERROR('データ集（実数）'!CV81/'データ集（実数）'!$N81*10000,"-")</f>
        <v>-</v>
      </c>
      <c r="BZ81" s="331" t="str">
        <f>IFERROR('データ集（実数）'!CW81/'データ集（実数）'!$N81*10000,"-")</f>
        <v>-</v>
      </c>
      <c r="CA81" s="332">
        <f>IFERROR('データ集（実数）'!CX81/'データ集（実数）'!$N81*10000,"-")</f>
        <v>666.66666666666663</v>
      </c>
      <c r="CB81" s="332">
        <f>IFERROR('データ集（実数）'!CY81/'データ集（実数）'!$N81*10000,"-")</f>
        <v>13.605442176870747</v>
      </c>
      <c r="CC81" s="332">
        <f>IFERROR('データ集（実数）'!CZ81/'データ集（実数）'!$N81*10000,"-")</f>
        <v>54.42176870748299</v>
      </c>
      <c r="CD81" s="332">
        <f>IFERROR('データ集（実数）'!DA81/'データ集（実数）'!$N81*10000,"-")</f>
        <v>149.65986394557822</v>
      </c>
      <c r="CE81" s="333">
        <f>IFERROR('データ集（実数）'!DB81/'データ集（実数）'!$N81*10000,"-")</f>
        <v>40.816326530612251</v>
      </c>
    </row>
    <row r="82" spans="1:83" ht="13.5" customHeight="1">
      <c r="A82" s="53">
        <v>20590</v>
      </c>
      <c r="B82">
        <v>76</v>
      </c>
      <c r="C82" s="1" t="s">
        <v>57</v>
      </c>
      <c r="D82" s="1">
        <v>2009</v>
      </c>
      <c r="E82" s="1" t="s">
        <v>144</v>
      </c>
      <c r="F82" s="1">
        <v>20590</v>
      </c>
      <c r="G82" s="325">
        <f>IFERROR('データ集（実数）'!AD82/'データ集（実数）'!$N82*10000,"-")</f>
        <v>340.10392064241847</v>
      </c>
      <c r="H82" s="325">
        <f>IFERROR('データ集（実数）'!AE82/'データ集（実数）'!$N82*10000,"-")</f>
        <v>0</v>
      </c>
      <c r="I82" s="325">
        <f>IFERROR('データ集（実数）'!AF82/'データ集（実数）'!$N82*10000,"-")</f>
        <v>99.196976854038738</v>
      </c>
      <c r="J82" s="325">
        <f>IFERROR('データ集（実数）'!AG82/'データ集（実数）'!$N82*10000,"-")</f>
        <v>141.70996693434105</v>
      </c>
      <c r="K82" s="326">
        <f>IFERROR('データ集（実数）'!AH82/'データ集（実数）'!$N82*10000,"-")</f>
        <v>0</v>
      </c>
      <c r="L82" s="326">
        <f>IFERROR('データ集（実数）'!AI82/'データ集（実数）'!$N82*10000,"-")</f>
        <v>0</v>
      </c>
      <c r="M82" s="326">
        <f>IFERROR('データ集（実数）'!AJ82/'データ集（実数）'!$N82*10000,"-")</f>
        <v>0</v>
      </c>
      <c r="N82" s="326">
        <f>IFERROR('データ集（実数）'!AK82/'データ集（実数）'!$N82*10000,"-")</f>
        <v>0</v>
      </c>
      <c r="O82" s="327">
        <f>IFERROR('データ集（実数）'!AL82/'データ集（実数）'!$N82*10000,"-")</f>
        <v>4.7236655644780354</v>
      </c>
      <c r="P82" s="327">
        <f>IFERROR('データ集（実数）'!AM82/'データ集（実数）'!$N82*10000,"-")</f>
        <v>0</v>
      </c>
      <c r="Q82" s="327">
        <f>IFERROR('データ集（実数）'!AN82/'データ集（実数）'!$N82*10000,"-")</f>
        <v>0</v>
      </c>
      <c r="R82" s="327">
        <f>IFERROR('データ集（実数）'!AO82/'データ集（実数）'!$N82*10000,"-")</f>
        <v>4.7236655644780354</v>
      </c>
      <c r="S82" s="328">
        <f>IFERROR('データ集（実数）'!AP82/'データ集（実数）'!$N82*10000,"-")</f>
        <v>0</v>
      </c>
      <c r="T82" s="329">
        <f>IFERROR('データ集（実数）'!AQ82/'データ集（実数）'!$N82*10000,"-")</f>
        <v>0</v>
      </c>
      <c r="U82" s="328">
        <f>IFERROR('データ集（実数）'!AR82/'データ集（実数）'!$N82*10000,"-")</f>
        <v>0</v>
      </c>
      <c r="V82" s="328">
        <f>IFERROR('データ集（実数）'!AS82/'データ集（実数）'!$N82*10000,"-")</f>
        <v>0</v>
      </c>
      <c r="W82" s="328">
        <f>IFERROR('データ集（実数）'!AT82/'データ集（実数）'!$N82*10000,"-")</f>
        <v>0</v>
      </c>
      <c r="X82" s="328" t="str">
        <f>IFERROR('データ集（実数）'!AU82/'データ集（実数）'!$N82*10000,"-")</f>
        <v>-</v>
      </c>
      <c r="Y82" s="328">
        <f>IFERROR('データ集（実数）'!AV82/'データ集（実数）'!$N82*10000,"-")</f>
        <v>0</v>
      </c>
      <c r="Z82" s="328">
        <f>IFERROR('データ集（実数）'!AW82/'データ集（実数）'!$N82*10000,"-")</f>
        <v>0</v>
      </c>
      <c r="AA82" s="328">
        <f>IFERROR('データ集（実数）'!AX82/'データ集（実数）'!$N82*10000,"-")</f>
        <v>0</v>
      </c>
      <c r="AB82" s="328">
        <f>IFERROR('データ集（実数）'!AY82/'データ集（実数）'!$N82*10000,"-")</f>
        <v>0</v>
      </c>
      <c r="AC82" s="328" t="str">
        <f>IFERROR('データ集（実数）'!AZ82/'データ集（実数）'!$N82*10000,"-")</f>
        <v>-</v>
      </c>
      <c r="AD82" s="328" t="str">
        <f>IFERROR('データ集（実数）'!BA82/'データ集（実数）'!$N82*10000,"-")</f>
        <v>-</v>
      </c>
      <c r="AE82" s="328">
        <f>IFERROR('データ集（実数）'!BB82/'データ集（実数）'!$N82*10000,"-")</f>
        <v>4.7236655644780354</v>
      </c>
      <c r="AF82" s="328" t="str">
        <f>IFERROR('データ集（実数）'!BC82/'データ集（実数）'!$N82*10000,"-")</f>
        <v>-</v>
      </c>
      <c r="AG82" s="328" t="str">
        <f>IFERROR('データ集（実数）'!BD82/'データ集（実数）'!$N82*10000,"-")</f>
        <v>-</v>
      </c>
      <c r="AH82" s="328" t="str">
        <f>IFERROR('データ集（実数）'!BE82/'データ集（実数）'!$N82*10000,"-")</f>
        <v>-</v>
      </c>
      <c r="AI82" s="328">
        <f>IFERROR('データ集（実数）'!BF82/'データ集（実数）'!$N82*10000,"-")</f>
        <v>0</v>
      </c>
      <c r="AJ82" s="328">
        <f>IFERROR('データ集（実数）'!BG82/'データ集（実数）'!$N82*10000,"-")</f>
        <v>4.7236655644780354</v>
      </c>
      <c r="AK82" s="328">
        <f>IFERROR('データ集（実数）'!BH82/'データ集（実数）'!$N82*10000,"-")</f>
        <v>0</v>
      </c>
      <c r="AL82" s="328">
        <f>IFERROR('データ集（実数）'!BI82/'データ集（実数）'!$N82*10000,"-")</f>
        <v>14.170996693434105</v>
      </c>
      <c r="AM82" s="328">
        <f>IFERROR('データ集（実数）'!BJ82/'データ集（実数）'!$N82*10000,"-")</f>
        <v>0</v>
      </c>
      <c r="AN82" s="328">
        <f>IFERROR('データ集（実数）'!BK82/'データ集（実数）'!$N82*10000,"-")</f>
        <v>0</v>
      </c>
      <c r="AO82" s="328">
        <f>IFERROR('データ集（実数）'!BL82/'データ集（実数）'!$N82*10000,"-")</f>
        <v>0</v>
      </c>
      <c r="AP82" s="328">
        <f>IFERROR('データ集（実数）'!BM82/'データ集（実数）'!$N82*10000,"-")</f>
        <v>0</v>
      </c>
      <c r="AQ82" s="328" t="str">
        <f>IFERROR('データ集（実数）'!BN82/'データ集（実数）'!$N82*10000,"-")</f>
        <v>-</v>
      </c>
      <c r="AR82" s="328">
        <f>IFERROR('データ集（実数）'!BO82/'データ集（実数）'!$N82*10000,"-")</f>
        <v>0</v>
      </c>
      <c r="AS82" s="328">
        <f>IFERROR('データ集（実数）'!BP82/'データ集（実数）'!$N82*10000,"-")</f>
        <v>4.7236655644780354</v>
      </c>
      <c r="AT82" s="331">
        <f>IFERROR('データ集（実数）'!BQ82/'データ集（実数）'!$N82*10000,"-")</f>
        <v>0</v>
      </c>
      <c r="AU82" s="331">
        <f>IFERROR('データ集（実数）'!BR82/'データ集（実数）'!$N82*10000,"-")</f>
        <v>0</v>
      </c>
      <c r="AV82" s="331">
        <f>IFERROR('データ集（実数）'!BS82/'データ集（実数）'!$N82*10000,"-")</f>
        <v>198.39395370807748</v>
      </c>
      <c r="AW82" s="331">
        <f>IFERROR('データ集（実数）'!BT82/'データ集（実数）'!$N82*10000,"-")</f>
        <v>179.49929145016534</v>
      </c>
      <c r="AX82" s="331">
        <f>IFERROR('データ集（実数）'!BU82/'データ集（実数）'!$N82*10000,"-")</f>
        <v>0</v>
      </c>
      <c r="AY82" s="331">
        <f>IFERROR('データ集（実数）'!BV82/'データ集（実数）'!$N82*10000,"-")</f>
        <v>0</v>
      </c>
      <c r="AZ82" s="331">
        <f>IFERROR('データ集（実数）'!BW82/'データ集（実数）'!$N82*10000,"-")</f>
        <v>0</v>
      </c>
      <c r="BA82" s="331">
        <f>IFERROR('データ集（実数）'!BX82/'データ集（実数）'!$N82*10000,"-")</f>
        <v>0</v>
      </c>
      <c r="BB82" s="331">
        <f>IFERROR('データ集（実数）'!BY82/'データ集（実数）'!$N82*10000,"-")</f>
        <v>1738.3089277279169</v>
      </c>
      <c r="BC82" s="331">
        <f>IFERROR('データ集（実数）'!BZ82/'データ集（実数）'!$N82*10000,"-")</f>
        <v>1435.9943316013228</v>
      </c>
      <c r="BD82" s="331" t="str">
        <f>IFERROR('データ集（実数）'!CA82/'データ集（実数）'!$N82*10000,"-")</f>
        <v>-</v>
      </c>
      <c r="BE82" s="331" t="str">
        <f>IFERROR('データ集（実数）'!CB82/'データ集（実数）'!$N82*10000,"-")</f>
        <v>-</v>
      </c>
      <c r="BF82" s="331">
        <f>IFERROR('データ集（実数）'!CC82/'データ集（実数）'!$N82*10000,"-")</f>
        <v>0</v>
      </c>
      <c r="BG82" s="331">
        <f>IFERROR('データ集（実数）'!CD82/'データ集（実数）'!$N82*10000,"-")</f>
        <v>0</v>
      </c>
      <c r="BH82" s="331">
        <f>IFERROR('データ集（実数）'!CE82/'データ集（実数）'!$N82*10000,"-")</f>
        <v>0</v>
      </c>
      <c r="BI82" s="331">
        <f>IFERROR('データ集（実数）'!CF82/'データ集（実数）'!$N82*10000,"-")</f>
        <v>0</v>
      </c>
      <c r="BJ82" s="331">
        <f>IFERROR('データ集（実数）'!CG82/'データ集（実数）'!$N82*10000,"-")</f>
        <v>0</v>
      </c>
      <c r="BK82" s="331">
        <f>IFERROR('データ集（実数）'!CH82/'データ集（実数）'!$N82*10000,"-")</f>
        <v>0</v>
      </c>
      <c r="BL82" s="331">
        <f>IFERROR('データ集（実数）'!CI82/'データ集（実数）'!$N82*10000,"-")</f>
        <v>2857.817666509211</v>
      </c>
      <c r="BM82" s="331">
        <f>IFERROR('データ集（実数）'!CJ82/'データ集（実数）'!$N82*10000,"-")</f>
        <v>340.10392064241847</v>
      </c>
      <c r="BN82" s="331">
        <f>IFERROR('データ集（実数）'!CK82/'データ集（実数）'!$N82*10000,"-")</f>
        <v>103.92064241851676</v>
      </c>
      <c r="BO82" s="331" t="str">
        <f>IFERROR('データ集（実数）'!CL82/'データ集（実数）'!$N82*10000,"-")</f>
        <v>-</v>
      </c>
      <c r="BP82" s="331">
        <f>IFERROR('データ集（実数）'!CM82/'データ集（実数）'!$N82*10000,"-")</f>
        <v>0</v>
      </c>
      <c r="BQ82" s="331">
        <f>IFERROR('データ集（実数）'!CN82/'データ集（実数）'!$N82*10000,"-")</f>
        <v>0</v>
      </c>
      <c r="BR82" s="331">
        <f>IFERROR('データ集（実数）'!CO82/'データ集（実数）'!$N82*10000,"-")</f>
        <v>0</v>
      </c>
      <c r="BS82" s="331">
        <f>IFERROR('データ集（実数）'!CP82/'データ集（実数）'!$N82*10000,"-")</f>
        <v>0</v>
      </c>
      <c r="BT82" s="331" t="str">
        <f>IFERROR('データ集（実数）'!CQ82/'データ集（実数）'!$N82*10000,"-")</f>
        <v>-</v>
      </c>
      <c r="BU82" s="331" t="str">
        <f>IFERROR('データ集（実数）'!CR82/'データ集（実数）'!$N82*10000,"-")</f>
        <v>-</v>
      </c>
      <c r="BV82" s="331">
        <f>IFERROR('データ集（実数）'!CS82/'データ集（実数）'!$N82*10000,"-")</f>
        <v>207.84128483703353</v>
      </c>
      <c r="BW82" s="331">
        <f>IFERROR('データ集（実数）'!CT82/'データ集（実数）'!$N82*10000,"-")</f>
        <v>23.618327822390174</v>
      </c>
      <c r="BX82" s="331" t="str">
        <f>IFERROR('データ集（実数）'!CU82/'データ集（実数）'!$N82*10000,"-")</f>
        <v>-</v>
      </c>
      <c r="BY82" s="331" t="str">
        <f>IFERROR('データ集（実数）'!CV82/'データ集（実数）'!$N82*10000,"-")</f>
        <v>-</v>
      </c>
      <c r="BZ82" s="331" t="str">
        <f>IFERROR('データ集（実数）'!CW82/'データ集（実数）'!$N82*10000,"-")</f>
        <v>-</v>
      </c>
      <c r="CA82" s="332">
        <f>IFERROR('データ集（実数）'!CX82/'データ集（実数）'!$N82*10000,"-")</f>
        <v>925.8384506376949</v>
      </c>
      <c r="CB82" s="332">
        <f>IFERROR('データ集（実数）'!CY82/'データ集（実数）'!$N82*10000,"-")</f>
        <v>75.578649031648567</v>
      </c>
      <c r="CC82" s="332">
        <f>IFERROR('データ集（実数）'!CZ82/'データ集（実数）'!$N82*10000,"-")</f>
        <v>80.302314596126593</v>
      </c>
      <c r="CD82" s="332">
        <f>IFERROR('データ集（実数）'!DA82/'データ集（実数）'!$N82*10000,"-")</f>
        <v>9.4473311289560709</v>
      </c>
      <c r="CE82" s="333">
        <f>IFERROR('データ集（実数）'!DB82/'データ集（実数）'!$N82*10000,"-")</f>
        <v>85.025980160604618</v>
      </c>
    </row>
    <row r="83" spans="1:83" ht="13.5" customHeight="1">
      <c r="A83" s="53">
        <v>20602</v>
      </c>
      <c r="B83">
        <v>77</v>
      </c>
      <c r="C83" s="1" t="s">
        <v>75</v>
      </c>
      <c r="D83" s="1">
        <v>2010</v>
      </c>
      <c r="E83" s="1" t="s">
        <v>145</v>
      </c>
      <c r="F83" s="1">
        <v>20602</v>
      </c>
      <c r="G83" s="325">
        <f>IFERROR('データ集（実数）'!AD83/'データ集（実数）'!$N83*10000,"-")</f>
        <v>1453.9579967689822</v>
      </c>
      <c r="H83" s="325">
        <f>IFERROR('データ集（実数）'!AE83/'データ集（実数）'!$N83*10000,"-")</f>
        <v>0</v>
      </c>
      <c r="I83" s="325">
        <f>IFERROR('データ集（実数）'!AF83/'データ集（実数）'!$N83*10000,"-")</f>
        <v>0</v>
      </c>
      <c r="J83" s="325">
        <f>IFERROR('データ集（実数）'!AG83/'データ集（実数）'!$N83*10000,"-")</f>
        <v>0</v>
      </c>
      <c r="K83" s="326">
        <f>IFERROR('データ集（実数）'!AH83/'データ集（実数）'!$N83*10000,"-")</f>
        <v>0</v>
      </c>
      <c r="L83" s="326">
        <f>IFERROR('データ集（実数）'!AI83/'データ集（実数）'!$N83*10000,"-")</f>
        <v>0</v>
      </c>
      <c r="M83" s="326">
        <f>IFERROR('データ集（実数）'!AJ83/'データ集（実数）'!$N83*10000,"-")</f>
        <v>0</v>
      </c>
      <c r="N83" s="326">
        <f>IFERROR('データ集（実数）'!AK83/'データ集（実数）'!$N83*10000,"-")</f>
        <v>0</v>
      </c>
      <c r="O83" s="327">
        <f>IFERROR('データ集（実数）'!AL83/'データ集（実数）'!$N83*10000,"-")</f>
        <v>0</v>
      </c>
      <c r="P83" s="327">
        <f>IFERROR('データ集（実数）'!AM83/'データ集（実数）'!$N83*10000,"-")</f>
        <v>0</v>
      </c>
      <c r="Q83" s="327">
        <f>IFERROR('データ集（実数）'!AN83/'データ集（実数）'!$N83*10000,"-")</f>
        <v>0</v>
      </c>
      <c r="R83" s="327">
        <f>IFERROR('データ集（実数）'!AO83/'データ集（実数）'!$N83*10000,"-")</f>
        <v>0</v>
      </c>
      <c r="S83" s="328">
        <f>IFERROR('データ集（実数）'!AP83/'データ集（実数）'!$N83*10000,"-")</f>
        <v>0</v>
      </c>
      <c r="T83" s="329">
        <f>IFERROR('データ集（実数）'!AQ83/'データ集（実数）'!$N83*10000,"-")</f>
        <v>0</v>
      </c>
      <c r="U83" s="328">
        <f>IFERROR('データ集（実数）'!AR83/'データ集（実数）'!$N83*10000,"-")</f>
        <v>0</v>
      </c>
      <c r="V83" s="328">
        <f>IFERROR('データ集（実数）'!AS83/'データ集（実数）'!$N83*10000,"-")</f>
        <v>0</v>
      </c>
      <c r="W83" s="328">
        <f>IFERROR('データ集（実数）'!AT83/'データ集（実数）'!$N83*10000,"-")</f>
        <v>0</v>
      </c>
      <c r="X83" s="328">
        <f>IFERROR('データ集（実数）'!AU83/'データ集（実数）'!$N83*10000,"-")</f>
        <v>0</v>
      </c>
      <c r="Y83" s="328">
        <f>IFERROR('データ集（実数）'!AV83/'データ集（実数）'!$N83*10000,"-")</f>
        <v>0</v>
      </c>
      <c r="Z83" s="328">
        <f>IFERROR('データ集（実数）'!AW83/'データ集（実数）'!$N83*10000,"-")</f>
        <v>0</v>
      </c>
      <c r="AA83" s="328">
        <f>IFERROR('データ集（実数）'!AX83/'データ集（実数）'!$N83*10000,"-")</f>
        <v>0</v>
      </c>
      <c r="AB83" s="328">
        <f>IFERROR('データ集（実数）'!AY83/'データ集（実数）'!$N83*10000,"-")</f>
        <v>0</v>
      </c>
      <c r="AC83" s="328">
        <f>IFERROR('データ集（実数）'!AZ83/'データ集（実数）'!$N83*10000,"-")</f>
        <v>0</v>
      </c>
      <c r="AD83" s="328" t="str">
        <f>IFERROR('データ集（実数）'!BA83/'データ集（実数）'!$N83*10000,"-")</f>
        <v>-</v>
      </c>
      <c r="AE83" s="328">
        <f>IFERROR('データ集（実数）'!BB83/'データ集（実数）'!$N83*10000,"-")</f>
        <v>0</v>
      </c>
      <c r="AF83" s="328">
        <f>IFERROR('データ集（実数）'!BC83/'データ集（実数）'!$N83*10000,"-")</f>
        <v>0</v>
      </c>
      <c r="AG83" s="328">
        <f>IFERROR('データ集（実数）'!BD83/'データ集（実数）'!$N83*10000,"-")</f>
        <v>0</v>
      </c>
      <c r="AH83" s="328">
        <f>IFERROR('データ集（実数）'!BE83/'データ集（実数）'!$N83*10000,"-")</f>
        <v>0</v>
      </c>
      <c r="AI83" s="328" t="str">
        <f>IFERROR('データ集（実数）'!BF83/'データ集（実数）'!$N83*10000,"-")</f>
        <v>-</v>
      </c>
      <c r="AJ83" s="328">
        <f>IFERROR('データ集（実数）'!BG83/'データ集（実数）'!$N83*10000,"-")</f>
        <v>0</v>
      </c>
      <c r="AK83" s="328">
        <f>IFERROR('データ集（実数）'!BH83/'データ集（実数）'!$N83*10000,"-")</f>
        <v>0</v>
      </c>
      <c r="AL83" s="328">
        <f>IFERROR('データ集（実数）'!BI83/'データ集（実数）'!$N83*10000,"-")</f>
        <v>0</v>
      </c>
      <c r="AM83" s="328">
        <f>IFERROR('データ集（実数）'!BJ83/'データ集（実数）'!$N83*10000,"-")</f>
        <v>0</v>
      </c>
      <c r="AN83" s="328">
        <f>IFERROR('データ集（実数）'!BK83/'データ集（実数）'!$N83*10000,"-")</f>
        <v>0</v>
      </c>
      <c r="AO83" s="328">
        <f>IFERROR('データ集（実数）'!BL83/'データ集（実数）'!$N83*10000,"-")</f>
        <v>0</v>
      </c>
      <c r="AP83" s="328">
        <f>IFERROR('データ集（実数）'!BM83/'データ集（実数）'!$N83*10000,"-")</f>
        <v>0</v>
      </c>
      <c r="AQ83" s="328">
        <f>IFERROR('データ集（実数）'!BN83/'データ集（実数）'!$N83*10000,"-")</f>
        <v>0</v>
      </c>
      <c r="AR83" s="328">
        <f>IFERROR('データ集（実数）'!BO83/'データ集（実数）'!$N83*10000,"-")</f>
        <v>0</v>
      </c>
      <c r="AS83" s="328">
        <f>IFERROR('データ集（実数）'!BP83/'データ集（実数）'!$N83*10000,"-")</f>
        <v>0</v>
      </c>
      <c r="AT83" s="331">
        <f>IFERROR('データ集（実数）'!BQ83/'データ集（実数）'!$N83*10000,"-")</f>
        <v>0</v>
      </c>
      <c r="AU83" s="331">
        <f>IFERROR('データ集（実数）'!BR83/'データ集（実数）'!$N83*10000,"-")</f>
        <v>0</v>
      </c>
      <c r="AV83" s="331">
        <f>IFERROR('データ集（実数）'!BS83/'データ集（実数）'!$N83*10000,"-")</f>
        <v>0</v>
      </c>
      <c r="AW83" s="331">
        <f>IFERROR('データ集（実数）'!BT83/'データ集（実数）'!$N83*10000,"-")</f>
        <v>0</v>
      </c>
      <c r="AX83" s="331">
        <f>IFERROR('データ集（実数）'!BU83/'データ集（実数）'!$N83*10000,"-")</f>
        <v>0</v>
      </c>
      <c r="AY83" s="331">
        <f>IFERROR('データ集（実数）'!BV83/'データ集（実数）'!$N83*10000,"-")</f>
        <v>0</v>
      </c>
      <c r="AZ83" s="331">
        <f>IFERROR('データ集（実数）'!BW83/'データ集（実数）'!$N83*10000,"-")</f>
        <v>0</v>
      </c>
      <c r="BA83" s="331">
        <f>IFERROR('データ集（実数）'!BX83/'データ集（実数）'!$N83*10000,"-")</f>
        <v>0</v>
      </c>
      <c r="BB83" s="331" t="str">
        <f>IFERROR('データ集（実数）'!BY83/'データ集（実数）'!$N83*10000,"-")</f>
        <v>-</v>
      </c>
      <c r="BC83" s="331" t="str">
        <f>IFERROR('データ集（実数）'!BZ83/'データ集（実数）'!$N83*10000,"-")</f>
        <v>-</v>
      </c>
      <c r="BD83" s="331" t="str">
        <f>IFERROR('データ集（実数）'!CA83/'データ集（実数）'!$N83*10000,"-")</f>
        <v>-</v>
      </c>
      <c r="BE83" s="331" t="str">
        <f>IFERROR('データ集（実数）'!CB83/'データ集（実数）'!$N83*10000,"-")</f>
        <v>-</v>
      </c>
      <c r="BF83" s="331">
        <f>IFERROR('データ集（実数）'!CC83/'データ集（実数）'!$N83*10000,"-")</f>
        <v>0</v>
      </c>
      <c r="BG83" s="331">
        <f>IFERROR('データ集（実数）'!CD83/'データ集（実数）'!$N83*10000,"-")</f>
        <v>0</v>
      </c>
      <c r="BH83" s="331">
        <f>IFERROR('データ集（実数）'!CE83/'データ集（実数）'!$N83*10000,"-")</f>
        <v>0</v>
      </c>
      <c r="BI83" s="331">
        <f>IFERROR('データ集（実数）'!CF83/'データ集（実数）'!$N83*10000,"-")</f>
        <v>0</v>
      </c>
      <c r="BJ83" s="331">
        <f>IFERROR('データ集（実数）'!CG83/'データ集（実数）'!$N83*10000,"-")</f>
        <v>0</v>
      </c>
      <c r="BK83" s="331">
        <f>IFERROR('データ集（実数）'!CH83/'データ集（実数）'!$N83*10000,"-")</f>
        <v>0</v>
      </c>
      <c r="BL83" s="331">
        <f>IFERROR('データ集（実数）'!CI83/'データ集（実数）'!$N83*10000,"-")</f>
        <v>0</v>
      </c>
      <c r="BM83" s="331">
        <f>IFERROR('データ集（実数）'!CJ83/'データ集（実数）'!$N83*10000,"-")</f>
        <v>0</v>
      </c>
      <c r="BN83" s="331">
        <f>IFERROR('データ集（実数）'!CK83/'データ集（実数）'!$N83*10000,"-")</f>
        <v>0</v>
      </c>
      <c r="BO83" s="331">
        <f>IFERROR('データ集（実数）'!CL83/'データ集（実数）'!$N83*10000,"-")</f>
        <v>0</v>
      </c>
      <c r="BP83" s="331">
        <f>IFERROR('データ集（実数）'!CM83/'データ集（実数）'!$N83*10000,"-")</f>
        <v>0</v>
      </c>
      <c r="BQ83" s="331">
        <f>IFERROR('データ集（実数）'!CN83/'データ集（実数）'!$N83*10000,"-")</f>
        <v>0</v>
      </c>
      <c r="BR83" s="331">
        <f>IFERROR('データ集（実数）'!CO83/'データ集（実数）'!$N83*10000,"-")</f>
        <v>0</v>
      </c>
      <c r="BS83" s="331">
        <f>IFERROR('データ集（実数）'!CP83/'データ集（実数）'!$N83*10000,"-")</f>
        <v>0</v>
      </c>
      <c r="BT83" s="331">
        <f>IFERROR('データ集（実数）'!CQ83/'データ集（実数）'!$N83*10000,"-")</f>
        <v>0</v>
      </c>
      <c r="BU83" s="331">
        <f>IFERROR('データ集（実数）'!CR83/'データ集（実数）'!$N83*10000,"-")</f>
        <v>0</v>
      </c>
      <c r="BV83" s="331">
        <f>IFERROR('データ集（実数）'!CS83/'データ集（実数）'!$N83*10000,"-")</f>
        <v>0</v>
      </c>
      <c r="BW83" s="331">
        <f>IFERROR('データ集（実数）'!CT83/'データ集（実数）'!$N83*10000,"-")</f>
        <v>0</v>
      </c>
      <c r="BX83" s="331">
        <f>IFERROR('データ集（実数）'!CU83/'データ集（実数）'!$N83*10000,"-")</f>
        <v>0</v>
      </c>
      <c r="BY83" s="331">
        <f>IFERROR('データ集（実数）'!CV83/'データ集（実数）'!$N83*10000,"-")</f>
        <v>0</v>
      </c>
      <c r="BZ83" s="331">
        <f>IFERROR('データ集（実数）'!CW83/'データ集（実数）'!$N83*10000,"-")</f>
        <v>0</v>
      </c>
      <c r="CA83" s="332">
        <f>IFERROR('データ集（実数）'!CX83/'データ集（実数）'!$N83*10000,"-")</f>
        <v>904.68497576736672</v>
      </c>
      <c r="CB83" s="332">
        <f>IFERROR('データ集（実数）'!CY83/'データ集（実数）'!$N83*10000,"-")</f>
        <v>210.016155088853</v>
      </c>
      <c r="CC83" s="332">
        <f>IFERROR('データ集（実数）'!CZ83/'データ集（実数）'!$N83*10000,"-")</f>
        <v>32.310177705977388</v>
      </c>
      <c r="CD83" s="332">
        <f>IFERROR('データ集（実数）'!DA83/'データ集（実数）'!$N83*10000,"-")</f>
        <v>96.930533117932143</v>
      </c>
      <c r="CE83" s="333">
        <f>IFERROR('データ集（実数）'!DB83/'データ集（実数）'!$N83*10000,"-")</f>
        <v>145.39579967689824</v>
      </c>
    </row>
    <row r="84" spans="1:83" ht="13.5" customHeight="1">
      <c r="A84" s="53">
        <v>20000</v>
      </c>
      <c r="C84" s="1"/>
      <c r="D84" s="1"/>
      <c r="E84" s="1" t="s">
        <v>146</v>
      </c>
      <c r="F84" s="1"/>
      <c r="G84" s="325">
        <f>IFERROR('データ集（実数）'!AD84/'データ集（実数）'!$N84*10000,"-")</f>
        <v>323.7752587770313</v>
      </c>
      <c r="H84" s="325">
        <f>IFERROR('データ集（実数）'!AE84/'データ集（実数）'!$N84*10000,"-")</f>
        <v>227.76480515180904</v>
      </c>
      <c r="I84" s="325">
        <f>IFERROR('データ集（実数）'!AF84/'データ集（実数）'!$N84*10000,"-")</f>
        <v>36.417758271636046</v>
      </c>
      <c r="J84" s="325">
        <f>IFERROR('データ集（実数）'!AG84/'データ集（実数）'!$N84*10000,"-")</f>
        <v>88.070620566804465</v>
      </c>
      <c r="K84" s="326">
        <f>IFERROR('データ集（実数）'!AH84/'データ集（実数）'!$N84*10000,"-")</f>
        <v>0.73245692420828734</v>
      </c>
      <c r="L84" s="326">
        <f>IFERROR('データ集（実数）'!AI84/'データ集（実数）'!$N84*10000,"-")</f>
        <v>0.14649138484165747</v>
      </c>
      <c r="M84" s="326">
        <f>IFERROR('データ集（実数）'!AJ84/'データ集（実数）'!$N84*10000,"-")</f>
        <v>0.29298276968331494</v>
      </c>
      <c r="N84" s="326">
        <f>IFERROR('データ集（実数）'!AK84/'データ集（実数）'!$N84*10000,"-")</f>
        <v>0.29298276968331494</v>
      </c>
      <c r="O84" s="327">
        <f>IFERROR('データ集（実数）'!AL84/'データ集（実数）'!$N84*10000,"-")</f>
        <v>7.4417623499561989</v>
      </c>
      <c r="P84" s="327">
        <f>IFERROR('データ集（実数）'!AM84/'データ集（実数）'!$N84*10000,"-")</f>
        <v>5.8596553936662986E-2</v>
      </c>
      <c r="Q84" s="327">
        <f>IFERROR('データ集（実数）'!AN84/'データ集（実数）'!$N84*10000,"-")</f>
        <v>1.6407035102265635</v>
      </c>
      <c r="R84" s="327">
        <f>IFERROR('データ集（実数）'!AO84/'データ集（実数）'!$N84*10000,"-")</f>
        <v>5.7424622857929721</v>
      </c>
      <c r="S84" s="328">
        <f>IFERROR('データ集（実数）'!AP84/'データ集（実数）'!$N84*10000,"-")</f>
        <v>1.787194895068221</v>
      </c>
      <c r="T84" s="329">
        <f>IFERROR('データ集（実数）'!AQ84/'データ集（実数）'!$N84*10000,"-")</f>
        <v>0.11719310787332597</v>
      </c>
      <c r="U84" s="328" t="str">
        <f>IFERROR('データ集（実数）'!AR84/'データ集（実数）'!$N84*10000,"-")</f>
        <v>-</v>
      </c>
      <c r="V84" s="328" t="str">
        <f>IFERROR('データ集（実数）'!AS84/'データ集（実数）'!$N84*10000,"-")</f>
        <v>-</v>
      </c>
      <c r="W84" s="328">
        <f>IFERROR('データ集（実数）'!AT84/'データ集（実数）'!$N84*10000,"-")</f>
        <v>0.11719310787332597</v>
      </c>
      <c r="X84" s="328" t="str">
        <f>IFERROR('データ集（実数）'!AU84/'データ集（実数）'!$N84*10000,"-")</f>
        <v>-</v>
      </c>
      <c r="Y84" s="328">
        <f>IFERROR('データ集（実数）'!AV84/'データ集（実数）'!$N84*10000,"-")</f>
        <v>0</v>
      </c>
      <c r="Z84" s="328" t="str">
        <f>IFERROR('データ集（実数）'!AW84/'データ集（実数）'!$N84*10000,"-")</f>
        <v>-</v>
      </c>
      <c r="AA84" s="328">
        <f>IFERROR('データ集（実数）'!AX84/'データ集（実数）'!$N84*10000,"-")</f>
        <v>0</v>
      </c>
      <c r="AB84" s="328" t="str">
        <f>IFERROR('データ集（実数）'!AY84/'データ集（実数）'!$N84*10000,"-")</f>
        <v>-</v>
      </c>
      <c r="AC84" s="328" t="str">
        <f>IFERROR('データ集（実数）'!AZ84/'データ集（実数）'!$N84*10000,"-")</f>
        <v>-</v>
      </c>
      <c r="AD84" s="328" t="str">
        <f>IFERROR('データ集（実数）'!BA84/'データ集（実数）'!$N84*10000,"-")</f>
        <v>-</v>
      </c>
      <c r="AE84" s="328">
        <f>IFERROR('データ集（実数）'!BB84/'データ集（実数）'!$N84*10000,"-")</f>
        <v>4.3068467143447293</v>
      </c>
      <c r="AF84" s="328" t="str">
        <f>IFERROR('データ集（実数）'!BC84/'データ集（実数）'!$N84*10000,"-")</f>
        <v>-</v>
      </c>
      <c r="AG84" s="328" t="str">
        <f>IFERROR('データ集（実数）'!BD84/'データ集（実数）'!$N84*10000,"-")</f>
        <v>-</v>
      </c>
      <c r="AH84" s="328" t="str">
        <f>IFERROR('データ集（実数）'!BE84/'データ集（実数）'!$N84*10000,"-")</f>
        <v>-</v>
      </c>
      <c r="AI84" s="328" t="str">
        <f>IFERROR('データ集（実数）'!BF84/'データ集（実数）'!$N84*10000,"-")</f>
        <v>-</v>
      </c>
      <c r="AJ84" s="328">
        <f>IFERROR('データ集（実数）'!BG84/'データ集（実数）'!$N84*10000,"-")</f>
        <v>4.160355329503072</v>
      </c>
      <c r="AK84" s="328">
        <f>IFERROR('データ集（実数）'!BH84/'データ集（実数）'!$N84*10000,"-")</f>
        <v>0.4394741545249724</v>
      </c>
      <c r="AL84" s="328">
        <f>IFERROR('データ集（実数）'!BI84/'データ集（実数）'!$N84*10000,"-")</f>
        <v>18.955985198510476</v>
      </c>
      <c r="AM84" s="328">
        <f>IFERROR('データ集（実数）'!BJ84/'データ集（実数）'!$N84*10000,"-")</f>
        <v>2.9298276968331493E-2</v>
      </c>
      <c r="AN84" s="328">
        <f>IFERROR('データ集（実数）'!BK84/'データ集（実数）'!$N84*10000,"-")</f>
        <v>0.64456209330329284</v>
      </c>
      <c r="AO84" s="328" t="str">
        <f>IFERROR('データ集（実数）'!BL84/'データ集（実数）'!$N84*10000,"-")</f>
        <v>-</v>
      </c>
      <c r="AP84" s="328" t="str">
        <f>IFERROR('データ集（実数）'!BM84/'データ集（実数）'!$N84*10000,"-")</f>
        <v>-</v>
      </c>
      <c r="AQ84" s="328" t="str">
        <f>IFERROR('データ集（実数）'!BN84/'データ集（実数）'!$N84*10000,"-")</f>
        <v>-</v>
      </c>
      <c r="AR84" s="328" t="str">
        <f>IFERROR('データ集（実数）'!BO84/'データ集（実数）'!$N84*10000,"-")</f>
        <v>-</v>
      </c>
      <c r="AS84" s="328">
        <f>IFERROR('データ集（実数）'!BP84/'データ集（実数）'!$N84*10000,"-")</f>
        <v>4.160355329503072</v>
      </c>
      <c r="AT84" s="331">
        <f>IFERROR('データ集（実数）'!BQ84/'データ集（実数）'!$N84*10000,"-")</f>
        <v>1134.4878807677321</v>
      </c>
      <c r="AU84" s="331">
        <f>IFERROR('データ集（実数）'!BR84/'データ集（実数）'!$N84*10000,"-")</f>
        <v>1076.5358889243723</v>
      </c>
      <c r="AV84" s="331" t="str">
        <f>IFERROR('データ集（実数）'!BS84/'データ集（実数）'!$N84*10000,"-")</f>
        <v>-</v>
      </c>
      <c r="AW84" s="331" t="str">
        <f>IFERROR('データ集（実数）'!BT84/'データ集（実数）'!$N84*10000,"-")</f>
        <v>-</v>
      </c>
      <c r="AX84" s="331" t="str">
        <f>IFERROR('データ集（実数）'!BU84/'データ集（実数）'!$N84*10000,"-")</f>
        <v>-</v>
      </c>
      <c r="AY84" s="331" t="str">
        <f>IFERROR('データ集（実数）'!BV84/'データ集（実数）'!$N84*10000,"-")</f>
        <v>-</v>
      </c>
      <c r="AZ84" s="331" t="str">
        <f>IFERROR('データ集（実数）'!BW84/'データ集（実数）'!$N84*10000,"-")</f>
        <v>-</v>
      </c>
      <c r="BA84" s="331" t="str">
        <f>IFERROR('データ集（実数）'!BX84/'データ集（実数）'!$N84*10000,"-")</f>
        <v>-</v>
      </c>
      <c r="BB84" s="331" t="str">
        <f>IFERROR('データ集（実数）'!BY84/'データ集（実数）'!$N84*10000,"-")</f>
        <v>-</v>
      </c>
      <c r="BC84" s="331" t="str">
        <f>IFERROR('データ集（実数）'!BZ84/'データ集（実数）'!$N84*10000,"-")</f>
        <v>-</v>
      </c>
      <c r="BD84" s="331" t="str">
        <f>IFERROR('データ集（実数）'!CA84/'データ集（実数）'!$N84*10000,"-")</f>
        <v>-</v>
      </c>
      <c r="BE84" s="331" t="str">
        <f>IFERROR('データ集（実数）'!CB84/'データ集（実数）'!$N84*10000,"-")</f>
        <v>-</v>
      </c>
      <c r="BF84" s="331" t="str">
        <f>IFERROR('データ集（実数）'!CC84/'データ集（実数）'!$N84*10000,"-")</f>
        <v>-</v>
      </c>
      <c r="BG84" s="331" t="str">
        <f>IFERROR('データ集（実数）'!CD84/'データ集（実数）'!$N84*10000,"-")</f>
        <v>-</v>
      </c>
      <c r="BH84" s="331" t="str">
        <f>IFERROR('データ集（実数）'!CE84/'データ集（実数）'!$N84*10000,"-")</f>
        <v>-</v>
      </c>
      <c r="BI84" s="331" t="str">
        <f>IFERROR('データ集（実数）'!CF84/'データ集（実数）'!$N84*10000,"-")</f>
        <v>-</v>
      </c>
      <c r="BJ84" s="331" t="str">
        <f>IFERROR('データ集（実数）'!CG84/'データ集（実数）'!$N84*10000,"-")</f>
        <v>-</v>
      </c>
      <c r="BK84" s="331" t="str">
        <f>IFERROR('データ集（実数）'!CH84/'データ集（実数）'!$N84*10000,"-")</f>
        <v>-</v>
      </c>
      <c r="BL84" s="331">
        <f>IFERROR('データ集（実数）'!CI84/'データ集（実数）'!$N84*10000,"-")</f>
        <v>4711.0750416767987</v>
      </c>
      <c r="BM84" s="331">
        <f>IFERROR('データ集（実数）'!CJ84/'データ集（実数）'!$N84*10000,"-")</f>
        <v>467.45400902972898</v>
      </c>
      <c r="BN84" s="331" t="str">
        <f>IFERROR('データ集（実数）'!CK84/'データ集（実数）'!$N84*10000,"-")</f>
        <v>-</v>
      </c>
      <c r="BO84" s="331" t="str">
        <f>IFERROR('データ集（実数）'!CL84/'データ集（実数）'!$N84*10000,"-")</f>
        <v>-</v>
      </c>
      <c r="BP84" s="331" t="str">
        <f>IFERROR('データ集（実数）'!CM84/'データ集（実数）'!$N84*10000,"-")</f>
        <v>-</v>
      </c>
      <c r="BQ84" s="331" t="str">
        <f>IFERROR('データ集（実数）'!CN84/'データ集（実数）'!$N84*10000,"-")</f>
        <v>-</v>
      </c>
      <c r="BR84" s="331" t="str">
        <f>IFERROR('データ集（実数）'!CO84/'データ集（実数）'!$N84*10000,"-")</f>
        <v>-</v>
      </c>
      <c r="BS84" s="331" t="str">
        <f>IFERROR('データ集（実数）'!CP84/'データ集（実数）'!$N84*10000,"-")</f>
        <v>-</v>
      </c>
      <c r="BT84" s="331" t="str">
        <f>IFERROR('データ集（実数）'!CQ84/'データ集（実数）'!$N84*10000,"-")</f>
        <v>-</v>
      </c>
      <c r="BU84" s="331" t="str">
        <f>IFERROR('データ集（実数）'!CR84/'データ集（実数）'!$N84*10000,"-")</f>
        <v>-</v>
      </c>
      <c r="BV84" s="331">
        <f>IFERROR('データ集（実数）'!CS84/'データ集（実数）'!$N84*10000,"-")</f>
        <v>573.10359577753229</v>
      </c>
      <c r="BW84" s="331">
        <f>IFERROR('データ集（実数）'!CT84/'データ集（実数）'!$N84*10000,"-")</f>
        <v>76.439204610376862</v>
      </c>
      <c r="BX84" s="331" t="str">
        <f>IFERROR('データ集（実数）'!CU84/'データ集（実数）'!$N84*10000,"-")</f>
        <v>-</v>
      </c>
      <c r="BY84" s="331" t="str">
        <f>IFERROR('データ集（実数）'!CV84/'データ集（実数）'!$N84*10000,"-")</f>
        <v>-</v>
      </c>
      <c r="BZ84" s="331" t="str">
        <f>IFERROR('データ集（実数）'!CW84/'データ集（実数）'!$N84*10000,"-")</f>
        <v>-</v>
      </c>
      <c r="CA84" s="332">
        <f>IFERROR('データ集（実数）'!CX84/'データ集（実数）'!$N84*10000,"-")</f>
        <v>751.9402783922277</v>
      </c>
      <c r="CB84" s="332">
        <f>IFERROR('データ集（実数）'!CY84/'データ集（実数）'!$N84*10000,"-")</f>
        <v>86.07833773295792</v>
      </c>
      <c r="CC84" s="332">
        <f>IFERROR('データ集（実数）'!CZ84/'データ集（実数）'!$N84*10000,"-")</f>
        <v>92.8462397126425</v>
      </c>
      <c r="CD84" s="332">
        <f>IFERROR('データ集（実数）'!DA84/'データ集（実数）'!$N84*10000,"-")</f>
        <v>23.438621574665195</v>
      </c>
      <c r="CE84" s="333">
        <f>IFERROR('データ集（実数）'!DB84/'データ集（実数）'!$N84*10000,"-")</f>
        <v>77.933416735761767</v>
      </c>
    </row>
    <row r="86" spans="1:83" ht="13.5" customHeight="1">
      <c r="C86" s="444" t="s">
        <v>493</v>
      </c>
    </row>
  </sheetData>
  <mergeCells count="7">
    <mergeCell ref="K4:K6"/>
    <mergeCell ref="O4:O6"/>
    <mergeCell ref="A4:A6"/>
    <mergeCell ref="C4:C6"/>
    <mergeCell ref="D4:D6"/>
    <mergeCell ref="E4:E6"/>
    <mergeCell ref="F4:F6"/>
  </mergeCells>
  <phoneticPr fontId="79"/>
  <pageMargins left="0.7" right="0.7" top="0.75" bottom="0.75" header="0.3" footer="0.3"/>
  <pageSetup paperSize="9" scale="43" fitToWidth="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81"/>
  <sheetViews>
    <sheetView view="pageBreakPreview" zoomScale="60" zoomScaleNormal="55" workbookViewId="0">
      <pane xSplit="2" ySplit="2" topLeftCell="C63" activePane="bottomRight" state="frozen"/>
      <selection pane="topRight" activeCell="C1" sqref="C1"/>
      <selection pane="bottomLeft" activeCell="A3" sqref="A3"/>
      <selection pane="bottomRight" activeCell="B81" sqref="B81"/>
    </sheetView>
  </sheetViews>
  <sheetFormatPr defaultRowHeight="18.75"/>
  <cols>
    <col min="1" max="1" width="17.25" style="386" bestFit="1" customWidth="1"/>
    <col min="2" max="3" width="17.25" style="386" customWidth="1"/>
    <col min="4" max="93" width="9" style="386"/>
    <col min="94" max="94" width="9.375" style="386" bestFit="1" customWidth="1"/>
    <col min="95" max="96" width="0" style="386" hidden="1" customWidth="1"/>
    <col min="97" max="97" width="12.75" style="386" bestFit="1" customWidth="1"/>
    <col min="98" max="16384" width="9" style="386"/>
  </cols>
  <sheetData>
    <row r="1" spans="1:97">
      <c r="A1" s="385" t="s">
        <v>320</v>
      </c>
      <c r="B1" s="385"/>
      <c r="C1" s="385"/>
      <c r="D1" s="428" t="s">
        <v>321</v>
      </c>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c r="AJ1" s="428"/>
      <c r="AK1" s="428"/>
      <c r="AL1" s="428"/>
      <c r="AM1" s="428"/>
      <c r="AN1" s="428"/>
      <c r="AO1" s="428"/>
      <c r="AP1" s="428"/>
      <c r="AQ1" s="428"/>
      <c r="AR1" s="428"/>
      <c r="AS1" s="428"/>
      <c r="AT1" s="428"/>
      <c r="AU1" s="428"/>
      <c r="AV1" s="428"/>
      <c r="AW1" s="428"/>
      <c r="AX1" s="428"/>
      <c r="AY1" s="428"/>
      <c r="AZ1" s="428"/>
      <c r="BA1" s="428"/>
      <c r="BB1" s="428"/>
      <c r="BC1" s="428"/>
      <c r="BD1" s="428"/>
      <c r="BE1" s="428"/>
      <c r="BF1" s="428"/>
      <c r="BG1" s="428"/>
      <c r="BH1" s="428"/>
      <c r="BI1" s="428"/>
      <c r="BJ1" s="428"/>
      <c r="BK1" s="428"/>
      <c r="BL1" s="428"/>
      <c r="BM1" s="428"/>
      <c r="BN1" s="428"/>
      <c r="BO1" s="428"/>
      <c r="BP1" s="428"/>
      <c r="BQ1" s="428"/>
      <c r="BR1" s="428"/>
      <c r="BS1" s="428"/>
      <c r="BT1" s="428"/>
      <c r="BU1" s="428"/>
      <c r="BV1" s="428"/>
      <c r="BW1" s="428"/>
      <c r="BX1" s="428"/>
      <c r="BY1" s="428"/>
      <c r="BZ1" s="428"/>
      <c r="CA1" s="428"/>
      <c r="CB1" s="428"/>
      <c r="CC1" s="428"/>
      <c r="CD1" s="428"/>
      <c r="CE1" s="428"/>
      <c r="CF1" s="428"/>
      <c r="CG1" s="428"/>
      <c r="CH1" s="428"/>
      <c r="CI1" s="428"/>
      <c r="CJ1" s="428"/>
      <c r="CK1" s="428"/>
      <c r="CL1" s="428"/>
      <c r="CM1" s="428"/>
      <c r="CN1" s="428"/>
      <c r="CO1" s="385"/>
    </row>
    <row r="2" spans="1:97" ht="37.5">
      <c r="A2" s="385" t="s">
        <v>322</v>
      </c>
      <c r="B2" s="385"/>
      <c r="C2" s="385" t="s">
        <v>414</v>
      </c>
      <c r="D2" s="385" t="s">
        <v>323</v>
      </c>
      <c r="E2" s="385" t="s">
        <v>324</v>
      </c>
      <c r="F2" s="385" t="s">
        <v>325</v>
      </c>
      <c r="G2" s="385" t="s">
        <v>326</v>
      </c>
      <c r="H2" s="385" t="s">
        <v>327</v>
      </c>
      <c r="I2" s="385" t="s">
        <v>328</v>
      </c>
      <c r="J2" s="385" t="s">
        <v>329</v>
      </c>
      <c r="K2" s="385" t="s">
        <v>330</v>
      </c>
      <c r="L2" s="385" t="s">
        <v>331</v>
      </c>
      <c r="M2" s="385" t="s">
        <v>332</v>
      </c>
      <c r="N2" s="385" t="s">
        <v>333</v>
      </c>
      <c r="O2" s="385" t="s">
        <v>334</v>
      </c>
      <c r="P2" s="385" t="s">
        <v>335</v>
      </c>
      <c r="Q2" s="385" t="s">
        <v>336</v>
      </c>
      <c r="R2" s="385" t="s">
        <v>337</v>
      </c>
      <c r="S2" s="385" t="s">
        <v>338</v>
      </c>
      <c r="T2" s="385" t="s">
        <v>339</v>
      </c>
      <c r="U2" s="385" t="s">
        <v>340</v>
      </c>
      <c r="V2" s="385" t="s">
        <v>341</v>
      </c>
      <c r="W2" s="385" t="s">
        <v>342</v>
      </c>
      <c r="X2" s="385" t="s">
        <v>343</v>
      </c>
      <c r="Y2" s="385" t="s">
        <v>344</v>
      </c>
      <c r="Z2" s="385" t="s">
        <v>345</v>
      </c>
      <c r="AA2" s="385" t="s">
        <v>346</v>
      </c>
      <c r="AB2" s="385" t="s">
        <v>347</v>
      </c>
      <c r="AC2" s="385" t="s">
        <v>348</v>
      </c>
      <c r="AD2" s="385" t="s">
        <v>349</v>
      </c>
      <c r="AE2" s="385" t="s">
        <v>350</v>
      </c>
      <c r="AF2" s="385" t="s">
        <v>351</v>
      </c>
      <c r="AG2" s="385" t="s">
        <v>352</v>
      </c>
      <c r="AH2" s="385" t="s">
        <v>353</v>
      </c>
      <c r="AI2" s="385" t="s">
        <v>354</v>
      </c>
      <c r="AJ2" s="385" t="s">
        <v>355</v>
      </c>
      <c r="AK2" s="385" t="s">
        <v>356</v>
      </c>
      <c r="AL2" s="385" t="s">
        <v>357</v>
      </c>
      <c r="AM2" s="385" t="s">
        <v>358</v>
      </c>
      <c r="AN2" s="385" t="s">
        <v>359</v>
      </c>
      <c r="AO2" s="385" t="s">
        <v>360</v>
      </c>
      <c r="AP2" s="385" t="s">
        <v>361</v>
      </c>
      <c r="AQ2" s="385" t="s">
        <v>362</v>
      </c>
      <c r="AR2" s="385" t="s">
        <v>363</v>
      </c>
      <c r="AS2" s="385" t="s">
        <v>364</v>
      </c>
      <c r="AT2" s="385" t="s">
        <v>365</v>
      </c>
      <c r="AU2" s="385" t="s">
        <v>366</v>
      </c>
      <c r="AV2" s="385" t="s">
        <v>367</v>
      </c>
      <c r="AW2" s="385" t="s">
        <v>368</v>
      </c>
      <c r="AX2" s="385" t="s">
        <v>369</v>
      </c>
      <c r="AY2" s="385" t="s">
        <v>370</v>
      </c>
      <c r="AZ2" s="385" t="s">
        <v>371</v>
      </c>
      <c r="BA2" s="385" t="s">
        <v>372</v>
      </c>
      <c r="BB2" s="385" t="s">
        <v>373</v>
      </c>
      <c r="BC2" s="385" t="s">
        <v>374</v>
      </c>
      <c r="BD2" s="385" t="s">
        <v>375</v>
      </c>
      <c r="BE2" s="385" t="s">
        <v>376</v>
      </c>
      <c r="BF2" s="385" t="s">
        <v>377</v>
      </c>
      <c r="BG2" s="385" t="s">
        <v>378</v>
      </c>
      <c r="BH2" s="385" t="s">
        <v>379</v>
      </c>
      <c r="BI2" s="385" t="s">
        <v>380</v>
      </c>
      <c r="BJ2" s="385" t="s">
        <v>381</v>
      </c>
      <c r="BK2" s="385" t="s">
        <v>382</v>
      </c>
      <c r="BL2" s="385" t="s">
        <v>383</v>
      </c>
      <c r="BM2" s="385" t="s">
        <v>384</v>
      </c>
      <c r="BN2" s="385" t="s">
        <v>385</v>
      </c>
      <c r="BO2" s="385" t="s">
        <v>386</v>
      </c>
      <c r="BP2" s="385" t="s">
        <v>387</v>
      </c>
      <c r="BQ2" s="385" t="s">
        <v>388</v>
      </c>
      <c r="BR2" s="385" t="s">
        <v>389</v>
      </c>
      <c r="BS2" s="385" t="s">
        <v>390</v>
      </c>
      <c r="BT2" s="385" t="s">
        <v>391</v>
      </c>
      <c r="BU2" s="385" t="s">
        <v>392</v>
      </c>
      <c r="BV2" s="385" t="s">
        <v>393</v>
      </c>
      <c r="BW2" s="385" t="s">
        <v>394</v>
      </c>
      <c r="BX2" s="385" t="s">
        <v>395</v>
      </c>
      <c r="BY2" s="385" t="s">
        <v>396</v>
      </c>
      <c r="BZ2" s="385" t="s">
        <v>397</v>
      </c>
      <c r="CA2" s="385" t="s">
        <v>398</v>
      </c>
      <c r="CB2" s="385" t="s">
        <v>399</v>
      </c>
      <c r="CC2" s="385" t="s">
        <v>400</v>
      </c>
      <c r="CD2" s="385" t="s">
        <v>401</v>
      </c>
      <c r="CE2" s="385" t="s">
        <v>402</v>
      </c>
      <c r="CF2" s="385" t="s">
        <v>403</v>
      </c>
      <c r="CG2" s="385" t="s">
        <v>404</v>
      </c>
      <c r="CH2" s="385" t="s">
        <v>405</v>
      </c>
      <c r="CI2" s="385" t="s">
        <v>406</v>
      </c>
      <c r="CJ2" s="385" t="s">
        <v>407</v>
      </c>
      <c r="CK2" s="385" t="s">
        <v>408</v>
      </c>
      <c r="CL2" s="385" t="s">
        <v>409</v>
      </c>
      <c r="CM2" s="385" t="s">
        <v>410</v>
      </c>
      <c r="CN2" s="385" t="s">
        <v>411</v>
      </c>
      <c r="CO2" s="385" t="s">
        <v>412</v>
      </c>
      <c r="CP2" s="386" t="s">
        <v>413</v>
      </c>
      <c r="CS2" s="386" t="s">
        <v>414</v>
      </c>
    </row>
    <row r="3" spans="1:97" s="375" customFormat="1">
      <c r="A3" s="381">
        <v>20208</v>
      </c>
      <c r="B3" s="374" t="s">
        <v>71</v>
      </c>
      <c r="C3" s="383">
        <f>+CS3</f>
        <v>0.73003194888178913</v>
      </c>
      <c r="D3" s="374">
        <v>1828</v>
      </c>
      <c r="E3" s="374">
        <v>626</v>
      </c>
      <c r="F3" s="374"/>
      <c r="G3" s="374"/>
      <c r="H3" s="374"/>
      <c r="I3" s="374"/>
      <c r="J3" s="374"/>
      <c r="K3" s="374"/>
      <c r="L3" s="374">
        <v>38</v>
      </c>
      <c r="M3" s="374"/>
      <c r="N3" s="374"/>
      <c r="CC3" s="374"/>
      <c r="CE3" s="374"/>
      <c r="CI3" s="374">
        <v>12</v>
      </c>
      <c r="CK3" s="374"/>
      <c r="CO3" s="374">
        <f>+SUM(D3:CN3)</f>
        <v>2504</v>
      </c>
      <c r="CP3" s="374">
        <f>+INDEX($D$3:$CN$79,CQ3,CR3)</f>
        <v>1828</v>
      </c>
      <c r="CQ3" s="374">
        <v>1</v>
      </c>
      <c r="CR3" s="374">
        <v>1</v>
      </c>
      <c r="CS3" s="376">
        <f>+IFERROR(CP3/CO3,0)</f>
        <v>0.73003194888178913</v>
      </c>
    </row>
    <row r="4" spans="1:97" s="375" customFormat="1">
      <c r="A4" s="381">
        <v>20217</v>
      </c>
      <c r="B4" s="374" t="s">
        <v>82</v>
      </c>
      <c r="C4" s="383">
        <f t="shared" ref="C4:C67" si="0">+CS4</f>
        <v>0.90409170052234478</v>
      </c>
      <c r="D4" s="374">
        <v>539</v>
      </c>
      <c r="E4" s="374">
        <v>6231</v>
      </c>
      <c r="F4" s="374"/>
      <c r="G4" s="374"/>
      <c r="H4" s="374"/>
      <c r="I4" s="374"/>
      <c r="J4" s="374"/>
      <c r="K4" s="374">
        <v>33</v>
      </c>
      <c r="L4" s="374">
        <v>13</v>
      </c>
      <c r="M4" s="374">
        <v>49</v>
      </c>
      <c r="N4" s="374">
        <v>12</v>
      </c>
      <c r="CC4" s="374"/>
      <c r="CE4" s="374"/>
      <c r="CI4" s="374">
        <v>15</v>
      </c>
      <c r="CK4" s="374"/>
      <c r="CO4" s="374">
        <f t="shared" ref="CO4:CO67" si="1">+SUM(D4:CN4)</f>
        <v>6892</v>
      </c>
      <c r="CP4" s="374">
        <f t="shared" ref="CP4:CP67" si="2">+INDEX($D$3:$CN$79,CQ4,CR4)</f>
        <v>6231</v>
      </c>
      <c r="CQ4" s="374">
        <v>2</v>
      </c>
      <c r="CR4" s="374">
        <v>2</v>
      </c>
      <c r="CS4" s="376">
        <f t="shared" ref="CS4:CS67" si="3">+IFERROR(CP4/CO4,0)</f>
        <v>0.90409170052234478</v>
      </c>
    </row>
    <row r="5" spans="1:97" s="375" customFormat="1">
      <c r="A5" s="381">
        <v>20303</v>
      </c>
      <c r="B5" s="374" t="s">
        <v>86</v>
      </c>
      <c r="C5" s="383">
        <f t="shared" si="0"/>
        <v>0.92040358744394624</v>
      </c>
      <c r="D5" s="374">
        <v>24</v>
      </c>
      <c r="E5" s="374">
        <v>47</v>
      </c>
      <c r="F5" s="374">
        <v>821</v>
      </c>
      <c r="G5" s="374"/>
      <c r="H5" s="374"/>
      <c r="I5" s="374"/>
      <c r="J5" s="374"/>
      <c r="K5" s="374"/>
      <c r="L5" s="374"/>
      <c r="M5" s="374"/>
      <c r="N5" s="374"/>
      <c r="CC5" s="374"/>
      <c r="CE5" s="374"/>
      <c r="CI5" s="374"/>
      <c r="CK5" s="374"/>
      <c r="CO5" s="374">
        <f t="shared" si="1"/>
        <v>892</v>
      </c>
      <c r="CP5" s="374">
        <f t="shared" si="2"/>
        <v>821</v>
      </c>
      <c r="CQ5" s="374">
        <v>3</v>
      </c>
      <c r="CR5" s="374">
        <v>3</v>
      </c>
      <c r="CS5" s="376">
        <f t="shared" si="3"/>
        <v>0.92040358744394624</v>
      </c>
    </row>
    <row r="6" spans="1:97">
      <c r="A6" s="381">
        <v>20304</v>
      </c>
      <c r="B6" s="374" t="s">
        <v>87</v>
      </c>
      <c r="C6" s="383">
        <f t="shared" si="0"/>
        <v>0.7830802603036876</v>
      </c>
      <c r="D6" s="374">
        <v>43</v>
      </c>
      <c r="E6" s="374">
        <v>37</v>
      </c>
      <c r="F6" s="374">
        <v>20</v>
      </c>
      <c r="G6" s="374">
        <v>361</v>
      </c>
      <c r="H6" s="374"/>
      <c r="I6" s="374"/>
      <c r="J6" s="374"/>
      <c r="K6" s="374"/>
      <c r="L6" s="374"/>
      <c r="M6" s="374"/>
      <c r="N6" s="374"/>
      <c r="O6" s="375"/>
      <c r="P6" s="375"/>
      <c r="Q6" s="375"/>
      <c r="R6" s="375"/>
      <c r="S6" s="375"/>
      <c r="T6" s="375"/>
      <c r="U6" s="375"/>
      <c r="V6" s="375"/>
      <c r="W6" s="375"/>
      <c r="X6" s="375"/>
      <c r="Y6" s="375"/>
      <c r="Z6" s="375"/>
      <c r="AA6" s="375"/>
      <c r="AB6" s="375"/>
      <c r="AC6" s="375"/>
      <c r="AD6" s="375"/>
      <c r="AE6" s="375"/>
      <c r="AF6" s="375"/>
      <c r="AG6" s="375"/>
      <c r="AH6" s="375"/>
      <c r="AI6" s="375"/>
      <c r="AJ6" s="375"/>
      <c r="AK6" s="375"/>
      <c r="AL6" s="375"/>
      <c r="AM6" s="375"/>
      <c r="AN6" s="375"/>
      <c r="AO6" s="375"/>
      <c r="AP6" s="375"/>
      <c r="AQ6" s="375"/>
      <c r="AR6" s="375"/>
      <c r="AS6" s="375"/>
      <c r="AT6" s="375"/>
      <c r="AU6" s="375"/>
      <c r="AV6" s="375"/>
      <c r="AW6" s="375"/>
      <c r="AX6" s="375"/>
      <c r="AY6" s="375"/>
      <c r="AZ6" s="375"/>
      <c r="BA6" s="375"/>
      <c r="BB6" s="375"/>
      <c r="BC6" s="375"/>
      <c r="BD6" s="375"/>
      <c r="BE6" s="375"/>
      <c r="BF6" s="375"/>
      <c r="BG6" s="375"/>
      <c r="BH6" s="375"/>
      <c r="BI6" s="375"/>
      <c r="BJ6" s="375"/>
      <c r="BK6" s="375"/>
      <c r="BL6" s="375"/>
      <c r="BM6" s="375"/>
      <c r="BN6" s="375"/>
      <c r="BO6" s="375"/>
      <c r="BP6" s="375"/>
      <c r="BQ6" s="375"/>
      <c r="BR6" s="375"/>
      <c r="BS6" s="375"/>
      <c r="BT6" s="375"/>
      <c r="BU6" s="375"/>
      <c r="BV6" s="375"/>
      <c r="BW6" s="375"/>
      <c r="BX6" s="375"/>
      <c r="BY6" s="375"/>
      <c r="BZ6" s="375"/>
      <c r="CA6" s="375"/>
      <c r="CB6" s="375"/>
      <c r="CC6" s="374"/>
      <c r="CD6" s="375"/>
      <c r="CE6" s="374"/>
      <c r="CF6" s="375"/>
      <c r="CG6" s="375"/>
      <c r="CH6" s="375"/>
      <c r="CI6" s="374"/>
      <c r="CJ6" s="375"/>
      <c r="CK6" s="374"/>
      <c r="CL6" s="375"/>
      <c r="CM6" s="375"/>
      <c r="CN6" s="375"/>
      <c r="CO6" s="374">
        <f t="shared" si="1"/>
        <v>461</v>
      </c>
      <c r="CP6" s="374">
        <f t="shared" si="2"/>
        <v>361</v>
      </c>
      <c r="CQ6" s="374">
        <v>4</v>
      </c>
      <c r="CR6" s="374">
        <v>4</v>
      </c>
      <c r="CS6" s="376">
        <f t="shared" si="3"/>
        <v>0.7830802603036876</v>
      </c>
    </row>
    <row r="7" spans="1:97">
      <c r="A7" s="381">
        <v>20305</v>
      </c>
      <c r="B7" s="374" t="s">
        <v>88</v>
      </c>
      <c r="C7" s="383">
        <f t="shared" si="0"/>
        <v>0.84739676840215439</v>
      </c>
      <c r="D7" s="374">
        <v>38</v>
      </c>
      <c r="E7" s="374">
        <v>47</v>
      </c>
      <c r="F7" s="374"/>
      <c r="G7" s="374"/>
      <c r="H7" s="374">
        <v>472</v>
      </c>
      <c r="I7" s="374"/>
      <c r="J7" s="374"/>
      <c r="K7" s="374"/>
      <c r="L7" s="374"/>
      <c r="M7" s="374"/>
      <c r="N7" s="374"/>
      <c r="O7" s="375"/>
      <c r="P7" s="375"/>
      <c r="Q7" s="375"/>
      <c r="R7" s="375"/>
      <c r="S7" s="375"/>
      <c r="T7" s="375"/>
      <c r="U7" s="375"/>
      <c r="V7" s="375"/>
      <c r="W7" s="375"/>
      <c r="X7" s="375"/>
      <c r="Y7" s="375"/>
      <c r="Z7" s="375"/>
      <c r="AA7" s="375"/>
      <c r="AB7" s="375"/>
      <c r="AC7" s="375"/>
      <c r="AD7" s="375"/>
      <c r="AE7" s="375"/>
      <c r="AF7" s="375"/>
      <c r="AG7" s="375"/>
      <c r="AH7" s="375"/>
      <c r="AI7" s="375"/>
      <c r="AJ7" s="375"/>
      <c r="AK7" s="375"/>
      <c r="AL7" s="375"/>
      <c r="AM7" s="375"/>
      <c r="AN7" s="375"/>
      <c r="AO7" s="375"/>
      <c r="AP7" s="375"/>
      <c r="AQ7" s="375"/>
      <c r="AR7" s="375"/>
      <c r="AS7" s="375"/>
      <c r="AT7" s="375"/>
      <c r="AU7" s="375"/>
      <c r="AV7" s="375"/>
      <c r="AW7" s="375"/>
      <c r="AX7" s="375"/>
      <c r="AY7" s="375"/>
      <c r="AZ7" s="375"/>
      <c r="BA7" s="375"/>
      <c r="BB7" s="375"/>
      <c r="BC7" s="375"/>
      <c r="BD7" s="375"/>
      <c r="BE7" s="375"/>
      <c r="BF7" s="375"/>
      <c r="BG7" s="375"/>
      <c r="BH7" s="375"/>
      <c r="BI7" s="375"/>
      <c r="BJ7" s="375"/>
      <c r="BK7" s="375"/>
      <c r="BL7" s="375"/>
      <c r="BM7" s="375"/>
      <c r="BN7" s="375"/>
      <c r="BO7" s="375"/>
      <c r="BP7" s="375"/>
      <c r="BQ7" s="375"/>
      <c r="BR7" s="375"/>
      <c r="BS7" s="375"/>
      <c r="BT7" s="375"/>
      <c r="BU7" s="375"/>
      <c r="BV7" s="375"/>
      <c r="BW7" s="375"/>
      <c r="BX7" s="375"/>
      <c r="BY7" s="375"/>
      <c r="BZ7" s="375"/>
      <c r="CA7" s="375"/>
      <c r="CB7" s="375"/>
      <c r="CC7" s="374"/>
      <c r="CD7" s="375"/>
      <c r="CE7" s="374"/>
      <c r="CF7" s="375"/>
      <c r="CG7" s="375"/>
      <c r="CH7" s="375"/>
      <c r="CI7" s="374"/>
      <c r="CJ7" s="375"/>
      <c r="CK7" s="374"/>
      <c r="CL7" s="375"/>
      <c r="CM7" s="375"/>
      <c r="CN7" s="375"/>
      <c r="CO7" s="374">
        <f t="shared" si="1"/>
        <v>557</v>
      </c>
      <c r="CP7" s="374">
        <f t="shared" si="2"/>
        <v>472</v>
      </c>
      <c r="CQ7" s="374">
        <v>5</v>
      </c>
      <c r="CR7" s="374">
        <v>5</v>
      </c>
      <c r="CS7" s="376">
        <f t="shared" si="3"/>
        <v>0.84739676840215439</v>
      </c>
    </row>
    <row r="8" spans="1:97">
      <c r="A8" s="381">
        <v>20306</v>
      </c>
      <c r="B8" s="374" t="s">
        <v>89</v>
      </c>
      <c r="C8" s="383">
        <f t="shared" si="0"/>
        <v>0</v>
      </c>
      <c r="D8" s="374"/>
      <c r="E8" s="374"/>
      <c r="F8" s="374"/>
      <c r="G8" s="374"/>
      <c r="H8" s="374"/>
      <c r="I8" s="374"/>
      <c r="J8" s="374"/>
      <c r="K8" s="374"/>
      <c r="L8" s="374"/>
      <c r="M8" s="374"/>
      <c r="N8" s="374"/>
      <c r="O8" s="375"/>
      <c r="P8" s="375"/>
      <c r="Q8" s="375"/>
      <c r="R8" s="375"/>
      <c r="S8" s="375"/>
      <c r="T8" s="375"/>
      <c r="U8" s="375"/>
      <c r="V8" s="375"/>
      <c r="W8" s="375"/>
      <c r="X8" s="375"/>
      <c r="Y8" s="375"/>
      <c r="Z8" s="375"/>
      <c r="AA8" s="375"/>
      <c r="AB8" s="375"/>
      <c r="AC8" s="375"/>
      <c r="AD8" s="375"/>
      <c r="AE8" s="375"/>
      <c r="AF8" s="375"/>
      <c r="AG8" s="375"/>
      <c r="AH8" s="375"/>
      <c r="AI8" s="375"/>
      <c r="AJ8" s="375"/>
      <c r="AK8" s="375"/>
      <c r="AL8" s="375"/>
      <c r="AM8" s="375"/>
      <c r="AN8" s="375"/>
      <c r="AO8" s="375"/>
      <c r="AP8" s="375"/>
      <c r="AQ8" s="375"/>
      <c r="AR8" s="375"/>
      <c r="AS8" s="375"/>
      <c r="AT8" s="375"/>
      <c r="AU8" s="375"/>
      <c r="AV8" s="375"/>
      <c r="AW8" s="375"/>
      <c r="AX8" s="375"/>
      <c r="AY8" s="375"/>
      <c r="AZ8" s="375"/>
      <c r="BA8" s="375"/>
      <c r="BB8" s="375"/>
      <c r="BC8" s="375"/>
      <c r="BD8" s="375"/>
      <c r="BE8" s="375"/>
      <c r="BF8" s="375"/>
      <c r="BG8" s="375"/>
      <c r="BH8" s="375"/>
      <c r="BI8" s="375"/>
      <c r="BJ8" s="375"/>
      <c r="BK8" s="375"/>
      <c r="BL8" s="375"/>
      <c r="BM8" s="375"/>
      <c r="BN8" s="375"/>
      <c r="BO8" s="375"/>
      <c r="BP8" s="375"/>
      <c r="BQ8" s="375"/>
      <c r="BR8" s="375"/>
      <c r="BS8" s="375"/>
      <c r="BT8" s="375"/>
      <c r="BU8" s="375"/>
      <c r="BV8" s="375"/>
      <c r="BW8" s="375"/>
      <c r="BX8" s="375"/>
      <c r="BY8" s="375"/>
      <c r="BZ8" s="375"/>
      <c r="CA8" s="375"/>
      <c r="CB8" s="375"/>
      <c r="CC8" s="375"/>
      <c r="CD8" s="375"/>
      <c r="CE8" s="375"/>
      <c r="CF8" s="375"/>
      <c r="CG8" s="375"/>
      <c r="CH8" s="375"/>
      <c r="CI8" s="374"/>
      <c r="CJ8" s="375"/>
      <c r="CK8" s="374"/>
      <c r="CL8" s="375"/>
      <c r="CM8" s="375"/>
      <c r="CN8" s="375"/>
      <c r="CO8" s="374">
        <f t="shared" si="1"/>
        <v>0</v>
      </c>
      <c r="CP8" s="374">
        <f t="shared" si="2"/>
        <v>0</v>
      </c>
      <c r="CQ8" s="374">
        <v>6</v>
      </c>
      <c r="CR8" s="374">
        <v>6</v>
      </c>
      <c r="CS8" s="376">
        <f t="shared" si="3"/>
        <v>0</v>
      </c>
    </row>
    <row r="9" spans="1:97">
      <c r="A9" s="381">
        <v>20307</v>
      </c>
      <c r="B9" s="374" t="s">
        <v>90</v>
      </c>
      <c r="C9" s="383">
        <f t="shared" si="0"/>
        <v>0</v>
      </c>
      <c r="D9" s="374"/>
      <c r="E9" s="374"/>
      <c r="F9" s="374"/>
      <c r="G9" s="374"/>
      <c r="H9" s="374"/>
      <c r="I9" s="374"/>
      <c r="J9" s="374"/>
      <c r="K9" s="374"/>
      <c r="L9" s="374"/>
      <c r="M9" s="374"/>
      <c r="N9" s="374"/>
      <c r="O9" s="375"/>
      <c r="P9" s="375"/>
      <c r="Q9" s="375"/>
      <c r="R9" s="375"/>
      <c r="S9" s="375"/>
      <c r="T9" s="375"/>
      <c r="U9" s="375"/>
      <c r="V9" s="375"/>
      <c r="W9" s="375"/>
      <c r="X9" s="375"/>
      <c r="Y9" s="375"/>
      <c r="Z9" s="375"/>
      <c r="AA9" s="375"/>
      <c r="AB9" s="375"/>
      <c r="AC9" s="375"/>
      <c r="AD9" s="375"/>
      <c r="AE9" s="375"/>
      <c r="AF9" s="375"/>
      <c r="AG9" s="375"/>
      <c r="AH9" s="375"/>
      <c r="AI9" s="375"/>
      <c r="AJ9" s="375"/>
      <c r="AK9" s="375"/>
      <c r="AL9" s="375"/>
      <c r="AM9" s="375"/>
      <c r="AN9" s="375"/>
      <c r="AO9" s="375"/>
      <c r="AP9" s="375"/>
      <c r="AQ9" s="375"/>
      <c r="AR9" s="375"/>
      <c r="AS9" s="375"/>
      <c r="AT9" s="375"/>
      <c r="AU9" s="375"/>
      <c r="AV9" s="375"/>
      <c r="AW9" s="375"/>
      <c r="AX9" s="375"/>
      <c r="AY9" s="375"/>
      <c r="AZ9" s="375"/>
      <c r="BA9" s="375"/>
      <c r="BB9" s="375"/>
      <c r="BC9" s="375"/>
      <c r="BD9" s="375"/>
      <c r="BE9" s="375"/>
      <c r="BF9" s="375"/>
      <c r="BG9" s="375"/>
      <c r="BH9" s="375"/>
      <c r="BI9" s="375"/>
      <c r="BJ9" s="375"/>
      <c r="BK9" s="375"/>
      <c r="BL9" s="375"/>
      <c r="BM9" s="375"/>
      <c r="BN9" s="375"/>
      <c r="BO9" s="375"/>
      <c r="BP9" s="375"/>
      <c r="BQ9" s="375"/>
      <c r="BR9" s="375"/>
      <c r="BS9" s="375"/>
      <c r="BT9" s="375"/>
      <c r="BU9" s="375"/>
      <c r="BV9" s="375"/>
      <c r="BW9" s="375"/>
      <c r="BX9" s="375"/>
      <c r="BY9" s="375"/>
      <c r="BZ9" s="375"/>
      <c r="CA9" s="375"/>
      <c r="CB9" s="375"/>
      <c r="CC9" s="375"/>
      <c r="CD9" s="375"/>
      <c r="CE9" s="375"/>
      <c r="CF9" s="375"/>
      <c r="CG9" s="375"/>
      <c r="CH9" s="375"/>
      <c r="CI9" s="374"/>
      <c r="CJ9" s="375"/>
      <c r="CK9" s="374"/>
      <c r="CL9" s="375"/>
      <c r="CM9" s="375"/>
      <c r="CN9" s="375"/>
      <c r="CO9" s="374">
        <f t="shared" si="1"/>
        <v>0</v>
      </c>
      <c r="CP9" s="374">
        <f t="shared" si="2"/>
        <v>0</v>
      </c>
      <c r="CQ9" s="374">
        <v>7</v>
      </c>
      <c r="CR9" s="374">
        <v>7</v>
      </c>
      <c r="CS9" s="376">
        <f t="shared" si="3"/>
        <v>0</v>
      </c>
    </row>
    <row r="10" spans="1:97">
      <c r="A10" s="381">
        <v>20309</v>
      </c>
      <c r="B10" s="374" t="s">
        <v>91</v>
      </c>
      <c r="C10" s="383">
        <f t="shared" si="0"/>
        <v>0.7</v>
      </c>
      <c r="D10" s="374">
        <v>34</v>
      </c>
      <c r="E10" s="374">
        <v>164</v>
      </c>
      <c r="F10" s="374">
        <v>222</v>
      </c>
      <c r="G10" s="374"/>
      <c r="H10" s="374"/>
      <c r="I10" s="374"/>
      <c r="J10" s="374"/>
      <c r="K10" s="374">
        <v>980</v>
      </c>
      <c r="L10" s="374"/>
      <c r="M10" s="374"/>
      <c r="N10" s="374"/>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375"/>
      <c r="AP10" s="375"/>
      <c r="AQ10" s="375"/>
      <c r="AR10" s="375"/>
      <c r="AS10" s="375"/>
      <c r="AT10" s="375"/>
      <c r="AU10" s="375"/>
      <c r="AV10" s="375"/>
      <c r="AW10" s="375"/>
      <c r="AX10" s="375"/>
      <c r="AY10" s="375"/>
      <c r="AZ10" s="375"/>
      <c r="BA10" s="375"/>
      <c r="BB10" s="375"/>
      <c r="BC10" s="375"/>
      <c r="BD10" s="375"/>
      <c r="BE10" s="375"/>
      <c r="BF10" s="375"/>
      <c r="BG10" s="375"/>
      <c r="BH10" s="375"/>
      <c r="BI10" s="375"/>
      <c r="BJ10" s="375"/>
      <c r="BK10" s="375"/>
      <c r="BL10" s="375"/>
      <c r="BM10" s="375"/>
      <c r="BN10" s="375"/>
      <c r="BO10" s="375"/>
      <c r="BP10" s="375"/>
      <c r="BQ10" s="375"/>
      <c r="BR10" s="375"/>
      <c r="BS10" s="375"/>
      <c r="BT10" s="375"/>
      <c r="BU10" s="375"/>
      <c r="BV10" s="375"/>
      <c r="BW10" s="375"/>
      <c r="BX10" s="375"/>
      <c r="BY10" s="375"/>
      <c r="BZ10" s="375"/>
      <c r="CA10" s="375"/>
      <c r="CB10" s="375"/>
      <c r="CC10" s="375"/>
      <c r="CD10" s="375"/>
      <c r="CE10" s="375"/>
      <c r="CF10" s="375"/>
      <c r="CG10" s="375"/>
      <c r="CH10" s="375"/>
      <c r="CI10" s="374"/>
      <c r="CJ10" s="375"/>
      <c r="CK10" s="374"/>
      <c r="CL10" s="375"/>
      <c r="CM10" s="375"/>
      <c r="CN10" s="375"/>
      <c r="CO10" s="374">
        <f t="shared" si="1"/>
        <v>1400</v>
      </c>
      <c r="CP10" s="374">
        <f t="shared" si="2"/>
        <v>980</v>
      </c>
      <c r="CQ10" s="374">
        <v>8</v>
      </c>
      <c r="CR10" s="374">
        <v>8</v>
      </c>
      <c r="CS10" s="376">
        <f t="shared" si="3"/>
        <v>0.7</v>
      </c>
    </row>
    <row r="11" spans="1:97">
      <c r="A11" s="381">
        <v>20321</v>
      </c>
      <c r="B11" s="374" t="s">
        <v>92</v>
      </c>
      <c r="C11" s="383">
        <f t="shared" si="0"/>
        <v>0.63378995433789953</v>
      </c>
      <c r="D11" s="374">
        <v>111</v>
      </c>
      <c r="E11" s="374">
        <v>221</v>
      </c>
      <c r="F11" s="374"/>
      <c r="G11" s="374"/>
      <c r="H11" s="374"/>
      <c r="I11" s="374"/>
      <c r="J11" s="374"/>
      <c r="K11" s="374"/>
      <c r="L11" s="374">
        <v>694</v>
      </c>
      <c r="M11" s="374">
        <v>26</v>
      </c>
      <c r="N11" s="374"/>
      <c r="O11" s="375"/>
      <c r="P11" s="375"/>
      <c r="Q11" s="375"/>
      <c r="R11" s="375"/>
      <c r="S11" s="375"/>
      <c r="T11" s="375"/>
      <c r="U11" s="375"/>
      <c r="V11" s="375"/>
      <c r="W11" s="375"/>
      <c r="X11" s="375"/>
      <c r="Y11" s="375"/>
      <c r="Z11" s="375"/>
      <c r="AA11" s="375"/>
      <c r="AB11" s="375"/>
      <c r="AC11" s="375"/>
      <c r="AD11" s="375"/>
      <c r="AE11" s="375"/>
      <c r="AF11" s="375"/>
      <c r="AG11" s="375"/>
      <c r="AH11" s="375"/>
      <c r="AI11" s="375"/>
      <c r="AJ11" s="375"/>
      <c r="AK11" s="375"/>
      <c r="AL11" s="375"/>
      <c r="AM11" s="375"/>
      <c r="AN11" s="375"/>
      <c r="AO11" s="375"/>
      <c r="AP11" s="375"/>
      <c r="AQ11" s="375"/>
      <c r="AR11" s="375"/>
      <c r="AS11" s="375"/>
      <c r="AT11" s="375"/>
      <c r="AU11" s="375"/>
      <c r="AV11" s="375"/>
      <c r="AW11" s="375"/>
      <c r="AX11" s="375"/>
      <c r="AY11" s="375"/>
      <c r="AZ11" s="375"/>
      <c r="BA11" s="375"/>
      <c r="BB11" s="375"/>
      <c r="BC11" s="375"/>
      <c r="BD11" s="375"/>
      <c r="BE11" s="375"/>
      <c r="BF11" s="375"/>
      <c r="BG11" s="375"/>
      <c r="BH11" s="375"/>
      <c r="BI11" s="375"/>
      <c r="BJ11" s="375"/>
      <c r="BK11" s="375"/>
      <c r="BL11" s="375"/>
      <c r="BM11" s="375"/>
      <c r="BN11" s="375"/>
      <c r="BO11" s="375"/>
      <c r="BP11" s="375"/>
      <c r="BQ11" s="375"/>
      <c r="BR11" s="375"/>
      <c r="BS11" s="375"/>
      <c r="BT11" s="375"/>
      <c r="BU11" s="375"/>
      <c r="BV11" s="375"/>
      <c r="BW11" s="375"/>
      <c r="BX11" s="375"/>
      <c r="BY11" s="375"/>
      <c r="BZ11" s="375"/>
      <c r="CA11" s="375"/>
      <c r="CB11" s="375"/>
      <c r="CC11" s="375"/>
      <c r="CD11" s="375"/>
      <c r="CE11" s="375"/>
      <c r="CF11" s="375"/>
      <c r="CG11" s="375"/>
      <c r="CH11" s="375"/>
      <c r="CI11" s="374"/>
      <c r="CJ11" s="375"/>
      <c r="CK11" s="374">
        <v>43</v>
      </c>
      <c r="CL11" s="375"/>
      <c r="CM11" s="375"/>
      <c r="CN11" s="375"/>
      <c r="CO11" s="374">
        <f t="shared" si="1"/>
        <v>1095</v>
      </c>
      <c r="CP11" s="374">
        <f t="shared" si="2"/>
        <v>694</v>
      </c>
      <c r="CQ11" s="374">
        <v>9</v>
      </c>
      <c r="CR11" s="374">
        <v>9</v>
      </c>
      <c r="CS11" s="376">
        <f t="shared" si="3"/>
        <v>0.63378995433789953</v>
      </c>
    </row>
    <row r="12" spans="1:97">
      <c r="A12" s="381">
        <v>20323</v>
      </c>
      <c r="B12" s="374" t="s">
        <v>93</v>
      </c>
      <c r="C12" s="383">
        <f t="shared" si="0"/>
        <v>0.43551797040169132</v>
      </c>
      <c r="D12" s="374">
        <v>88</v>
      </c>
      <c r="E12" s="374">
        <v>179</v>
      </c>
      <c r="F12" s="374"/>
      <c r="G12" s="374"/>
      <c r="H12" s="374"/>
      <c r="I12" s="374"/>
      <c r="J12" s="374"/>
      <c r="K12" s="374"/>
      <c r="L12" s="374"/>
      <c r="M12" s="374">
        <v>206</v>
      </c>
      <c r="N12" s="374"/>
      <c r="O12" s="375"/>
      <c r="P12" s="375"/>
      <c r="Q12" s="375"/>
      <c r="R12" s="375"/>
      <c r="S12" s="375"/>
      <c r="T12" s="375"/>
      <c r="U12" s="375"/>
      <c r="V12" s="375"/>
      <c r="W12" s="375"/>
      <c r="X12" s="375"/>
      <c r="Y12" s="375"/>
      <c r="Z12" s="375"/>
      <c r="AA12" s="375"/>
      <c r="AB12" s="375"/>
      <c r="AC12" s="375"/>
      <c r="AD12" s="375"/>
      <c r="AE12" s="375"/>
      <c r="AF12" s="375"/>
      <c r="AG12" s="375"/>
      <c r="AH12" s="375"/>
      <c r="AI12" s="375"/>
      <c r="AJ12" s="375"/>
      <c r="AK12" s="375"/>
      <c r="AL12" s="375"/>
      <c r="AM12" s="375"/>
      <c r="AN12" s="375"/>
      <c r="AO12" s="375"/>
      <c r="AP12" s="375"/>
      <c r="AQ12" s="375"/>
      <c r="AR12" s="375"/>
      <c r="AS12" s="375"/>
      <c r="AT12" s="375"/>
      <c r="AU12" s="375"/>
      <c r="AV12" s="375"/>
      <c r="AW12" s="375"/>
      <c r="AX12" s="375"/>
      <c r="AY12" s="375"/>
      <c r="AZ12" s="375"/>
      <c r="BA12" s="375"/>
      <c r="BB12" s="375"/>
      <c r="BC12" s="375"/>
      <c r="BD12" s="375"/>
      <c r="BE12" s="375"/>
      <c r="BF12" s="375"/>
      <c r="BG12" s="375"/>
      <c r="BH12" s="375"/>
      <c r="BI12" s="375"/>
      <c r="BJ12" s="375"/>
      <c r="BK12" s="375"/>
      <c r="BL12" s="375"/>
      <c r="BM12" s="375"/>
      <c r="BN12" s="375"/>
      <c r="BO12" s="375"/>
      <c r="BP12" s="375"/>
      <c r="BQ12" s="375"/>
      <c r="BR12" s="375"/>
      <c r="BS12" s="375"/>
      <c r="BT12" s="375"/>
      <c r="BU12" s="375"/>
      <c r="BV12" s="375"/>
      <c r="BW12" s="375"/>
      <c r="BX12" s="375"/>
      <c r="BY12" s="375"/>
      <c r="BZ12" s="375"/>
      <c r="CA12" s="375"/>
      <c r="CB12" s="375"/>
      <c r="CC12" s="375"/>
      <c r="CD12" s="375"/>
      <c r="CE12" s="375"/>
      <c r="CF12" s="375"/>
      <c r="CG12" s="375"/>
      <c r="CH12" s="375"/>
      <c r="CI12" s="374"/>
      <c r="CJ12" s="375"/>
      <c r="CK12" s="374"/>
      <c r="CL12" s="375"/>
      <c r="CM12" s="375"/>
      <c r="CN12" s="375"/>
      <c r="CO12" s="374">
        <f t="shared" si="1"/>
        <v>473</v>
      </c>
      <c r="CP12" s="374">
        <f t="shared" si="2"/>
        <v>206</v>
      </c>
      <c r="CQ12" s="374">
        <v>10</v>
      </c>
      <c r="CR12" s="374">
        <v>10</v>
      </c>
      <c r="CS12" s="376">
        <f t="shared" si="3"/>
        <v>0.43551797040169132</v>
      </c>
    </row>
    <row r="13" spans="1:97">
      <c r="A13" s="381">
        <v>20324</v>
      </c>
      <c r="B13" s="374" t="s">
        <v>94</v>
      </c>
      <c r="C13" s="383">
        <f t="shared" si="0"/>
        <v>0.74550898203592819</v>
      </c>
      <c r="D13" s="374">
        <v>41</v>
      </c>
      <c r="E13" s="374">
        <v>44</v>
      </c>
      <c r="F13" s="374"/>
      <c r="G13" s="374"/>
      <c r="H13" s="374"/>
      <c r="I13" s="374"/>
      <c r="J13" s="374"/>
      <c r="K13" s="374"/>
      <c r="L13" s="374"/>
      <c r="M13" s="374"/>
      <c r="N13" s="374">
        <v>249</v>
      </c>
      <c r="O13" s="375"/>
      <c r="P13" s="375"/>
      <c r="Q13" s="375"/>
      <c r="R13" s="375"/>
      <c r="S13" s="375"/>
      <c r="T13" s="375"/>
      <c r="U13" s="375"/>
      <c r="V13" s="375"/>
      <c r="W13" s="375"/>
      <c r="X13" s="375"/>
      <c r="Y13" s="375"/>
      <c r="Z13" s="375"/>
      <c r="AA13" s="375"/>
      <c r="AB13" s="375"/>
      <c r="AC13" s="375"/>
      <c r="AD13" s="375"/>
      <c r="AE13" s="375"/>
      <c r="AF13" s="375"/>
      <c r="AG13" s="375"/>
      <c r="AH13" s="375"/>
      <c r="AI13" s="375"/>
      <c r="AJ13" s="375"/>
      <c r="AK13" s="375"/>
      <c r="AL13" s="375"/>
      <c r="AM13" s="375"/>
      <c r="AN13" s="375"/>
      <c r="AO13" s="375"/>
      <c r="AP13" s="375"/>
      <c r="AQ13" s="375"/>
      <c r="AR13" s="375"/>
      <c r="AS13" s="375"/>
      <c r="AT13" s="375"/>
      <c r="AU13" s="375"/>
      <c r="AV13" s="375"/>
      <c r="AW13" s="375"/>
      <c r="AX13" s="375"/>
      <c r="AY13" s="375"/>
      <c r="AZ13" s="375"/>
      <c r="BA13" s="375"/>
      <c r="BB13" s="375"/>
      <c r="BC13" s="375"/>
      <c r="BD13" s="375"/>
      <c r="BE13" s="375"/>
      <c r="BF13" s="375"/>
      <c r="BG13" s="375"/>
      <c r="BH13" s="375"/>
      <c r="BI13" s="375"/>
      <c r="BJ13" s="375"/>
      <c r="BK13" s="375"/>
      <c r="BL13" s="375"/>
      <c r="BM13" s="375"/>
      <c r="BN13" s="375"/>
      <c r="BO13" s="375"/>
      <c r="BP13" s="375"/>
      <c r="BQ13" s="375"/>
      <c r="BR13" s="375"/>
      <c r="BS13" s="375"/>
      <c r="BT13" s="375"/>
      <c r="BU13" s="375"/>
      <c r="BV13" s="375"/>
      <c r="BW13" s="375"/>
      <c r="BX13" s="375"/>
      <c r="BY13" s="375"/>
      <c r="BZ13" s="375"/>
      <c r="CA13" s="375"/>
      <c r="CB13" s="375"/>
      <c r="CC13" s="375"/>
      <c r="CD13" s="375"/>
      <c r="CE13" s="375"/>
      <c r="CF13" s="375"/>
      <c r="CG13" s="375"/>
      <c r="CH13" s="375"/>
      <c r="CI13" s="374"/>
      <c r="CJ13" s="375"/>
      <c r="CK13" s="374"/>
      <c r="CL13" s="375"/>
      <c r="CM13" s="375"/>
      <c r="CN13" s="375"/>
      <c r="CO13" s="374">
        <f t="shared" si="1"/>
        <v>334</v>
      </c>
      <c r="CP13" s="374">
        <f t="shared" si="2"/>
        <v>249</v>
      </c>
      <c r="CQ13" s="374">
        <v>11</v>
      </c>
      <c r="CR13" s="374">
        <v>11</v>
      </c>
      <c r="CS13" s="376">
        <f t="shared" si="3"/>
        <v>0.74550898203592819</v>
      </c>
    </row>
    <row r="14" spans="1:97">
      <c r="A14" s="381">
        <v>20203</v>
      </c>
      <c r="B14" s="374" t="s">
        <v>63</v>
      </c>
      <c r="C14" s="383">
        <f t="shared" si="0"/>
        <v>0.88610748606003087</v>
      </c>
      <c r="D14" s="375"/>
      <c r="E14" s="375"/>
      <c r="F14" s="375"/>
      <c r="G14" s="375"/>
      <c r="H14" s="375"/>
      <c r="I14" s="375"/>
      <c r="J14" s="375"/>
      <c r="K14" s="375"/>
      <c r="L14" s="375"/>
      <c r="M14" s="375"/>
      <c r="N14" s="375"/>
      <c r="O14" s="374">
        <v>7469</v>
      </c>
      <c r="P14" s="374">
        <v>134</v>
      </c>
      <c r="Q14" s="374"/>
      <c r="R14" s="374">
        <v>49</v>
      </c>
      <c r="S14" s="375"/>
      <c r="T14" s="375"/>
      <c r="U14" s="375"/>
      <c r="V14" s="375"/>
      <c r="W14" s="375"/>
      <c r="X14" s="375"/>
      <c r="Y14" s="375"/>
      <c r="Z14" s="375"/>
      <c r="AA14" s="375"/>
      <c r="AB14" s="375"/>
      <c r="AC14" s="375"/>
      <c r="AD14" s="375"/>
      <c r="AE14" s="375"/>
      <c r="AF14" s="375"/>
      <c r="AG14" s="375"/>
      <c r="AH14" s="375"/>
      <c r="AI14" s="375"/>
      <c r="AJ14" s="375"/>
      <c r="AK14" s="375"/>
      <c r="AL14" s="375"/>
      <c r="AM14" s="375"/>
      <c r="AN14" s="375"/>
      <c r="AO14" s="375"/>
      <c r="AP14" s="375"/>
      <c r="AQ14" s="375"/>
      <c r="AR14" s="375"/>
      <c r="AS14" s="375"/>
      <c r="AT14" s="375"/>
      <c r="AU14" s="375"/>
      <c r="AV14" s="375"/>
      <c r="AW14" s="375"/>
      <c r="AX14" s="375"/>
      <c r="AY14" s="375"/>
      <c r="AZ14" s="375"/>
      <c r="BA14" s="375"/>
      <c r="BB14" s="375"/>
      <c r="BC14" s="375"/>
      <c r="BD14" s="375"/>
      <c r="BE14" s="375"/>
      <c r="BF14" s="375"/>
      <c r="BG14" s="375"/>
      <c r="BH14" s="375"/>
      <c r="BI14" s="375"/>
      <c r="BJ14" s="375"/>
      <c r="BK14" s="375"/>
      <c r="BL14" s="375"/>
      <c r="BM14" s="375"/>
      <c r="BN14" s="375"/>
      <c r="BO14" s="375"/>
      <c r="BP14" s="375"/>
      <c r="BQ14" s="375"/>
      <c r="BR14" s="375"/>
      <c r="BS14" s="375"/>
      <c r="BT14" s="375"/>
      <c r="BU14" s="375"/>
      <c r="BV14" s="375"/>
      <c r="BW14" s="375"/>
      <c r="BX14" s="375"/>
      <c r="BY14" s="375"/>
      <c r="BZ14" s="375"/>
      <c r="CA14" s="375"/>
      <c r="CB14" s="375"/>
      <c r="CC14" s="374">
        <v>307</v>
      </c>
      <c r="CD14" s="375"/>
      <c r="CE14" s="374">
        <v>64</v>
      </c>
      <c r="CF14" s="375"/>
      <c r="CG14" s="375"/>
      <c r="CH14" s="375"/>
      <c r="CI14" s="374">
        <v>27</v>
      </c>
      <c r="CJ14" s="375"/>
      <c r="CK14" s="374">
        <v>379</v>
      </c>
      <c r="CL14" s="375"/>
      <c r="CM14" s="375"/>
      <c r="CN14" s="375"/>
      <c r="CO14" s="374">
        <f t="shared" si="1"/>
        <v>8429</v>
      </c>
      <c r="CP14" s="374">
        <f t="shared" si="2"/>
        <v>7469</v>
      </c>
      <c r="CQ14" s="374">
        <v>12</v>
      </c>
      <c r="CR14" s="374">
        <v>12</v>
      </c>
      <c r="CS14" s="376">
        <f t="shared" si="3"/>
        <v>0.88610748606003087</v>
      </c>
    </row>
    <row r="15" spans="1:97">
      <c r="A15" s="381">
        <v>20219</v>
      </c>
      <c r="B15" s="374" t="s">
        <v>84</v>
      </c>
      <c r="C15" s="383">
        <f t="shared" si="0"/>
        <v>0.85544848035581911</v>
      </c>
      <c r="D15" s="375"/>
      <c r="E15" s="375"/>
      <c r="F15" s="375"/>
      <c r="G15" s="375"/>
      <c r="H15" s="375"/>
      <c r="I15" s="375"/>
      <c r="J15" s="375"/>
      <c r="K15" s="375"/>
      <c r="L15" s="375"/>
      <c r="M15" s="375"/>
      <c r="N15" s="375"/>
      <c r="O15" s="374">
        <v>43</v>
      </c>
      <c r="P15" s="374">
        <v>1154</v>
      </c>
      <c r="Q15" s="374"/>
      <c r="R15" s="374"/>
      <c r="S15" s="375"/>
      <c r="T15" s="375"/>
      <c r="U15" s="375"/>
      <c r="V15" s="375"/>
      <c r="W15" s="375"/>
      <c r="X15" s="375"/>
      <c r="Y15" s="375"/>
      <c r="Z15" s="375"/>
      <c r="AA15" s="375"/>
      <c r="AB15" s="375"/>
      <c r="AC15" s="375"/>
      <c r="AD15" s="375"/>
      <c r="AE15" s="375"/>
      <c r="AF15" s="375"/>
      <c r="AG15" s="375"/>
      <c r="AH15" s="375"/>
      <c r="AI15" s="375"/>
      <c r="AJ15" s="375"/>
      <c r="AK15" s="375"/>
      <c r="AL15" s="375"/>
      <c r="AM15" s="375"/>
      <c r="AN15" s="375"/>
      <c r="AO15" s="375"/>
      <c r="AP15" s="375"/>
      <c r="AQ15" s="375"/>
      <c r="AR15" s="375"/>
      <c r="AS15" s="375"/>
      <c r="AT15" s="375"/>
      <c r="AU15" s="375"/>
      <c r="AV15" s="375"/>
      <c r="AW15" s="375"/>
      <c r="AX15" s="375"/>
      <c r="AY15" s="375"/>
      <c r="AZ15" s="375"/>
      <c r="BA15" s="375"/>
      <c r="BB15" s="375"/>
      <c r="BC15" s="375"/>
      <c r="BD15" s="375"/>
      <c r="BE15" s="375"/>
      <c r="BF15" s="375"/>
      <c r="BG15" s="375"/>
      <c r="BH15" s="375"/>
      <c r="BI15" s="375"/>
      <c r="BJ15" s="375"/>
      <c r="BK15" s="375"/>
      <c r="BL15" s="375"/>
      <c r="BM15" s="375"/>
      <c r="BN15" s="375"/>
      <c r="BO15" s="375"/>
      <c r="BP15" s="375"/>
      <c r="BQ15" s="375"/>
      <c r="BR15" s="375"/>
      <c r="BS15" s="375"/>
      <c r="BT15" s="375"/>
      <c r="BU15" s="375"/>
      <c r="BV15" s="375"/>
      <c r="BW15" s="375"/>
      <c r="BX15" s="375"/>
      <c r="BY15" s="375"/>
      <c r="BZ15" s="375"/>
      <c r="CA15" s="375"/>
      <c r="CB15" s="375"/>
      <c r="CC15" s="374">
        <v>152</v>
      </c>
      <c r="CD15" s="375"/>
      <c r="CE15" s="374"/>
      <c r="CF15" s="375"/>
      <c r="CG15" s="375"/>
      <c r="CH15" s="375"/>
      <c r="CI15" s="374"/>
      <c r="CJ15" s="375"/>
      <c r="CK15" s="374"/>
      <c r="CL15" s="375"/>
      <c r="CM15" s="375"/>
      <c r="CN15" s="375"/>
      <c r="CO15" s="374">
        <f t="shared" si="1"/>
        <v>1349</v>
      </c>
      <c r="CP15" s="374">
        <f t="shared" si="2"/>
        <v>1154</v>
      </c>
      <c r="CQ15" s="374">
        <v>13</v>
      </c>
      <c r="CR15" s="374">
        <v>13</v>
      </c>
      <c r="CS15" s="376">
        <f t="shared" si="3"/>
        <v>0.85544848035581911</v>
      </c>
    </row>
    <row r="16" spans="1:97">
      <c r="A16" s="381">
        <v>20349</v>
      </c>
      <c r="B16" s="374" t="s">
        <v>95</v>
      </c>
      <c r="C16" s="383">
        <f t="shared" si="0"/>
        <v>0</v>
      </c>
      <c r="D16" s="375"/>
      <c r="E16" s="375"/>
      <c r="F16" s="375"/>
      <c r="G16" s="375"/>
      <c r="H16" s="375"/>
      <c r="I16" s="375"/>
      <c r="J16" s="375"/>
      <c r="K16" s="375"/>
      <c r="L16" s="375"/>
      <c r="M16" s="375"/>
      <c r="N16" s="375"/>
      <c r="O16" s="374">
        <v>232</v>
      </c>
      <c r="P16" s="374"/>
      <c r="Q16" s="374"/>
      <c r="R16" s="374"/>
      <c r="S16" s="375"/>
      <c r="T16" s="375"/>
      <c r="U16" s="375"/>
      <c r="V16" s="375"/>
      <c r="W16" s="375"/>
      <c r="X16" s="375"/>
      <c r="Y16" s="375"/>
      <c r="Z16" s="375"/>
      <c r="AA16" s="375"/>
      <c r="AB16" s="375"/>
      <c r="AC16" s="375"/>
      <c r="AD16" s="375"/>
      <c r="AE16" s="375"/>
      <c r="AF16" s="375"/>
      <c r="AG16" s="375"/>
      <c r="AH16" s="375"/>
      <c r="AI16" s="375"/>
      <c r="AJ16" s="375"/>
      <c r="AK16" s="375"/>
      <c r="AL16" s="375"/>
      <c r="AM16" s="375"/>
      <c r="AN16" s="375"/>
      <c r="AO16" s="375"/>
      <c r="AP16" s="375"/>
      <c r="AQ16" s="375"/>
      <c r="AR16" s="375"/>
      <c r="AS16" s="375"/>
      <c r="AT16" s="375"/>
      <c r="AU16" s="375"/>
      <c r="AV16" s="375"/>
      <c r="AW16" s="375"/>
      <c r="AX16" s="375"/>
      <c r="AY16" s="375"/>
      <c r="AZ16" s="375"/>
      <c r="BA16" s="375"/>
      <c r="BB16" s="375"/>
      <c r="BC16" s="375"/>
      <c r="BD16" s="375"/>
      <c r="BE16" s="375"/>
      <c r="BF16" s="375"/>
      <c r="BG16" s="375"/>
      <c r="BH16" s="375"/>
      <c r="BI16" s="375"/>
      <c r="BJ16" s="375"/>
      <c r="BK16" s="375"/>
      <c r="BL16" s="375"/>
      <c r="BM16" s="375"/>
      <c r="BN16" s="375"/>
      <c r="BO16" s="375"/>
      <c r="BP16" s="375"/>
      <c r="BQ16" s="375"/>
      <c r="BR16" s="375"/>
      <c r="BS16" s="375"/>
      <c r="BT16" s="375"/>
      <c r="BU16" s="375"/>
      <c r="BV16" s="375"/>
      <c r="BW16" s="375"/>
      <c r="BX16" s="375"/>
      <c r="BY16" s="375"/>
      <c r="BZ16" s="375"/>
      <c r="CA16" s="375"/>
      <c r="CB16" s="375"/>
      <c r="CC16" s="374"/>
      <c r="CD16" s="375"/>
      <c r="CE16" s="374"/>
      <c r="CF16" s="375"/>
      <c r="CG16" s="375"/>
      <c r="CH16" s="375"/>
      <c r="CI16" s="374"/>
      <c r="CJ16" s="375"/>
      <c r="CK16" s="374"/>
      <c r="CL16" s="375"/>
      <c r="CM16" s="375"/>
      <c r="CN16" s="375"/>
      <c r="CO16" s="374">
        <f t="shared" si="1"/>
        <v>232</v>
      </c>
      <c r="CP16" s="374">
        <f t="shared" si="2"/>
        <v>0</v>
      </c>
      <c r="CQ16" s="374">
        <v>14</v>
      </c>
      <c r="CR16" s="374">
        <v>14</v>
      </c>
      <c r="CS16" s="376">
        <f t="shared" si="3"/>
        <v>0</v>
      </c>
    </row>
    <row r="17" spans="1:97">
      <c r="A17" s="381">
        <v>20350</v>
      </c>
      <c r="B17" s="374" t="s">
        <v>96</v>
      </c>
      <c r="C17" s="383">
        <f t="shared" si="0"/>
        <v>0.55227882037533516</v>
      </c>
      <c r="D17" s="375"/>
      <c r="E17" s="375"/>
      <c r="F17" s="375"/>
      <c r="G17" s="375"/>
      <c r="H17" s="375"/>
      <c r="I17" s="375"/>
      <c r="J17" s="375"/>
      <c r="K17" s="375"/>
      <c r="L17" s="375"/>
      <c r="M17" s="375"/>
      <c r="N17" s="375"/>
      <c r="O17" s="374">
        <v>97</v>
      </c>
      <c r="P17" s="374"/>
      <c r="Q17" s="374"/>
      <c r="R17" s="374">
        <v>206</v>
      </c>
      <c r="S17" s="375"/>
      <c r="T17" s="375"/>
      <c r="U17" s="375"/>
      <c r="V17" s="375"/>
      <c r="W17" s="375"/>
      <c r="X17" s="375"/>
      <c r="Y17" s="375"/>
      <c r="Z17" s="375"/>
      <c r="AA17" s="375"/>
      <c r="AB17" s="375"/>
      <c r="AC17" s="375"/>
      <c r="AD17" s="375"/>
      <c r="AE17" s="375"/>
      <c r="AF17" s="375"/>
      <c r="AG17" s="375"/>
      <c r="AH17" s="375"/>
      <c r="AI17" s="375"/>
      <c r="AJ17" s="375"/>
      <c r="AK17" s="375"/>
      <c r="AL17" s="375"/>
      <c r="AM17" s="375"/>
      <c r="AN17" s="375"/>
      <c r="AO17" s="375"/>
      <c r="AP17" s="375"/>
      <c r="AQ17" s="375"/>
      <c r="AR17" s="375"/>
      <c r="AS17" s="375"/>
      <c r="AT17" s="375"/>
      <c r="AU17" s="375"/>
      <c r="AV17" s="375"/>
      <c r="AW17" s="375"/>
      <c r="AX17" s="375"/>
      <c r="AY17" s="375"/>
      <c r="AZ17" s="375"/>
      <c r="BA17" s="375"/>
      <c r="BB17" s="375"/>
      <c r="BC17" s="375"/>
      <c r="BD17" s="375"/>
      <c r="BE17" s="375"/>
      <c r="BF17" s="375"/>
      <c r="BG17" s="375"/>
      <c r="BH17" s="375"/>
      <c r="BI17" s="375"/>
      <c r="BJ17" s="375"/>
      <c r="BK17" s="375"/>
      <c r="BL17" s="375"/>
      <c r="BM17" s="375"/>
      <c r="BN17" s="375"/>
      <c r="BO17" s="375"/>
      <c r="BP17" s="375"/>
      <c r="BQ17" s="375"/>
      <c r="BR17" s="375"/>
      <c r="BS17" s="375"/>
      <c r="BT17" s="375"/>
      <c r="BU17" s="375"/>
      <c r="BV17" s="375"/>
      <c r="BW17" s="375"/>
      <c r="BX17" s="375"/>
      <c r="BY17" s="375"/>
      <c r="BZ17" s="375"/>
      <c r="CA17" s="375"/>
      <c r="CB17" s="375"/>
      <c r="CC17" s="374">
        <v>24</v>
      </c>
      <c r="CD17" s="375"/>
      <c r="CE17" s="374"/>
      <c r="CF17" s="375"/>
      <c r="CG17" s="375"/>
      <c r="CH17" s="375"/>
      <c r="CI17" s="374"/>
      <c r="CJ17" s="375"/>
      <c r="CK17" s="374">
        <v>46</v>
      </c>
      <c r="CL17" s="375"/>
      <c r="CM17" s="375"/>
      <c r="CN17" s="375"/>
      <c r="CO17" s="374">
        <f t="shared" si="1"/>
        <v>373</v>
      </c>
      <c r="CP17" s="374">
        <f t="shared" si="2"/>
        <v>206</v>
      </c>
      <c r="CQ17" s="374">
        <v>15</v>
      </c>
      <c r="CR17" s="374">
        <v>15</v>
      </c>
      <c r="CS17" s="376">
        <f t="shared" si="3"/>
        <v>0.55227882037533516</v>
      </c>
    </row>
    <row r="18" spans="1:97">
      <c r="A18" s="381">
        <v>20204</v>
      </c>
      <c r="B18" s="374" t="s">
        <v>65</v>
      </c>
      <c r="C18" s="383">
        <f t="shared" si="0"/>
        <v>0.68703808982376346</v>
      </c>
      <c r="D18" s="375"/>
      <c r="E18" s="375"/>
      <c r="F18" s="375"/>
      <c r="G18" s="375"/>
      <c r="H18" s="375"/>
      <c r="I18" s="375"/>
      <c r="J18" s="375"/>
      <c r="K18" s="375"/>
      <c r="L18" s="375"/>
      <c r="M18" s="375"/>
      <c r="N18" s="375"/>
      <c r="O18" s="375"/>
      <c r="P18" s="375"/>
      <c r="Q18" s="375"/>
      <c r="R18" s="375"/>
      <c r="S18" s="374">
        <v>2417</v>
      </c>
      <c r="T18" s="374">
        <v>255</v>
      </c>
      <c r="U18" s="374">
        <v>73</v>
      </c>
      <c r="V18" s="374">
        <v>550</v>
      </c>
      <c r="W18" s="374">
        <v>35</v>
      </c>
      <c r="X18" s="374">
        <v>24</v>
      </c>
      <c r="Y18" s="375"/>
      <c r="Z18" s="375"/>
      <c r="AA18" s="375"/>
      <c r="AB18" s="375"/>
      <c r="AC18" s="375"/>
      <c r="AD18" s="375"/>
      <c r="AE18" s="375"/>
      <c r="AF18" s="375"/>
      <c r="AG18" s="375"/>
      <c r="AH18" s="375"/>
      <c r="AI18" s="375"/>
      <c r="AJ18" s="375"/>
      <c r="AK18" s="375"/>
      <c r="AL18" s="375"/>
      <c r="AM18" s="375"/>
      <c r="AN18" s="375"/>
      <c r="AO18" s="375"/>
      <c r="AP18" s="375"/>
      <c r="AQ18" s="375"/>
      <c r="AR18" s="375"/>
      <c r="AS18" s="375"/>
      <c r="AT18" s="375"/>
      <c r="AU18" s="375"/>
      <c r="AV18" s="375"/>
      <c r="AW18" s="375"/>
      <c r="AX18" s="375"/>
      <c r="AY18" s="375"/>
      <c r="AZ18" s="375"/>
      <c r="BA18" s="375"/>
      <c r="BB18" s="375"/>
      <c r="BC18" s="375"/>
      <c r="BD18" s="375"/>
      <c r="BE18" s="375"/>
      <c r="BF18" s="375"/>
      <c r="BG18" s="375"/>
      <c r="BH18" s="375"/>
      <c r="BI18" s="375"/>
      <c r="BJ18" s="375"/>
      <c r="BK18" s="375"/>
      <c r="BL18" s="375"/>
      <c r="BM18" s="375"/>
      <c r="BN18" s="375"/>
      <c r="BO18" s="375"/>
      <c r="BP18" s="375"/>
      <c r="BQ18" s="375"/>
      <c r="BR18" s="375"/>
      <c r="BS18" s="375"/>
      <c r="BT18" s="375"/>
      <c r="BU18" s="375"/>
      <c r="BV18" s="375"/>
      <c r="BW18" s="375"/>
      <c r="BX18" s="375"/>
      <c r="BY18" s="375"/>
      <c r="BZ18" s="375"/>
      <c r="CA18" s="375"/>
      <c r="CB18" s="375"/>
      <c r="CC18" s="375"/>
      <c r="CD18" s="375"/>
      <c r="CE18" s="375"/>
      <c r="CF18" s="374">
        <v>64</v>
      </c>
      <c r="CG18" s="375"/>
      <c r="CH18" s="375"/>
      <c r="CI18" s="374">
        <v>100</v>
      </c>
      <c r="CJ18" s="375"/>
      <c r="CK18" s="375"/>
      <c r="CL18" s="375"/>
      <c r="CM18" s="374"/>
      <c r="CN18" s="375"/>
      <c r="CO18" s="374">
        <f t="shared" si="1"/>
        <v>3518</v>
      </c>
      <c r="CP18" s="374">
        <f t="shared" si="2"/>
        <v>2417</v>
      </c>
      <c r="CQ18" s="374">
        <v>16</v>
      </c>
      <c r="CR18" s="374">
        <v>16</v>
      </c>
      <c r="CS18" s="376">
        <f t="shared" si="3"/>
        <v>0.68703808982376346</v>
      </c>
    </row>
    <row r="19" spans="1:97">
      <c r="A19" s="381">
        <v>20206</v>
      </c>
      <c r="B19" s="374" t="s">
        <v>68</v>
      </c>
      <c r="C19" s="383">
        <f t="shared" si="0"/>
        <v>0.80366618427399905</v>
      </c>
      <c r="D19" s="375"/>
      <c r="E19" s="375"/>
      <c r="F19" s="375"/>
      <c r="G19" s="375"/>
      <c r="H19" s="375"/>
      <c r="I19" s="375"/>
      <c r="J19" s="375"/>
      <c r="K19" s="375"/>
      <c r="L19" s="375"/>
      <c r="M19" s="375"/>
      <c r="N19" s="375"/>
      <c r="O19" s="375"/>
      <c r="P19" s="375"/>
      <c r="Q19" s="375"/>
      <c r="R19" s="375"/>
      <c r="S19" s="374">
        <v>222</v>
      </c>
      <c r="T19" s="374">
        <v>3332</v>
      </c>
      <c r="U19" s="374">
        <v>323</v>
      </c>
      <c r="V19" s="374">
        <v>152</v>
      </c>
      <c r="W19" s="374">
        <v>62</v>
      </c>
      <c r="X19" s="374">
        <v>12</v>
      </c>
      <c r="Y19" s="375"/>
      <c r="Z19" s="375"/>
      <c r="AA19" s="375"/>
      <c r="AB19" s="375"/>
      <c r="AC19" s="375"/>
      <c r="AD19" s="375"/>
      <c r="AE19" s="375"/>
      <c r="AF19" s="375"/>
      <c r="AG19" s="375"/>
      <c r="AH19" s="375"/>
      <c r="AI19" s="375"/>
      <c r="AJ19" s="375"/>
      <c r="AK19" s="375"/>
      <c r="AL19" s="375"/>
      <c r="AM19" s="375"/>
      <c r="AN19" s="375"/>
      <c r="AO19" s="375"/>
      <c r="AP19" s="375"/>
      <c r="AQ19" s="375"/>
      <c r="AR19" s="375"/>
      <c r="AS19" s="375"/>
      <c r="AT19" s="375"/>
      <c r="AU19" s="375"/>
      <c r="AV19" s="375"/>
      <c r="AW19" s="375"/>
      <c r="AX19" s="375"/>
      <c r="AY19" s="375"/>
      <c r="AZ19" s="375"/>
      <c r="BA19" s="375"/>
      <c r="BB19" s="375"/>
      <c r="BC19" s="375"/>
      <c r="BD19" s="375"/>
      <c r="BE19" s="375"/>
      <c r="BF19" s="375"/>
      <c r="BG19" s="375"/>
      <c r="BH19" s="375"/>
      <c r="BI19" s="375"/>
      <c r="BJ19" s="375"/>
      <c r="BK19" s="375"/>
      <c r="BL19" s="375"/>
      <c r="BM19" s="375"/>
      <c r="BN19" s="375"/>
      <c r="BO19" s="375"/>
      <c r="BP19" s="375"/>
      <c r="BQ19" s="375"/>
      <c r="BR19" s="375"/>
      <c r="BS19" s="375"/>
      <c r="BT19" s="375"/>
      <c r="BU19" s="375"/>
      <c r="BV19" s="375"/>
      <c r="BW19" s="375"/>
      <c r="BX19" s="375"/>
      <c r="BY19" s="375"/>
      <c r="BZ19" s="375"/>
      <c r="CA19" s="375"/>
      <c r="CB19" s="375"/>
      <c r="CC19" s="375"/>
      <c r="CD19" s="375"/>
      <c r="CE19" s="375"/>
      <c r="CF19" s="374"/>
      <c r="CG19" s="375"/>
      <c r="CH19" s="375"/>
      <c r="CI19" s="374"/>
      <c r="CJ19" s="375"/>
      <c r="CK19" s="375"/>
      <c r="CL19" s="375"/>
      <c r="CM19" s="374">
        <v>43</v>
      </c>
      <c r="CN19" s="375"/>
      <c r="CO19" s="374">
        <f t="shared" si="1"/>
        <v>4146</v>
      </c>
      <c r="CP19" s="374">
        <f t="shared" si="2"/>
        <v>3332</v>
      </c>
      <c r="CQ19" s="374">
        <v>17</v>
      </c>
      <c r="CR19" s="374">
        <v>17</v>
      </c>
      <c r="CS19" s="376">
        <f t="shared" si="3"/>
        <v>0.80366618427399905</v>
      </c>
    </row>
    <row r="20" spans="1:97">
      <c r="A20" s="381">
        <v>20214</v>
      </c>
      <c r="B20" s="374" t="s">
        <v>80</v>
      </c>
      <c r="C20" s="383">
        <f t="shared" si="0"/>
        <v>0.81000905797101452</v>
      </c>
      <c r="D20" s="375"/>
      <c r="E20" s="375"/>
      <c r="F20" s="375"/>
      <c r="G20" s="375"/>
      <c r="H20" s="375"/>
      <c r="I20" s="375"/>
      <c r="J20" s="375"/>
      <c r="K20" s="375"/>
      <c r="L20" s="375"/>
      <c r="M20" s="375"/>
      <c r="N20" s="375"/>
      <c r="O20" s="375"/>
      <c r="P20" s="375"/>
      <c r="Q20" s="375"/>
      <c r="R20" s="375"/>
      <c r="S20" s="374">
        <v>69</v>
      </c>
      <c r="T20" s="374">
        <v>348</v>
      </c>
      <c r="U20" s="374">
        <v>3577</v>
      </c>
      <c r="V20" s="374"/>
      <c r="W20" s="374">
        <v>288</v>
      </c>
      <c r="X20" s="374">
        <v>86</v>
      </c>
      <c r="Y20" s="375"/>
      <c r="Z20" s="375"/>
      <c r="AA20" s="375"/>
      <c r="AB20" s="375"/>
      <c r="AC20" s="375"/>
      <c r="AD20" s="375"/>
      <c r="AE20" s="375"/>
      <c r="AF20" s="375"/>
      <c r="AG20" s="375"/>
      <c r="AH20" s="375"/>
      <c r="AI20" s="375"/>
      <c r="AJ20" s="375"/>
      <c r="AK20" s="375"/>
      <c r="AL20" s="375"/>
      <c r="AM20" s="375"/>
      <c r="AN20" s="375"/>
      <c r="AO20" s="375"/>
      <c r="AP20" s="375"/>
      <c r="AQ20" s="375"/>
      <c r="AR20" s="375"/>
      <c r="AS20" s="375"/>
      <c r="AT20" s="375"/>
      <c r="AU20" s="375"/>
      <c r="AV20" s="375"/>
      <c r="AW20" s="375"/>
      <c r="AX20" s="375"/>
      <c r="AY20" s="375"/>
      <c r="AZ20" s="375"/>
      <c r="BA20" s="375"/>
      <c r="BB20" s="375"/>
      <c r="BC20" s="375"/>
      <c r="BD20" s="375"/>
      <c r="BE20" s="375"/>
      <c r="BF20" s="375"/>
      <c r="BG20" s="375"/>
      <c r="BH20" s="375"/>
      <c r="BI20" s="375"/>
      <c r="BJ20" s="375"/>
      <c r="BK20" s="375"/>
      <c r="BL20" s="375"/>
      <c r="BM20" s="375"/>
      <c r="BN20" s="375"/>
      <c r="BO20" s="375"/>
      <c r="BP20" s="375"/>
      <c r="BQ20" s="375"/>
      <c r="BR20" s="375"/>
      <c r="BS20" s="375"/>
      <c r="BT20" s="375"/>
      <c r="BU20" s="375"/>
      <c r="BV20" s="375"/>
      <c r="BW20" s="375"/>
      <c r="BX20" s="375"/>
      <c r="BY20" s="375"/>
      <c r="BZ20" s="375"/>
      <c r="CA20" s="375"/>
      <c r="CB20" s="375"/>
      <c r="CC20" s="375"/>
      <c r="CD20" s="375"/>
      <c r="CE20" s="375"/>
      <c r="CF20" s="374">
        <v>12</v>
      </c>
      <c r="CG20" s="375"/>
      <c r="CH20" s="375"/>
      <c r="CI20" s="374">
        <v>36</v>
      </c>
      <c r="CJ20" s="375"/>
      <c r="CK20" s="375"/>
      <c r="CL20" s="375"/>
      <c r="CM20" s="374"/>
      <c r="CN20" s="375"/>
      <c r="CO20" s="374">
        <f t="shared" si="1"/>
        <v>4416</v>
      </c>
      <c r="CP20" s="374">
        <f t="shared" si="2"/>
        <v>3577</v>
      </c>
      <c r="CQ20" s="374">
        <v>18</v>
      </c>
      <c r="CR20" s="374">
        <v>18</v>
      </c>
      <c r="CS20" s="376">
        <f t="shared" si="3"/>
        <v>0.81000905797101452</v>
      </c>
    </row>
    <row r="21" spans="1:97">
      <c r="A21" s="381">
        <v>20361</v>
      </c>
      <c r="B21" s="374" t="s">
        <v>97</v>
      </c>
      <c r="C21" s="383">
        <f t="shared" si="0"/>
        <v>0.70418006430868163</v>
      </c>
      <c r="D21" s="375"/>
      <c r="E21" s="375"/>
      <c r="F21" s="375"/>
      <c r="G21" s="375"/>
      <c r="H21" s="375"/>
      <c r="I21" s="375"/>
      <c r="J21" s="375"/>
      <c r="K21" s="375"/>
      <c r="L21" s="375"/>
      <c r="M21" s="375"/>
      <c r="N21" s="375"/>
      <c r="O21" s="375"/>
      <c r="P21" s="375"/>
      <c r="Q21" s="375"/>
      <c r="R21" s="375"/>
      <c r="S21" s="374">
        <v>259</v>
      </c>
      <c r="T21" s="374">
        <v>234</v>
      </c>
      <c r="U21" s="374"/>
      <c r="V21" s="374">
        <v>1314</v>
      </c>
      <c r="W21" s="374"/>
      <c r="X21" s="374"/>
      <c r="Y21" s="375"/>
      <c r="Z21" s="375"/>
      <c r="AA21" s="375"/>
      <c r="AB21" s="375"/>
      <c r="AC21" s="375"/>
      <c r="AD21" s="375"/>
      <c r="AE21" s="375"/>
      <c r="AF21" s="375"/>
      <c r="AG21" s="375"/>
      <c r="AH21" s="375"/>
      <c r="AI21" s="375"/>
      <c r="AJ21" s="375"/>
      <c r="AK21" s="375"/>
      <c r="AL21" s="375"/>
      <c r="AM21" s="375"/>
      <c r="AN21" s="375"/>
      <c r="AO21" s="375"/>
      <c r="AP21" s="375"/>
      <c r="AQ21" s="375"/>
      <c r="AR21" s="375"/>
      <c r="AS21" s="375"/>
      <c r="AT21" s="375"/>
      <c r="AU21" s="375"/>
      <c r="AV21" s="375"/>
      <c r="AW21" s="375"/>
      <c r="AX21" s="375"/>
      <c r="AY21" s="375"/>
      <c r="AZ21" s="375"/>
      <c r="BA21" s="375"/>
      <c r="BB21" s="375"/>
      <c r="BC21" s="375"/>
      <c r="BD21" s="375"/>
      <c r="BE21" s="375"/>
      <c r="BF21" s="375"/>
      <c r="BG21" s="375"/>
      <c r="BH21" s="375"/>
      <c r="BI21" s="375"/>
      <c r="BJ21" s="375"/>
      <c r="BK21" s="375"/>
      <c r="BL21" s="375"/>
      <c r="BM21" s="375"/>
      <c r="BN21" s="375"/>
      <c r="BO21" s="375"/>
      <c r="BP21" s="375"/>
      <c r="BQ21" s="375"/>
      <c r="BR21" s="375"/>
      <c r="BS21" s="375"/>
      <c r="BT21" s="375"/>
      <c r="BU21" s="375"/>
      <c r="BV21" s="375"/>
      <c r="BW21" s="375"/>
      <c r="BX21" s="375"/>
      <c r="BY21" s="375"/>
      <c r="BZ21" s="375"/>
      <c r="CA21" s="375"/>
      <c r="CB21" s="375"/>
      <c r="CC21" s="375"/>
      <c r="CD21" s="375"/>
      <c r="CE21" s="375"/>
      <c r="CF21" s="374">
        <v>24</v>
      </c>
      <c r="CG21" s="375"/>
      <c r="CH21" s="375"/>
      <c r="CI21" s="374">
        <v>35</v>
      </c>
      <c r="CJ21" s="375"/>
      <c r="CK21" s="375"/>
      <c r="CL21" s="375"/>
      <c r="CM21" s="374"/>
      <c r="CN21" s="375"/>
      <c r="CO21" s="374">
        <f t="shared" si="1"/>
        <v>1866</v>
      </c>
      <c r="CP21" s="374">
        <f t="shared" si="2"/>
        <v>1314</v>
      </c>
      <c r="CQ21" s="374">
        <v>19</v>
      </c>
      <c r="CR21" s="374">
        <v>19</v>
      </c>
      <c r="CS21" s="376">
        <f t="shared" si="3"/>
        <v>0.70418006430868163</v>
      </c>
    </row>
    <row r="22" spans="1:97">
      <c r="A22" s="381">
        <v>20362</v>
      </c>
      <c r="B22" s="374" t="s">
        <v>98</v>
      </c>
      <c r="C22" s="383">
        <f t="shared" si="0"/>
        <v>0.46736292428198434</v>
      </c>
      <c r="D22" s="375"/>
      <c r="E22" s="375"/>
      <c r="F22" s="375"/>
      <c r="G22" s="375"/>
      <c r="H22" s="375"/>
      <c r="I22" s="375"/>
      <c r="J22" s="375"/>
      <c r="K22" s="375"/>
      <c r="L22" s="375"/>
      <c r="M22" s="375"/>
      <c r="N22" s="375"/>
      <c r="O22" s="375"/>
      <c r="P22" s="375"/>
      <c r="Q22" s="375"/>
      <c r="R22" s="375"/>
      <c r="S22" s="374">
        <v>26</v>
      </c>
      <c r="T22" s="374"/>
      <c r="U22" s="374">
        <v>27</v>
      </c>
      <c r="V22" s="374"/>
      <c r="W22" s="374">
        <v>179</v>
      </c>
      <c r="X22" s="374">
        <v>127</v>
      </c>
      <c r="Y22" s="375"/>
      <c r="Z22" s="375"/>
      <c r="AA22" s="375"/>
      <c r="AB22" s="375"/>
      <c r="AC22" s="375"/>
      <c r="AD22" s="375"/>
      <c r="AE22" s="375"/>
      <c r="AF22" s="375"/>
      <c r="AG22" s="375"/>
      <c r="AH22" s="375"/>
      <c r="AI22" s="375"/>
      <c r="AJ22" s="375"/>
      <c r="AK22" s="375"/>
      <c r="AL22" s="375"/>
      <c r="AM22" s="375"/>
      <c r="AN22" s="375"/>
      <c r="AO22" s="375"/>
      <c r="AP22" s="375"/>
      <c r="AQ22" s="375"/>
      <c r="AR22" s="375"/>
      <c r="AS22" s="375"/>
      <c r="AT22" s="375"/>
      <c r="AU22" s="375"/>
      <c r="AV22" s="375"/>
      <c r="AW22" s="375"/>
      <c r="AX22" s="375"/>
      <c r="AY22" s="375"/>
      <c r="AZ22" s="375"/>
      <c r="BA22" s="375"/>
      <c r="BB22" s="375"/>
      <c r="BC22" s="375"/>
      <c r="BD22" s="375"/>
      <c r="BE22" s="375"/>
      <c r="BF22" s="375"/>
      <c r="BG22" s="375"/>
      <c r="BH22" s="375"/>
      <c r="BI22" s="375"/>
      <c r="BJ22" s="375"/>
      <c r="BK22" s="375"/>
      <c r="BL22" s="375"/>
      <c r="BM22" s="375"/>
      <c r="BN22" s="375"/>
      <c r="BO22" s="375"/>
      <c r="BP22" s="375"/>
      <c r="BQ22" s="375"/>
      <c r="BR22" s="375"/>
      <c r="BS22" s="375"/>
      <c r="BT22" s="375"/>
      <c r="BU22" s="375"/>
      <c r="BV22" s="375"/>
      <c r="BW22" s="375"/>
      <c r="BX22" s="375"/>
      <c r="BY22" s="375"/>
      <c r="BZ22" s="375"/>
      <c r="CA22" s="375"/>
      <c r="CB22" s="375"/>
      <c r="CC22" s="375"/>
      <c r="CD22" s="375"/>
      <c r="CE22" s="375"/>
      <c r="CF22" s="374"/>
      <c r="CG22" s="375"/>
      <c r="CH22" s="375"/>
      <c r="CI22" s="374"/>
      <c r="CJ22" s="375"/>
      <c r="CK22" s="375"/>
      <c r="CL22" s="375"/>
      <c r="CM22" s="374">
        <v>24</v>
      </c>
      <c r="CN22" s="375"/>
      <c r="CO22" s="374">
        <f t="shared" si="1"/>
        <v>383</v>
      </c>
      <c r="CP22" s="374">
        <f t="shared" si="2"/>
        <v>179</v>
      </c>
      <c r="CQ22" s="374">
        <v>20</v>
      </c>
      <c r="CR22" s="374">
        <v>20</v>
      </c>
      <c r="CS22" s="376">
        <f t="shared" si="3"/>
        <v>0.46736292428198434</v>
      </c>
    </row>
    <row r="23" spans="1:97">
      <c r="A23" s="381">
        <v>20363</v>
      </c>
      <c r="B23" s="374" t="s">
        <v>99</v>
      </c>
      <c r="C23" s="383">
        <f t="shared" si="0"/>
        <v>0.534965034965035</v>
      </c>
      <c r="D23" s="375"/>
      <c r="E23" s="375"/>
      <c r="F23" s="375"/>
      <c r="G23" s="375"/>
      <c r="H23" s="375"/>
      <c r="I23" s="375"/>
      <c r="J23" s="375"/>
      <c r="K23" s="375"/>
      <c r="L23" s="375"/>
      <c r="M23" s="375"/>
      <c r="N23" s="375"/>
      <c r="O23" s="375"/>
      <c r="P23" s="375"/>
      <c r="Q23" s="375"/>
      <c r="R23" s="375"/>
      <c r="S23" s="374"/>
      <c r="T23" s="374">
        <v>22</v>
      </c>
      <c r="U23" s="374">
        <v>123</v>
      </c>
      <c r="V23" s="374"/>
      <c r="W23" s="374">
        <v>121</v>
      </c>
      <c r="X23" s="374">
        <v>306</v>
      </c>
      <c r="Y23" s="375"/>
      <c r="Z23" s="375"/>
      <c r="AA23" s="375"/>
      <c r="AB23" s="375"/>
      <c r="AC23" s="375"/>
      <c r="AD23" s="375"/>
      <c r="AE23" s="375"/>
      <c r="AF23" s="375"/>
      <c r="AG23" s="375"/>
      <c r="AH23" s="375"/>
      <c r="AI23" s="375"/>
      <c r="AJ23" s="375"/>
      <c r="AK23" s="375"/>
      <c r="AL23" s="375"/>
      <c r="AM23" s="375"/>
      <c r="AN23" s="375"/>
      <c r="AO23" s="375"/>
      <c r="AP23" s="375"/>
      <c r="AQ23" s="375"/>
      <c r="AR23" s="375"/>
      <c r="AS23" s="375"/>
      <c r="AT23" s="375"/>
      <c r="AU23" s="375"/>
      <c r="AV23" s="375"/>
      <c r="AW23" s="375"/>
      <c r="AX23" s="375"/>
      <c r="AY23" s="375"/>
      <c r="AZ23" s="375"/>
      <c r="BA23" s="375"/>
      <c r="BB23" s="375"/>
      <c r="BC23" s="375"/>
      <c r="BD23" s="375"/>
      <c r="BE23" s="375"/>
      <c r="BF23" s="375"/>
      <c r="BG23" s="375"/>
      <c r="BH23" s="375"/>
      <c r="BI23" s="375"/>
      <c r="BJ23" s="375"/>
      <c r="BK23" s="375"/>
      <c r="BL23" s="375"/>
      <c r="BM23" s="375"/>
      <c r="BN23" s="375"/>
      <c r="BO23" s="375"/>
      <c r="BP23" s="375"/>
      <c r="BQ23" s="375"/>
      <c r="BR23" s="375"/>
      <c r="BS23" s="375"/>
      <c r="BT23" s="375"/>
      <c r="BU23" s="375"/>
      <c r="BV23" s="375"/>
      <c r="BW23" s="375"/>
      <c r="BX23" s="375"/>
      <c r="BY23" s="375"/>
      <c r="BZ23" s="375"/>
      <c r="CA23" s="375"/>
      <c r="CB23" s="375"/>
      <c r="CC23" s="375"/>
      <c r="CD23" s="375"/>
      <c r="CE23" s="375"/>
      <c r="CF23" s="374"/>
      <c r="CG23" s="375"/>
      <c r="CH23" s="375"/>
      <c r="CI23" s="374"/>
      <c r="CJ23" s="375"/>
      <c r="CK23" s="375"/>
      <c r="CL23" s="375"/>
      <c r="CM23" s="374"/>
      <c r="CN23" s="375"/>
      <c r="CO23" s="374">
        <f t="shared" si="1"/>
        <v>572</v>
      </c>
      <c r="CP23" s="374">
        <f t="shared" si="2"/>
        <v>306</v>
      </c>
      <c r="CQ23" s="374">
        <v>21</v>
      </c>
      <c r="CR23" s="374">
        <v>21</v>
      </c>
      <c r="CS23" s="376">
        <f t="shared" si="3"/>
        <v>0.534965034965035</v>
      </c>
    </row>
    <row r="24" spans="1:97">
      <c r="A24" s="381">
        <v>20209</v>
      </c>
      <c r="B24" s="374" t="s">
        <v>73</v>
      </c>
      <c r="C24" s="383">
        <f t="shared" si="0"/>
        <v>0.61523861171366589</v>
      </c>
      <c r="D24" s="375"/>
      <c r="E24" s="375"/>
      <c r="F24" s="375"/>
      <c r="G24" s="375"/>
      <c r="H24" s="375"/>
      <c r="I24" s="375"/>
      <c r="J24" s="375"/>
      <c r="K24" s="375"/>
      <c r="L24" s="375"/>
      <c r="M24" s="375"/>
      <c r="N24" s="375"/>
      <c r="O24" s="375"/>
      <c r="P24" s="375"/>
      <c r="Q24" s="375"/>
      <c r="R24" s="375"/>
      <c r="S24" s="375"/>
      <c r="T24" s="375"/>
      <c r="U24" s="375"/>
      <c r="V24" s="375"/>
      <c r="W24" s="375"/>
      <c r="X24" s="375"/>
      <c r="Y24" s="374">
        <v>2269</v>
      </c>
      <c r="Z24" s="374">
        <v>489</v>
      </c>
      <c r="AA24" s="374"/>
      <c r="AB24" s="374">
        <v>556</v>
      </c>
      <c r="AC24" s="374"/>
      <c r="AD24" s="374"/>
      <c r="AE24" s="374">
        <v>11</v>
      </c>
      <c r="AF24" s="374">
        <v>245</v>
      </c>
      <c r="AG24" s="375"/>
      <c r="AH24" s="375"/>
      <c r="AI24" s="375"/>
      <c r="AJ24" s="375"/>
      <c r="AK24" s="375"/>
      <c r="AL24" s="375"/>
      <c r="AM24" s="375"/>
      <c r="AN24" s="375"/>
      <c r="AO24" s="375"/>
      <c r="AP24" s="375"/>
      <c r="AQ24" s="375"/>
      <c r="AR24" s="375"/>
      <c r="AS24" s="375"/>
      <c r="AT24" s="375"/>
      <c r="AU24" s="375"/>
      <c r="AV24" s="375"/>
      <c r="AW24" s="375"/>
      <c r="AX24" s="375"/>
      <c r="AY24" s="375"/>
      <c r="AZ24" s="375"/>
      <c r="BA24" s="375"/>
      <c r="BB24" s="375"/>
      <c r="BC24" s="375"/>
      <c r="BD24" s="375"/>
      <c r="BE24" s="375"/>
      <c r="BF24" s="375"/>
      <c r="BG24" s="375"/>
      <c r="BH24" s="375"/>
      <c r="BI24" s="375"/>
      <c r="BJ24" s="375"/>
      <c r="BK24" s="375"/>
      <c r="BL24" s="375"/>
      <c r="BM24" s="375"/>
      <c r="BN24" s="375"/>
      <c r="BO24" s="375"/>
      <c r="BP24" s="375"/>
      <c r="BQ24" s="375"/>
      <c r="BR24" s="375"/>
      <c r="BS24" s="375"/>
      <c r="BT24" s="375"/>
      <c r="BU24" s="375"/>
      <c r="BV24" s="375"/>
      <c r="BW24" s="375"/>
      <c r="BX24" s="375"/>
      <c r="BY24" s="375"/>
      <c r="BZ24" s="375"/>
      <c r="CA24" s="375"/>
      <c r="CB24" s="375"/>
      <c r="CC24" s="375"/>
      <c r="CD24" s="375"/>
      <c r="CE24" s="374">
        <v>47</v>
      </c>
      <c r="CF24" s="375"/>
      <c r="CG24" s="374"/>
      <c r="CH24" s="375"/>
      <c r="CI24" s="374">
        <v>59</v>
      </c>
      <c r="CJ24" s="375"/>
      <c r="CK24" s="375"/>
      <c r="CL24" s="375"/>
      <c r="CM24" s="374">
        <v>12</v>
      </c>
      <c r="CN24" s="375"/>
      <c r="CO24" s="374">
        <f t="shared" si="1"/>
        <v>3688</v>
      </c>
      <c r="CP24" s="374">
        <f t="shared" si="2"/>
        <v>2269</v>
      </c>
      <c r="CQ24" s="374">
        <v>22</v>
      </c>
      <c r="CR24" s="374">
        <v>22</v>
      </c>
      <c r="CS24" s="376">
        <f t="shared" si="3"/>
        <v>0.61523861171366589</v>
      </c>
    </row>
    <row r="25" spans="1:97">
      <c r="A25" s="381">
        <v>20210</v>
      </c>
      <c r="B25" s="374" t="s">
        <v>74</v>
      </c>
      <c r="C25" s="383">
        <f t="shared" si="0"/>
        <v>0.72331856625050339</v>
      </c>
      <c r="D25" s="375"/>
      <c r="E25" s="375"/>
      <c r="F25" s="375"/>
      <c r="G25" s="375"/>
      <c r="H25" s="375"/>
      <c r="I25" s="375"/>
      <c r="J25" s="375"/>
      <c r="K25" s="375"/>
      <c r="L25" s="375"/>
      <c r="M25" s="375"/>
      <c r="N25" s="375"/>
      <c r="O25" s="375"/>
      <c r="P25" s="375"/>
      <c r="Q25" s="375"/>
      <c r="R25" s="375"/>
      <c r="S25" s="375"/>
      <c r="T25" s="375"/>
      <c r="U25" s="375"/>
      <c r="V25" s="375"/>
      <c r="W25" s="375"/>
      <c r="X25" s="375"/>
      <c r="Y25" s="374">
        <v>43</v>
      </c>
      <c r="Z25" s="374">
        <v>1796</v>
      </c>
      <c r="AA25" s="374"/>
      <c r="AB25" s="374">
        <v>23</v>
      </c>
      <c r="AC25" s="374">
        <v>44</v>
      </c>
      <c r="AD25" s="374"/>
      <c r="AE25" s="374">
        <v>11</v>
      </c>
      <c r="AF25" s="374">
        <v>554</v>
      </c>
      <c r="AG25" s="375"/>
      <c r="AH25" s="375"/>
      <c r="AI25" s="375"/>
      <c r="AJ25" s="375"/>
      <c r="AK25" s="375"/>
      <c r="AL25" s="375"/>
      <c r="AM25" s="375"/>
      <c r="AN25" s="375"/>
      <c r="AO25" s="375"/>
      <c r="AP25" s="375"/>
      <c r="AQ25" s="375"/>
      <c r="AR25" s="375"/>
      <c r="AS25" s="375"/>
      <c r="AT25" s="375"/>
      <c r="AU25" s="375"/>
      <c r="AV25" s="375"/>
      <c r="AW25" s="375"/>
      <c r="AX25" s="375"/>
      <c r="AY25" s="375"/>
      <c r="AZ25" s="375"/>
      <c r="BA25" s="375"/>
      <c r="BB25" s="375"/>
      <c r="BC25" s="375"/>
      <c r="BD25" s="375"/>
      <c r="BE25" s="375"/>
      <c r="BF25" s="375"/>
      <c r="BG25" s="375"/>
      <c r="BH25" s="375"/>
      <c r="BI25" s="375"/>
      <c r="BJ25" s="375"/>
      <c r="BK25" s="375"/>
      <c r="BL25" s="375"/>
      <c r="BM25" s="375"/>
      <c r="BN25" s="375"/>
      <c r="BO25" s="375"/>
      <c r="BP25" s="375"/>
      <c r="BQ25" s="375"/>
      <c r="BR25" s="375"/>
      <c r="BS25" s="375"/>
      <c r="BT25" s="375"/>
      <c r="BU25" s="375"/>
      <c r="BV25" s="375"/>
      <c r="BW25" s="375"/>
      <c r="BX25" s="375"/>
      <c r="BY25" s="375"/>
      <c r="BZ25" s="375"/>
      <c r="CA25" s="375"/>
      <c r="CB25" s="375"/>
      <c r="CC25" s="375"/>
      <c r="CD25" s="375"/>
      <c r="CE25" s="374">
        <v>12</v>
      </c>
      <c r="CF25" s="375"/>
      <c r="CG25" s="374"/>
      <c r="CH25" s="375"/>
      <c r="CI25" s="374"/>
      <c r="CJ25" s="375"/>
      <c r="CK25" s="375"/>
      <c r="CL25" s="375"/>
      <c r="CM25" s="374"/>
      <c r="CN25" s="375"/>
      <c r="CO25" s="374">
        <f t="shared" si="1"/>
        <v>2483</v>
      </c>
      <c r="CP25" s="374">
        <f t="shared" si="2"/>
        <v>1796</v>
      </c>
      <c r="CQ25" s="374">
        <v>23</v>
      </c>
      <c r="CR25" s="374">
        <v>23</v>
      </c>
      <c r="CS25" s="376">
        <f t="shared" si="3"/>
        <v>0.72331856625050339</v>
      </c>
    </row>
    <row r="26" spans="1:97">
      <c r="A26" s="381">
        <v>20382</v>
      </c>
      <c r="B26" s="374" t="s">
        <v>100</v>
      </c>
      <c r="C26" s="383">
        <f t="shared" si="0"/>
        <v>0.6114718614718615</v>
      </c>
      <c r="D26" s="375"/>
      <c r="E26" s="375"/>
      <c r="F26" s="375"/>
      <c r="G26" s="375"/>
      <c r="H26" s="375"/>
      <c r="I26" s="375"/>
      <c r="J26" s="375"/>
      <c r="K26" s="375"/>
      <c r="L26" s="375"/>
      <c r="M26" s="375"/>
      <c r="N26" s="375"/>
      <c r="O26" s="375"/>
      <c r="P26" s="375"/>
      <c r="Q26" s="375"/>
      <c r="R26" s="375"/>
      <c r="S26" s="375"/>
      <c r="T26" s="375"/>
      <c r="U26" s="375"/>
      <c r="V26" s="375"/>
      <c r="W26" s="375"/>
      <c r="X26" s="375"/>
      <c r="Y26" s="374"/>
      <c r="Z26" s="374">
        <v>45</v>
      </c>
      <c r="AA26" s="374">
        <v>565</v>
      </c>
      <c r="AB26" s="374">
        <v>129</v>
      </c>
      <c r="AC26" s="374"/>
      <c r="AD26" s="374"/>
      <c r="AE26" s="374"/>
      <c r="AF26" s="374"/>
      <c r="AG26" s="375"/>
      <c r="AH26" s="375"/>
      <c r="AI26" s="375"/>
      <c r="AJ26" s="375"/>
      <c r="AK26" s="375"/>
      <c r="AL26" s="375"/>
      <c r="AM26" s="375"/>
      <c r="AN26" s="375"/>
      <c r="AO26" s="375"/>
      <c r="AP26" s="375"/>
      <c r="AQ26" s="375"/>
      <c r="AR26" s="375"/>
      <c r="AS26" s="375"/>
      <c r="AT26" s="375"/>
      <c r="AU26" s="375"/>
      <c r="AV26" s="375"/>
      <c r="AW26" s="375"/>
      <c r="AX26" s="375"/>
      <c r="AY26" s="375"/>
      <c r="AZ26" s="375"/>
      <c r="BA26" s="375"/>
      <c r="BB26" s="375"/>
      <c r="BC26" s="375"/>
      <c r="BD26" s="375"/>
      <c r="BE26" s="375"/>
      <c r="BF26" s="375"/>
      <c r="BG26" s="375"/>
      <c r="BH26" s="375"/>
      <c r="BI26" s="375"/>
      <c r="BJ26" s="375"/>
      <c r="BK26" s="375"/>
      <c r="BL26" s="375"/>
      <c r="BM26" s="375"/>
      <c r="BN26" s="375"/>
      <c r="BO26" s="375"/>
      <c r="BP26" s="375"/>
      <c r="BQ26" s="375"/>
      <c r="BR26" s="375"/>
      <c r="BS26" s="375"/>
      <c r="BT26" s="375"/>
      <c r="BU26" s="375"/>
      <c r="BV26" s="375"/>
      <c r="BW26" s="375"/>
      <c r="BX26" s="375"/>
      <c r="BY26" s="375"/>
      <c r="BZ26" s="375"/>
      <c r="CA26" s="375"/>
      <c r="CB26" s="375"/>
      <c r="CC26" s="375"/>
      <c r="CD26" s="375"/>
      <c r="CE26" s="374">
        <v>140</v>
      </c>
      <c r="CF26" s="375"/>
      <c r="CG26" s="374"/>
      <c r="CH26" s="375"/>
      <c r="CI26" s="374">
        <v>45</v>
      </c>
      <c r="CJ26" s="375"/>
      <c r="CK26" s="375"/>
      <c r="CL26" s="375"/>
      <c r="CM26" s="374"/>
      <c r="CN26" s="375"/>
      <c r="CO26" s="374">
        <f t="shared" si="1"/>
        <v>924</v>
      </c>
      <c r="CP26" s="374">
        <f t="shared" si="2"/>
        <v>565</v>
      </c>
      <c r="CQ26" s="374">
        <v>24</v>
      </c>
      <c r="CR26" s="374">
        <v>24</v>
      </c>
      <c r="CS26" s="376">
        <f t="shared" si="3"/>
        <v>0.6114718614718615</v>
      </c>
    </row>
    <row r="27" spans="1:97">
      <c r="A27" s="381">
        <v>20383</v>
      </c>
      <c r="B27" s="374" t="s">
        <v>101</v>
      </c>
      <c r="C27" s="383">
        <f t="shared" si="0"/>
        <v>0.89352640545144801</v>
      </c>
      <c r="D27" s="375"/>
      <c r="E27" s="375"/>
      <c r="F27" s="375"/>
      <c r="G27" s="375"/>
      <c r="H27" s="375"/>
      <c r="I27" s="375"/>
      <c r="J27" s="375"/>
      <c r="K27" s="375"/>
      <c r="L27" s="375"/>
      <c r="M27" s="375"/>
      <c r="N27" s="375"/>
      <c r="O27" s="375"/>
      <c r="P27" s="375"/>
      <c r="Q27" s="375"/>
      <c r="R27" s="375"/>
      <c r="S27" s="375"/>
      <c r="T27" s="375"/>
      <c r="U27" s="375"/>
      <c r="V27" s="375"/>
      <c r="W27" s="375"/>
      <c r="X27" s="375"/>
      <c r="Y27" s="374">
        <v>12</v>
      </c>
      <c r="Z27" s="374">
        <v>11</v>
      </c>
      <c r="AA27" s="374"/>
      <c r="AB27" s="374">
        <v>1049</v>
      </c>
      <c r="AC27" s="374"/>
      <c r="AD27" s="374"/>
      <c r="AE27" s="374"/>
      <c r="AF27" s="374"/>
      <c r="AG27" s="375"/>
      <c r="AH27" s="375"/>
      <c r="AI27" s="375"/>
      <c r="AJ27" s="375"/>
      <c r="AK27" s="375"/>
      <c r="AL27" s="375"/>
      <c r="AM27" s="375"/>
      <c r="AN27" s="375"/>
      <c r="AO27" s="375"/>
      <c r="AP27" s="375"/>
      <c r="AQ27" s="375"/>
      <c r="AR27" s="375"/>
      <c r="AS27" s="375"/>
      <c r="AT27" s="375"/>
      <c r="AU27" s="375"/>
      <c r="AV27" s="375"/>
      <c r="AW27" s="375"/>
      <c r="AX27" s="375"/>
      <c r="AY27" s="375"/>
      <c r="AZ27" s="375"/>
      <c r="BA27" s="375"/>
      <c r="BB27" s="375"/>
      <c r="BC27" s="375"/>
      <c r="BD27" s="375"/>
      <c r="BE27" s="375"/>
      <c r="BF27" s="375"/>
      <c r="BG27" s="375"/>
      <c r="BH27" s="375"/>
      <c r="BI27" s="375"/>
      <c r="BJ27" s="375"/>
      <c r="BK27" s="375"/>
      <c r="BL27" s="375"/>
      <c r="BM27" s="375"/>
      <c r="BN27" s="375"/>
      <c r="BO27" s="375"/>
      <c r="BP27" s="375"/>
      <c r="BQ27" s="375"/>
      <c r="BR27" s="375"/>
      <c r="BS27" s="375"/>
      <c r="BT27" s="375"/>
      <c r="BU27" s="375"/>
      <c r="BV27" s="375"/>
      <c r="BW27" s="375"/>
      <c r="BX27" s="375"/>
      <c r="BY27" s="375"/>
      <c r="BZ27" s="375"/>
      <c r="CA27" s="375"/>
      <c r="CB27" s="375"/>
      <c r="CC27" s="375"/>
      <c r="CD27" s="375"/>
      <c r="CE27" s="374">
        <v>102</v>
      </c>
      <c r="CF27" s="375"/>
      <c r="CG27" s="374"/>
      <c r="CH27" s="375"/>
      <c r="CI27" s="374"/>
      <c r="CJ27" s="375"/>
      <c r="CK27" s="375"/>
      <c r="CL27" s="375"/>
      <c r="CM27" s="374"/>
      <c r="CN27" s="375"/>
      <c r="CO27" s="374">
        <f t="shared" si="1"/>
        <v>1174</v>
      </c>
      <c r="CP27" s="374">
        <f t="shared" si="2"/>
        <v>1049</v>
      </c>
      <c r="CQ27" s="374">
        <v>25</v>
      </c>
      <c r="CR27" s="374">
        <v>25</v>
      </c>
      <c r="CS27" s="376">
        <f t="shared" si="3"/>
        <v>0.89352640545144801</v>
      </c>
    </row>
    <row r="28" spans="1:97">
      <c r="A28" s="381">
        <v>20384</v>
      </c>
      <c r="B28" s="374" t="s">
        <v>102</v>
      </c>
      <c r="C28" s="383">
        <f t="shared" si="0"/>
        <v>0.43179680150517402</v>
      </c>
      <c r="D28" s="375"/>
      <c r="E28" s="375"/>
      <c r="F28" s="375"/>
      <c r="G28" s="375"/>
      <c r="H28" s="375"/>
      <c r="I28" s="375"/>
      <c r="J28" s="375"/>
      <c r="K28" s="375"/>
      <c r="L28" s="375"/>
      <c r="M28" s="375"/>
      <c r="N28" s="375"/>
      <c r="O28" s="375"/>
      <c r="P28" s="375"/>
      <c r="Q28" s="375"/>
      <c r="R28" s="375"/>
      <c r="S28" s="375"/>
      <c r="T28" s="375"/>
      <c r="U28" s="375"/>
      <c r="V28" s="375"/>
      <c r="W28" s="375"/>
      <c r="X28" s="375"/>
      <c r="Y28" s="374"/>
      <c r="Z28" s="374">
        <v>350</v>
      </c>
      <c r="AA28" s="374"/>
      <c r="AB28" s="374"/>
      <c r="AC28" s="374">
        <v>459</v>
      </c>
      <c r="AD28" s="374"/>
      <c r="AE28" s="374">
        <v>188</v>
      </c>
      <c r="AF28" s="374">
        <v>27</v>
      </c>
      <c r="AG28" s="375"/>
      <c r="AH28" s="375"/>
      <c r="AI28" s="375"/>
      <c r="AJ28" s="375"/>
      <c r="AK28" s="375"/>
      <c r="AL28" s="375"/>
      <c r="AM28" s="375"/>
      <c r="AN28" s="375"/>
      <c r="AO28" s="375"/>
      <c r="AP28" s="375"/>
      <c r="AQ28" s="375"/>
      <c r="AR28" s="375"/>
      <c r="AS28" s="375"/>
      <c r="AT28" s="375"/>
      <c r="AU28" s="375"/>
      <c r="AV28" s="375"/>
      <c r="AW28" s="375"/>
      <c r="AX28" s="375"/>
      <c r="AY28" s="375"/>
      <c r="AZ28" s="375"/>
      <c r="BA28" s="375"/>
      <c r="BB28" s="375"/>
      <c r="BC28" s="375"/>
      <c r="BD28" s="375"/>
      <c r="BE28" s="375"/>
      <c r="BF28" s="375"/>
      <c r="BG28" s="375"/>
      <c r="BH28" s="375"/>
      <c r="BI28" s="375"/>
      <c r="BJ28" s="375"/>
      <c r="BK28" s="375"/>
      <c r="BL28" s="375"/>
      <c r="BM28" s="375"/>
      <c r="BN28" s="375"/>
      <c r="BO28" s="375"/>
      <c r="BP28" s="375"/>
      <c r="BQ28" s="375"/>
      <c r="BR28" s="375"/>
      <c r="BS28" s="375"/>
      <c r="BT28" s="375"/>
      <c r="BU28" s="375"/>
      <c r="BV28" s="375"/>
      <c r="BW28" s="375"/>
      <c r="BX28" s="375"/>
      <c r="BY28" s="375"/>
      <c r="BZ28" s="375"/>
      <c r="CA28" s="375"/>
      <c r="CB28" s="375"/>
      <c r="CC28" s="375"/>
      <c r="CD28" s="375"/>
      <c r="CE28" s="374"/>
      <c r="CF28" s="375"/>
      <c r="CG28" s="374">
        <v>39</v>
      </c>
      <c r="CH28" s="375"/>
      <c r="CI28" s="374"/>
      <c r="CJ28" s="375"/>
      <c r="CK28" s="375"/>
      <c r="CL28" s="375"/>
      <c r="CM28" s="374"/>
      <c r="CN28" s="375"/>
      <c r="CO28" s="374">
        <f t="shared" si="1"/>
        <v>1063</v>
      </c>
      <c r="CP28" s="374">
        <f t="shared" si="2"/>
        <v>459</v>
      </c>
      <c r="CQ28" s="374">
        <v>26</v>
      </c>
      <c r="CR28" s="374">
        <v>26</v>
      </c>
      <c r="CS28" s="376">
        <f t="shared" si="3"/>
        <v>0.43179680150517402</v>
      </c>
    </row>
    <row r="29" spans="1:97">
      <c r="A29" s="381">
        <v>20385</v>
      </c>
      <c r="B29" s="374" t="s">
        <v>103</v>
      </c>
      <c r="C29" s="383">
        <f t="shared" si="0"/>
        <v>0</v>
      </c>
      <c r="D29" s="375"/>
      <c r="E29" s="375"/>
      <c r="F29" s="375"/>
      <c r="G29" s="375"/>
      <c r="H29" s="375"/>
      <c r="I29" s="375"/>
      <c r="J29" s="375"/>
      <c r="K29" s="375"/>
      <c r="L29" s="375"/>
      <c r="M29" s="375"/>
      <c r="N29" s="375"/>
      <c r="O29" s="375"/>
      <c r="P29" s="375"/>
      <c r="Q29" s="375"/>
      <c r="R29" s="375"/>
      <c r="S29" s="375"/>
      <c r="T29" s="375"/>
      <c r="U29" s="375"/>
      <c r="V29" s="375"/>
      <c r="W29" s="375"/>
      <c r="X29" s="375"/>
      <c r="Y29" s="374">
        <v>146</v>
      </c>
      <c r="Z29" s="374">
        <v>149</v>
      </c>
      <c r="AA29" s="374"/>
      <c r="AB29" s="374">
        <v>212</v>
      </c>
      <c r="AC29" s="374"/>
      <c r="AD29" s="374"/>
      <c r="AE29" s="374"/>
      <c r="AF29" s="374"/>
      <c r="AG29" s="375"/>
      <c r="AH29" s="375"/>
      <c r="AI29" s="375"/>
      <c r="AJ29" s="375"/>
      <c r="AK29" s="375"/>
      <c r="AL29" s="375"/>
      <c r="AM29" s="375"/>
      <c r="AN29" s="375"/>
      <c r="AO29" s="375"/>
      <c r="AP29" s="375"/>
      <c r="AQ29" s="375"/>
      <c r="AR29" s="375"/>
      <c r="AS29" s="375"/>
      <c r="AT29" s="375"/>
      <c r="AU29" s="375"/>
      <c r="AV29" s="375"/>
      <c r="AW29" s="375"/>
      <c r="AX29" s="375"/>
      <c r="AY29" s="375"/>
      <c r="AZ29" s="375"/>
      <c r="BA29" s="375"/>
      <c r="BB29" s="375"/>
      <c r="BC29" s="375"/>
      <c r="BD29" s="375"/>
      <c r="BE29" s="375"/>
      <c r="BF29" s="375"/>
      <c r="BG29" s="375"/>
      <c r="BH29" s="375"/>
      <c r="BI29" s="375"/>
      <c r="BJ29" s="375"/>
      <c r="BK29" s="375"/>
      <c r="BL29" s="375"/>
      <c r="BM29" s="375"/>
      <c r="BN29" s="375"/>
      <c r="BO29" s="375"/>
      <c r="BP29" s="375"/>
      <c r="BQ29" s="375"/>
      <c r="BR29" s="375"/>
      <c r="BS29" s="375"/>
      <c r="BT29" s="375"/>
      <c r="BU29" s="375"/>
      <c r="BV29" s="375"/>
      <c r="BW29" s="375"/>
      <c r="BX29" s="375"/>
      <c r="BY29" s="375"/>
      <c r="BZ29" s="375"/>
      <c r="CA29" s="375"/>
      <c r="CB29" s="375"/>
      <c r="CC29" s="375"/>
      <c r="CD29" s="375"/>
      <c r="CE29" s="374"/>
      <c r="CF29" s="375"/>
      <c r="CG29" s="374"/>
      <c r="CH29" s="375"/>
      <c r="CI29" s="374"/>
      <c r="CJ29" s="375"/>
      <c r="CK29" s="375"/>
      <c r="CL29" s="375"/>
      <c r="CM29" s="374"/>
      <c r="CN29" s="375"/>
      <c r="CO29" s="374">
        <f t="shared" si="1"/>
        <v>507</v>
      </c>
      <c r="CP29" s="374">
        <f t="shared" si="2"/>
        <v>0</v>
      </c>
      <c r="CQ29" s="374">
        <v>27</v>
      </c>
      <c r="CR29" s="374">
        <v>27</v>
      </c>
      <c r="CS29" s="376">
        <f t="shared" si="3"/>
        <v>0</v>
      </c>
    </row>
    <row r="30" spans="1:97">
      <c r="A30" s="381">
        <v>20386</v>
      </c>
      <c r="B30" s="374" t="s">
        <v>104</v>
      </c>
      <c r="C30" s="383">
        <f t="shared" si="0"/>
        <v>0.56869009584664532</v>
      </c>
      <c r="D30" s="375"/>
      <c r="E30" s="375"/>
      <c r="F30" s="375"/>
      <c r="G30" s="375"/>
      <c r="H30" s="375"/>
      <c r="I30" s="375"/>
      <c r="J30" s="375"/>
      <c r="K30" s="375"/>
      <c r="L30" s="375"/>
      <c r="M30" s="375"/>
      <c r="N30" s="375"/>
      <c r="O30" s="375"/>
      <c r="P30" s="375"/>
      <c r="Q30" s="375"/>
      <c r="R30" s="375"/>
      <c r="S30" s="375"/>
      <c r="T30" s="375"/>
      <c r="U30" s="375"/>
      <c r="V30" s="375"/>
      <c r="W30" s="375"/>
      <c r="X30" s="375"/>
      <c r="Y30" s="374"/>
      <c r="Z30" s="374">
        <v>22</v>
      </c>
      <c r="AA30" s="374"/>
      <c r="AB30" s="374"/>
      <c r="AC30" s="374"/>
      <c r="AD30" s="374"/>
      <c r="AE30" s="374">
        <v>178</v>
      </c>
      <c r="AF30" s="374"/>
      <c r="AG30" s="375"/>
      <c r="AH30" s="375"/>
      <c r="AI30" s="375"/>
      <c r="AJ30" s="375"/>
      <c r="AK30" s="375"/>
      <c r="AL30" s="375"/>
      <c r="AM30" s="375"/>
      <c r="AN30" s="375"/>
      <c r="AO30" s="375"/>
      <c r="AP30" s="375"/>
      <c r="AQ30" s="375"/>
      <c r="AR30" s="375"/>
      <c r="AS30" s="375"/>
      <c r="AT30" s="375"/>
      <c r="AU30" s="375"/>
      <c r="AV30" s="375"/>
      <c r="AW30" s="375"/>
      <c r="AX30" s="375"/>
      <c r="AY30" s="375"/>
      <c r="AZ30" s="375"/>
      <c r="BA30" s="375"/>
      <c r="BB30" s="375"/>
      <c r="BC30" s="375"/>
      <c r="BD30" s="375"/>
      <c r="BE30" s="375"/>
      <c r="BF30" s="375"/>
      <c r="BG30" s="375"/>
      <c r="BH30" s="375"/>
      <c r="BI30" s="375"/>
      <c r="BJ30" s="375"/>
      <c r="BK30" s="375"/>
      <c r="BL30" s="375"/>
      <c r="BM30" s="375"/>
      <c r="BN30" s="375"/>
      <c r="BO30" s="375"/>
      <c r="BP30" s="375"/>
      <c r="BQ30" s="375"/>
      <c r="BR30" s="375"/>
      <c r="BS30" s="375"/>
      <c r="BT30" s="375"/>
      <c r="BU30" s="375"/>
      <c r="BV30" s="375"/>
      <c r="BW30" s="375"/>
      <c r="BX30" s="375"/>
      <c r="BY30" s="375"/>
      <c r="BZ30" s="375"/>
      <c r="CA30" s="375"/>
      <c r="CB30" s="375"/>
      <c r="CC30" s="375"/>
      <c r="CD30" s="375"/>
      <c r="CE30" s="374"/>
      <c r="CF30" s="375"/>
      <c r="CG30" s="374">
        <v>113</v>
      </c>
      <c r="CH30" s="375"/>
      <c r="CI30" s="374"/>
      <c r="CJ30" s="375"/>
      <c r="CK30" s="375"/>
      <c r="CL30" s="375"/>
      <c r="CM30" s="374"/>
      <c r="CN30" s="375"/>
      <c r="CO30" s="374">
        <f t="shared" si="1"/>
        <v>313</v>
      </c>
      <c r="CP30" s="374">
        <f t="shared" si="2"/>
        <v>178</v>
      </c>
      <c r="CQ30" s="374">
        <v>28</v>
      </c>
      <c r="CR30" s="374">
        <v>28</v>
      </c>
      <c r="CS30" s="376">
        <f t="shared" si="3"/>
        <v>0.56869009584664532</v>
      </c>
    </row>
    <row r="31" spans="1:97">
      <c r="A31" s="381">
        <v>20388</v>
      </c>
      <c r="B31" s="374" t="s">
        <v>105</v>
      </c>
      <c r="C31" s="383">
        <f t="shared" si="0"/>
        <v>0.83937007874015745</v>
      </c>
      <c r="D31" s="375"/>
      <c r="E31" s="375"/>
      <c r="F31" s="375"/>
      <c r="G31" s="375"/>
      <c r="H31" s="375"/>
      <c r="I31" s="375"/>
      <c r="J31" s="375"/>
      <c r="K31" s="375"/>
      <c r="L31" s="375"/>
      <c r="M31" s="375"/>
      <c r="N31" s="375"/>
      <c r="O31" s="375"/>
      <c r="P31" s="375"/>
      <c r="Q31" s="375"/>
      <c r="R31" s="375"/>
      <c r="S31" s="375"/>
      <c r="T31" s="375"/>
      <c r="U31" s="375"/>
      <c r="V31" s="375"/>
      <c r="W31" s="375"/>
      <c r="X31" s="375"/>
      <c r="Y31" s="374"/>
      <c r="Z31" s="374">
        <v>102</v>
      </c>
      <c r="AA31" s="374"/>
      <c r="AB31" s="374"/>
      <c r="AC31" s="374"/>
      <c r="AD31" s="374"/>
      <c r="AE31" s="374"/>
      <c r="AF31" s="374">
        <v>533</v>
      </c>
      <c r="AG31" s="375"/>
      <c r="AH31" s="375"/>
      <c r="AI31" s="375"/>
      <c r="AJ31" s="375"/>
      <c r="AK31" s="375"/>
      <c r="AL31" s="375"/>
      <c r="AM31" s="375"/>
      <c r="AN31" s="375"/>
      <c r="AO31" s="375"/>
      <c r="AP31" s="375"/>
      <c r="AQ31" s="375"/>
      <c r="AR31" s="375"/>
      <c r="AS31" s="375"/>
      <c r="AT31" s="375"/>
      <c r="AU31" s="375"/>
      <c r="AV31" s="375"/>
      <c r="AW31" s="375"/>
      <c r="AX31" s="375"/>
      <c r="AY31" s="375"/>
      <c r="AZ31" s="375"/>
      <c r="BA31" s="375"/>
      <c r="BB31" s="375"/>
      <c r="BC31" s="375"/>
      <c r="BD31" s="375"/>
      <c r="BE31" s="375"/>
      <c r="BF31" s="375"/>
      <c r="BG31" s="375"/>
      <c r="BH31" s="375"/>
      <c r="BI31" s="375"/>
      <c r="BJ31" s="375"/>
      <c r="BK31" s="375"/>
      <c r="BL31" s="375"/>
      <c r="BM31" s="375"/>
      <c r="BN31" s="375"/>
      <c r="BO31" s="375"/>
      <c r="BP31" s="375"/>
      <c r="BQ31" s="375"/>
      <c r="BR31" s="375"/>
      <c r="BS31" s="375"/>
      <c r="BT31" s="375"/>
      <c r="BU31" s="375"/>
      <c r="BV31" s="375"/>
      <c r="BW31" s="375"/>
      <c r="BX31" s="375"/>
      <c r="BY31" s="375"/>
      <c r="BZ31" s="375"/>
      <c r="CA31" s="375"/>
      <c r="CB31" s="375"/>
      <c r="CC31" s="375"/>
      <c r="CD31" s="375"/>
      <c r="CE31" s="374"/>
      <c r="CF31" s="375"/>
      <c r="CG31" s="374"/>
      <c r="CH31" s="375"/>
      <c r="CI31" s="374"/>
      <c r="CJ31" s="375"/>
      <c r="CK31" s="375"/>
      <c r="CL31" s="375"/>
      <c r="CM31" s="374"/>
      <c r="CN31" s="375"/>
      <c r="CO31" s="374">
        <f t="shared" si="1"/>
        <v>635</v>
      </c>
      <c r="CP31" s="374">
        <f t="shared" si="2"/>
        <v>533</v>
      </c>
      <c r="CQ31" s="374">
        <v>29</v>
      </c>
      <c r="CR31" s="374">
        <v>29</v>
      </c>
      <c r="CS31" s="376">
        <f t="shared" si="3"/>
        <v>0.83937007874015745</v>
      </c>
    </row>
    <row r="32" spans="1:97">
      <c r="A32" s="381">
        <v>20205</v>
      </c>
      <c r="B32" s="374" t="s">
        <v>67</v>
      </c>
      <c r="C32" s="383">
        <f t="shared" si="0"/>
        <v>0.94610174376711342</v>
      </c>
      <c r="D32" s="375"/>
      <c r="E32" s="375"/>
      <c r="F32" s="375"/>
      <c r="G32" s="375"/>
      <c r="H32" s="375"/>
      <c r="I32" s="375"/>
      <c r="J32" s="375"/>
      <c r="K32" s="375"/>
      <c r="L32" s="375"/>
      <c r="M32" s="375"/>
      <c r="N32" s="375"/>
      <c r="O32" s="375"/>
      <c r="P32" s="375"/>
      <c r="Q32" s="375"/>
      <c r="R32" s="375"/>
      <c r="S32" s="375"/>
      <c r="T32" s="375"/>
      <c r="U32" s="375"/>
      <c r="V32" s="375"/>
      <c r="W32" s="375"/>
      <c r="X32" s="375"/>
      <c r="Y32" s="375"/>
      <c r="Z32" s="375"/>
      <c r="AA32" s="375"/>
      <c r="AB32" s="375"/>
      <c r="AC32" s="375"/>
      <c r="AD32" s="375"/>
      <c r="AE32" s="375"/>
      <c r="AF32" s="375"/>
      <c r="AG32" s="374">
        <v>6565</v>
      </c>
      <c r="AH32" s="374">
        <v>216</v>
      </c>
      <c r="AI32" s="374">
        <v>53</v>
      </c>
      <c r="AJ32" s="374">
        <v>12</v>
      </c>
      <c r="AK32" s="374">
        <v>30</v>
      </c>
      <c r="AL32" s="374"/>
      <c r="AM32" s="374"/>
      <c r="AN32" s="374">
        <v>14</v>
      </c>
      <c r="AO32" s="374"/>
      <c r="AP32" s="374"/>
      <c r="AQ32" s="374"/>
      <c r="AR32" s="374"/>
      <c r="AS32" s="374"/>
      <c r="AT32" s="374"/>
      <c r="AU32" s="375"/>
      <c r="AV32" s="375"/>
      <c r="AW32" s="375"/>
      <c r="AX32" s="375"/>
      <c r="AY32" s="375"/>
      <c r="AZ32" s="375"/>
      <c r="BA32" s="375"/>
      <c r="BB32" s="375"/>
      <c r="BC32" s="375"/>
      <c r="BD32" s="375"/>
      <c r="BE32" s="375"/>
      <c r="BF32" s="375"/>
      <c r="BG32" s="375"/>
      <c r="BH32" s="375"/>
      <c r="BI32" s="375"/>
      <c r="BJ32" s="375"/>
      <c r="BK32" s="375"/>
      <c r="BL32" s="375"/>
      <c r="BM32" s="375"/>
      <c r="BN32" s="375"/>
      <c r="BO32" s="375"/>
      <c r="BP32" s="375"/>
      <c r="BQ32" s="375"/>
      <c r="BR32" s="375"/>
      <c r="BS32" s="375"/>
      <c r="BT32" s="375"/>
      <c r="BU32" s="375"/>
      <c r="BV32" s="375"/>
      <c r="BW32" s="375"/>
      <c r="BX32" s="375"/>
      <c r="BY32" s="375"/>
      <c r="BZ32" s="375"/>
      <c r="CA32" s="375"/>
      <c r="CB32" s="375"/>
      <c r="CC32" s="375"/>
      <c r="CD32" s="375"/>
      <c r="CE32" s="374">
        <v>16</v>
      </c>
      <c r="CF32" s="374">
        <v>12</v>
      </c>
      <c r="CG32" s="375"/>
      <c r="CH32" s="375"/>
      <c r="CI32" s="375"/>
      <c r="CJ32" s="375"/>
      <c r="CK32" s="375"/>
      <c r="CL32" s="375"/>
      <c r="CM32" s="375"/>
      <c r="CN32" s="374">
        <v>21</v>
      </c>
      <c r="CO32" s="374">
        <f t="shared" si="1"/>
        <v>6939</v>
      </c>
      <c r="CP32" s="374">
        <f t="shared" si="2"/>
        <v>6565</v>
      </c>
      <c r="CQ32" s="374">
        <v>30</v>
      </c>
      <c r="CR32" s="374">
        <v>30</v>
      </c>
      <c r="CS32" s="376">
        <f t="shared" si="3"/>
        <v>0.94610174376711342</v>
      </c>
    </row>
    <row r="33" spans="1:97">
      <c r="A33" s="381">
        <v>20402</v>
      </c>
      <c r="B33" s="374" t="s">
        <v>106</v>
      </c>
      <c r="C33" s="383">
        <f t="shared" si="0"/>
        <v>0.93126815101645688</v>
      </c>
      <c r="D33" s="375"/>
      <c r="E33" s="375"/>
      <c r="F33" s="375"/>
      <c r="G33" s="375"/>
      <c r="H33" s="375"/>
      <c r="I33" s="375"/>
      <c r="J33" s="375"/>
      <c r="K33" s="375"/>
      <c r="L33" s="375"/>
      <c r="M33" s="375"/>
      <c r="N33" s="375"/>
      <c r="O33" s="375"/>
      <c r="P33" s="375"/>
      <c r="Q33" s="375"/>
      <c r="R33" s="375"/>
      <c r="S33" s="375"/>
      <c r="T33" s="375"/>
      <c r="U33" s="375"/>
      <c r="V33" s="375"/>
      <c r="W33" s="375"/>
      <c r="X33" s="375"/>
      <c r="Y33" s="375"/>
      <c r="Z33" s="375"/>
      <c r="AA33" s="375"/>
      <c r="AB33" s="375"/>
      <c r="AC33" s="375"/>
      <c r="AD33" s="375"/>
      <c r="AE33" s="375"/>
      <c r="AF33" s="375"/>
      <c r="AG33" s="374">
        <v>37</v>
      </c>
      <c r="AH33" s="374">
        <v>962</v>
      </c>
      <c r="AI33" s="374">
        <v>34</v>
      </c>
      <c r="AJ33" s="374"/>
      <c r="AK33" s="374"/>
      <c r="AL33" s="374"/>
      <c r="AM33" s="374"/>
      <c r="AN33" s="374"/>
      <c r="AO33" s="374"/>
      <c r="AP33" s="374"/>
      <c r="AQ33" s="374"/>
      <c r="AR33" s="374"/>
      <c r="AS33" s="374"/>
      <c r="AT33" s="374"/>
      <c r="AU33" s="375"/>
      <c r="AV33" s="375"/>
      <c r="AW33" s="375"/>
      <c r="AX33" s="375"/>
      <c r="AY33" s="375"/>
      <c r="AZ33" s="375"/>
      <c r="BA33" s="375"/>
      <c r="BB33" s="375"/>
      <c r="BC33" s="375"/>
      <c r="BD33" s="375"/>
      <c r="BE33" s="375"/>
      <c r="BF33" s="375"/>
      <c r="BG33" s="375"/>
      <c r="BH33" s="375"/>
      <c r="BI33" s="375"/>
      <c r="BJ33" s="375"/>
      <c r="BK33" s="375"/>
      <c r="BL33" s="375"/>
      <c r="BM33" s="375"/>
      <c r="BN33" s="375"/>
      <c r="BO33" s="375"/>
      <c r="BP33" s="375"/>
      <c r="BQ33" s="375"/>
      <c r="BR33" s="375"/>
      <c r="BS33" s="375"/>
      <c r="BT33" s="375"/>
      <c r="BU33" s="375"/>
      <c r="BV33" s="375"/>
      <c r="BW33" s="375"/>
      <c r="BX33" s="375"/>
      <c r="BY33" s="375"/>
      <c r="BZ33" s="375"/>
      <c r="CA33" s="375"/>
      <c r="CB33" s="375"/>
      <c r="CC33" s="375"/>
      <c r="CD33" s="375"/>
      <c r="CE33" s="374"/>
      <c r="CF33" s="374"/>
      <c r="CG33" s="375"/>
      <c r="CH33" s="375"/>
      <c r="CI33" s="375"/>
      <c r="CJ33" s="375"/>
      <c r="CK33" s="375"/>
      <c r="CL33" s="375"/>
      <c r="CM33" s="375"/>
      <c r="CN33" s="374"/>
      <c r="CO33" s="374">
        <f t="shared" si="1"/>
        <v>1033</v>
      </c>
      <c r="CP33" s="374">
        <f t="shared" si="2"/>
        <v>962</v>
      </c>
      <c r="CQ33" s="374">
        <v>31</v>
      </c>
      <c r="CR33" s="374">
        <v>31</v>
      </c>
      <c r="CS33" s="376">
        <f t="shared" si="3"/>
        <v>0.93126815101645688</v>
      </c>
    </row>
    <row r="34" spans="1:97">
      <c r="A34" s="381">
        <v>20403</v>
      </c>
      <c r="B34" s="374" t="s">
        <v>107</v>
      </c>
      <c r="C34" s="383">
        <f t="shared" si="0"/>
        <v>0.76305732484076438</v>
      </c>
      <c r="D34" s="375"/>
      <c r="E34" s="375"/>
      <c r="F34" s="375"/>
      <c r="G34" s="375"/>
      <c r="H34" s="375"/>
      <c r="I34" s="375"/>
      <c r="J34" s="375"/>
      <c r="K34" s="375"/>
      <c r="L34" s="375"/>
      <c r="M34" s="375"/>
      <c r="N34" s="375"/>
      <c r="O34" s="375"/>
      <c r="P34" s="375"/>
      <c r="Q34" s="375"/>
      <c r="R34" s="375"/>
      <c r="S34" s="375"/>
      <c r="T34" s="375"/>
      <c r="U34" s="375"/>
      <c r="V34" s="375"/>
      <c r="W34" s="375"/>
      <c r="X34" s="375"/>
      <c r="Y34" s="375"/>
      <c r="Z34" s="375"/>
      <c r="AA34" s="375"/>
      <c r="AB34" s="375"/>
      <c r="AC34" s="375"/>
      <c r="AD34" s="375"/>
      <c r="AE34" s="375"/>
      <c r="AF34" s="375"/>
      <c r="AG34" s="374">
        <v>153</v>
      </c>
      <c r="AH34" s="374"/>
      <c r="AI34" s="374">
        <v>599</v>
      </c>
      <c r="AJ34" s="374"/>
      <c r="AK34" s="374"/>
      <c r="AL34" s="374"/>
      <c r="AM34" s="374"/>
      <c r="AN34" s="374"/>
      <c r="AO34" s="374"/>
      <c r="AP34" s="374"/>
      <c r="AQ34" s="374"/>
      <c r="AR34" s="374"/>
      <c r="AS34" s="374"/>
      <c r="AT34" s="374"/>
      <c r="AU34" s="375"/>
      <c r="AV34" s="375"/>
      <c r="AW34" s="375"/>
      <c r="AX34" s="375"/>
      <c r="AY34" s="375"/>
      <c r="AZ34" s="375"/>
      <c r="BA34" s="375"/>
      <c r="BB34" s="375"/>
      <c r="BC34" s="375"/>
      <c r="BD34" s="375"/>
      <c r="BE34" s="375"/>
      <c r="BF34" s="375"/>
      <c r="BG34" s="375"/>
      <c r="BH34" s="375"/>
      <c r="BI34" s="375"/>
      <c r="BJ34" s="375"/>
      <c r="BK34" s="375"/>
      <c r="BL34" s="375"/>
      <c r="BM34" s="375"/>
      <c r="BN34" s="375"/>
      <c r="BO34" s="375"/>
      <c r="BP34" s="375"/>
      <c r="BQ34" s="375"/>
      <c r="BR34" s="375"/>
      <c r="BS34" s="375"/>
      <c r="BT34" s="375"/>
      <c r="BU34" s="375"/>
      <c r="BV34" s="375"/>
      <c r="BW34" s="375"/>
      <c r="BX34" s="375"/>
      <c r="BY34" s="375"/>
      <c r="BZ34" s="375"/>
      <c r="CA34" s="375"/>
      <c r="CB34" s="375"/>
      <c r="CC34" s="375"/>
      <c r="CD34" s="375"/>
      <c r="CE34" s="374"/>
      <c r="CF34" s="374">
        <v>33</v>
      </c>
      <c r="CG34" s="375"/>
      <c r="CH34" s="375"/>
      <c r="CI34" s="375"/>
      <c r="CJ34" s="375"/>
      <c r="CK34" s="375"/>
      <c r="CL34" s="375"/>
      <c r="CM34" s="375"/>
      <c r="CN34" s="374"/>
      <c r="CO34" s="374">
        <f t="shared" si="1"/>
        <v>785</v>
      </c>
      <c r="CP34" s="374">
        <f t="shared" si="2"/>
        <v>599</v>
      </c>
      <c r="CQ34" s="374">
        <v>32</v>
      </c>
      <c r="CR34" s="374">
        <v>32</v>
      </c>
      <c r="CS34" s="376">
        <f t="shared" si="3"/>
        <v>0.76305732484076438</v>
      </c>
    </row>
    <row r="35" spans="1:97">
      <c r="A35" s="381">
        <v>20404</v>
      </c>
      <c r="B35" s="374" t="s">
        <v>108</v>
      </c>
      <c r="C35" s="383">
        <f t="shared" si="0"/>
        <v>0.93782383419689119</v>
      </c>
      <c r="D35" s="375"/>
      <c r="E35" s="375"/>
      <c r="F35" s="375"/>
      <c r="G35" s="375"/>
      <c r="H35" s="375"/>
      <c r="I35" s="375"/>
      <c r="J35" s="375"/>
      <c r="K35" s="375"/>
      <c r="L35" s="375"/>
      <c r="M35" s="375"/>
      <c r="N35" s="375"/>
      <c r="O35" s="375"/>
      <c r="P35" s="375"/>
      <c r="Q35" s="375"/>
      <c r="R35" s="375"/>
      <c r="S35" s="375"/>
      <c r="T35" s="375"/>
      <c r="U35" s="375"/>
      <c r="V35" s="375"/>
      <c r="W35" s="375"/>
      <c r="X35" s="375"/>
      <c r="Y35" s="375"/>
      <c r="Z35" s="375"/>
      <c r="AA35" s="375"/>
      <c r="AB35" s="375"/>
      <c r="AC35" s="375"/>
      <c r="AD35" s="375"/>
      <c r="AE35" s="375"/>
      <c r="AF35" s="375"/>
      <c r="AG35" s="374">
        <v>24</v>
      </c>
      <c r="AH35" s="374"/>
      <c r="AI35" s="374"/>
      <c r="AJ35" s="374">
        <v>362</v>
      </c>
      <c r="AK35" s="374"/>
      <c r="AL35" s="374"/>
      <c r="AM35" s="374"/>
      <c r="AN35" s="374"/>
      <c r="AO35" s="374"/>
      <c r="AP35" s="374"/>
      <c r="AQ35" s="374"/>
      <c r="AR35" s="374"/>
      <c r="AS35" s="374"/>
      <c r="AT35" s="374"/>
      <c r="AU35" s="375"/>
      <c r="AV35" s="375"/>
      <c r="AW35" s="375"/>
      <c r="AX35" s="375"/>
      <c r="AY35" s="375"/>
      <c r="AZ35" s="375"/>
      <c r="BA35" s="375"/>
      <c r="BB35" s="375"/>
      <c r="BC35" s="375"/>
      <c r="BD35" s="375"/>
      <c r="BE35" s="375"/>
      <c r="BF35" s="375"/>
      <c r="BG35" s="375"/>
      <c r="BH35" s="375"/>
      <c r="BI35" s="375"/>
      <c r="BJ35" s="375"/>
      <c r="BK35" s="375"/>
      <c r="BL35" s="375"/>
      <c r="BM35" s="375"/>
      <c r="BN35" s="375"/>
      <c r="BO35" s="375"/>
      <c r="BP35" s="375"/>
      <c r="BQ35" s="375"/>
      <c r="BR35" s="375"/>
      <c r="BS35" s="375"/>
      <c r="BT35" s="375"/>
      <c r="BU35" s="375"/>
      <c r="BV35" s="375"/>
      <c r="BW35" s="375"/>
      <c r="BX35" s="375"/>
      <c r="BY35" s="375"/>
      <c r="BZ35" s="375"/>
      <c r="CA35" s="375"/>
      <c r="CB35" s="375"/>
      <c r="CC35" s="375"/>
      <c r="CD35" s="375"/>
      <c r="CE35" s="374"/>
      <c r="CF35" s="374"/>
      <c r="CG35" s="375"/>
      <c r="CH35" s="375"/>
      <c r="CI35" s="375"/>
      <c r="CJ35" s="375"/>
      <c r="CK35" s="375"/>
      <c r="CL35" s="375"/>
      <c r="CM35" s="375"/>
      <c r="CN35" s="374"/>
      <c r="CO35" s="374">
        <f t="shared" si="1"/>
        <v>386</v>
      </c>
      <c r="CP35" s="374">
        <f t="shared" si="2"/>
        <v>362</v>
      </c>
      <c r="CQ35" s="374">
        <v>33</v>
      </c>
      <c r="CR35" s="374">
        <v>33</v>
      </c>
      <c r="CS35" s="376">
        <f t="shared" si="3"/>
        <v>0.93782383419689119</v>
      </c>
    </row>
    <row r="36" spans="1:97">
      <c r="A36" s="381">
        <v>20407</v>
      </c>
      <c r="B36" s="374" t="s">
        <v>109</v>
      </c>
      <c r="C36" s="383">
        <f t="shared" si="0"/>
        <v>0.67532467532467533</v>
      </c>
      <c r="D36" s="375"/>
      <c r="E36" s="375"/>
      <c r="F36" s="375"/>
      <c r="G36" s="375"/>
      <c r="H36" s="375"/>
      <c r="I36" s="375"/>
      <c r="J36" s="375"/>
      <c r="K36" s="375"/>
      <c r="L36" s="375"/>
      <c r="M36" s="375"/>
      <c r="N36" s="375"/>
      <c r="O36" s="375"/>
      <c r="P36" s="375"/>
      <c r="Q36" s="375"/>
      <c r="R36" s="375"/>
      <c r="S36" s="375"/>
      <c r="T36" s="375"/>
      <c r="U36" s="375"/>
      <c r="V36" s="375"/>
      <c r="W36" s="375"/>
      <c r="X36" s="375"/>
      <c r="Y36" s="375"/>
      <c r="Z36" s="375"/>
      <c r="AA36" s="375"/>
      <c r="AB36" s="375"/>
      <c r="AC36" s="375"/>
      <c r="AD36" s="375"/>
      <c r="AE36" s="375"/>
      <c r="AF36" s="375"/>
      <c r="AG36" s="374">
        <v>50</v>
      </c>
      <c r="AH36" s="374"/>
      <c r="AI36" s="374"/>
      <c r="AJ36" s="374"/>
      <c r="AK36" s="374">
        <v>104</v>
      </c>
      <c r="AL36" s="374"/>
      <c r="AM36" s="374"/>
      <c r="AN36" s="374"/>
      <c r="AO36" s="374"/>
      <c r="AP36" s="374"/>
      <c r="AQ36" s="374"/>
      <c r="AR36" s="374"/>
      <c r="AS36" s="374"/>
      <c r="AT36" s="374"/>
      <c r="AU36" s="375"/>
      <c r="AV36" s="375"/>
      <c r="AW36" s="375"/>
      <c r="AX36" s="375"/>
      <c r="AY36" s="375"/>
      <c r="AZ36" s="375"/>
      <c r="BA36" s="375"/>
      <c r="BB36" s="375"/>
      <c r="BC36" s="375"/>
      <c r="BD36" s="375"/>
      <c r="BE36" s="375"/>
      <c r="BF36" s="375"/>
      <c r="BG36" s="375"/>
      <c r="BH36" s="375"/>
      <c r="BI36" s="375"/>
      <c r="BJ36" s="375"/>
      <c r="BK36" s="375"/>
      <c r="BL36" s="375"/>
      <c r="BM36" s="375"/>
      <c r="BN36" s="375"/>
      <c r="BO36" s="375"/>
      <c r="BP36" s="375"/>
      <c r="BQ36" s="375"/>
      <c r="BR36" s="375"/>
      <c r="BS36" s="375"/>
      <c r="BT36" s="375"/>
      <c r="BU36" s="375"/>
      <c r="BV36" s="375"/>
      <c r="BW36" s="375"/>
      <c r="BX36" s="375"/>
      <c r="BY36" s="375"/>
      <c r="BZ36" s="375"/>
      <c r="CA36" s="375"/>
      <c r="CB36" s="375"/>
      <c r="CC36" s="375"/>
      <c r="CD36" s="375"/>
      <c r="CE36" s="374"/>
      <c r="CF36" s="374"/>
      <c r="CG36" s="375"/>
      <c r="CH36" s="375"/>
      <c r="CI36" s="375"/>
      <c r="CJ36" s="375"/>
      <c r="CK36" s="375"/>
      <c r="CL36" s="375"/>
      <c r="CM36" s="375"/>
      <c r="CN36" s="374"/>
      <c r="CO36" s="374">
        <f t="shared" si="1"/>
        <v>154</v>
      </c>
      <c r="CP36" s="374">
        <f t="shared" si="2"/>
        <v>104</v>
      </c>
      <c r="CQ36" s="374">
        <v>34</v>
      </c>
      <c r="CR36" s="374">
        <v>34</v>
      </c>
      <c r="CS36" s="376">
        <f t="shared" si="3"/>
        <v>0.67532467532467533</v>
      </c>
    </row>
    <row r="37" spans="1:97">
      <c r="A37" s="381">
        <v>20409</v>
      </c>
      <c r="B37" s="374" t="s">
        <v>110</v>
      </c>
      <c r="C37" s="383">
        <f t="shared" si="0"/>
        <v>0</v>
      </c>
      <c r="D37" s="375"/>
      <c r="E37" s="375"/>
      <c r="F37" s="375"/>
      <c r="G37" s="375"/>
      <c r="H37" s="375"/>
      <c r="I37" s="375"/>
      <c r="J37" s="375"/>
      <c r="K37" s="375"/>
      <c r="L37" s="375"/>
      <c r="M37" s="375"/>
      <c r="N37" s="375"/>
      <c r="O37" s="375"/>
      <c r="P37" s="375"/>
      <c r="Q37" s="375"/>
      <c r="R37" s="375"/>
      <c r="S37" s="375"/>
      <c r="T37" s="375"/>
      <c r="U37" s="375"/>
      <c r="V37" s="375"/>
      <c r="W37" s="375"/>
      <c r="X37" s="375"/>
      <c r="Y37" s="375"/>
      <c r="Z37" s="375"/>
      <c r="AA37" s="375"/>
      <c r="AB37" s="375"/>
      <c r="AC37" s="375"/>
      <c r="AD37" s="375"/>
      <c r="AE37" s="375"/>
      <c r="AF37" s="375"/>
      <c r="AG37" s="374"/>
      <c r="AH37" s="374"/>
      <c r="AI37" s="374"/>
      <c r="AJ37" s="374"/>
      <c r="AK37" s="374"/>
      <c r="AL37" s="374"/>
      <c r="AM37" s="374"/>
      <c r="AN37" s="374"/>
      <c r="AO37" s="374"/>
      <c r="AP37" s="374"/>
      <c r="AQ37" s="374"/>
      <c r="AR37" s="374"/>
      <c r="AS37" s="374"/>
      <c r="AT37" s="374"/>
      <c r="AU37" s="375"/>
      <c r="AV37" s="375"/>
      <c r="AW37" s="375"/>
      <c r="AX37" s="375"/>
      <c r="AY37" s="375"/>
      <c r="AZ37" s="375"/>
      <c r="BA37" s="375"/>
      <c r="BB37" s="375"/>
      <c r="BC37" s="375"/>
      <c r="BD37" s="375"/>
      <c r="BE37" s="375"/>
      <c r="BF37" s="375"/>
      <c r="BG37" s="375"/>
      <c r="BH37" s="375"/>
      <c r="BI37" s="375"/>
      <c r="BJ37" s="375"/>
      <c r="BK37" s="375"/>
      <c r="BL37" s="375"/>
      <c r="BM37" s="375"/>
      <c r="BN37" s="375"/>
      <c r="BO37" s="375"/>
      <c r="BP37" s="375"/>
      <c r="BQ37" s="375"/>
      <c r="BR37" s="375"/>
      <c r="BS37" s="375"/>
      <c r="BT37" s="375"/>
      <c r="BU37" s="375"/>
      <c r="BV37" s="375"/>
      <c r="BW37" s="375"/>
      <c r="BX37" s="375"/>
      <c r="BY37" s="375"/>
      <c r="BZ37" s="375"/>
      <c r="CA37" s="375"/>
      <c r="CB37" s="375"/>
      <c r="CC37" s="375"/>
      <c r="CD37" s="375"/>
      <c r="CE37" s="374"/>
      <c r="CF37" s="374"/>
      <c r="CG37" s="375"/>
      <c r="CH37" s="375"/>
      <c r="CI37" s="375"/>
      <c r="CJ37" s="375"/>
      <c r="CK37" s="375"/>
      <c r="CL37" s="375"/>
      <c r="CM37" s="375"/>
      <c r="CN37" s="374"/>
      <c r="CO37" s="374">
        <f t="shared" si="1"/>
        <v>0</v>
      </c>
      <c r="CP37" s="374">
        <f t="shared" si="2"/>
        <v>0</v>
      </c>
      <c r="CQ37" s="374">
        <v>35</v>
      </c>
      <c r="CR37" s="374">
        <v>35</v>
      </c>
      <c r="CS37" s="376">
        <f t="shared" si="3"/>
        <v>0</v>
      </c>
    </row>
    <row r="38" spans="1:97">
      <c r="A38" s="381">
        <v>20410</v>
      </c>
      <c r="B38" s="374" t="s">
        <v>111</v>
      </c>
      <c r="C38" s="383">
        <f t="shared" si="0"/>
        <v>0</v>
      </c>
      <c r="D38" s="375"/>
      <c r="E38" s="375"/>
      <c r="F38" s="375"/>
      <c r="G38" s="375"/>
      <c r="H38" s="375"/>
      <c r="I38" s="375"/>
      <c r="J38" s="375"/>
      <c r="K38" s="375"/>
      <c r="L38" s="375"/>
      <c r="M38" s="375"/>
      <c r="N38" s="375"/>
      <c r="O38" s="375"/>
      <c r="P38" s="375"/>
      <c r="Q38" s="375"/>
      <c r="R38" s="375"/>
      <c r="S38" s="375"/>
      <c r="T38" s="375"/>
      <c r="U38" s="375"/>
      <c r="V38" s="375"/>
      <c r="W38" s="375"/>
      <c r="X38" s="375"/>
      <c r="Y38" s="375"/>
      <c r="Z38" s="375"/>
      <c r="AA38" s="375"/>
      <c r="AB38" s="375"/>
      <c r="AC38" s="375"/>
      <c r="AD38" s="375"/>
      <c r="AE38" s="375"/>
      <c r="AF38" s="375"/>
      <c r="AG38" s="374"/>
      <c r="AH38" s="374"/>
      <c r="AI38" s="374"/>
      <c r="AJ38" s="374"/>
      <c r="AK38" s="374"/>
      <c r="AL38" s="374"/>
      <c r="AM38" s="374"/>
      <c r="AN38" s="374"/>
      <c r="AO38" s="374"/>
      <c r="AP38" s="374"/>
      <c r="AQ38" s="374"/>
      <c r="AR38" s="374"/>
      <c r="AS38" s="374"/>
      <c r="AT38" s="374"/>
      <c r="AU38" s="375"/>
      <c r="AV38" s="375"/>
      <c r="AW38" s="375"/>
      <c r="AX38" s="375"/>
      <c r="AY38" s="375"/>
      <c r="AZ38" s="375"/>
      <c r="BA38" s="375"/>
      <c r="BB38" s="375"/>
      <c r="BC38" s="375"/>
      <c r="BD38" s="375"/>
      <c r="BE38" s="375"/>
      <c r="BF38" s="375"/>
      <c r="BG38" s="375"/>
      <c r="BH38" s="375"/>
      <c r="BI38" s="375"/>
      <c r="BJ38" s="375"/>
      <c r="BK38" s="375"/>
      <c r="BL38" s="375"/>
      <c r="BM38" s="375"/>
      <c r="BN38" s="375"/>
      <c r="BO38" s="375"/>
      <c r="BP38" s="375"/>
      <c r="BQ38" s="375"/>
      <c r="BR38" s="375"/>
      <c r="BS38" s="375"/>
      <c r="BT38" s="375"/>
      <c r="BU38" s="375"/>
      <c r="BV38" s="375"/>
      <c r="BW38" s="375"/>
      <c r="BX38" s="375"/>
      <c r="BY38" s="375"/>
      <c r="BZ38" s="375"/>
      <c r="CA38" s="375"/>
      <c r="CB38" s="375"/>
      <c r="CC38" s="375"/>
      <c r="CD38" s="375"/>
      <c r="CE38" s="374"/>
      <c r="CF38" s="374"/>
      <c r="CG38" s="375"/>
      <c r="CH38" s="375"/>
      <c r="CI38" s="375"/>
      <c r="CJ38" s="375"/>
      <c r="CK38" s="375"/>
      <c r="CL38" s="375"/>
      <c r="CM38" s="375"/>
      <c r="CN38" s="374"/>
      <c r="CO38" s="374">
        <f t="shared" si="1"/>
        <v>0</v>
      </c>
      <c r="CP38" s="374">
        <f t="shared" si="2"/>
        <v>0</v>
      </c>
      <c r="CQ38" s="374">
        <v>36</v>
      </c>
      <c r="CR38" s="374">
        <v>36</v>
      </c>
      <c r="CS38" s="376">
        <f t="shared" si="3"/>
        <v>0</v>
      </c>
    </row>
    <row r="39" spans="1:97">
      <c r="A39" s="381">
        <v>20411</v>
      </c>
      <c r="B39" s="374" t="s">
        <v>112</v>
      </c>
      <c r="C39" s="383">
        <f t="shared" si="0"/>
        <v>0.31054131054131057</v>
      </c>
      <c r="D39" s="375"/>
      <c r="E39" s="375"/>
      <c r="F39" s="375"/>
      <c r="G39" s="375"/>
      <c r="H39" s="375"/>
      <c r="I39" s="375"/>
      <c r="J39" s="375"/>
      <c r="K39" s="375"/>
      <c r="L39" s="375"/>
      <c r="M39" s="375"/>
      <c r="N39" s="375"/>
      <c r="O39" s="375"/>
      <c r="P39" s="375"/>
      <c r="Q39" s="375"/>
      <c r="R39" s="375"/>
      <c r="S39" s="375"/>
      <c r="T39" s="375"/>
      <c r="U39" s="375"/>
      <c r="V39" s="375"/>
      <c r="W39" s="375"/>
      <c r="X39" s="375"/>
      <c r="Y39" s="375"/>
      <c r="Z39" s="375"/>
      <c r="AA39" s="375"/>
      <c r="AB39" s="375"/>
      <c r="AC39" s="375"/>
      <c r="AD39" s="375"/>
      <c r="AE39" s="375"/>
      <c r="AF39" s="375"/>
      <c r="AG39" s="374">
        <v>196</v>
      </c>
      <c r="AH39" s="374"/>
      <c r="AI39" s="374"/>
      <c r="AJ39" s="374">
        <v>46</v>
      </c>
      <c r="AK39" s="374"/>
      <c r="AL39" s="374"/>
      <c r="AM39" s="374"/>
      <c r="AN39" s="374">
        <v>109</v>
      </c>
      <c r="AO39" s="374"/>
      <c r="AP39" s="374"/>
      <c r="AQ39" s="374"/>
      <c r="AR39" s="374"/>
      <c r="AS39" s="374"/>
      <c r="AT39" s="374"/>
      <c r="AU39" s="375"/>
      <c r="AV39" s="375"/>
      <c r="AW39" s="375"/>
      <c r="AX39" s="375"/>
      <c r="AY39" s="375"/>
      <c r="AZ39" s="375"/>
      <c r="BA39" s="375"/>
      <c r="BB39" s="375"/>
      <c r="BC39" s="375"/>
      <c r="BD39" s="375"/>
      <c r="BE39" s="375"/>
      <c r="BF39" s="375"/>
      <c r="BG39" s="375"/>
      <c r="BH39" s="375"/>
      <c r="BI39" s="375"/>
      <c r="BJ39" s="375"/>
      <c r="BK39" s="375"/>
      <c r="BL39" s="375"/>
      <c r="BM39" s="375"/>
      <c r="BN39" s="375"/>
      <c r="BO39" s="375"/>
      <c r="BP39" s="375"/>
      <c r="BQ39" s="375"/>
      <c r="BR39" s="375"/>
      <c r="BS39" s="375"/>
      <c r="BT39" s="375"/>
      <c r="BU39" s="375"/>
      <c r="BV39" s="375"/>
      <c r="BW39" s="375"/>
      <c r="BX39" s="375"/>
      <c r="BY39" s="375"/>
      <c r="BZ39" s="375"/>
      <c r="CA39" s="375"/>
      <c r="CB39" s="375"/>
      <c r="CC39" s="375"/>
      <c r="CD39" s="375"/>
      <c r="CE39" s="374"/>
      <c r="CF39" s="374"/>
      <c r="CG39" s="375"/>
      <c r="CH39" s="375"/>
      <c r="CI39" s="375"/>
      <c r="CJ39" s="375"/>
      <c r="CK39" s="375"/>
      <c r="CL39" s="375"/>
      <c r="CM39" s="375"/>
      <c r="CN39" s="374"/>
      <c r="CO39" s="374">
        <f t="shared" si="1"/>
        <v>351</v>
      </c>
      <c r="CP39" s="374">
        <f t="shared" si="2"/>
        <v>109</v>
      </c>
      <c r="CQ39" s="374">
        <v>37</v>
      </c>
      <c r="CR39" s="374">
        <v>37</v>
      </c>
      <c r="CS39" s="376">
        <f t="shared" si="3"/>
        <v>0.31054131054131057</v>
      </c>
    </row>
    <row r="40" spans="1:97">
      <c r="A40" s="381">
        <v>20412</v>
      </c>
      <c r="B40" s="374" t="s">
        <v>113</v>
      </c>
      <c r="C40" s="383">
        <f t="shared" si="0"/>
        <v>0</v>
      </c>
      <c r="D40" s="375"/>
      <c r="E40" s="375"/>
      <c r="F40" s="375"/>
      <c r="G40" s="375"/>
      <c r="H40" s="375"/>
      <c r="I40" s="375"/>
      <c r="J40" s="375"/>
      <c r="K40" s="375"/>
      <c r="L40" s="375"/>
      <c r="M40" s="375"/>
      <c r="N40" s="375"/>
      <c r="O40" s="375"/>
      <c r="P40" s="375"/>
      <c r="Q40" s="375"/>
      <c r="R40" s="375"/>
      <c r="S40" s="375"/>
      <c r="T40" s="375"/>
      <c r="U40" s="375"/>
      <c r="V40" s="375"/>
      <c r="W40" s="375"/>
      <c r="X40" s="375"/>
      <c r="Y40" s="375"/>
      <c r="Z40" s="375"/>
      <c r="AA40" s="375"/>
      <c r="AB40" s="375"/>
      <c r="AC40" s="375"/>
      <c r="AD40" s="375"/>
      <c r="AE40" s="375"/>
      <c r="AF40" s="375"/>
      <c r="AG40" s="374"/>
      <c r="AH40" s="374"/>
      <c r="AI40" s="374"/>
      <c r="AJ40" s="374"/>
      <c r="AK40" s="374"/>
      <c r="AL40" s="374"/>
      <c r="AM40" s="374"/>
      <c r="AN40" s="374"/>
      <c r="AO40" s="374"/>
      <c r="AP40" s="374"/>
      <c r="AQ40" s="374"/>
      <c r="AR40" s="374"/>
      <c r="AS40" s="374"/>
      <c r="AT40" s="374"/>
      <c r="AU40" s="375"/>
      <c r="AV40" s="375"/>
      <c r="AW40" s="375"/>
      <c r="AX40" s="375"/>
      <c r="AY40" s="375"/>
      <c r="AZ40" s="375"/>
      <c r="BA40" s="375"/>
      <c r="BB40" s="375"/>
      <c r="BC40" s="375"/>
      <c r="BD40" s="375"/>
      <c r="BE40" s="375"/>
      <c r="BF40" s="375"/>
      <c r="BG40" s="375"/>
      <c r="BH40" s="375"/>
      <c r="BI40" s="375"/>
      <c r="BJ40" s="375"/>
      <c r="BK40" s="375"/>
      <c r="BL40" s="375"/>
      <c r="BM40" s="375"/>
      <c r="BN40" s="375"/>
      <c r="BO40" s="375"/>
      <c r="BP40" s="375"/>
      <c r="BQ40" s="375"/>
      <c r="BR40" s="375"/>
      <c r="BS40" s="375"/>
      <c r="BT40" s="375"/>
      <c r="BU40" s="375"/>
      <c r="BV40" s="375"/>
      <c r="BW40" s="375"/>
      <c r="BX40" s="375"/>
      <c r="BY40" s="375"/>
      <c r="BZ40" s="375"/>
      <c r="CA40" s="375"/>
      <c r="CB40" s="375"/>
      <c r="CC40" s="375"/>
      <c r="CD40" s="375"/>
      <c r="CE40" s="374"/>
      <c r="CF40" s="374"/>
      <c r="CG40" s="375"/>
      <c r="CH40" s="375"/>
      <c r="CI40" s="375"/>
      <c r="CJ40" s="375"/>
      <c r="CK40" s="375"/>
      <c r="CL40" s="375"/>
      <c r="CM40" s="375"/>
      <c r="CN40" s="374"/>
      <c r="CO40" s="374">
        <f t="shared" si="1"/>
        <v>0</v>
      </c>
      <c r="CP40" s="374">
        <f t="shared" si="2"/>
        <v>0</v>
      </c>
      <c r="CQ40" s="374">
        <v>38</v>
      </c>
      <c r="CR40" s="374">
        <v>38</v>
      </c>
      <c r="CS40" s="376">
        <f t="shared" si="3"/>
        <v>0</v>
      </c>
    </row>
    <row r="41" spans="1:97">
      <c r="A41" s="381">
        <v>20413</v>
      </c>
      <c r="B41" s="374" t="s">
        <v>114</v>
      </c>
      <c r="C41" s="383">
        <f t="shared" si="0"/>
        <v>0</v>
      </c>
      <c r="D41" s="375"/>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c r="AG41" s="374"/>
      <c r="AH41" s="374"/>
      <c r="AI41" s="374"/>
      <c r="AJ41" s="374"/>
      <c r="AK41" s="374"/>
      <c r="AL41" s="374"/>
      <c r="AM41" s="374"/>
      <c r="AN41" s="374"/>
      <c r="AO41" s="374"/>
      <c r="AP41" s="374"/>
      <c r="AQ41" s="374"/>
      <c r="AR41" s="374"/>
      <c r="AS41" s="374"/>
      <c r="AT41" s="374"/>
      <c r="AU41" s="375"/>
      <c r="AV41" s="375"/>
      <c r="AW41" s="375"/>
      <c r="AX41" s="375"/>
      <c r="AY41" s="375"/>
      <c r="AZ41" s="375"/>
      <c r="BA41" s="375"/>
      <c r="BB41" s="375"/>
      <c r="BC41" s="375"/>
      <c r="BD41" s="375"/>
      <c r="BE41" s="375"/>
      <c r="BF41" s="375"/>
      <c r="BG41" s="375"/>
      <c r="BH41" s="375"/>
      <c r="BI41" s="375"/>
      <c r="BJ41" s="375"/>
      <c r="BK41" s="375"/>
      <c r="BL41" s="375"/>
      <c r="BM41" s="375"/>
      <c r="BN41" s="375"/>
      <c r="BO41" s="375"/>
      <c r="BP41" s="375"/>
      <c r="BQ41" s="375"/>
      <c r="BR41" s="375"/>
      <c r="BS41" s="375"/>
      <c r="BT41" s="375"/>
      <c r="BU41" s="375"/>
      <c r="BV41" s="375"/>
      <c r="BW41" s="375"/>
      <c r="BX41" s="375"/>
      <c r="BY41" s="375"/>
      <c r="BZ41" s="375"/>
      <c r="CA41" s="375"/>
      <c r="CB41" s="375"/>
      <c r="CC41" s="375"/>
      <c r="CD41" s="375"/>
      <c r="CE41" s="374"/>
      <c r="CF41" s="374"/>
      <c r="CG41" s="375"/>
      <c r="CH41" s="375"/>
      <c r="CI41" s="375"/>
      <c r="CJ41" s="375"/>
      <c r="CK41" s="375"/>
      <c r="CL41" s="375"/>
      <c r="CM41" s="375"/>
      <c r="CN41" s="374"/>
      <c r="CO41" s="374">
        <f t="shared" si="1"/>
        <v>0</v>
      </c>
      <c r="CP41" s="374">
        <f t="shared" si="2"/>
        <v>0</v>
      </c>
      <c r="CQ41" s="374">
        <v>39</v>
      </c>
      <c r="CR41" s="374">
        <v>39</v>
      </c>
      <c r="CS41" s="376">
        <f t="shared" si="3"/>
        <v>0</v>
      </c>
    </row>
    <row r="42" spans="1:97">
      <c r="A42" s="381">
        <v>20414</v>
      </c>
      <c r="B42" s="374" t="s">
        <v>115</v>
      </c>
      <c r="C42" s="383">
        <f t="shared" si="0"/>
        <v>0</v>
      </c>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4"/>
      <c r="AH42" s="374"/>
      <c r="AI42" s="374"/>
      <c r="AJ42" s="374"/>
      <c r="AK42" s="374"/>
      <c r="AL42" s="374"/>
      <c r="AM42" s="374"/>
      <c r="AN42" s="374"/>
      <c r="AO42" s="374"/>
      <c r="AP42" s="374"/>
      <c r="AQ42" s="374"/>
      <c r="AR42" s="374"/>
      <c r="AS42" s="374"/>
      <c r="AT42" s="374"/>
      <c r="AU42" s="375"/>
      <c r="AV42" s="375"/>
      <c r="AW42" s="375"/>
      <c r="AX42" s="375"/>
      <c r="AY42" s="375"/>
      <c r="AZ42" s="375"/>
      <c r="BA42" s="375"/>
      <c r="BB42" s="375"/>
      <c r="BC42" s="375"/>
      <c r="BD42" s="375"/>
      <c r="BE42" s="375"/>
      <c r="BF42" s="375"/>
      <c r="BG42" s="375"/>
      <c r="BH42" s="375"/>
      <c r="BI42" s="375"/>
      <c r="BJ42" s="375"/>
      <c r="BK42" s="375"/>
      <c r="BL42" s="375"/>
      <c r="BM42" s="375"/>
      <c r="BN42" s="375"/>
      <c r="BO42" s="375"/>
      <c r="BP42" s="375"/>
      <c r="BQ42" s="375"/>
      <c r="BR42" s="375"/>
      <c r="BS42" s="375"/>
      <c r="BT42" s="375"/>
      <c r="BU42" s="375"/>
      <c r="BV42" s="375"/>
      <c r="BW42" s="375"/>
      <c r="BX42" s="375"/>
      <c r="BY42" s="375"/>
      <c r="BZ42" s="375"/>
      <c r="CA42" s="375"/>
      <c r="CB42" s="375"/>
      <c r="CC42" s="375"/>
      <c r="CD42" s="375"/>
      <c r="CE42" s="374"/>
      <c r="CF42" s="374"/>
      <c r="CG42" s="375"/>
      <c r="CH42" s="375"/>
      <c r="CI42" s="375"/>
      <c r="CJ42" s="375"/>
      <c r="CK42" s="375"/>
      <c r="CL42" s="375"/>
      <c r="CM42" s="375"/>
      <c r="CN42" s="374"/>
      <c r="CO42" s="374">
        <f t="shared" si="1"/>
        <v>0</v>
      </c>
      <c r="CP42" s="374">
        <f t="shared" si="2"/>
        <v>0</v>
      </c>
      <c r="CQ42" s="374">
        <v>40</v>
      </c>
      <c r="CR42" s="374">
        <v>40</v>
      </c>
      <c r="CS42" s="376">
        <f t="shared" si="3"/>
        <v>0</v>
      </c>
    </row>
    <row r="43" spans="1:97">
      <c r="A43" s="381">
        <v>20415</v>
      </c>
      <c r="B43" s="374" t="s">
        <v>116</v>
      </c>
      <c r="C43" s="383">
        <f t="shared" si="0"/>
        <v>0.21354166666666666</v>
      </c>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4">
        <v>151</v>
      </c>
      <c r="AH43" s="374"/>
      <c r="AI43" s="374"/>
      <c r="AJ43" s="374"/>
      <c r="AK43" s="374"/>
      <c r="AL43" s="374"/>
      <c r="AM43" s="374"/>
      <c r="AN43" s="374"/>
      <c r="AO43" s="374"/>
      <c r="AP43" s="374"/>
      <c r="AQ43" s="374"/>
      <c r="AR43" s="374">
        <v>41</v>
      </c>
      <c r="AS43" s="374"/>
      <c r="AT43" s="374"/>
      <c r="AU43" s="375"/>
      <c r="AV43" s="375"/>
      <c r="AW43" s="375"/>
      <c r="AX43" s="375"/>
      <c r="AY43" s="375"/>
      <c r="AZ43" s="375"/>
      <c r="BA43" s="375"/>
      <c r="BB43" s="375"/>
      <c r="BC43" s="375"/>
      <c r="BD43" s="375"/>
      <c r="BE43" s="375"/>
      <c r="BF43" s="375"/>
      <c r="BG43" s="375"/>
      <c r="BH43" s="375"/>
      <c r="BI43" s="375"/>
      <c r="BJ43" s="375"/>
      <c r="BK43" s="375"/>
      <c r="BL43" s="375"/>
      <c r="BM43" s="375"/>
      <c r="BN43" s="375"/>
      <c r="BO43" s="375"/>
      <c r="BP43" s="375"/>
      <c r="BQ43" s="375"/>
      <c r="BR43" s="375"/>
      <c r="BS43" s="375"/>
      <c r="BT43" s="375"/>
      <c r="BU43" s="375"/>
      <c r="BV43" s="375"/>
      <c r="BW43" s="375"/>
      <c r="BX43" s="375"/>
      <c r="BY43" s="375"/>
      <c r="BZ43" s="375"/>
      <c r="CA43" s="375"/>
      <c r="CB43" s="375"/>
      <c r="CC43" s="375"/>
      <c r="CD43" s="375"/>
      <c r="CE43" s="374"/>
      <c r="CF43" s="374"/>
      <c r="CG43" s="375"/>
      <c r="CH43" s="375"/>
      <c r="CI43" s="375"/>
      <c r="CJ43" s="375"/>
      <c r="CK43" s="375"/>
      <c r="CL43" s="375"/>
      <c r="CM43" s="375"/>
      <c r="CN43" s="374"/>
      <c r="CO43" s="374">
        <f t="shared" si="1"/>
        <v>192</v>
      </c>
      <c r="CP43" s="374">
        <f t="shared" si="2"/>
        <v>41</v>
      </c>
      <c r="CQ43" s="374">
        <v>41</v>
      </c>
      <c r="CR43" s="374">
        <v>41</v>
      </c>
      <c r="CS43" s="376">
        <f t="shared" si="3"/>
        <v>0.21354166666666666</v>
      </c>
    </row>
    <row r="44" spans="1:97">
      <c r="A44" s="381">
        <v>20416</v>
      </c>
      <c r="B44" s="374" t="s">
        <v>117</v>
      </c>
      <c r="C44" s="383">
        <f t="shared" si="0"/>
        <v>0.41640378548895901</v>
      </c>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4">
        <v>55</v>
      </c>
      <c r="AH44" s="374">
        <v>24</v>
      </c>
      <c r="AI44" s="374">
        <v>106</v>
      </c>
      <c r="AJ44" s="374"/>
      <c r="AK44" s="374"/>
      <c r="AL44" s="374"/>
      <c r="AM44" s="374"/>
      <c r="AN44" s="374"/>
      <c r="AO44" s="374"/>
      <c r="AP44" s="374"/>
      <c r="AQ44" s="374"/>
      <c r="AR44" s="374"/>
      <c r="AS44" s="374">
        <v>132</v>
      </c>
      <c r="AT44" s="374"/>
      <c r="AU44" s="375"/>
      <c r="AV44" s="375"/>
      <c r="AW44" s="375"/>
      <c r="AX44" s="375"/>
      <c r="AY44" s="375"/>
      <c r="AZ44" s="375"/>
      <c r="BA44" s="375"/>
      <c r="BB44" s="375"/>
      <c r="BC44" s="375"/>
      <c r="BD44" s="375"/>
      <c r="BE44" s="375"/>
      <c r="BF44" s="375"/>
      <c r="BG44" s="375"/>
      <c r="BH44" s="375"/>
      <c r="BI44" s="375"/>
      <c r="BJ44" s="375"/>
      <c r="BK44" s="375"/>
      <c r="BL44" s="375"/>
      <c r="BM44" s="375"/>
      <c r="BN44" s="375"/>
      <c r="BO44" s="375"/>
      <c r="BP44" s="375"/>
      <c r="BQ44" s="375"/>
      <c r="BR44" s="375"/>
      <c r="BS44" s="375"/>
      <c r="BT44" s="375"/>
      <c r="BU44" s="375"/>
      <c r="BV44" s="375"/>
      <c r="BW44" s="375"/>
      <c r="BX44" s="375"/>
      <c r="BY44" s="375"/>
      <c r="BZ44" s="375"/>
      <c r="CA44" s="375"/>
      <c r="CB44" s="375"/>
      <c r="CC44" s="375"/>
      <c r="CD44" s="375"/>
      <c r="CE44" s="374"/>
      <c r="CF44" s="374"/>
      <c r="CG44" s="375"/>
      <c r="CH44" s="375"/>
      <c r="CI44" s="375"/>
      <c r="CJ44" s="375"/>
      <c r="CK44" s="375"/>
      <c r="CL44" s="375"/>
      <c r="CM44" s="375"/>
      <c r="CN44" s="374"/>
      <c r="CO44" s="374">
        <f t="shared" si="1"/>
        <v>317</v>
      </c>
      <c r="CP44" s="374">
        <f t="shared" si="2"/>
        <v>132</v>
      </c>
      <c r="CQ44" s="374">
        <v>42</v>
      </c>
      <c r="CR44" s="374">
        <v>42</v>
      </c>
      <c r="CS44" s="376">
        <f t="shared" si="3"/>
        <v>0.41640378548895901</v>
      </c>
    </row>
    <row r="45" spans="1:97">
      <c r="A45" s="381">
        <v>20417</v>
      </c>
      <c r="B45" s="374" t="s">
        <v>118</v>
      </c>
      <c r="C45" s="383">
        <f t="shared" si="0"/>
        <v>0</v>
      </c>
      <c r="D45" s="375"/>
      <c r="E45" s="375"/>
      <c r="F45" s="375"/>
      <c r="G45" s="375"/>
      <c r="H45" s="375"/>
      <c r="I45" s="375"/>
      <c r="J45" s="375"/>
      <c r="K45" s="375"/>
      <c r="L45" s="375"/>
      <c r="M45" s="375"/>
      <c r="N45" s="375"/>
      <c r="O45" s="375"/>
      <c r="P45" s="375"/>
      <c r="Q45" s="375"/>
      <c r="R45" s="375"/>
      <c r="S45" s="375"/>
      <c r="T45" s="375"/>
      <c r="U45" s="375"/>
      <c r="V45" s="375"/>
      <c r="W45" s="375"/>
      <c r="X45" s="375"/>
      <c r="Y45" s="375"/>
      <c r="Z45" s="375"/>
      <c r="AA45" s="375"/>
      <c r="AB45" s="375"/>
      <c r="AC45" s="375"/>
      <c r="AD45" s="375"/>
      <c r="AE45" s="375"/>
      <c r="AF45" s="375"/>
      <c r="AG45" s="374"/>
      <c r="AH45" s="374"/>
      <c r="AI45" s="374"/>
      <c r="AJ45" s="374"/>
      <c r="AK45" s="374"/>
      <c r="AL45" s="374"/>
      <c r="AM45" s="374"/>
      <c r="AN45" s="374"/>
      <c r="AO45" s="374"/>
      <c r="AP45" s="374"/>
      <c r="AQ45" s="374"/>
      <c r="AR45" s="374"/>
      <c r="AS45" s="374"/>
      <c r="AT45" s="374"/>
      <c r="AU45" s="375"/>
      <c r="AV45" s="375"/>
      <c r="AW45" s="375"/>
      <c r="AX45" s="375"/>
      <c r="AY45" s="375"/>
      <c r="AZ45" s="375"/>
      <c r="BA45" s="375"/>
      <c r="BB45" s="375"/>
      <c r="BC45" s="375"/>
      <c r="BD45" s="375"/>
      <c r="BE45" s="375"/>
      <c r="BF45" s="375"/>
      <c r="BG45" s="375"/>
      <c r="BH45" s="375"/>
      <c r="BI45" s="375"/>
      <c r="BJ45" s="375"/>
      <c r="BK45" s="375"/>
      <c r="BL45" s="375"/>
      <c r="BM45" s="375"/>
      <c r="BN45" s="375"/>
      <c r="BO45" s="375"/>
      <c r="BP45" s="375"/>
      <c r="BQ45" s="375"/>
      <c r="BR45" s="375"/>
      <c r="BS45" s="375"/>
      <c r="BT45" s="375"/>
      <c r="BU45" s="375"/>
      <c r="BV45" s="375"/>
      <c r="BW45" s="375"/>
      <c r="BX45" s="375"/>
      <c r="BY45" s="375"/>
      <c r="BZ45" s="375"/>
      <c r="CA45" s="375"/>
      <c r="CB45" s="375"/>
      <c r="CC45" s="375"/>
      <c r="CD45" s="375"/>
      <c r="CE45" s="374"/>
      <c r="CF45" s="374"/>
      <c r="CG45" s="375"/>
      <c r="CH45" s="375"/>
      <c r="CI45" s="375"/>
      <c r="CJ45" s="375"/>
      <c r="CK45" s="375"/>
      <c r="CL45" s="375"/>
      <c r="CM45" s="375"/>
      <c r="CN45" s="374"/>
      <c r="CO45" s="374">
        <f t="shared" si="1"/>
        <v>0</v>
      </c>
      <c r="CP45" s="374">
        <f t="shared" si="2"/>
        <v>0</v>
      </c>
      <c r="CQ45" s="374">
        <v>43</v>
      </c>
      <c r="CR45" s="374">
        <v>43</v>
      </c>
      <c r="CS45" s="376">
        <f t="shared" si="3"/>
        <v>0</v>
      </c>
    </row>
    <row r="46" spans="1:97">
      <c r="A46" s="381">
        <v>20422</v>
      </c>
      <c r="B46" s="374" t="s">
        <v>120</v>
      </c>
      <c r="C46" s="383">
        <f t="shared" si="0"/>
        <v>0</v>
      </c>
      <c r="D46" s="375"/>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75"/>
      <c r="AH46" s="375"/>
      <c r="AI46" s="375"/>
      <c r="AJ46" s="375"/>
      <c r="AK46" s="375"/>
      <c r="AL46" s="375"/>
      <c r="AM46" s="375"/>
      <c r="AN46" s="375"/>
      <c r="AO46" s="375"/>
      <c r="AP46" s="375"/>
      <c r="AQ46" s="375"/>
      <c r="AR46" s="375"/>
      <c r="AS46" s="375"/>
      <c r="AT46" s="375"/>
      <c r="AU46" s="374"/>
      <c r="AV46" s="374">
        <v>45</v>
      </c>
      <c r="AW46" s="374"/>
      <c r="AX46" s="374"/>
      <c r="AY46" s="374"/>
      <c r="AZ46" s="374">
        <v>108</v>
      </c>
      <c r="BA46" s="375"/>
      <c r="BB46" s="375"/>
      <c r="BC46" s="375"/>
      <c r="BD46" s="375"/>
      <c r="BE46" s="375"/>
      <c r="BF46" s="375"/>
      <c r="BG46" s="375"/>
      <c r="BH46" s="375"/>
      <c r="BI46" s="375"/>
      <c r="BJ46" s="375"/>
      <c r="BK46" s="375"/>
      <c r="BL46" s="375"/>
      <c r="BM46" s="375"/>
      <c r="BN46" s="375"/>
      <c r="BO46" s="375"/>
      <c r="BP46" s="375"/>
      <c r="BQ46" s="375"/>
      <c r="BR46" s="375"/>
      <c r="BS46" s="375"/>
      <c r="BT46" s="375"/>
      <c r="BU46" s="375"/>
      <c r="BV46" s="375"/>
      <c r="BW46" s="375"/>
      <c r="BX46" s="375"/>
      <c r="BY46" s="375"/>
      <c r="BZ46" s="375"/>
      <c r="CA46" s="375"/>
      <c r="CB46" s="375"/>
      <c r="CC46" s="375"/>
      <c r="CD46" s="375"/>
      <c r="CE46" s="374"/>
      <c r="CF46" s="374"/>
      <c r="CG46" s="375"/>
      <c r="CH46" s="375"/>
      <c r="CI46" s="374">
        <v>149</v>
      </c>
      <c r="CJ46" s="375"/>
      <c r="CK46" s="375"/>
      <c r="CL46" s="375"/>
      <c r="CM46" s="375"/>
      <c r="CN46" s="374"/>
      <c r="CO46" s="374">
        <f t="shared" si="1"/>
        <v>302</v>
      </c>
      <c r="CP46" s="374">
        <f t="shared" si="2"/>
        <v>0</v>
      </c>
      <c r="CQ46" s="374">
        <v>44</v>
      </c>
      <c r="CR46" s="374">
        <v>44</v>
      </c>
      <c r="CS46" s="376">
        <f t="shared" si="3"/>
        <v>0</v>
      </c>
    </row>
    <row r="47" spans="1:97">
      <c r="A47" s="381">
        <v>20423</v>
      </c>
      <c r="B47" s="374" t="s">
        <v>121</v>
      </c>
      <c r="C47" s="383">
        <f t="shared" si="0"/>
        <v>0.64508393285371701</v>
      </c>
      <c r="D47" s="375"/>
      <c r="E47" s="375"/>
      <c r="F47" s="375"/>
      <c r="G47" s="375"/>
      <c r="H47" s="375"/>
      <c r="I47" s="375"/>
      <c r="J47" s="375"/>
      <c r="K47" s="375"/>
      <c r="L47" s="375"/>
      <c r="M47" s="375"/>
      <c r="N47" s="375"/>
      <c r="O47" s="375"/>
      <c r="P47" s="375"/>
      <c r="Q47" s="375"/>
      <c r="R47" s="375"/>
      <c r="S47" s="375"/>
      <c r="T47" s="375"/>
      <c r="U47" s="375"/>
      <c r="V47" s="375"/>
      <c r="W47" s="375"/>
      <c r="X47" s="375"/>
      <c r="Y47" s="375"/>
      <c r="Z47" s="375"/>
      <c r="AA47" s="375"/>
      <c r="AB47" s="375"/>
      <c r="AC47" s="375"/>
      <c r="AD47" s="375"/>
      <c r="AE47" s="375"/>
      <c r="AF47" s="375"/>
      <c r="AG47" s="375"/>
      <c r="AH47" s="375"/>
      <c r="AI47" s="375"/>
      <c r="AJ47" s="375"/>
      <c r="AK47" s="375"/>
      <c r="AL47" s="375"/>
      <c r="AM47" s="375"/>
      <c r="AN47" s="375"/>
      <c r="AO47" s="375"/>
      <c r="AP47" s="375"/>
      <c r="AQ47" s="375"/>
      <c r="AR47" s="375"/>
      <c r="AS47" s="375"/>
      <c r="AT47" s="375"/>
      <c r="AU47" s="374"/>
      <c r="AV47" s="374">
        <v>269</v>
      </c>
      <c r="AW47" s="374"/>
      <c r="AX47" s="374"/>
      <c r="AY47" s="374"/>
      <c r="AZ47" s="374"/>
      <c r="BA47" s="375"/>
      <c r="BB47" s="375"/>
      <c r="BC47" s="375"/>
      <c r="BD47" s="375"/>
      <c r="BE47" s="375"/>
      <c r="BF47" s="375"/>
      <c r="BG47" s="375"/>
      <c r="BH47" s="375"/>
      <c r="BI47" s="375"/>
      <c r="BJ47" s="375"/>
      <c r="BK47" s="375"/>
      <c r="BL47" s="375"/>
      <c r="BM47" s="375"/>
      <c r="BN47" s="375"/>
      <c r="BO47" s="375"/>
      <c r="BP47" s="375"/>
      <c r="BQ47" s="375"/>
      <c r="BR47" s="375"/>
      <c r="BS47" s="375"/>
      <c r="BT47" s="375"/>
      <c r="BU47" s="375"/>
      <c r="BV47" s="375"/>
      <c r="BW47" s="375"/>
      <c r="BX47" s="375"/>
      <c r="BY47" s="375"/>
      <c r="BZ47" s="375"/>
      <c r="CA47" s="375"/>
      <c r="CB47" s="375"/>
      <c r="CC47" s="375"/>
      <c r="CD47" s="375"/>
      <c r="CE47" s="374"/>
      <c r="CF47" s="374"/>
      <c r="CG47" s="375"/>
      <c r="CH47" s="375"/>
      <c r="CI47" s="374"/>
      <c r="CJ47" s="375"/>
      <c r="CK47" s="375"/>
      <c r="CL47" s="375"/>
      <c r="CM47" s="375"/>
      <c r="CN47" s="374">
        <v>148</v>
      </c>
      <c r="CO47" s="374">
        <f t="shared" si="1"/>
        <v>417</v>
      </c>
      <c r="CP47" s="374">
        <f t="shared" si="2"/>
        <v>269</v>
      </c>
      <c r="CQ47" s="374">
        <v>45</v>
      </c>
      <c r="CR47" s="374">
        <v>45</v>
      </c>
      <c r="CS47" s="376">
        <f t="shared" si="3"/>
        <v>0.64508393285371701</v>
      </c>
    </row>
    <row r="48" spans="1:97">
      <c r="A48" s="381">
        <v>20425</v>
      </c>
      <c r="B48" s="374" t="s">
        <v>122</v>
      </c>
      <c r="C48" s="383">
        <f t="shared" si="0"/>
        <v>0.55307262569832405</v>
      </c>
      <c r="D48" s="375"/>
      <c r="E48" s="375"/>
      <c r="F48" s="375"/>
      <c r="G48" s="375"/>
      <c r="H48" s="375"/>
      <c r="I48" s="375"/>
      <c r="J48" s="375"/>
      <c r="K48" s="375"/>
      <c r="L48" s="375"/>
      <c r="M48" s="375"/>
      <c r="N48" s="375"/>
      <c r="O48" s="375"/>
      <c r="P48" s="375"/>
      <c r="Q48" s="375"/>
      <c r="R48" s="375"/>
      <c r="S48" s="375"/>
      <c r="T48" s="375"/>
      <c r="U48" s="375"/>
      <c r="V48" s="375"/>
      <c r="W48" s="375"/>
      <c r="X48" s="375"/>
      <c r="Y48" s="375"/>
      <c r="Z48" s="375"/>
      <c r="AA48" s="375"/>
      <c r="AB48" s="375"/>
      <c r="AC48" s="375"/>
      <c r="AD48" s="375"/>
      <c r="AE48" s="375"/>
      <c r="AF48" s="375"/>
      <c r="AG48" s="375"/>
      <c r="AH48" s="375"/>
      <c r="AI48" s="375"/>
      <c r="AJ48" s="375"/>
      <c r="AK48" s="375"/>
      <c r="AL48" s="375"/>
      <c r="AM48" s="375"/>
      <c r="AN48" s="375"/>
      <c r="AO48" s="375"/>
      <c r="AP48" s="375"/>
      <c r="AQ48" s="375"/>
      <c r="AR48" s="375"/>
      <c r="AS48" s="375"/>
      <c r="AT48" s="375"/>
      <c r="AU48" s="374"/>
      <c r="AV48" s="374"/>
      <c r="AW48" s="374">
        <v>99</v>
      </c>
      <c r="AX48" s="374"/>
      <c r="AY48" s="374"/>
      <c r="AZ48" s="374">
        <v>44</v>
      </c>
      <c r="BA48" s="375"/>
      <c r="BB48" s="375"/>
      <c r="BC48" s="375"/>
      <c r="BD48" s="375"/>
      <c r="BE48" s="375"/>
      <c r="BF48" s="375"/>
      <c r="BG48" s="375"/>
      <c r="BH48" s="375"/>
      <c r="BI48" s="375"/>
      <c r="BJ48" s="375"/>
      <c r="BK48" s="375"/>
      <c r="BL48" s="375"/>
      <c r="BM48" s="375"/>
      <c r="BN48" s="375"/>
      <c r="BO48" s="375"/>
      <c r="BP48" s="375"/>
      <c r="BQ48" s="375"/>
      <c r="BR48" s="375"/>
      <c r="BS48" s="375"/>
      <c r="BT48" s="375"/>
      <c r="BU48" s="375"/>
      <c r="BV48" s="375"/>
      <c r="BW48" s="375"/>
      <c r="BX48" s="375"/>
      <c r="BY48" s="375"/>
      <c r="BZ48" s="375"/>
      <c r="CA48" s="375"/>
      <c r="CB48" s="375"/>
      <c r="CC48" s="375"/>
      <c r="CD48" s="375"/>
      <c r="CE48" s="374"/>
      <c r="CF48" s="374"/>
      <c r="CG48" s="375"/>
      <c r="CH48" s="375"/>
      <c r="CI48" s="374">
        <v>36</v>
      </c>
      <c r="CJ48" s="375"/>
      <c r="CK48" s="375"/>
      <c r="CL48" s="375"/>
      <c r="CM48" s="375"/>
      <c r="CN48" s="374"/>
      <c r="CO48" s="374">
        <f t="shared" si="1"/>
        <v>179</v>
      </c>
      <c r="CP48" s="374">
        <f t="shared" si="2"/>
        <v>99</v>
      </c>
      <c r="CQ48" s="374">
        <v>46</v>
      </c>
      <c r="CR48" s="374">
        <v>46</v>
      </c>
      <c r="CS48" s="376">
        <f t="shared" si="3"/>
        <v>0.55307262569832405</v>
      </c>
    </row>
    <row r="49" spans="1:97">
      <c r="A49" s="381">
        <v>20429</v>
      </c>
      <c r="B49" s="374" t="s">
        <v>123</v>
      </c>
      <c r="C49" s="383">
        <f t="shared" si="0"/>
        <v>0</v>
      </c>
      <c r="D49" s="375"/>
      <c r="E49" s="375"/>
      <c r="F49" s="375"/>
      <c r="G49" s="375"/>
      <c r="H49" s="375"/>
      <c r="I49" s="375"/>
      <c r="J49" s="375"/>
      <c r="K49" s="375"/>
      <c r="L49" s="375"/>
      <c r="M49" s="375"/>
      <c r="N49" s="375"/>
      <c r="O49" s="375"/>
      <c r="P49" s="375"/>
      <c r="Q49" s="375"/>
      <c r="R49" s="375"/>
      <c r="S49" s="375"/>
      <c r="T49" s="375"/>
      <c r="U49" s="375"/>
      <c r="V49" s="375"/>
      <c r="W49" s="375"/>
      <c r="X49" s="375"/>
      <c r="Y49" s="375"/>
      <c r="Z49" s="375"/>
      <c r="AA49" s="375"/>
      <c r="AB49" s="375"/>
      <c r="AC49" s="375"/>
      <c r="AD49" s="375"/>
      <c r="AE49" s="375"/>
      <c r="AF49" s="375"/>
      <c r="AG49" s="375"/>
      <c r="AH49" s="375"/>
      <c r="AI49" s="375"/>
      <c r="AJ49" s="375"/>
      <c r="AK49" s="375"/>
      <c r="AL49" s="375"/>
      <c r="AM49" s="375"/>
      <c r="AN49" s="375"/>
      <c r="AO49" s="375"/>
      <c r="AP49" s="375"/>
      <c r="AQ49" s="375"/>
      <c r="AR49" s="375"/>
      <c r="AS49" s="375"/>
      <c r="AT49" s="375"/>
      <c r="AU49" s="374"/>
      <c r="AV49" s="374"/>
      <c r="AW49" s="374"/>
      <c r="AX49" s="374"/>
      <c r="AY49" s="374"/>
      <c r="AZ49" s="374"/>
      <c r="BA49" s="375"/>
      <c r="BB49" s="375"/>
      <c r="BC49" s="375"/>
      <c r="BD49" s="375"/>
      <c r="BE49" s="375"/>
      <c r="BF49" s="375"/>
      <c r="BG49" s="375"/>
      <c r="BH49" s="375"/>
      <c r="BI49" s="375"/>
      <c r="BJ49" s="375"/>
      <c r="BK49" s="375"/>
      <c r="BL49" s="375"/>
      <c r="BM49" s="375"/>
      <c r="BN49" s="375"/>
      <c r="BO49" s="375"/>
      <c r="BP49" s="375"/>
      <c r="BQ49" s="375"/>
      <c r="BR49" s="375"/>
      <c r="BS49" s="375"/>
      <c r="BT49" s="375"/>
      <c r="BU49" s="375"/>
      <c r="BV49" s="375"/>
      <c r="BW49" s="375"/>
      <c r="BX49" s="375"/>
      <c r="BY49" s="375"/>
      <c r="BZ49" s="375"/>
      <c r="CA49" s="375"/>
      <c r="CB49" s="375"/>
      <c r="CC49" s="375"/>
      <c r="CD49" s="375"/>
      <c r="CE49" s="374"/>
      <c r="CF49" s="374"/>
      <c r="CG49" s="375"/>
      <c r="CH49" s="375"/>
      <c r="CI49" s="374"/>
      <c r="CJ49" s="375"/>
      <c r="CK49" s="375"/>
      <c r="CL49" s="375"/>
      <c r="CM49" s="375"/>
      <c r="CN49" s="374"/>
      <c r="CO49" s="374">
        <f t="shared" si="1"/>
        <v>0</v>
      </c>
      <c r="CP49" s="374">
        <f t="shared" si="2"/>
        <v>0</v>
      </c>
      <c r="CQ49" s="374">
        <v>47</v>
      </c>
      <c r="CR49" s="374">
        <v>47</v>
      </c>
      <c r="CS49" s="376">
        <f t="shared" si="3"/>
        <v>0</v>
      </c>
    </row>
    <row r="50" spans="1:97">
      <c r="A50" s="381">
        <v>20430</v>
      </c>
      <c r="B50" s="374" t="s">
        <v>124</v>
      </c>
      <c r="C50" s="383">
        <f t="shared" si="0"/>
        <v>0.29870129870129869</v>
      </c>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75"/>
      <c r="AL50" s="375"/>
      <c r="AM50" s="375"/>
      <c r="AN50" s="375"/>
      <c r="AO50" s="375"/>
      <c r="AP50" s="375"/>
      <c r="AQ50" s="375"/>
      <c r="AR50" s="375"/>
      <c r="AS50" s="375"/>
      <c r="AT50" s="375"/>
      <c r="AU50" s="374"/>
      <c r="AV50" s="374">
        <v>103</v>
      </c>
      <c r="AW50" s="374"/>
      <c r="AX50" s="374"/>
      <c r="AY50" s="374">
        <v>115</v>
      </c>
      <c r="AZ50" s="374">
        <v>97</v>
      </c>
      <c r="BA50" s="375"/>
      <c r="BB50" s="375"/>
      <c r="BC50" s="375"/>
      <c r="BD50" s="375"/>
      <c r="BE50" s="375"/>
      <c r="BF50" s="375"/>
      <c r="BG50" s="375"/>
      <c r="BH50" s="375"/>
      <c r="BI50" s="375"/>
      <c r="BJ50" s="375"/>
      <c r="BK50" s="375"/>
      <c r="BL50" s="375"/>
      <c r="BM50" s="375"/>
      <c r="BN50" s="375"/>
      <c r="BO50" s="375"/>
      <c r="BP50" s="375"/>
      <c r="BQ50" s="375"/>
      <c r="BR50" s="375"/>
      <c r="BS50" s="375"/>
      <c r="BT50" s="375"/>
      <c r="BU50" s="375"/>
      <c r="BV50" s="375"/>
      <c r="BW50" s="375"/>
      <c r="BX50" s="375"/>
      <c r="BY50" s="375"/>
      <c r="BZ50" s="375"/>
      <c r="CA50" s="375"/>
      <c r="CB50" s="375"/>
      <c r="CC50" s="375"/>
      <c r="CD50" s="375"/>
      <c r="CE50" s="374"/>
      <c r="CF50" s="374">
        <v>22</v>
      </c>
      <c r="CG50" s="375"/>
      <c r="CH50" s="375"/>
      <c r="CI50" s="374"/>
      <c r="CJ50" s="375"/>
      <c r="CK50" s="375"/>
      <c r="CL50" s="375"/>
      <c r="CM50" s="375"/>
      <c r="CN50" s="374">
        <v>48</v>
      </c>
      <c r="CO50" s="374">
        <f t="shared" si="1"/>
        <v>385</v>
      </c>
      <c r="CP50" s="374">
        <f t="shared" si="2"/>
        <v>115</v>
      </c>
      <c r="CQ50" s="374">
        <v>48</v>
      </c>
      <c r="CR50" s="374">
        <v>48</v>
      </c>
      <c r="CS50" s="376">
        <f t="shared" si="3"/>
        <v>0.29870129870129869</v>
      </c>
    </row>
    <row r="51" spans="1:97">
      <c r="A51" s="381">
        <v>20432</v>
      </c>
      <c r="B51" s="374" t="s">
        <v>125</v>
      </c>
      <c r="C51" s="383">
        <f t="shared" si="0"/>
        <v>0.64095744680851063</v>
      </c>
      <c r="D51" s="375"/>
      <c r="E51" s="375"/>
      <c r="F51" s="375"/>
      <c r="G51" s="375"/>
      <c r="H51" s="375"/>
      <c r="I51" s="375"/>
      <c r="J51" s="375"/>
      <c r="K51" s="375"/>
      <c r="L51" s="375"/>
      <c r="M51" s="375"/>
      <c r="N51" s="375"/>
      <c r="O51" s="375"/>
      <c r="P51" s="375"/>
      <c r="Q51" s="375"/>
      <c r="R51" s="375"/>
      <c r="S51" s="375"/>
      <c r="T51" s="375"/>
      <c r="U51" s="375"/>
      <c r="V51" s="375"/>
      <c r="W51" s="375"/>
      <c r="X51" s="375"/>
      <c r="Y51" s="375"/>
      <c r="Z51" s="375"/>
      <c r="AA51" s="375"/>
      <c r="AB51" s="375"/>
      <c r="AC51" s="375"/>
      <c r="AD51" s="375"/>
      <c r="AE51" s="375"/>
      <c r="AF51" s="375"/>
      <c r="AG51" s="375"/>
      <c r="AH51" s="375"/>
      <c r="AI51" s="375"/>
      <c r="AJ51" s="375"/>
      <c r="AK51" s="375"/>
      <c r="AL51" s="375"/>
      <c r="AM51" s="375"/>
      <c r="AN51" s="375"/>
      <c r="AO51" s="375"/>
      <c r="AP51" s="375"/>
      <c r="AQ51" s="375"/>
      <c r="AR51" s="375"/>
      <c r="AS51" s="375"/>
      <c r="AT51" s="375"/>
      <c r="AU51" s="374"/>
      <c r="AV51" s="374">
        <v>24</v>
      </c>
      <c r="AW51" s="374"/>
      <c r="AX51" s="374"/>
      <c r="AY51" s="374"/>
      <c r="AZ51" s="374">
        <v>482</v>
      </c>
      <c r="BA51" s="375"/>
      <c r="BB51" s="375"/>
      <c r="BC51" s="375"/>
      <c r="BD51" s="375"/>
      <c r="BE51" s="375"/>
      <c r="BF51" s="375"/>
      <c r="BG51" s="375"/>
      <c r="BH51" s="375"/>
      <c r="BI51" s="375"/>
      <c r="BJ51" s="375"/>
      <c r="BK51" s="375"/>
      <c r="BL51" s="375"/>
      <c r="BM51" s="375"/>
      <c r="BN51" s="375"/>
      <c r="BO51" s="375"/>
      <c r="BP51" s="375"/>
      <c r="BQ51" s="375"/>
      <c r="BR51" s="375"/>
      <c r="BS51" s="375"/>
      <c r="BT51" s="375"/>
      <c r="BU51" s="375"/>
      <c r="BV51" s="375"/>
      <c r="BW51" s="375"/>
      <c r="BX51" s="375"/>
      <c r="BY51" s="375"/>
      <c r="BZ51" s="375"/>
      <c r="CA51" s="375"/>
      <c r="CB51" s="375"/>
      <c r="CC51" s="375"/>
      <c r="CD51" s="375"/>
      <c r="CE51" s="374">
        <v>24</v>
      </c>
      <c r="CF51" s="374"/>
      <c r="CG51" s="375"/>
      <c r="CH51" s="375"/>
      <c r="CI51" s="374">
        <v>222</v>
      </c>
      <c r="CJ51" s="375"/>
      <c r="CK51" s="375"/>
      <c r="CL51" s="375"/>
      <c r="CM51" s="375"/>
      <c r="CN51" s="374"/>
      <c r="CO51" s="374">
        <f t="shared" si="1"/>
        <v>752</v>
      </c>
      <c r="CP51" s="374">
        <f t="shared" si="2"/>
        <v>482</v>
      </c>
      <c r="CQ51" s="374">
        <v>49</v>
      </c>
      <c r="CR51" s="374">
        <v>49</v>
      </c>
      <c r="CS51" s="376">
        <f t="shared" si="3"/>
        <v>0.64095744680851063</v>
      </c>
    </row>
    <row r="52" spans="1:97">
      <c r="A52" s="381">
        <v>20202</v>
      </c>
      <c r="B52" s="374" t="s">
        <v>60</v>
      </c>
      <c r="C52" s="383">
        <f t="shared" si="0"/>
        <v>0.90432666627099534</v>
      </c>
      <c r="D52" s="375"/>
      <c r="E52" s="375"/>
      <c r="F52" s="375"/>
      <c r="G52" s="375"/>
      <c r="H52" s="375"/>
      <c r="I52" s="375"/>
      <c r="J52" s="375"/>
      <c r="K52" s="375"/>
      <c r="L52" s="375"/>
      <c r="M52" s="375"/>
      <c r="N52" s="375"/>
      <c r="O52" s="375"/>
      <c r="P52" s="375"/>
      <c r="Q52" s="375"/>
      <c r="R52" s="375"/>
      <c r="S52" s="375"/>
      <c r="T52" s="375"/>
      <c r="U52" s="375"/>
      <c r="V52" s="375"/>
      <c r="W52" s="375"/>
      <c r="X52" s="375"/>
      <c r="Y52" s="375"/>
      <c r="Z52" s="375"/>
      <c r="AA52" s="375"/>
      <c r="AB52" s="375"/>
      <c r="AC52" s="375"/>
      <c r="AD52" s="375"/>
      <c r="AE52" s="375"/>
      <c r="AF52" s="375"/>
      <c r="AG52" s="375"/>
      <c r="AH52" s="375"/>
      <c r="AI52" s="375"/>
      <c r="AJ52" s="375"/>
      <c r="AK52" s="375"/>
      <c r="AL52" s="375"/>
      <c r="AM52" s="375"/>
      <c r="AN52" s="375"/>
      <c r="AO52" s="375"/>
      <c r="AP52" s="375"/>
      <c r="AQ52" s="375"/>
      <c r="AR52" s="375"/>
      <c r="AS52" s="375"/>
      <c r="AT52" s="375"/>
      <c r="AU52" s="375"/>
      <c r="AV52" s="375"/>
      <c r="AW52" s="375"/>
      <c r="AX52" s="375"/>
      <c r="AY52" s="375"/>
      <c r="AZ52" s="375"/>
      <c r="BA52" s="374">
        <v>15237</v>
      </c>
      <c r="BB52" s="374">
        <v>717</v>
      </c>
      <c r="BC52" s="374">
        <v>289</v>
      </c>
      <c r="BD52" s="374"/>
      <c r="BE52" s="374"/>
      <c r="BF52" s="374">
        <v>457</v>
      </c>
      <c r="BG52" s="374">
        <v>17</v>
      </c>
      <c r="BH52" s="374"/>
      <c r="BI52" s="375"/>
      <c r="BJ52" s="375"/>
      <c r="BK52" s="375"/>
      <c r="BL52" s="375"/>
      <c r="BM52" s="375"/>
      <c r="BN52" s="375"/>
      <c r="BO52" s="375"/>
      <c r="BP52" s="375"/>
      <c r="BQ52" s="375"/>
      <c r="BR52" s="375"/>
      <c r="BS52" s="375"/>
      <c r="BT52" s="375"/>
      <c r="BU52" s="375"/>
      <c r="BV52" s="375"/>
      <c r="BW52" s="375"/>
      <c r="BX52" s="375"/>
      <c r="BY52" s="375"/>
      <c r="BZ52" s="375"/>
      <c r="CA52" s="375"/>
      <c r="CB52" s="375"/>
      <c r="CC52" s="374"/>
      <c r="CD52" s="374">
        <v>58</v>
      </c>
      <c r="CE52" s="374">
        <v>12</v>
      </c>
      <c r="CF52" s="374"/>
      <c r="CG52" s="375"/>
      <c r="CH52" s="375"/>
      <c r="CI52" s="375"/>
      <c r="CJ52" s="374"/>
      <c r="CK52" s="374">
        <v>50</v>
      </c>
      <c r="CL52" s="375"/>
      <c r="CM52" s="374">
        <v>12</v>
      </c>
      <c r="CN52" s="374"/>
      <c r="CO52" s="374">
        <f t="shared" si="1"/>
        <v>16849</v>
      </c>
      <c r="CP52" s="374">
        <f t="shared" si="2"/>
        <v>15237</v>
      </c>
      <c r="CQ52" s="374">
        <v>50</v>
      </c>
      <c r="CR52" s="374">
        <v>50</v>
      </c>
      <c r="CS52" s="376">
        <f t="shared" si="3"/>
        <v>0.90432666627099534</v>
      </c>
    </row>
    <row r="53" spans="1:97">
      <c r="A53" s="381">
        <v>20215</v>
      </c>
      <c r="B53" s="374" t="s">
        <v>81</v>
      </c>
      <c r="C53" s="383">
        <f t="shared" si="0"/>
        <v>0.81698938163647716</v>
      </c>
      <c r="D53" s="375"/>
      <c r="E53" s="375"/>
      <c r="F53" s="375"/>
      <c r="G53" s="375"/>
      <c r="H53" s="375"/>
      <c r="I53" s="375"/>
      <c r="J53" s="375"/>
      <c r="K53" s="375"/>
      <c r="L53" s="375"/>
      <c r="M53" s="375"/>
      <c r="N53" s="375"/>
      <c r="O53" s="375"/>
      <c r="P53" s="375"/>
      <c r="Q53" s="375"/>
      <c r="R53" s="375"/>
      <c r="S53" s="375"/>
      <c r="T53" s="375"/>
      <c r="U53" s="375"/>
      <c r="V53" s="375"/>
      <c r="W53" s="375"/>
      <c r="X53" s="375"/>
      <c r="Y53" s="375"/>
      <c r="Z53" s="375"/>
      <c r="AA53" s="375"/>
      <c r="AB53" s="375"/>
      <c r="AC53" s="375"/>
      <c r="AD53" s="375"/>
      <c r="AE53" s="375"/>
      <c r="AF53" s="375"/>
      <c r="AG53" s="375"/>
      <c r="AH53" s="375"/>
      <c r="AI53" s="375"/>
      <c r="AJ53" s="375"/>
      <c r="AK53" s="375"/>
      <c r="AL53" s="375"/>
      <c r="AM53" s="375"/>
      <c r="AN53" s="375"/>
      <c r="AO53" s="375"/>
      <c r="AP53" s="375"/>
      <c r="AQ53" s="375"/>
      <c r="AR53" s="375"/>
      <c r="AS53" s="375"/>
      <c r="AT53" s="375"/>
      <c r="AU53" s="375"/>
      <c r="AV53" s="375"/>
      <c r="AW53" s="375"/>
      <c r="AX53" s="375"/>
      <c r="AY53" s="375"/>
      <c r="AZ53" s="375"/>
      <c r="BA53" s="374">
        <v>423</v>
      </c>
      <c r="BB53" s="374">
        <v>2616</v>
      </c>
      <c r="BC53" s="374"/>
      <c r="BD53" s="374"/>
      <c r="BE53" s="374"/>
      <c r="BF53" s="374">
        <v>48</v>
      </c>
      <c r="BG53" s="374">
        <v>23</v>
      </c>
      <c r="BH53" s="374"/>
      <c r="BI53" s="375"/>
      <c r="BJ53" s="375"/>
      <c r="BK53" s="375"/>
      <c r="BL53" s="375"/>
      <c r="BM53" s="375"/>
      <c r="BN53" s="375"/>
      <c r="BO53" s="375"/>
      <c r="BP53" s="375"/>
      <c r="BQ53" s="375"/>
      <c r="BR53" s="375"/>
      <c r="BS53" s="375"/>
      <c r="BT53" s="375"/>
      <c r="BU53" s="375"/>
      <c r="BV53" s="375"/>
      <c r="BW53" s="375"/>
      <c r="BX53" s="375"/>
      <c r="BY53" s="375"/>
      <c r="BZ53" s="375"/>
      <c r="CA53" s="375"/>
      <c r="CB53" s="375"/>
      <c r="CC53" s="374">
        <v>12</v>
      </c>
      <c r="CD53" s="374"/>
      <c r="CE53" s="374">
        <v>11</v>
      </c>
      <c r="CF53" s="374">
        <v>57</v>
      </c>
      <c r="CG53" s="375"/>
      <c r="CH53" s="375"/>
      <c r="CI53" s="375"/>
      <c r="CJ53" s="374"/>
      <c r="CK53" s="374"/>
      <c r="CL53" s="375"/>
      <c r="CM53" s="374"/>
      <c r="CN53" s="374">
        <v>12</v>
      </c>
      <c r="CO53" s="374">
        <f t="shared" si="1"/>
        <v>3202</v>
      </c>
      <c r="CP53" s="374">
        <f t="shared" si="2"/>
        <v>2616</v>
      </c>
      <c r="CQ53" s="374">
        <v>51</v>
      </c>
      <c r="CR53" s="374">
        <v>51</v>
      </c>
      <c r="CS53" s="376">
        <f t="shared" si="3"/>
        <v>0.81698938163647716</v>
      </c>
    </row>
    <row r="54" spans="1:97">
      <c r="A54" s="381">
        <v>20220</v>
      </c>
      <c r="B54" s="374" t="s">
        <v>85</v>
      </c>
      <c r="C54" s="383">
        <f t="shared" si="0"/>
        <v>0.75316023231978135</v>
      </c>
      <c r="D54" s="375"/>
      <c r="E54" s="375"/>
      <c r="F54" s="375"/>
      <c r="G54" s="375"/>
      <c r="H54" s="375"/>
      <c r="I54" s="375"/>
      <c r="J54" s="375"/>
      <c r="K54" s="375"/>
      <c r="L54" s="375"/>
      <c r="M54" s="375"/>
      <c r="N54" s="375"/>
      <c r="O54" s="375"/>
      <c r="P54" s="375"/>
      <c r="Q54" s="375"/>
      <c r="R54" s="375"/>
      <c r="S54" s="375"/>
      <c r="T54" s="375"/>
      <c r="U54" s="375"/>
      <c r="V54" s="375"/>
      <c r="W54" s="375"/>
      <c r="X54" s="375"/>
      <c r="Y54" s="375"/>
      <c r="Z54" s="375"/>
      <c r="AA54" s="375"/>
      <c r="AB54" s="375"/>
      <c r="AC54" s="375"/>
      <c r="AD54" s="375"/>
      <c r="AE54" s="375"/>
      <c r="AF54" s="375"/>
      <c r="AG54" s="375"/>
      <c r="AH54" s="375"/>
      <c r="AI54" s="375"/>
      <c r="AJ54" s="375"/>
      <c r="AK54" s="375"/>
      <c r="AL54" s="375"/>
      <c r="AM54" s="375"/>
      <c r="AN54" s="375"/>
      <c r="AO54" s="375"/>
      <c r="AP54" s="375"/>
      <c r="AQ54" s="375"/>
      <c r="AR54" s="375"/>
      <c r="AS54" s="375"/>
      <c r="AT54" s="375"/>
      <c r="AU54" s="375"/>
      <c r="AV54" s="375"/>
      <c r="AW54" s="375"/>
      <c r="AX54" s="375"/>
      <c r="AY54" s="375"/>
      <c r="AZ54" s="375"/>
      <c r="BA54" s="374">
        <v>1205</v>
      </c>
      <c r="BB54" s="374">
        <v>37</v>
      </c>
      <c r="BC54" s="374">
        <v>4409</v>
      </c>
      <c r="BD54" s="374"/>
      <c r="BE54" s="374"/>
      <c r="BF54" s="374">
        <v>11</v>
      </c>
      <c r="BG54" s="374">
        <v>12</v>
      </c>
      <c r="BH54" s="374"/>
      <c r="BI54" s="375"/>
      <c r="BJ54" s="375"/>
      <c r="BK54" s="375"/>
      <c r="BL54" s="375"/>
      <c r="BM54" s="375"/>
      <c r="BN54" s="375"/>
      <c r="BO54" s="375"/>
      <c r="BP54" s="375"/>
      <c r="BQ54" s="375"/>
      <c r="BR54" s="375"/>
      <c r="BS54" s="375"/>
      <c r="BT54" s="375"/>
      <c r="BU54" s="375"/>
      <c r="BV54" s="375"/>
      <c r="BW54" s="375"/>
      <c r="BX54" s="375"/>
      <c r="BY54" s="375"/>
      <c r="BZ54" s="375"/>
      <c r="CA54" s="375"/>
      <c r="CB54" s="375"/>
      <c r="CC54" s="374"/>
      <c r="CD54" s="374"/>
      <c r="CE54" s="374">
        <v>12</v>
      </c>
      <c r="CF54" s="374"/>
      <c r="CG54" s="375"/>
      <c r="CH54" s="375"/>
      <c r="CI54" s="375"/>
      <c r="CJ54" s="374">
        <v>144</v>
      </c>
      <c r="CK54" s="374">
        <v>24</v>
      </c>
      <c r="CL54" s="375"/>
      <c r="CM54" s="374"/>
      <c r="CN54" s="374"/>
      <c r="CO54" s="374">
        <f t="shared" si="1"/>
        <v>5854</v>
      </c>
      <c r="CP54" s="374">
        <f t="shared" si="2"/>
        <v>4409</v>
      </c>
      <c r="CQ54" s="374">
        <v>52</v>
      </c>
      <c r="CR54" s="374">
        <v>52</v>
      </c>
      <c r="CS54" s="376">
        <f t="shared" si="3"/>
        <v>0.75316023231978135</v>
      </c>
    </row>
    <row r="55" spans="1:97">
      <c r="A55" s="381">
        <v>20446</v>
      </c>
      <c r="B55" s="374" t="s">
        <v>127</v>
      </c>
      <c r="C55" s="383">
        <f t="shared" si="0"/>
        <v>0.76061776061776065</v>
      </c>
      <c r="D55" s="375"/>
      <c r="E55" s="375"/>
      <c r="F55" s="375"/>
      <c r="G55" s="375"/>
      <c r="H55" s="375"/>
      <c r="I55" s="375"/>
      <c r="J55" s="375"/>
      <c r="K55" s="375"/>
      <c r="L55" s="375"/>
      <c r="M55" s="375"/>
      <c r="N55" s="375"/>
      <c r="O55" s="375"/>
      <c r="P55" s="375"/>
      <c r="Q55" s="375"/>
      <c r="R55" s="375"/>
      <c r="S55" s="375"/>
      <c r="T55" s="375"/>
      <c r="U55" s="375"/>
      <c r="V55" s="375"/>
      <c r="W55" s="375"/>
      <c r="X55" s="375"/>
      <c r="Y55" s="375"/>
      <c r="Z55" s="375"/>
      <c r="AA55" s="375"/>
      <c r="AB55" s="375"/>
      <c r="AC55" s="375"/>
      <c r="AD55" s="375"/>
      <c r="AE55" s="375"/>
      <c r="AF55" s="375"/>
      <c r="AG55" s="375"/>
      <c r="AH55" s="375"/>
      <c r="AI55" s="375"/>
      <c r="AJ55" s="375"/>
      <c r="AK55" s="375"/>
      <c r="AL55" s="375"/>
      <c r="AM55" s="375"/>
      <c r="AN55" s="375"/>
      <c r="AO55" s="375"/>
      <c r="AP55" s="375"/>
      <c r="AQ55" s="375"/>
      <c r="AR55" s="375"/>
      <c r="AS55" s="375"/>
      <c r="AT55" s="375"/>
      <c r="AU55" s="375"/>
      <c r="AV55" s="375"/>
      <c r="AW55" s="375"/>
      <c r="AX55" s="375"/>
      <c r="AY55" s="375"/>
      <c r="AZ55" s="375"/>
      <c r="BA55" s="374"/>
      <c r="BB55" s="374"/>
      <c r="BC55" s="374"/>
      <c r="BD55" s="374">
        <v>197</v>
      </c>
      <c r="BE55" s="374"/>
      <c r="BF55" s="374"/>
      <c r="BG55" s="374"/>
      <c r="BH55" s="374"/>
      <c r="BI55" s="375"/>
      <c r="BJ55" s="375"/>
      <c r="BK55" s="375"/>
      <c r="BL55" s="375"/>
      <c r="BM55" s="375"/>
      <c r="BN55" s="375"/>
      <c r="BO55" s="375"/>
      <c r="BP55" s="375"/>
      <c r="BQ55" s="375"/>
      <c r="BR55" s="375"/>
      <c r="BS55" s="375"/>
      <c r="BT55" s="375"/>
      <c r="BU55" s="375"/>
      <c r="BV55" s="375"/>
      <c r="BW55" s="375"/>
      <c r="BX55" s="375"/>
      <c r="BY55" s="375"/>
      <c r="BZ55" s="375"/>
      <c r="CA55" s="375"/>
      <c r="CB55" s="375"/>
      <c r="CC55" s="374"/>
      <c r="CD55" s="374"/>
      <c r="CE55" s="374"/>
      <c r="CF55" s="374"/>
      <c r="CG55" s="375"/>
      <c r="CH55" s="375"/>
      <c r="CI55" s="375"/>
      <c r="CJ55" s="374"/>
      <c r="CK55" s="374">
        <v>62</v>
      </c>
      <c r="CL55" s="375"/>
      <c r="CM55" s="374"/>
      <c r="CN55" s="374"/>
      <c r="CO55" s="374">
        <f t="shared" si="1"/>
        <v>259</v>
      </c>
      <c r="CP55" s="374">
        <f t="shared" si="2"/>
        <v>197</v>
      </c>
      <c r="CQ55" s="374">
        <v>53</v>
      </c>
      <c r="CR55" s="374">
        <v>53</v>
      </c>
      <c r="CS55" s="376">
        <f t="shared" si="3"/>
        <v>0.76061776061776065</v>
      </c>
    </row>
    <row r="56" spans="1:97">
      <c r="A56" s="381">
        <v>20448</v>
      </c>
      <c r="B56" s="374" t="s">
        <v>128</v>
      </c>
      <c r="C56" s="383">
        <f t="shared" si="0"/>
        <v>0</v>
      </c>
      <c r="D56" s="375"/>
      <c r="E56" s="375"/>
      <c r="F56" s="375"/>
      <c r="G56" s="375"/>
      <c r="H56" s="375"/>
      <c r="I56" s="375"/>
      <c r="J56" s="375"/>
      <c r="K56" s="375"/>
      <c r="L56" s="375"/>
      <c r="M56" s="375"/>
      <c r="N56" s="375"/>
      <c r="O56" s="375"/>
      <c r="P56" s="375"/>
      <c r="Q56" s="375"/>
      <c r="R56" s="375"/>
      <c r="S56" s="375"/>
      <c r="T56" s="375"/>
      <c r="U56" s="375"/>
      <c r="V56" s="375"/>
      <c r="W56" s="375"/>
      <c r="X56" s="375"/>
      <c r="Y56" s="375"/>
      <c r="Z56" s="375"/>
      <c r="AA56" s="375"/>
      <c r="AB56" s="375"/>
      <c r="AC56" s="375"/>
      <c r="AD56" s="375"/>
      <c r="AE56" s="375"/>
      <c r="AF56" s="375"/>
      <c r="AG56" s="375"/>
      <c r="AH56" s="375"/>
      <c r="AI56" s="375"/>
      <c r="AJ56" s="375"/>
      <c r="AK56" s="375"/>
      <c r="AL56" s="375"/>
      <c r="AM56" s="375"/>
      <c r="AN56" s="375"/>
      <c r="AO56" s="375"/>
      <c r="AP56" s="375"/>
      <c r="AQ56" s="375"/>
      <c r="AR56" s="375"/>
      <c r="AS56" s="375"/>
      <c r="AT56" s="375"/>
      <c r="AU56" s="375"/>
      <c r="AV56" s="375"/>
      <c r="AW56" s="375"/>
      <c r="AX56" s="375"/>
      <c r="AY56" s="375"/>
      <c r="AZ56" s="375"/>
      <c r="BA56" s="374"/>
      <c r="BB56" s="374"/>
      <c r="BC56" s="374"/>
      <c r="BD56" s="374"/>
      <c r="BE56" s="374"/>
      <c r="BF56" s="374"/>
      <c r="BG56" s="374"/>
      <c r="BH56" s="374"/>
      <c r="BI56" s="375"/>
      <c r="BJ56" s="375"/>
      <c r="BK56" s="375"/>
      <c r="BL56" s="375"/>
      <c r="BM56" s="375"/>
      <c r="BN56" s="375"/>
      <c r="BO56" s="375"/>
      <c r="BP56" s="375"/>
      <c r="BQ56" s="375"/>
      <c r="BR56" s="375"/>
      <c r="BS56" s="375"/>
      <c r="BT56" s="375"/>
      <c r="BU56" s="375"/>
      <c r="BV56" s="375"/>
      <c r="BW56" s="375"/>
      <c r="BX56" s="375"/>
      <c r="BY56" s="375"/>
      <c r="BZ56" s="375"/>
      <c r="CA56" s="375"/>
      <c r="CB56" s="375"/>
      <c r="CC56" s="374"/>
      <c r="CD56" s="374"/>
      <c r="CE56" s="374"/>
      <c r="CF56" s="374"/>
      <c r="CG56" s="375"/>
      <c r="CH56" s="375"/>
      <c r="CI56" s="375"/>
      <c r="CJ56" s="374"/>
      <c r="CK56" s="374"/>
      <c r="CL56" s="375"/>
      <c r="CM56" s="374"/>
      <c r="CN56" s="374"/>
      <c r="CO56" s="374">
        <f t="shared" si="1"/>
        <v>0</v>
      </c>
      <c r="CP56" s="374">
        <f t="shared" si="2"/>
        <v>0</v>
      </c>
      <c r="CQ56" s="374">
        <v>54</v>
      </c>
      <c r="CR56" s="374">
        <v>54</v>
      </c>
      <c r="CS56" s="376">
        <f t="shared" si="3"/>
        <v>0</v>
      </c>
    </row>
    <row r="57" spans="1:97">
      <c r="A57" s="381">
        <v>20450</v>
      </c>
      <c r="B57" s="374" t="s">
        <v>129</v>
      </c>
      <c r="C57" s="383">
        <f t="shared" si="0"/>
        <v>0.94665271966527198</v>
      </c>
      <c r="D57" s="375"/>
      <c r="E57" s="375"/>
      <c r="F57" s="375"/>
      <c r="G57" s="375"/>
      <c r="H57" s="375"/>
      <c r="I57" s="375"/>
      <c r="J57" s="375"/>
      <c r="K57" s="375"/>
      <c r="L57" s="375"/>
      <c r="M57" s="375"/>
      <c r="N57" s="375"/>
      <c r="O57" s="375"/>
      <c r="P57" s="375"/>
      <c r="Q57" s="375"/>
      <c r="R57" s="375"/>
      <c r="S57" s="375"/>
      <c r="T57" s="375"/>
      <c r="U57" s="375"/>
      <c r="V57" s="375"/>
      <c r="W57" s="375"/>
      <c r="X57" s="375"/>
      <c r="Y57" s="375"/>
      <c r="Z57" s="375"/>
      <c r="AA57" s="375"/>
      <c r="AB57" s="375"/>
      <c r="AC57" s="375"/>
      <c r="AD57" s="375"/>
      <c r="AE57" s="375"/>
      <c r="AF57" s="375"/>
      <c r="AG57" s="375"/>
      <c r="AH57" s="375"/>
      <c r="AI57" s="375"/>
      <c r="AJ57" s="375"/>
      <c r="AK57" s="375"/>
      <c r="AL57" s="375"/>
      <c r="AM57" s="375"/>
      <c r="AN57" s="375"/>
      <c r="AO57" s="375"/>
      <c r="AP57" s="375"/>
      <c r="AQ57" s="375"/>
      <c r="AR57" s="375"/>
      <c r="AS57" s="375"/>
      <c r="AT57" s="375"/>
      <c r="AU57" s="375"/>
      <c r="AV57" s="375"/>
      <c r="AW57" s="375"/>
      <c r="AX57" s="375"/>
      <c r="AY57" s="375"/>
      <c r="AZ57" s="375"/>
      <c r="BA57" s="374">
        <v>51</v>
      </c>
      <c r="BB57" s="374"/>
      <c r="BC57" s="374"/>
      <c r="BD57" s="374"/>
      <c r="BE57" s="374"/>
      <c r="BF57" s="374">
        <v>905</v>
      </c>
      <c r="BG57" s="374"/>
      <c r="BH57" s="374"/>
      <c r="BI57" s="375"/>
      <c r="BJ57" s="375"/>
      <c r="BK57" s="375"/>
      <c r="BL57" s="375"/>
      <c r="BM57" s="375"/>
      <c r="BN57" s="375"/>
      <c r="BO57" s="375"/>
      <c r="BP57" s="375"/>
      <c r="BQ57" s="375"/>
      <c r="BR57" s="375"/>
      <c r="BS57" s="375"/>
      <c r="BT57" s="375"/>
      <c r="BU57" s="375"/>
      <c r="BV57" s="375"/>
      <c r="BW57" s="375"/>
      <c r="BX57" s="375"/>
      <c r="BY57" s="375"/>
      <c r="BZ57" s="375"/>
      <c r="CA57" s="375"/>
      <c r="CB57" s="375"/>
      <c r="CC57" s="374"/>
      <c r="CD57" s="374"/>
      <c r="CE57" s="374"/>
      <c r="CF57" s="374"/>
      <c r="CG57" s="375"/>
      <c r="CH57" s="375"/>
      <c r="CI57" s="375"/>
      <c r="CJ57" s="374"/>
      <c r="CK57" s="374"/>
      <c r="CL57" s="375"/>
      <c r="CM57" s="374"/>
      <c r="CN57" s="374"/>
      <c r="CO57" s="374">
        <f t="shared" si="1"/>
        <v>956</v>
      </c>
      <c r="CP57" s="374">
        <f t="shared" si="2"/>
        <v>905</v>
      </c>
      <c r="CQ57" s="374">
        <v>55</v>
      </c>
      <c r="CR57" s="374">
        <v>55</v>
      </c>
      <c r="CS57" s="376">
        <f t="shared" si="3"/>
        <v>0.94665271966527198</v>
      </c>
    </row>
    <row r="58" spans="1:97">
      <c r="A58" s="381">
        <v>20451</v>
      </c>
      <c r="B58" s="374" t="s">
        <v>130</v>
      </c>
      <c r="C58" s="383">
        <f t="shared" si="0"/>
        <v>0.6506024096385542</v>
      </c>
      <c r="D58" s="375"/>
      <c r="E58" s="375"/>
      <c r="F58" s="375"/>
      <c r="G58" s="375"/>
      <c r="H58" s="375"/>
      <c r="I58" s="375"/>
      <c r="J58" s="375"/>
      <c r="K58" s="375"/>
      <c r="L58" s="375"/>
      <c r="M58" s="375"/>
      <c r="N58" s="375"/>
      <c r="O58" s="375"/>
      <c r="P58" s="375"/>
      <c r="Q58" s="375"/>
      <c r="R58" s="375"/>
      <c r="S58" s="375"/>
      <c r="T58" s="375"/>
      <c r="U58" s="375"/>
      <c r="V58" s="375"/>
      <c r="W58" s="375"/>
      <c r="X58" s="375"/>
      <c r="Y58" s="375"/>
      <c r="Z58" s="375"/>
      <c r="AA58" s="375"/>
      <c r="AB58" s="375"/>
      <c r="AC58" s="375"/>
      <c r="AD58" s="375"/>
      <c r="AE58" s="375"/>
      <c r="AF58" s="375"/>
      <c r="AG58" s="375"/>
      <c r="AH58" s="375"/>
      <c r="AI58" s="375"/>
      <c r="AJ58" s="375"/>
      <c r="AK58" s="375"/>
      <c r="AL58" s="375"/>
      <c r="AM58" s="375"/>
      <c r="AN58" s="375"/>
      <c r="AO58" s="375"/>
      <c r="AP58" s="375"/>
      <c r="AQ58" s="375"/>
      <c r="AR58" s="375"/>
      <c r="AS58" s="375"/>
      <c r="AT58" s="375"/>
      <c r="AU58" s="375"/>
      <c r="AV58" s="375"/>
      <c r="AW58" s="375"/>
      <c r="AX58" s="375"/>
      <c r="AY58" s="375"/>
      <c r="AZ58" s="375"/>
      <c r="BA58" s="374"/>
      <c r="BB58" s="374"/>
      <c r="BC58" s="374"/>
      <c r="BD58" s="374"/>
      <c r="BE58" s="374"/>
      <c r="BF58" s="374">
        <v>174</v>
      </c>
      <c r="BG58" s="374">
        <v>324</v>
      </c>
      <c r="BH58" s="374"/>
      <c r="BI58" s="375"/>
      <c r="BJ58" s="375"/>
      <c r="BK58" s="375"/>
      <c r="BL58" s="375"/>
      <c r="BM58" s="375"/>
      <c r="BN58" s="375"/>
      <c r="BO58" s="375"/>
      <c r="BP58" s="375"/>
      <c r="BQ58" s="375"/>
      <c r="BR58" s="375"/>
      <c r="BS58" s="375"/>
      <c r="BT58" s="375"/>
      <c r="BU58" s="375"/>
      <c r="BV58" s="375"/>
      <c r="BW58" s="375"/>
      <c r="BX58" s="375"/>
      <c r="BY58" s="375"/>
      <c r="BZ58" s="375"/>
      <c r="CA58" s="375"/>
      <c r="CB58" s="375"/>
      <c r="CC58" s="374"/>
      <c r="CD58" s="374"/>
      <c r="CE58" s="374"/>
      <c r="CF58" s="374"/>
      <c r="CG58" s="375"/>
      <c r="CH58" s="375"/>
      <c r="CI58" s="375"/>
      <c r="CJ58" s="374"/>
      <c r="CK58" s="374"/>
      <c r="CL58" s="375"/>
      <c r="CM58" s="374"/>
      <c r="CN58" s="374"/>
      <c r="CO58" s="374">
        <f t="shared" si="1"/>
        <v>498</v>
      </c>
      <c r="CP58" s="374">
        <f t="shared" si="2"/>
        <v>324</v>
      </c>
      <c r="CQ58" s="374">
        <v>56</v>
      </c>
      <c r="CR58" s="374">
        <v>56</v>
      </c>
      <c r="CS58" s="376">
        <f t="shared" si="3"/>
        <v>0.6506024096385542</v>
      </c>
    </row>
    <row r="59" spans="1:97">
      <c r="A59" s="381">
        <v>20452</v>
      </c>
      <c r="B59" s="374" t="s">
        <v>131</v>
      </c>
      <c r="C59" s="383">
        <f t="shared" si="0"/>
        <v>0.13445378151260504</v>
      </c>
      <c r="D59" s="375"/>
      <c r="E59" s="375"/>
      <c r="F59" s="375"/>
      <c r="G59" s="375"/>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5"/>
      <c r="AL59" s="375"/>
      <c r="AM59" s="375"/>
      <c r="AN59" s="375"/>
      <c r="AO59" s="375"/>
      <c r="AP59" s="375"/>
      <c r="AQ59" s="375"/>
      <c r="AR59" s="375"/>
      <c r="AS59" s="375"/>
      <c r="AT59" s="375"/>
      <c r="AU59" s="375"/>
      <c r="AV59" s="375"/>
      <c r="AW59" s="375"/>
      <c r="AX59" s="375"/>
      <c r="AY59" s="375"/>
      <c r="AZ59" s="375"/>
      <c r="BA59" s="374">
        <v>49</v>
      </c>
      <c r="BB59" s="374"/>
      <c r="BC59" s="374">
        <v>31</v>
      </c>
      <c r="BD59" s="374">
        <v>66</v>
      </c>
      <c r="BE59" s="374"/>
      <c r="BF59" s="374"/>
      <c r="BG59" s="374"/>
      <c r="BH59" s="374">
        <v>32</v>
      </c>
      <c r="BI59" s="375"/>
      <c r="BJ59" s="375"/>
      <c r="BK59" s="375"/>
      <c r="BL59" s="375"/>
      <c r="BM59" s="375"/>
      <c r="BN59" s="375"/>
      <c r="BO59" s="375"/>
      <c r="BP59" s="375"/>
      <c r="BQ59" s="375"/>
      <c r="BR59" s="375"/>
      <c r="BS59" s="375"/>
      <c r="BT59" s="375"/>
      <c r="BU59" s="375"/>
      <c r="BV59" s="375"/>
      <c r="BW59" s="375"/>
      <c r="BX59" s="375"/>
      <c r="BY59" s="375"/>
      <c r="BZ59" s="375"/>
      <c r="CA59" s="375"/>
      <c r="CB59" s="375"/>
      <c r="CC59" s="374"/>
      <c r="CD59" s="374">
        <v>23</v>
      </c>
      <c r="CE59" s="374"/>
      <c r="CF59" s="374"/>
      <c r="CG59" s="375"/>
      <c r="CH59" s="375"/>
      <c r="CI59" s="375"/>
      <c r="CJ59" s="374"/>
      <c r="CK59" s="374">
        <v>37</v>
      </c>
      <c r="CL59" s="375"/>
      <c r="CM59" s="374"/>
      <c r="CN59" s="374"/>
      <c r="CO59" s="374">
        <f t="shared" si="1"/>
        <v>238</v>
      </c>
      <c r="CP59" s="374">
        <f t="shared" si="2"/>
        <v>32</v>
      </c>
      <c r="CQ59" s="374">
        <v>57</v>
      </c>
      <c r="CR59" s="374">
        <v>57</v>
      </c>
      <c r="CS59" s="376">
        <f t="shared" si="3"/>
        <v>0.13445378151260504</v>
      </c>
    </row>
    <row r="60" spans="1:97">
      <c r="A60" s="381">
        <v>20212</v>
      </c>
      <c r="B60" s="374" t="s">
        <v>78</v>
      </c>
      <c r="C60" s="383">
        <f t="shared" si="0"/>
        <v>0.6396614268440145</v>
      </c>
      <c r="D60" s="375"/>
      <c r="E60" s="375"/>
      <c r="F60" s="375"/>
      <c r="G60" s="375"/>
      <c r="H60" s="375"/>
      <c r="I60" s="375"/>
      <c r="J60" s="375"/>
      <c r="K60" s="375"/>
      <c r="L60" s="375"/>
      <c r="M60" s="375"/>
      <c r="N60" s="375"/>
      <c r="O60" s="375"/>
      <c r="P60" s="375"/>
      <c r="Q60" s="375"/>
      <c r="R60" s="375"/>
      <c r="S60" s="375"/>
      <c r="T60" s="375"/>
      <c r="U60" s="375"/>
      <c r="V60" s="375"/>
      <c r="W60" s="375"/>
      <c r="X60" s="375"/>
      <c r="Y60" s="375"/>
      <c r="Z60" s="375"/>
      <c r="AA60" s="375"/>
      <c r="AB60" s="375"/>
      <c r="AC60" s="375"/>
      <c r="AD60" s="375"/>
      <c r="AE60" s="375"/>
      <c r="AF60" s="375"/>
      <c r="AG60" s="375"/>
      <c r="AH60" s="375"/>
      <c r="AI60" s="375"/>
      <c r="AJ60" s="375"/>
      <c r="AK60" s="375"/>
      <c r="AL60" s="375"/>
      <c r="AM60" s="375"/>
      <c r="AN60" s="375"/>
      <c r="AO60" s="375"/>
      <c r="AP60" s="375"/>
      <c r="AQ60" s="375"/>
      <c r="AR60" s="375"/>
      <c r="AS60" s="375"/>
      <c r="AT60" s="375"/>
      <c r="AU60" s="375"/>
      <c r="AV60" s="375"/>
      <c r="AW60" s="375"/>
      <c r="AX60" s="375"/>
      <c r="AY60" s="375"/>
      <c r="AZ60" s="375"/>
      <c r="BA60" s="375"/>
      <c r="BB60" s="375"/>
      <c r="BC60" s="375"/>
      <c r="BD60" s="375"/>
      <c r="BE60" s="375"/>
      <c r="BF60" s="375"/>
      <c r="BG60" s="375"/>
      <c r="BH60" s="375"/>
      <c r="BI60" s="374">
        <v>1587</v>
      </c>
      <c r="BJ60" s="374">
        <v>585</v>
      </c>
      <c r="BK60" s="374"/>
      <c r="BL60" s="374">
        <v>12</v>
      </c>
      <c r="BM60" s="374"/>
      <c r="BN60" s="375"/>
      <c r="BO60" s="375"/>
      <c r="BP60" s="375"/>
      <c r="BQ60" s="375"/>
      <c r="BR60" s="375"/>
      <c r="BS60" s="375"/>
      <c r="BT60" s="375"/>
      <c r="BU60" s="375"/>
      <c r="BV60" s="375"/>
      <c r="BW60" s="375"/>
      <c r="BX60" s="375"/>
      <c r="BY60" s="375"/>
      <c r="BZ60" s="375"/>
      <c r="CA60" s="375"/>
      <c r="CB60" s="375"/>
      <c r="CC60" s="375"/>
      <c r="CD60" s="375"/>
      <c r="CE60" s="374">
        <v>12</v>
      </c>
      <c r="CF60" s="375"/>
      <c r="CG60" s="375"/>
      <c r="CH60" s="375"/>
      <c r="CI60" s="374">
        <v>231</v>
      </c>
      <c r="CJ60" s="375"/>
      <c r="CK60" s="374">
        <v>54</v>
      </c>
      <c r="CL60" s="375"/>
      <c r="CM60" s="375"/>
      <c r="CN60" s="375"/>
      <c r="CO60" s="374">
        <f t="shared" si="1"/>
        <v>2481</v>
      </c>
      <c r="CP60" s="374">
        <f t="shared" si="2"/>
        <v>1587</v>
      </c>
      <c r="CQ60" s="374">
        <v>58</v>
      </c>
      <c r="CR60" s="374">
        <v>58</v>
      </c>
      <c r="CS60" s="376">
        <f t="shared" si="3"/>
        <v>0.6396614268440145</v>
      </c>
    </row>
    <row r="61" spans="1:97">
      <c r="A61" s="381">
        <v>20481</v>
      </c>
      <c r="B61" s="374" t="s">
        <v>132</v>
      </c>
      <c r="C61" s="383">
        <f t="shared" si="0"/>
        <v>0.6718146718146718</v>
      </c>
      <c r="D61" s="375"/>
      <c r="E61" s="375"/>
      <c r="F61" s="375"/>
      <c r="G61" s="375"/>
      <c r="H61" s="375"/>
      <c r="I61" s="375"/>
      <c r="J61" s="375"/>
      <c r="K61" s="375"/>
      <c r="L61" s="375"/>
      <c r="M61" s="375"/>
      <c r="N61" s="375"/>
      <c r="O61" s="375"/>
      <c r="P61" s="375"/>
      <c r="Q61" s="375"/>
      <c r="R61" s="375"/>
      <c r="S61" s="375"/>
      <c r="T61" s="375"/>
      <c r="U61" s="375"/>
      <c r="V61" s="375"/>
      <c r="W61" s="375"/>
      <c r="X61" s="375"/>
      <c r="Y61" s="375"/>
      <c r="Z61" s="375"/>
      <c r="AA61" s="375"/>
      <c r="AB61" s="375"/>
      <c r="AC61" s="375"/>
      <c r="AD61" s="375"/>
      <c r="AE61" s="375"/>
      <c r="AF61" s="375"/>
      <c r="AG61" s="375"/>
      <c r="AH61" s="375"/>
      <c r="AI61" s="375"/>
      <c r="AJ61" s="375"/>
      <c r="AK61" s="375"/>
      <c r="AL61" s="375"/>
      <c r="AM61" s="375"/>
      <c r="AN61" s="375"/>
      <c r="AO61" s="375"/>
      <c r="AP61" s="375"/>
      <c r="AQ61" s="375"/>
      <c r="AR61" s="375"/>
      <c r="AS61" s="375"/>
      <c r="AT61" s="375"/>
      <c r="AU61" s="375"/>
      <c r="AV61" s="375"/>
      <c r="AW61" s="375"/>
      <c r="AX61" s="375"/>
      <c r="AY61" s="375"/>
      <c r="AZ61" s="375"/>
      <c r="BA61" s="375"/>
      <c r="BB61" s="375"/>
      <c r="BC61" s="375"/>
      <c r="BD61" s="375"/>
      <c r="BE61" s="375"/>
      <c r="BF61" s="375"/>
      <c r="BG61" s="375"/>
      <c r="BH61" s="375"/>
      <c r="BI61" s="374">
        <v>88</v>
      </c>
      <c r="BJ61" s="374">
        <v>696</v>
      </c>
      <c r="BK61" s="374">
        <v>37</v>
      </c>
      <c r="BL61" s="374"/>
      <c r="BM61" s="374"/>
      <c r="BN61" s="375"/>
      <c r="BO61" s="375"/>
      <c r="BP61" s="375"/>
      <c r="BQ61" s="375"/>
      <c r="BR61" s="375"/>
      <c r="BS61" s="375"/>
      <c r="BT61" s="375"/>
      <c r="BU61" s="375"/>
      <c r="BV61" s="375"/>
      <c r="BW61" s="375"/>
      <c r="BX61" s="375"/>
      <c r="BY61" s="375"/>
      <c r="BZ61" s="375"/>
      <c r="CA61" s="375"/>
      <c r="CB61" s="375"/>
      <c r="CC61" s="375"/>
      <c r="CD61" s="375"/>
      <c r="CE61" s="374"/>
      <c r="CF61" s="375"/>
      <c r="CG61" s="375"/>
      <c r="CH61" s="375"/>
      <c r="CI61" s="374">
        <v>215</v>
      </c>
      <c r="CJ61" s="375"/>
      <c r="CK61" s="374"/>
      <c r="CL61" s="375"/>
      <c r="CM61" s="375"/>
      <c r="CN61" s="375"/>
      <c r="CO61" s="374">
        <f t="shared" si="1"/>
        <v>1036</v>
      </c>
      <c r="CP61" s="374">
        <f t="shared" si="2"/>
        <v>696</v>
      </c>
      <c r="CQ61" s="374">
        <v>59</v>
      </c>
      <c r="CR61" s="374">
        <v>59</v>
      </c>
      <c r="CS61" s="376">
        <f t="shared" si="3"/>
        <v>0.6718146718146718</v>
      </c>
    </row>
    <row r="62" spans="1:97">
      <c r="A62" s="381">
        <v>20482</v>
      </c>
      <c r="B62" s="374" t="s">
        <v>133</v>
      </c>
      <c r="C62" s="383">
        <f t="shared" si="0"/>
        <v>0.37614678899082571</v>
      </c>
      <c r="D62" s="375"/>
      <c r="E62" s="375"/>
      <c r="F62" s="375"/>
      <c r="G62" s="375"/>
      <c r="H62" s="375"/>
      <c r="I62" s="375"/>
      <c r="J62" s="375"/>
      <c r="K62" s="375"/>
      <c r="L62" s="375"/>
      <c r="M62" s="375"/>
      <c r="N62" s="375"/>
      <c r="O62" s="375"/>
      <c r="P62" s="375"/>
      <c r="Q62" s="375"/>
      <c r="R62" s="375"/>
      <c r="S62" s="375"/>
      <c r="T62" s="375"/>
      <c r="U62" s="375"/>
      <c r="V62" s="375"/>
      <c r="W62" s="375"/>
      <c r="X62" s="375"/>
      <c r="Y62" s="375"/>
      <c r="Z62" s="375"/>
      <c r="AA62" s="375"/>
      <c r="AB62" s="375"/>
      <c r="AC62" s="375"/>
      <c r="AD62" s="375"/>
      <c r="AE62" s="375"/>
      <c r="AF62" s="375"/>
      <c r="AG62" s="375"/>
      <c r="AH62" s="375"/>
      <c r="AI62" s="375"/>
      <c r="AJ62" s="375"/>
      <c r="AK62" s="375"/>
      <c r="AL62" s="375"/>
      <c r="AM62" s="375"/>
      <c r="AN62" s="375"/>
      <c r="AO62" s="375"/>
      <c r="AP62" s="375"/>
      <c r="AQ62" s="375"/>
      <c r="AR62" s="375"/>
      <c r="AS62" s="375"/>
      <c r="AT62" s="375"/>
      <c r="AU62" s="375"/>
      <c r="AV62" s="375"/>
      <c r="AW62" s="375"/>
      <c r="AX62" s="375"/>
      <c r="AY62" s="375"/>
      <c r="AZ62" s="375"/>
      <c r="BA62" s="375"/>
      <c r="BB62" s="375"/>
      <c r="BC62" s="375"/>
      <c r="BD62" s="375"/>
      <c r="BE62" s="375"/>
      <c r="BF62" s="375"/>
      <c r="BG62" s="375"/>
      <c r="BH62" s="375"/>
      <c r="BI62" s="374">
        <v>38</v>
      </c>
      <c r="BJ62" s="374">
        <v>222</v>
      </c>
      <c r="BK62" s="374">
        <v>205</v>
      </c>
      <c r="BL62" s="374"/>
      <c r="BM62" s="374"/>
      <c r="BN62" s="375"/>
      <c r="BO62" s="375"/>
      <c r="BP62" s="375"/>
      <c r="BQ62" s="375"/>
      <c r="BR62" s="375"/>
      <c r="BS62" s="375"/>
      <c r="BT62" s="375"/>
      <c r="BU62" s="375"/>
      <c r="BV62" s="375"/>
      <c r="BW62" s="375"/>
      <c r="BX62" s="375"/>
      <c r="BY62" s="375"/>
      <c r="BZ62" s="375"/>
      <c r="CA62" s="375"/>
      <c r="CB62" s="375"/>
      <c r="CC62" s="375"/>
      <c r="CD62" s="375"/>
      <c r="CE62" s="374"/>
      <c r="CF62" s="375"/>
      <c r="CG62" s="375"/>
      <c r="CH62" s="375"/>
      <c r="CI62" s="374">
        <v>80</v>
      </c>
      <c r="CJ62" s="375"/>
      <c r="CK62" s="374"/>
      <c r="CL62" s="375"/>
      <c r="CM62" s="375"/>
      <c r="CN62" s="375"/>
      <c r="CO62" s="374">
        <f t="shared" si="1"/>
        <v>545</v>
      </c>
      <c r="CP62" s="374">
        <f t="shared" si="2"/>
        <v>205</v>
      </c>
      <c r="CQ62" s="374">
        <v>60</v>
      </c>
      <c r="CR62" s="374">
        <v>60</v>
      </c>
      <c r="CS62" s="376">
        <f t="shared" si="3"/>
        <v>0.37614678899082571</v>
      </c>
    </row>
    <row r="63" spans="1:97">
      <c r="A63" s="381">
        <v>20485</v>
      </c>
      <c r="B63" s="374" t="s">
        <v>134</v>
      </c>
      <c r="C63" s="383">
        <f t="shared" si="0"/>
        <v>0.31168831168831168</v>
      </c>
      <c r="D63" s="375"/>
      <c r="E63" s="375"/>
      <c r="F63" s="375"/>
      <c r="G63" s="375"/>
      <c r="H63" s="375"/>
      <c r="I63" s="375"/>
      <c r="J63" s="375"/>
      <c r="K63" s="375"/>
      <c r="L63" s="375"/>
      <c r="M63" s="375"/>
      <c r="N63" s="375"/>
      <c r="O63" s="375"/>
      <c r="P63" s="375"/>
      <c r="Q63" s="375"/>
      <c r="R63" s="375"/>
      <c r="S63" s="375"/>
      <c r="T63" s="375"/>
      <c r="U63" s="375"/>
      <c r="V63" s="375"/>
      <c r="W63" s="375"/>
      <c r="X63" s="375"/>
      <c r="Y63" s="375"/>
      <c r="Z63" s="375"/>
      <c r="AA63" s="375"/>
      <c r="AB63" s="375"/>
      <c r="AC63" s="375"/>
      <c r="AD63" s="375"/>
      <c r="AE63" s="375"/>
      <c r="AF63" s="375"/>
      <c r="AG63" s="375"/>
      <c r="AH63" s="375"/>
      <c r="AI63" s="375"/>
      <c r="AJ63" s="375"/>
      <c r="AK63" s="375"/>
      <c r="AL63" s="375"/>
      <c r="AM63" s="375"/>
      <c r="AN63" s="375"/>
      <c r="AO63" s="375"/>
      <c r="AP63" s="375"/>
      <c r="AQ63" s="375"/>
      <c r="AR63" s="375"/>
      <c r="AS63" s="375"/>
      <c r="AT63" s="375"/>
      <c r="AU63" s="375"/>
      <c r="AV63" s="375"/>
      <c r="AW63" s="375"/>
      <c r="AX63" s="375"/>
      <c r="AY63" s="375"/>
      <c r="AZ63" s="375"/>
      <c r="BA63" s="375"/>
      <c r="BB63" s="375"/>
      <c r="BC63" s="375"/>
      <c r="BD63" s="375"/>
      <c r="BE63" s="375"/>
      <c r="BF63" s="375"/>
      <c r="BG63" s="375"/>
      <c r="BH63" s="375"/>
      <c r="BI63" s="374">
        <v>32</v>
      </c>
      <c r="BJ63" s="374"/>
      <c r="BK63" s="374"/>
      <c r="BL63" s="374">
        <v>24</v>
      </c>
      <c r="BM63" s="374"/>
      <c r="BN63" s="375"/>
      <c r="BO63" s="375"/>
      <c r="BP63" s="375"/>
      <c r="BQ63" s="375"/>
      <c r="BR63" s="375"/>
      <c r="BS63" s="375"/>
      <c r="BT63" s="375"/>
      <c r="BU63" s="375"/>
      <c r="BV63" s="375"/>
      <c r="BW63" s="375"/>
      <c r="BX63" s="375"/>
      <c r="BY63" s="375"/>
      <c r="BZ63" s="375"/>
      <c r="CA63" s="375"/>
      <c r="CB63" s="375"/>
      <c r="CC63" s="375"/>
      <c r="CD63" s="375"/>
      <c r="CE63" s="374"/>
      <c r="CF63" s="375"/>
      <c r="CG63" s="375"/>
      <c r="CH63" s="375"/>
      <c r="CI63" s="374">
        <v>21</v>
      </c>
      <c r="CJ63" s="375"/>
      <c r="CK63" s="374"/>
      <c r="CL63" s="375"/>
      <c r="CM63" s="375"/>
      <c r="CN63" s="375"/>
      <c r="CO63" s="374">
        <f t="shared" si="1"/>
        <v>77</v>
      </c>
      <c r="CP63" s="374">
        <f t="shared" si="2"/>
        <v>24</v>
      </c>
      <c r="CQ63" s="374">
        <v>61</v>
      </c>
      <c r="CR63" s="374">
        <v>61</v>
      </c>
      <c r="CS63" s="376">
        <f t="shared" si="3"/>
        <v>0.31168831168831168</v>
      </c>
    </row>
    <row r="64" spans="1:97">
      <c r="A64" s="381">
        <v>20486</v>
      </c>
      <c r="B64" s="374" t="s">
        <v>135</v>
      </c>
      <c r="C64" s="383">
        <f t="shared" si="0"/>
        <v>0</v>
      </c>
      <c r="D64" s="375"/>
      <c r="E64" s="375"/>
      <c r="F64" s="375"/>
      <c r="G64" s="375"/>
      <c r="H64" s="375"/>
      <c r="I64" s="375"/>
      <c r="J64" s="375"/>
      <c r="K64" s="375"/>
      <c r="L64" s="375"/>
      <c r="M64" s="375"/>
      <c r="N64" s="375"/>
      <c r="O64" s="375"/>
      <c r="P64" s="375"/>
      <c r="Q64" s="375"/>
      <c r="R64" s="375"/>
      <c r="S64" s="375"/>
      <c r="T64" s="375"/>
      <c r="U64" s="375"/>
      <c r="V64" s="375"/>
      <c r="W64" s="375"/>
      <c r="X64" s="375"/>
      <c r="Y64" s="375"/>
      <c r="Z64" s="375"/>
      <c r="AA64" s="375"/>
      <c r="AB64" s="375"/>
      <c r="AC64" s="375"/>
      <c r="AD64" s="375"/>
      <c r="AE64" s="375"/>
      <c r="AF64" s="375"/>
      <c r="AG64" s="375"/>
      <c r="AH64" s="375"/>
      <c r="AI64" s="375"/>
      <c r="AJ64" s="375"/>
      <c r="AK64" s="375"/>
      <c r="AL64" s="375"/>
      <c r="AM64" s="375"/>
      <c r="AN64" s="375"/>
      <c r="AO64" s="375"/>
      <c r="AP64" s="375"/>
      <c r="AQ64" s="375"/>
      <c r="AR64" s="375"/>
      <c r="AS64" s="375"/>
      <c r="AT64" s="375"/>
      <c r="AU64" s="375"/>
      <c r="AV64" s="375"/>
      <c r="AW64" s="375"/>
      <c r="AX64" s="375"/>
      <c r="AY64" s="375"/>
      <c r="AZ64" s="375"/>
      <c r="BA64" s="375"/>
      <c r="BB64" s="375"/>
      <c r="BC64" s="375"/>
      <c r="BD64" s="375"/>
      <c r="BE64" s="375"/>
      <c r="BF64" s="375"/>
      <c r="BG64" s="375"/>
      <c r="BH64" s="375"/>
      <c r="BI64" s="374"/>
      <c r="BJ64" s="374"/>
      <c r="BK64" s="374"/>
      <c r="BL64" s="374"/>
      <c r="BM64" s="374"/>
      <c r="BN64" s="375"/>
      <c r="BO64" s="375"/>
      <c r="BP64" s="375"/>
      <c r="BQ64" s="375"/>
      <c r="BR64" s="375"/>
      <c r="BS64" s="375"/>
      <c r="BT64" s="375"/>
      <c r="BU64" s="375"/>
      <c r="BV64" s="375"/>
      <c r="BW64" s="375"/>
      <c r="BX64" s="375"/>
      <c r="BY64" s="375"/>
      <c r="BZ64" s="375"/>
      <c r="CA64" s="375"/>
      <c r="CB64" s="375"/>
      <c r="CC64" s="375"/>
      <c r="CD64" s="375"/>
      <c r="CE64" s="374"/>
      <c r="CF64" s="375"/>
      <c r="CG64" s="375"/>
      <c r="CH64" s="375"/>
      <c r="CI64" s="374">
        <v>22</v>
      </c>
      <c r="CJ64" s="375"/>
      <c r="CK64" s="374"/>
      <c r="CL64" s="375"/>
      <c r="CM64" s="375"/>
      <c r="CN64" s="375"/>
      <c r="CO64" s="374">
        <f t="shared" si="1"/>
        <v>22</v>
      </c>
      <c r="CP64" s="374">
        <f t="shared" si="2"/>
        <v>0</v>
      </c>
      <c r="CQ64" s="374">
        <v>62</v>
      </c>
      <c r="CR64" s="374">
        <v>62</v>
      </c>
      <c r="CS64" s="376">
        <f t="shared" si="3"/>
        <v>0</v>
      </c>
    </row>
    <row r="65" spans="1:97">
      <c r="A65" s="381">
        <v>20201</v>
      </c>
      <c r="B65" s="374" t="s">
        <v>58</v>
      </c>
      <c r="C65" s="383">
        <f t="shared" si="0"/>
        <v>0.92596045336342669</v>
      </c>
      <c r="D65" s="375"/>
      <c r="E65" s="375"/>
      <c r="F65" s="375"/>
      <c r="G65" s="375"/>
      <c r="H65" s="375"/>
      <c r="I65" s="375"/>
      <c r="J65" s="375"/>
      <c r="K65" s="375"/>
      <c r="L65" s="375"/>
      <c r="M65" s="375"/>
      <c r="N65" s="375"/>
      <c r="O65" s="375"/>
      <c r="P65" s="375"/>
      <c r="Q65" s="375"/>
      <c r="R65" s="375"/>
      <c r="S65" s="375"/>
      <c r="T65" s="375"/>
      <c r="U65" s="375"/>
      <c r="V65" s="375"/>
      <c r="W65" s="375"/>
      <c r="X65" s="375"/>
      <c r="Y65" s="375"/>
      <c r="Z65" s="375"/>
      <c r="AA65" s="375"/>
      <c r="AB65" s="375"/>
      <c r="AC65" s="375"/>
      <c r="AD65" s="375"/>
      <c r="AE65" s="375"/>
      <c r="AF65" s="375"/>
      <c r="AG65" s="375"/>
      <c r="AH65" s="375"/>
      <c r="AI65" s="375"/>
      <c r="AJ65" s="375"/>
      <c r="AK65" s="375"/>
      <c r="AL65" s="375"/>
      <c r="AM65" s="375"/>
      <c r="AN65" s="375"/>
      <c r="AO65" s="375"/>
      <c r="AP65" s="375"/>
      <c r="AQ65" s="375"/>
      <c r="AR65" s="375"/>
      <c r="AS65" s="375"/>
      <c r="AT65" s="375"/>
      <c r="AU65" s="375"/>
      <c r="AV65" s="375"/>
      <c r="AW65" s="375"/>
      <c r="AX65" s="375"/>
      <c r="AY65" s="375"/>
      <c r="AZ65" s="375"/>
      <c r="BA65" s="375"/>
      <c r="BB65" s="375"/>
      <c r="BC65" s="375"/>
      <c r="BD65" s="375"/>
      <c r="BE65" s="375"/>
      <c r="BF65" s="375"/>
      <c r="BG65" s="375"/>
      <c r="BH65" s="375"/>
      <c r="BI65" s="375"/>
      <c r="BJ65" s="375"/>
      <c r="BK65" s="375"/>
      <c r="BL65" s="375"/>
      <c r="BM65" s="375"/>
      <c r="BN65" s="374">
        <v>18872</v>
      </c>
      <c r="BO65" s="374">
        <v>725</v>
      </c>
      <c r="BP65" s="374">
        <v>515</v>
      </c>
      <c r="BQ65" s="374">
        <v>12</v>
      </c>
      <c r="BR65" s="374">
        <v>75</v>
      </c>
      <c r="BS65" s="374"/>
      <c r="BT65" s="374"/>
      <c r="BU65" s="374"/>
      <c r="BV65" s="374">
        <v>18</v>
      </c>
      <c r="BW65" s="375"/>
      <c r="BX65" s="375"/>
      <c r="BY65" s="375"/>
      <c r="BZ65" s="375"/>
      <c r="CA65" s="375"/>
      <c r="CB65" s="375"/>
      <c r="CC65" s="374">
        <v>24</v>
      </c>
      <c r="CD65" s="374">
        <v>49</v>
      </c>
      <c r="CE65" s="374">
        <v>11</v>
      </c>
      <c r="CF65" s="375"/>
      <c r="CG65" s="375"/>
      <c r="CH65" s="375"/>
      <c r="CI65" s="374">
        <v>44</v>
      </c>
      <c r="CJ65" s="374">
        <v>36</v>
      </c>
      <c r="CK65" s="375"/>
      <c r="CL65" s="374"/>
      <c r="CM65" s="375"/>
      <c r="CN65" s="375"/>
      <c r="CO65" s="374">
        <f t="shared" si="1"/>
        <v>20381</v>
      </c>
      <c r="CP65" s="374">
        <f t="shared" si="2"/>
        <v>18872</v>
      </c>
      <c r="CQ65" s="374">
        <v>63</v>
      </c>
      <c r="CR65" s="374">
        <v>63</v>
      </c>
      <c r="CS65" s="376">
        <f t="shared" si="3"/>
        <v>0.92596045336342669</v>
      </c>
    </row>
    <row r="66" spans="1:97">
      <c r="A66" s="381">
        <v>20207</v>
      </c>
      <c r="B66" s="374" t="s">
        <v>69</v>
      </c>
      <c r="C66" s="383">
        <f t="shared" si="0"/>
        <v>0.60596863935255441</v>
      </c>
      <c r="D66" s="375"/>
      <c r="E66" s="375"/>
      <c r="F66" s="375"/>
      <c r="G66" s="375"/>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5"/>
      <c r="AF66" s="375"/>
      <c r="AG66" s="375"/>
      <c r="AH66" s="375"/>
      <c r="AI66" s="375"/>
      <c r="AJ66" s="375"/>
      <c r="AK66" s="375"/>
      <c r="AL66" s="375"/>
      <c r="AM66" s="375"/>
      <c r="AN66" s="375"/>
      <c r="AO66" s="375"/>
      <c r="AP66" s="375"/>
      <c r="AQ66" s="375"/>
      <c r="AR66" s="375"/>
      <c r="AS66" s="375"/>
      <c r="AT66" s="375"/>
      <c r="AU66" s="375"/>
      <c r="AV66" s="375"/>
      <c r="AW66" s="375"/>
      <c r="AX66" s="375"/>
      <c r="AY66" s="375"/>
      <c r="AZ66" s="375"/>
      <c r="BA66" s="375"/>
      <c r="BB66" s="375"/>
      <c r="BC66" s="375"/>
      <c r="BD66" s="375"/>
      <c r="BE66" s="375"/>
      <c r="BF66" s="375"/>
      <c r="BG66" s="375"/>
      <c r="BH66" s="375"/>
      <c r="BI66" s="375"/>
      <c r="BJ66" s="375"/>
      <c r="BK66" s="375"/>
      <c r="BL66" s="375"/>
      <c r="BM66" s="375"/>
      <c r="BN66" s="374">
        <v>300</v>
      </c>
      <c r="BO66" s="374">
        <v>1198</v>
      </c>
      <c r="BP66" s="374">
        <v>15</v>
      </c>
      <c r="BQ66" s="374"/>
      <c r="BR66" s="374">
        <v>408</v>
      </c>
      <c r="BS66" s="374">
        <v>44</v>
      </c>
      <c r="BT66" s="374"/>
      <c r="BU66" s="374"/>
      <c r="BV66" s="374"/>
      <c r="BW66" s="375"/>
      <c r="BX66" s="375"/>
      <c r="BY66" s="375"/>
      <c r="BZ66" s="375"/>
      <c r="CA66" s="375"/>
      <c r="CB66" s="375"/>
      <c r="CC66" s="374"/>
      <c r="CD66" s="374"/>
      <c r="CE66" s="374">
        <v>12</v>
      </c>
      <c r="CF66" s="375"/>
      <c r="CG66" s="375"/>
      <c r="CH66" s="375"/>
      <c r="CI66" s="374"/>
      <c r="CJ66" s="374"/>
      <c r="CK66" s="375"/>
      <c r="CL66" s="374"/>
      <c r="CM66" s="375"/>
      <c r="CN66" s="375"/>
      <c r="CO66" s="374">
        <f t="shared" si="1"/>
        <v>1977</v>
      </c>
      <c r="CP66" s="374">
        <f t="shared" si="2"/>
        <v>1198</v>
      </c>
      <c r="CQ66" s="374">
        <v>64</v>
      </c>
      <c r="CR66" s="374">
        <v>64</v>
      </c>
      <c r="CS66" s="376">
        <f t="shared" si="3"/>
        <v>0.60596863935255441</v>
      </c>
    </row>
    <row r="67" spans="1:97">
      <c r="A67" s="381">
        <v>20218</v>
      </c>
      <c r="B67" s="374" t="s">
        <v>83</v>
      </c>
      <c r="C67" s="383">
        <f t="shared" si="0"/>
        <v>0.84548202888814239</v>
      </c>
      <c r="D67" s="375"/>
      <c r="E67" s="375"/>
      <c r="F67" s="375"/>
      <c r="G67" s="375"/>
      <c r="H67" s="375"/>
      <c r="I67" s="375"/>
      <c r="J67" s="375"/>
      <c r="K67" s="375"/>
      <c r="L67" s="375"/>
      <c r="M67" s="375"/>
      <c r="N67" s="375"/>
      <c r="O67" s="375"/>
      <c r="P67" s="375"/>
      <c r="Q67" s="375"/>
      <c r="R67" s="375"/>
      <c r="S67" s="375"/>
      <c r="T67" s="375"/>
      <c r="U67" s="375"/>
      <c r="V67" s="375"/>
      <c r="W67" s="375"/>
      <c r="X67" s="375"/>
      <c r="Y67" s="375"/>
      <c r="Z67" s="375"/>
      <c r="AA67" s="375"/>
      <c r="AB67" s="375"/>
      <c r="AC67" s="375"/>
      <c r="AD67" s="375"/>
      <c r="AE67" s="375"/>
      <c r="AF67" s="375"/>
      <c r="AG67" s="375"/>
      <c r="AH67" s="375"/>
      <c r="AI67" s="375"/>
      <c r="AJ67" s="375"/>
      <c r="AK67" s="375"/>
      <c r="AL67" s="375"/>
      <c r="AM67" s="375"/>
      <c r="AN67" s="375"/>
      <c r="AO67" s="375"/>
      <c r="AP67" s="375"/>
      <c r="AQ67" s="375"/>
      <c r="AR67" s="375"/>
      <c r="AS67" s="375"/>
      <c r="AT67" s="375"/>
      <c r="AU67" s="375"/>
      <c r="AV67" s="375"/>
      <c r="AW67" s="375"/>
      <c r="AX67" s="375"/>
      <c r="AY67" s="375"/>
      <c r="AZ67" s="375"/>
      <c r="BA67" s="375"/>
      <c r="BB67" s="375"/>
      <c r="BC67" s="375"/>
      <c r="BD67" s="375"/>
      <c r="BE67" s="375"/>
      <c r="BF67" s="375"/>
      <c r="BG67" s="375"/>
      <c r="BH67" s="375"/>
      <c r="BI67" s="375"/>
      <c r="BJ67" s="375"/>
      <c r="BK67" s="375"/>
      <c r="BL67" s="375"/>
      <c r="BM67" s="375"/>
      <c r="BN67" s="374">
        <v>308</v>
      </c>
      <c r="BO67" s="374"/>
      <c r="BP67" s="374">
        <v>2517</v>
      </c>
      <c r="BQ67" s="374">
        <v>65</v>
      </c>
      <c r="BR67" s="374"/>
      <c r="BS67" s="374"/>
      <c r="BT67" s="374"/>
      <c r="BU67" s="374"/>
      <c r="BV67" s="374"/>
      <c r="BW67" s="375"/>
      <c r="BX67" s="375"/>
      <c r="BY67" s="375"/>
      <c r="BZ67" s="375"/>
      <c r="CA67" s="375"/>
      <c r="CB67" s="375"/>
      <c r="CC67" s="374">
        <v>22</v>
      </c>
      <c r="CD67" s="374">
        <v>65</v>
      </c>
      <c r="CE67" s="374"/>
      <c r="CF67" s="375"/>
      <c r="CG67" s="375"/>
      <c r="CH67" s="375"/>
      <c r="CI67" s="374"/>
      <c r="CJ67" s="374"/>
      <c r="CK67" s="375"/>
      <c r="CL67" s="374"/>
      <c r="CM67" s="375"/>
      <c r="CN67" s="375"/>
      <c r="CO67" s="374">
        <f t="shared" si="1"/>
        <v>2977</v>
      </c>
      <c r="CP67" s="374">
        <f t="shared" si="2"/>
        <v>2517</v>
      </c>
      <c r="CQ67" s="374">
        <v>65</v>
      </c>
      <c r="CR67" s="374">
        <v>65</v>
      </c>
      <c r="CS67" s="376">
        <f t="shared" si="3"/>
        <v>0.84548202888814239</v>
      </c>
    </row>
    <row r="68" spans="1:97">
      <c r="A68" s="381">
        <v>20521</v>
      </c>
      <c r="B68" s="374" t="s">
        <v>136</v>
      </c>
      <c r="C68" s="383">
        <f t="shared" ref="C68:C79" si="4">+CS68</f>
        <v>0.77710027100271006</v>
      </c>
      <c r="D68" s="375"/>
      <c r="E68" s="375"/>
      <c r="F68" s="375"/>
      <c r="G68" s="375"/>
      <c r="H68" s="375"/>
      <c r="I68" s="375"/>
      <c r="J68" s="375"/>
      <c r="K68" s="375"/>
      <c r="L68" s="375"/>
      <c r="M68" s="375"/>
      <c r="N68" s="375"/>
      <c r="O68" s="375"/>
      <c r="P68" s="375"/>
      <c r="Q68" s="375"/>
      <c r="R68" s="375"/>
      <c r="S68" s="375"/>
      <c r="T68" s="375"/>
      <c r="U68" s="375"/>
      <c r="V68" s="375"/>
      <c r="W68" s="375"/>
      <c r="X68" s="375"/>
      <c r="Y68" s="375"/>
      <c r="Z68" s="375"/>
      <c r="AA68" s="375"/>
      <c r="AB68" s="375"/>
      <c r="AC68" s="375"/>
      <c r="AD68" s="375"/>
      <c r="AE68" s="375"/>
      <c r="AF68" s="375"/>
      <c r="AG68" s="375"/>
      <c r="AH68" s="375"/>
      <c r="AI68" s="375"/>
      <c r="AJ68" s="375"/>
      <c r="AK68" s="375"/>
      <c r="AL68" s="375"/>
      <c r="AM68" s="375"/>
      <c r="AN68" s="375"/>
      <c r="AO68" s="375"/>
      <c r="AP68" s="375"/>
      <c r="AQ68" s="375"/>
      <c r="AR68" s="375"/>
      <c r="AS68" s="375"/>
      <c r="AT68" s="375"/>
      <c r="AU68" s="375"/>
      <c r="AV68" s="375"/>
      <c r="AW68" s="375"/>
      <c r="AX68" s="375"/>
      <c r="AY68" s="375"/>
      <c r="AZ68" s="375"/>
      <c r="BA68" s="375"/>
      <c r="BB68" s="375"/>
      <c r="BC68" s="375"/>
      <c r="BD68" s="375"/>
      <c r="BE68" s="375"/>
      <c r="BF68" s="375"/>
      <c r="BG68" s="375"/>
      <c r="BH68" s="375"/>
      <c r="BI68" s="375"/>
      <c r="BJ68" s="375"/>
      <c r="BK68" s="375"/>
      <c r="BL68" s="375"/>
      <c r="BM68" s="375"/>
      <c r="BN68" s="374">
        <v>40</v>
      </c>
      <c r="BO68" s="374"/>
      <c r="BP68" s="374">
        <v>231</v>
      </c>
      <c r="BQ68" s="374">
        <v>1147</v>
      </c>
      <c r="BR68" s="374"/>
      <c r="BS68" s="374"/>
      <c r="BT68" s="374"/>
      <c r="BU68" s="374"/>
      <c r="BV68" s="374"/>
      <c r="BW68" s="375"/>
      <c r="BX68" s="375"/>
      <c r="BY68" s="375"/>
      <c r="BZ68" s="375"/>
      <c r="CA68" s="375"/>
      <c r="CB68" s="375"/>
      <c r="CC68" s="374"/>
      <c r="CD68" s="374">
        <v>58</v>
      </c>
      <c r="CE68" s="374"/>
      <c r="CF68" s="375"/>
      <c r="CG68" s="375"/>
      <c r="CH68" s="375"/>
      <c r="CI68" s="374"/>
      <c r="CJ68" s="374"/>
      <c r="CK68" s="375"/>
      <c r="CL68" s="374"/>
      <c r="CM68" s="375"/>
      <c r="CN68" s="375"/>
      <c r="CO68" s="374">
        <f t="shared" ref="CO68:CO79" si="5">+SUM(D68:CN68)</f>
        <v>1476</v>
      </c>
      <c r="CP68" s="374">
        <f t="shared" ref="CP68:CP79" si="6">+INDEX($D$3:$CN$79,CQ68,CR68)</f>
        <v>1147</v>
      </c>
      <c r="CQ68" s="374">
        <v>66</v>
      </c>
      <c r="CR68" s="374">
        <v>66</v>
      </c>
      <c r="CS68" s="376">
        <f t="shared" ref="CS68:CS79" si="7">+IFERROR(CP68/CO68,0)</f>
        <v>0.77710027100271006</v>
      </c>
    </row>
    <row r="69" spans="1:97">
      <c r="A69" s="381">
        <v>20541</v>
      </c>
      <c r="B69" s="374" t="s">
        <v>137</v>
      </c>
      <c r="C69" s="383">
        <f t="shared" si="4"/>
        <v>0.96759941089837997</v>
      </c>
      <c r="D69" s="375"/>
      <c r="E69" s="375"/>
      <c r="F69" s="375"/>
      <c r="G69" s="375"/>
      <c r="H69" s="375"/>
      <c r="I69" s="375"/>
      <c r="J69" s="375"/>
      <c r="K69" s="375"/>
      <c r="L69" s="375"/>
      <c r="M69" s="375"/>
      <c r="N69" s="375"/>
      <c r="O69" s="375"/>
      <c r="P69" s="375"/>
      <c r="Q69" s="375"/>
      <c r="R69" s="375"/>
      <c r="S69" s="375"/>
      <c r="T69" s="375"/>
      <c r="U69" s="375"/>
      <c r="V69" s="375"/>
      <c r="W69" s="375"/>
      <c r="X69" s="375"/>
      <c r="Y69" s="375"/>
      <c r="Z69" s="375"/>
      <c r="AA69" s="375"/>
      <c r="AB69" s="375"/>
      <c r="AC69" s="375"/>
      <c r="AD69" s="375"/>
      <c r="AE69" s="375"/>
      <c r="AF69" s="375"/>
      <c r="AG69" s="375"/>
      <c r="AH69" s="375"/>
      <c r="AI69" s="375"/>
      <c r="AJ69" s="375"/>
      <c r="AK69" s="375"/>
      <c r="AL69" s="375"/>
      <c r="AM69" s="375"/>
      <c r="AN69" s="375"/>
      <c r="AO69" s="375"/>
      <c r="AP69" s="375"/>
      <c r="AQ69" s="375"/>
      <c r="AR69" s="375"/>
      <c r="AS69" s="375"/>
      <c r="AT69" s="375"/>
      <c r="AU69" s="375"/>
      <c r="AV69" s="375"/>
      <c r="AW69" s="375"/>
      <c r="AX69" s="375"/>
      <c r="AY69" s="375"/>
      <c r="AZ69" s="375"/>
      <c r="BA69" s="375"/>
      <c r="BB69" s="375"/>
      <c r="BC69" s="375"/>
      <c r="BD69" s="375"/>
      <c r="BE69" s="375"/>
      <c r="BF69" s="375"/>
      <c r="BG69" s="375"/>
      <c r="BH69" s="375"/>
      <c r="BI69" s="375"/>
      <c r="BJ69" s="375"/>
      <c r="BK69" s="375"/>
      <c r="BL69" s="375"/>
      <c r="BM69" s="375"/>
      <c r="BN69" s="374">
        <v>22</v>
      </c>
      <c r="BO69" s="374"/>
      <c r="BP69" s="374"/>
      <c r="BQ69" s="374"/>
      <c r="BR69" s="374">
        <v>657</v>
      </c>
      <c r="BS69" s="374"/>
      <c r="BT69" s="374"/>
      <c r="BU69" s="374"/>
      <c r="BV69" s="374"/>
      <c r="BW69" s="375"/>
      <c r="BX69" s="375"/>
      <c r="BY69" s="375"/>
      <c r="BZ69" s="375"/>
      <c r="CA69" s="375"/>
      <c r="CB69" s="375"/>
      <c r="CC69" s="374"/>
      <c r="CD69" s="374"/>
      <c r="CE69" s="374"/>
      <c r="CF69" s="375"/>
      <c r="CG69" s="375"/>
      <c r="CH69" s="375"/>
      <c r="CI69" s="374"/>
      <c r="CJ69" s="374"/>
      <c r="CK69" s="375"/>
      <c r="CL69" s="374"/>
      <c r="CM69" s="375"/>
      <c r="CN69" s="375"/>
      <c r="CO69" s="374">
        <f t="shared" si="5"/>
        <v>679</v>
      </c>
      <c r="CP69" s="374">
        <f t="shared" si="6"/>
        <v>657</v>
      </c>
      <c r="CQ69" s="374">
        <v>67</v>
      </c>
      <c r="CR69" s="374">
        <v>67</v>
      </c>
      <c r="CS69" s="376">
        <f t="shared" si="7"/>
        <v>0.96759941089837997</v>
      </c>
    </row>
    <row r="70" spans="1:97">
      <c r="A70" s="381">
        <v>20543</v>
      </c>
      <c r="B70" s="374" t="s">
        <v>138</v>
      </c>
      <c r="C70" s="383">
        <f t="shared" si="4"/>
        <v>0.67654320987654326</v>
      </c>
      <c r="D70" s="375"/>
      <c r="E70" s="375"/>
      <c r="F70" s="375"/>
      <c r="G70" s="375"/>
      <c r="H70" s="375"/>
      <c r="I70" s="375"/>
      <c r="J70" s="375"/>
      <c r="K70" s="375"/>
      <c r="L70" s="375"/>
      <c r="M70" s="375"/>
      <c r="N70" s="375"/>
      <c r="O70" s="375"/>
      <c r="P70" s="375"/>
      <c r="Q70" s="375"/>
      <c r="R70" s="375"/>
      <c r="S70" s="375"/>
      <c r="T70" s="375"/>
      <c r="U70" s="375"/>
      <c r="V70" s="375"/>
      <c r="W70" s="375"/>
      <c r="X70" s="375"/>
      <c r="Y70" s="375"/>
      <c r="Z70" s="375"/>
      <c r="AA70" s="375"/>
      <c r="AB70" s="375"/>
      <c r="AC70" s="375"/>
      <c r="AD70" s="375"/>
      <c r="AE70" s="375"/>
      <c r="AF70" s="375"/>
      <c r="AG70" s="375"/>
      <c r="AH70" s="375"/>
      <c r="AI70" s="375"/>
      <c r="AJ70" s="375"/>
      <c r="AK70" s="375"/>
      <c r="AL70" s="375"/>
      <c r="AM70" s="375"/>
      <c r="AN70" s="375"/>
      <c r="AO70" s="375"/>
      <c r="AP70" s="375"/>
      <c r="AQ70" s="375"/>
      <c r="AR70" s="375"/>
      <c r="AS70" s="375"/>
      <c r="AT70" s="375"/>
      <c r="AU70" s="375"/>
      <c r="AV70" s="375"/>
      <c r="AW70" s="375"/>
      <c r="AX70" s="375"/>
      <c r="AY70" s="375"/>
      <c r="AZ70" s="375"/>
      <c r="BA70" s="375"/>
      <c r="BB70" s="375"/>
      <c r="BC70" s="375"/>
      <c r="BD70" s="375"/>
      <c r="BE70" s="375"/>
      <c r="BF70" s="375"/>
      <c r="BG70" s="375"/>
      <c r="BH70" s="375"/>
      <c r="BI70" s="375"/>
      <c r="BJ70" s="375"/>
      <c r="BK70" s="375"/>
      <c r="BL70" s="375"/>
      <c r="BM70" s="375"/>
      <c r="BN70" s="374"/>
      <c r="BO70" s="374">
        <v>58</v>
      </c>
      <c r="BP70" s="374"/>
      <c r="BQ70" s="374"/>
      <c r="BR70" s="374">
        <v>73</v>
      </c>
      <c r="BS70" s="374">
        <v>274</v>
      </c>
      <c r="BT70" s="374"/>
      <c r="BU70" s="374"/>
      <c r="BV70" s="374"/>
      <c r="BW70" s="375"/>
      <c r="BX70" s="375"/>
      <c r="BY70" s="375"/>
      <c r="BZ70" s="375"/>
      <c r="CA70" s="375"/>
      <c r="CB70" s="375"/>
      <c r="CC70" s="374"/>
      <c r="CD70" s="374"/>
      <c r="CE70" s="374"/>
      <c r="CF70" s="375"/>
      <c r="CG70" s="375"/>
      <c r="CH70" s="375"/>
      <c r="CI70" s="374"/>
      <c r="CJ70" s="374"/>
      <c r="CK70" s="375"/>
      <c r="CL70" s="374"/>
      <c r="CM70" s="375"/>
      <c r="CN70" s="375"/>
      <c r="CO70" s="374">
        <f t="shared" si="5"/>
        <v>405</v>
      </c>
      <c r="CP70" s="374">
        <f t="shared" si="6"/>
        <v>274</v>
      </c>
      <c r="CQ70" s="374">
        <v>68</v>
      </c>
      <c r="CR70" s="374">
        <v>68</v>
      </c>
      <c r="CS70" s="376">
        <f t="shared" si="7"/>
        <v>0.67654320987654326</v>
      </c>
    </row>
    <row r="71" spans="1:97">
      <c r="A71" s="381">
        <v>20583</v>
      </c>
      <c r="B71" s="374" t="s">
        <v>142</v>
      </c>
      <c r="C71" s="383">
        <f t="shared" si="4"/>
        <v>0.76850094876660346</v>
      </c>
      <c r="D71" s="375"/>
      <c r="E71" s="375"/>
      <c r="F71" s="375"/>
      <c r="G71" s="375"/>
      <c r="H71" s="375"/>
      <c r="I71" s="375"/>
      <c r="J71" s="375"/>
      <c r="K71" s="375"/>
      <c r="L71" s="375"/>
      <c r="M71" s="375"/>
      <c r="N71" s="375"/>
      <c r="O71" s="375"/>
      <c r="P71" s="375"/>
      <c r="Q71" s="375"/>
      <c r="R71" s="375"/>
      <c r="S71" s="375"/>
      <c r="T71" s="375"/>
      <c r="U71" s="375"/>
      <c r="V71" s="375"/>
      <c r="W71" s="375"/>
      <c r="X71" s="375"/>
      <c r="Y71" s="375"/>
      <c r="Z71" s="375"/>
      <c r="AA71" s="375"/>
      <c r="AB71" s="375"/>
      <c r="AC71" s="375"/>
      <c r="AD71" s="375"/>
      <c r="AE71" s="375"/>
      <c r="AF71" s="375"/>
      <c r="AG71" s="375"/>
      <c r="AH71" s="375"/>
      <c r="AI71" s="375"/>
      <c r="AJ71" s="375"/>
      <c r="AK71" s="375"/>
      <c r="AL71" s="375"/>
      <c r="AM71" s="375"/>
      <c r="AN71" s="375"/>
      <c r="AO71" s="375"/>
      <c r="AP71" s="375"/>
      <c r="AQ71" s="375"/>
      <c r="AR71" s="375"/>
      <c r="AS71" s="375"/>
      <c r="AT71" s="375"/>
      <c r="AU71" s="375"/>
      <c r="AV71" s="375"/>
      <c r="AW71" s="375"/>
      <c r="AX71" s="375"/>
      <c r="AY71" s="375"/>
      <c r="AZ71" s="375"/>
      <c r="BA71" s="375"/>
      <c r="BB71" s="375"/>
      <c r="BC71" s="375"/>
      <c r="BD71" s="375"/>
      <c r="BE71" s="375"/>
      <c r="BF71" s="375"/>
      <c r="BG71" s="375"/>
      <c r="BH71" s="375"/>
      <c r="BI71" s="375"/>
      <c r="BJ71" s="375"/>
      <c r="BK71" s="375"/>
      <c r="BL71" s="375"/>
      <c r="BM71" s="375"/>
      <c r="BN71" s="374">
        <v>37</v>
      </c>
      <c r="BO71" s="374"/>
      <c r="BP71" s="374"/>
      <c r="BQ71" s="374"/>
      <c r="BR71" s="374"/>
      <c r="BS71" s="374"/>
      <c r="BT71" s="374">
        <v>405</v>
      </c>
      <c r="BU71" s="374"/>
      <c r="BV71" s="374">
        <v>43</v>
      </c>
      <c r="BW71" s="375"/>
      <c r="BX71" s="375"/>
      <c r="BY71" s="375"/>
      <c r="BZ71" s="375"/>
      <c r="CA71" s="375"/>
      <c r="CB71" s="375"/>
      <c r="CC71" s="374"/>
      <c r="CD71" s="374"/>
      <c r="CE71" s="374"/>
      <c r="CF71" s="375"/>
      <c r="CG71" s="375"/>
      <c r="CH71" s="375"/>
      <c r="CI71" s="374"/>
      <c r="CJ71" s="374"/>
      <c r="CK71" s="375"/>
      <c r="CL71" s="374">
        <v>42</v>
      </c>
      <c r="CM71" s="375"/>
      <c r="CN71" s="375"/>
      <c r="CO71" s="374">
        <f t="shared" si="5"/>
        <v>527</v>
      </c>
      <c r="CP71" s="374">
        <f t="shared" si="6"/>
        <v>405</v>
      </c>
      <c r="CQ71" s="374">
        <v>69</v>
      </c>
      <c r="CR71" s="374">
        <v>69</v>
      </c>
      <c r="CS71" s="376">
        <f t="shared" si="7"/>
        <v>0.76850094876660346</v>
      </c>
    </row>
    <row r="72" spans="1:97">
      <c r="A72" s="381">
        <v>20588</v>
      </c>
      <c r="B72" s="374" t="s">
        <v>143</v>
      </c>
      <c r="C72" s="383">
        <f t="shared" si="4"/>
        <v>1</v>
      </c>
      <c r="D72" s="375"/>
      <c r="E72" s="375"/>
      <c r="F72" s="375"/>
      <c r="G72" s="375"/>
      <c r="H72" s="375"/>
      <c r="I72" s="375"/>
      <c r="J72" s="375"/>
      <c r="K72" s="375"/>
      <c r="L72" s="375"/>
      <c r="M72" s="375"/>
      <c r="N72" s="375"/>
      <c r="O72" s="375"/>
      <c r="P72" s="375"/>
      <c r="Q72" s="375"/>
      <c r="R72" s="375"/>
      <c r="S72" s="375"/>
      <c r="T72" s="375"/>
      <c r="U72" s="375"/>
      <c r="V72" s="375"/>
      <c r="W72" s="375"/>
      <c r="X72" s="375"/>
      <c r="Y72" s="375"/>
      <c r="Z72" s="375"/>
      <c r="AA72" s="375"/>
      <c r="AB72" s="375"/>
      <c r="AC72" s="375"/>
      <c r="AD72" s="375"/>
      <c r="AE72" s="375"/>
      <c r="AF72" s="375"/>
      <c r="AG72" s="375"/>
      <c r="AH72" s="375"/>
      <c r="AI72" s="375"/>
      <c r="AJ72" s="375"/>
      <c r="AK72" s="375"/>
      <c r="AL72" s="375"/>
      <c r="AM72" s="375"/>
      <c r="AN72" s="375"/>
      <c r="AO72" s="375"/>
      <c r="AP72" s="375"/>
      <c r="AQ72" s="375"/>
      <c r="AR72" s="375"/>
      <c r="AS72" s="375"/>
      <c r="AT72" s="375"/>
      <c r="AU72" s="375"/>
      <c r="AV72" s="375"/>
      <c r="AW72" s="375"/>
      <c r="AX72" s="375"/>
      <c r="AY72" s="375"/>
      <c r="AZ72" s="375"/>
      <c r="BA72" s="375"/>
      <c r="BB72" s="375"/>
      <c r="BC72" s="375"/>
      <c r="BD72" s="375"/>
      <c r="BE72" s="375"/>
      <c r="BF72" s="375"/>
      <c r="BG72" s="375"/>
      <c r="BH72" s="375"/>
      <c r="BI72" s="375"/>
      <c r="BJ72" s="375"/>
      <c r="BK72" s="375"/>
      <c r="BL72" s="375"/>
      <c r="BM72" s="375"/>
      <c r="BN72" s="374"/>
      <c r="BO72" s="374"/>
      <c r="BP72" s="374"/>
      <c r="BQ72" s="374"/>
      <c r="BR72" s="374"/>
      <c r="BS72" s="374"/>
      <c r="BT72" s="374"/>
      <c r="BU72" s="374">
        <v>239</v>
      </c>
      <c r="BV72" s="374"/>
      <c r="BW72" s="375"/>
      <c r="BX72" s="375"/>
      <c r="BY72" s="375"/>
      <c r="BZ72" s="375"/>
      <c r="CA72" s="375"/>
      <c r="CB72" s="375"/>
      <c r="CC72" s="374"/>
      <c r="CD72" s="374"/>
      <c r="CE72" s="374"/>
      <c r="CF72" s="375"/>
      <c r="CG72" s="375"/>
      <c r="CH72" s="375"/>
      <c r="CI72" s="374"/>
      <c r="CJ72" s="374"/>
      <c r="CK72" s="375"/>
      <c r="CL72" s="374"/>
      <c r="CM72" s="375"/>
      <c r="CN72" s="375"/>
      <c r="CO72" s="374">
        <f t="shared" si="5"/>
        <v>239</v>
      </c>
      <c r="CP72" s="374">
        <f t="shared" si="6"/>
        <v>239</v>
      </c>
      <c r="CQ72" s="374">
        <v>70</v>
      </c>
      <c r="CR72" s="374">
        <v>70</v>
      </c>
      <c r="CS72" s="376">
        <f t="shared" si="7"/>
        <v>1</v>
      </c>
    </row>
    <row r="73" spans="1:97">
      <c r="A73" s="381">
        <v>20590</v>
      </c>
      <c r="B73" s="374" t="s">
        <v>144</v>
      </c>
      <c r="C73" s="383">
        <f t="shared" si="4"/>
        <v>0.70958904109589038</v>
      </c>
      <c r="D73" s="375"/>
      <c r="E73" s="375"/>
      <c r="F73" s="375"/>
      <c r="G73" s="375"/>
      <c r="H73" s="375"/>
      <c r="I73" s="375"/>
      <c r="J73" s="375"/>
      <c r="K73" s="375"/>
      <c r="L73" s="375"/>
      <c r="M73" s="375"/>
      <c r="N73" s="375"/>
      <c r="O73" s="375"/>
      <c r="P73" s="375"/>
      <c r="Q73" s="375"/>
      <c r="R73" s="375"/>
      <c r="S73" s="375"/>
      <c r="T73" s="375"/>
      <c r="U73" s="375"/>
      <c r="V73" s="375"/>
      <c r="W73" s="375"/>
      <c r="X73" s="375"/>
      <c r="Y73" s="375"/>
      <c r="Z73" s="375"/>
      <c r="AA73" s="375"/>
      <c r="AB73" s="375"/>
      <c r="AC73" s="375"/>
      <c r="AD73" s="375"/>
      <c r="AE73" s="375"/>
      <c r="AF73" s="375"/>
      <c r="AG73" s="375"/>
      <c r="AH73" s="375"/>
      <c r="AI73" s="375"/>
      <c r="AJ73" s="375"/>
      <c r="AK73" s="375"/>
      <c r="AL73" s="375"/>
      <c r="AM73" s="375"/>
      <c r="AN73" s="375"/>
      <c r="AO73" s="375"/>
      <c r="AP73" s="375"/>
      <c r="AQ73" s="375"/>
      <c r="AR73" s="375"/>
      <c r="AS73" s="375"/>
      <c r="AT73" s="375"/>
      <c r="AU73" s="375"/>
      <c r="AV73" s="375"/>
      <c r="AW73" s="375"/>
      <c r="AX73" s="375"/>
      <c r="AY73" s="375"/>
      <c r="AZ73" s="375"/>
      <c r="BA73" s="375"/>
      <c r="BB73" s="375"/>
      <c r="BC73" s="375"/>
      <c r="BD73" s="375"/>
      <c r="BE73" s="375"/>
      <c r="BF73" s="375"/>
      <c r="BG73" s="375"/>
      <c r="BH73" s="375"/>
      <c r="BI73" s="375"/>
      <c r="BJ73" s="375"/>
      <c r="BK73" s="375"/>
      <c r="BL73" s="375"/>
      <c r="BM73" s="375"/>
      <c r="BN73" s="374">
        <v>106</v>
      </c>
      <c r="BO73" s="374"/>
      <c r="BP73" s="374"/>
      <c r="BQ73" s="374"/>
      <c r="BR73" s="374"/>
      <c r="BS73" s="374"/>
      <c r="BT73" s="374"/>
      <c r="BU73" s="374"/>
      <c r="BV73" s="374">
        <v>259</v>
      </c>
      <c r="BW73" s="375"/>
      <c r="BX73" s="375"/>
      <c r="BY73" s="375"/>
      <c r="BZ73" s="375"/>
      <c r="CA73" s="375"/>
      <c r="CB73" s="375"/>
      <c r="CC73" s="374"/>
      <c r="CD73" s="374"/>
      <c r="CE73" s="374"/>
      <c r="CF73" s="375"/>
      <c r="CG73" s="375"/>
      <c r="CH73" s="375"/>
      <c r="CI73" s="374"/>
      <c r="CJ73" s="374"/>
      <c r="CK73" s="375"/>
      <c r="CL73" s="374"/>
      <c r="CM73" s="375"/>
      <c r="CN73" s="375"/>
      <c r="CO73" s="374">
        <f t="shared" si="5"/>
        <v>365</v>
      </c>
      <c r="CP73" s="374">
        <f t="shared" si="6"/>
        <v>259</v>
      </c>
      <c r="CQ73" s="374">
        <v>71</v>
      </c>
      <c r="CR73" s="374">
        <v>71</v>
      </c>
      <c r="CS73" s="376">
        <f t="shared" si="7"/>
        <v>0.70958904109589038</v>
      </c>
    </row>
    <row r="74" spans="1:97">
      <c r="A74" s="381">
        <v>20211</v>
      </c>
      <c r="B74" s="374" t="s">
        <v>76</v>
      </c>
      <c r="C74" s="383">
        <f t="shared" si="4"/>
        <v>0.24214202561117579</v>
      </c>
      <c r="D74" s="375"/>
      <c r="E74" s="375"/>
      <c r="F74" s="375"/>
      <c r="G74" s="375"/>
      <c r="H74" s="375"/>
      <c r="I74" s="375"/>
      <c r="J74" s="375"/>
      <c r="K74" s="375"/>
      <c r="L74" s="375"/>
      <c r="M74" s="375"/>
      <c r="N74" s="375"/>
      <c r="O74" s="375"/>
      <c r="P74" s="375"/>
      <c r="Q74" s="375"/>
      <c r="R74" s="375"/>
      <c r="S74" s="375"/>
      <c r="T74" s="375"/>
      <c r="U74" s="375"/>
      <c r="V74" s="375"/>
      <c r="W74" s="375"/>
      <c r="X74" s="375"/>
      <c r="Y74" s="375"/>
      <c r="Z74" s="375"/>
      <c r="AA74" s="375"/>
      <c r="AB74" s="375"/>
      <c r="AC74" s="375"/>
      <c r="AD74" s="375"/>
      <c r="AE74" s="375"/>
      <c r="AF74" s="375"/>
      <c r="AG74" s="375"/>
      <c r="AH74" s="375"/>
      <c r="AI74" s="375"/>
      <c r="AJ74" s="375"/>
      <c r="AK74" s="375"/>
      <c r="AL74" s="375"/>
      <c r="AM74" s="375"/>
      <c r="AN74" s="375"/>
      <c r="AO74" s="375"/>
      <c r="AP74" s="375"/>
      <c r="AQ74" s="375"/>
      <c r="AR74" s="375"/>
      <c r="AS74" s="375"/>
      <c r="AT74" s="375"/>
      <c r="AU74" s="375"/>
      <c r="AV74" s="375"/>
      <c r="AW74" s="375"/>
      <c r="AX74" s="375"/>
      <c r="AY74" s="375"/>
      <c r="AZ74" s="375"/>
      <c r="BA74" s="375"/>
      <c r="BB74" s="375"/>
      <c r="BC74" s="375"/>
      <c r="BD74" s="375"/>
      <c r="BE74" s="375"/>
      <c r="BF74" s="375"/>
      <c r="BG74" s="375"/>
      <c r="BH74" s="375"/>
      <c r="BI74" s="375"/>
      <c r="BJ74" s="375"/>
      <c r="BK74" s="375"/>
      <c r="BL74" s="375"/>
      <c r="BM74" s="375"/>
      <c r="BN74" s="375"/>
      <c r="BO74" s="375"/>
      <c r="BP74" s="375"/>
      <c r="BQ74" s="375"/>
      <c r="BR74" s="375"/>
      <c r="BS74" s="375"/>
      <c r="BT74" s="375"/>
      <c r="BU74" s="375"/>
      <c r="BV74" s="375"/>
      <c r="BW74" s="374">
        <v>208</v>
      </c>
      <c r="BX74" s="374">
        <v>37</v>
      </c>
      <c r="BY74" s="374"/>
      <c r="BZ74" s="374"/>
      <c r="CA74" s="374"/>
      <c r="CB74" s="374"/>
      <c r="CC74" s="375"/>
      <c r="CD74" s="375"/>
      <c r="CE74" s="375"/>
      <c r="CF74" s="375"/>
      <c r="CG74" s="375"/>
      <c r="CH74" s="375"/>
      <c r="CI74" s="374">
        <v>12</v>
      </c>
      <c r="CJ74" s="375"/>
      <c r="CK74" s="374">
        <v>602</v>
      </c>
      <c r="CL74" s="375"/>
      <c r="CM74" s="375"/>
      <c r="CN74" s="375"/>
      <c r="CO74" s="374">
        <f t="shared" si="5"/>
        <v>859</v>
      </c>
      <c r="CP74" s="374">
        <f t="shared" si="6"/>
        <v>208</v>
      </c>
      <c r="CQ74" s="374">
        <v>72</v>
      </c>
      <c r="CR74" s="374">
        <v>72</v>
      </c>
      <c r="CS74" s="376">
        <f t="shared" si="7"/>
        <v>0.24214202561117579</v>
      </c>
    </row>
    <row r="75" spans="1:97">
      <c r="A75" s="381">
        <v>20213</v>
      </c>
      <c r="B75" s="374" t="s">
        <v>79</v>
      </c>
      <c r="C75" s="383">
        <f t="shared" si="4"/>
        <v>0.96844283497154682</v>
      </c>
      <c r="D75" s="375"/>
      <c r="E75" s="375"/>
      <c r="F75" s="375"/>
      <c r="G75" s="375"/>
      <c r="H75" s="375"/>
      <c r="I75" s="375"/>
      <c r="J75" s="375"/>
      <c r="K75" s="375"/>
      <c r="L75" s="375"/>
      <c r="M75" s="375"/>
      <c r="N75" s="375"/>
      <c r="O75" s="375"/>
      <c r="P75" s="375"/>
      <c r="Q75" s="375"/>
      <c r="R75" s="375"/>
      <c r="S75" s="375"/>
      <c r="T75" s="375"/>
      <c r="U75" s="375"/>
      <c r="V75" s="375"/>
      <c r="W75" s="375"/>
      <c r="X75" s="375"/>
      <c r="Y75" s="375"/>
      <c r="Z75" s="375"/>
      <c r="AA75" s="375"/>
      <c r="AB75" s="375"/>
      <c r="AC75" s="375"/>
      <c r="AD75" s="375"/>
      <c r="AE75" s="375"/>
      <c r="AF75" s="375"/>
      <c r="AG75" s="375"/>
      <c r="AH75" s="375"/>
      <c r="AI75" s="375"/>
      <c r="AJ75" s="375"/>
      <c r="AK75" s="375"/>
      <c r="AL75" s="375"/>
      <c r="AM75" s="375"/>
      <c r="AN75" s="375"/>
      <c r="AO75" s="375"/>
      <c r="AP75" s="375"/>
      <c r="AQ75" s="375"/>
      <c r="AR75" s="375"/>
      <c r="AS75" s="375"/>
      <c r="AT75" s="375"/>
      <c r="AU75" s="375"/>
      <c r="AV75" s="375"/>
      <c r="AW75" s="375"/>
      <c r="AX75" s="375"/>
      <c r="AY75" s="375"/>
      <c r="AZ75" s="375"/>
      <c r="BA75" s="375"/>
      <c r="BB75" s="375"/>
      <c r="BC75" s="375"/>
      <c r="BD75" s="375"/>
      <c r="BE75" s="375"/>
      <c r="BF75" s="375"/>
      <c r="BG75" s="375"/>
      <c r="BH75" s="375"/>
      <c r="BI75" s="375"/>
      <c r="BJ75" s="375"/>
      <c r="BK75" s="375"/>
      <c r="BL75" s="375"/>
      <c r="BM75" s="375"/>
      <c r="BN75" s="375"/>
      <c r="BO75" s="375"/>
      <c r="BP75" s="375"/>
      <c r="BQ75" s="375"/>
      <c r="BR75" s="375"/>
      <c r="BS75" s="375"/>
      <c r="BT75" s="375"/>
      <c r="BU75" s="375"/>
      <c r="BV75" s="375"/>
      <c r="BW75" s="374"/>
      <c r="BX75" s="374">
        <v>1872</v>
      </c>
      <c r="BY75" s="374"/>
      <c r="BZ75" s="374">
        <v>61</v>
      </c>
      <c r="CA75" s="374"/>
      <c r="CB75" s="374"/>
      <c r="CC75" s="375"/>
      <c r="CD75" s="375"/>
      <c r="CE75" s="375"/>
      <c r="CF75" s="375"/>
      <c r="CG75" s="375"/>
      <c r="CH75" s="375"/>
      <c r="CI75" s="374"/>
      <c r="CJ75" s="375"/>
      <c r="CK75" s="374"/>
      <c r="CL75" s="375"/>
      <c r="CM75" s="375"/>
      <c r="CN75" s="375"/>
      <c r="CO75" s="374">
        <f t="shared" si="5"/>
        <v>1933</v>
      </c>
      <c r="CP75" s="374">
        <f t="shared" si="6"/>
        <v>1872</v>
      </c>
      <c r="CQ75" s="374">
        <v>73</v>
      </c>
      <c r="CR75" s="374">
        <v>73</v>
      </c>
      <c r="CS75" s="376">
        <f t="shared" si="7"/>
        <v>0.96844283497154682</v>
      </c>
    </row>
    <row r="76" spans="1:97">
      <c r="A76" s="381">
        <v>20561</v>
      </c>
      <c r="B76" s="374" t="s">
        <v>139</v>
      </c>
      <c r="C76" s="383">
        <f t="shared" si="4"/>
        <v>0</v>
      </c>
      <c r="D76" s="375"/>
      <c r="E76" s="375"/>
      <c r="F76" s="375"/>
      <c r="G76" s="375"/>
      <c r="H76" s="375"/>
      <c r="I76" s="375"/>
      <c r="J76" s="375"/>
      <c r="K76" s="375"/>
      <c r="L76" s="375"/>
      <c r="M76" s="375"/>
      <c r="N76" s="375"/>
      <c r="O76" s="375"/>
      <c r="P76" s="375"/>
      <c r="Q76" s="375"/>
      <c r="R76" s="375"/>
      <c r="S76" s="375"/>
      <c r="T76" s="375"/>
      <c r="U76" s="375"/>
      <c r="V76" s="375"/>
      <c r="W76" s="375"/>
      <c r="X76" s="375"/>
      <c r="Y76" s="375"/>
      <c r="Z76" s="375"/>
      <c r="AA76" s="375"/>
      <c r="AB76" s="375"/>
      <c r="AC76" s="375"/>
      <c r="AD76" s="375"/>
      <c r="AE76" s="375"/>
      <c r="AF76" s="375"/>
      <c r="AG76" s="375"/>
      <c r="AH76" s="375"/>
      <c r="AI76" s="375"/>
      <c r="AJ76" s="375"/>
      <c r="AK76" s="375"/>
      <c r="AL76" s="375"/>
      <c r="AM76" s="375"/>
      <c r="AN76" s="375"/>
      <c r="AO76" s="375"/>
      <c r="AP76" s="375"/>
      <c r="AQ76" s="375"/>
      <c r="AR76" s="375"/>
      <c r="AS76" s="375"/>
      <c r="AT76" s="375"/>
      <c r="AU76" s="375"/>
      <c r="AV76" s="375"/>
      <c r="AW76" s="375"/>
      <c r="AX76" s="375"/>
      <c r="AY76" s="375"/>
      <c r="AZ76" s="375"/>
      <c r="BA76" s="375"/>
      <c r="BB76" s="375"/>
      <c r="BC76" s="375"/>
      <c r="BD76" s="375"/>
      <c r="BE76" s="375"/>
      <c r="BF76" s="375"/>
      <c r="BG76" s="375"/>
      <c r="BH76" s="375"/>
      <c r="BI76" s="375"/>
      <c r="BJ76" s="375"/>
      <c r="BK76" s="375"/>
      <c r="BL76" s="375"/>
      <c r="BM76" s="375"/>
      <c r="BN76" s="375"/>
      <c r="BO76" s="375"/>
      <c r="BP76" s="375"/>
      <c r="BQ76" s="375"/>
      <c r="BR76" s="375"/>
      <c r="BS76" s="375"/>
      <c r="BT76" s="375"/>
      <c r="BU76" s="375"/>
      <c r="BV76" s="375"/>
      <c r="BW76" s="374"/>
      <c r="BX76" s="374"/>
      <c r="BY76" s="374"/>
      <c r="BZ76" s="374"/>
      <c r="CA76" s="374"/>
      <c r="CB76" s="374"/>
      <c r="CC76" s="375"/>
      <c r="CD76" s="375"/>
      <c r="CE76" s="375"/>
      <c r="CF76" s="375"/>
      <c r="CG76" s="375"/>
      <c r="CH76" s="375"/>
      <c r="CI76" s="374"/>
      <c r="CJ76" s="375"/>
      <c r="CK76" s="374">
        <v>184</v>
      </c>
      <c r="CL76" s="375"/>
      <c r="CM76" s="375"/>
      <c r="CN76" s="375"/>
      <c r="CO76" s="374">
        <f t="shared" si="5"/>
        <v>184</v>
      </c>
      <c r="CP76" s="374">
        <f t="shared" si="6"/>
        <v>0</v>
      </c>
      <c r="CQ76" s="374">
        <v>74</v>
      </c>
      <c r="CR76" s="374">
        <v>74</v>
      </c>
      <c r="CS76" s="376">
        <f t="shared" si="7"/>
        <v>0</v>
      </c>
    </row>
    <row r="77" spans="1:97">
      <c r="A77" s="381">
        <v>20562</v>
      </c>
      <c r="B77" s="374" t="s">
        <v>140</v>
      </c>
      <c r="C77" s="383">
        <f t="shared" si="4"/>
        <v>0.37823834196891193</v>
      </c>
      <c r="D77" s="375"/>
      <c r="E77" s="375"/>
      <c r="F77" s="375"/>
      <c r="G77" s="375"/>
      <c r="H77" s="375"/>
      <c r="I77" s="375"/>
      <c r="J77" s="375"/>
      <c r="K77" s="375"/>
      <c r="L77" s="375"/>
      <c r="M77" s="375"/>
      <c r="N77" s="375"/>
      <c r="O77" s="375"/>
      <c r="P77" s="375"/>
      <c r="Q77" s="375"/>
      <c r="R77" s="375"/>
      <c r="S77" s="375"/>
      <c r="T77" s="375"/>
      <c r="U77" s="375"/>
      <c r="V77" s="375"/>
      <c r="W77" s="375"/>
      <c r="X77" s="375"/>
      <c r="Y77" s="375"/>
      <c r="Z77" s="375"/>
      <c r="AA77" s="375"/>
      <c r="AB77" s="375"/>
      <c r="AC77" s="375"/>
      <c r="AD77" s="375"/>
      <c r="AE77" s="375"/>
      <c r="AF77" s="375"/>
      <c r="AG77" s="375"/>
      <c r="AH77" s="375"/>
      <c r="AI77" s="375"/>
      <c r="AJ77" s="375"/>
      <c r="AK77" s="375"/>
      <c r="AL77" s="375"/>
      <c r="AM77" s="375"/>
      <c r="AN77" s="375"/>
      <c r="AO77" s="375"/>
      <c r="AP77" s="375"/>
      <c r="AQ77" s="375"/>
      <c r="AR77" s="375"/>
      <c r="AS77" s="375"/>
      <c r="AT77" s="375"/>
      <c r="AU77" s="375"/>
      <c r="AV77" s="375"/>
      <c r="AW77" s="375"/>
      <c r="AX77" s="375"/>
      <c r="AY77" s="375"/>
      <c r="AZ77" s="375"/>
      <c r="BA77" s="375"/>
      <c r="BB77" s="375"/>
      <c r="BC77" s="375"/>
      <c r="BD77" s="375"/>
      <c r="BE77" s="375"/>
      <c r="BF77" s="375"/>
      <c r="BG77" s="375"/>
      <c r="BH77" s="375"/>
      <c r="BI77" s="375"/>
      <c r="BJ77" s="375"/>
      <c r="BK77" s="375"/>
      <c r="BL77" s="375"/>
      <c r="BM77" s="375"/>
      <c r="BN77" s="375"/>
      <c r="BO77" s="375"/>
      <c r="BP77" s="375"/>
      <c r="BQ77" s="375"/>
      <c r="BR77" s="375"/>
      <c r="BS77" s="375"/>
      <c r="BT77" s="375"/>
      <c r="BU77" s="375"/>
      <c r="BV77" s="375"/>
      <c r="BW77" s="374"/>
      <c r="BX77" s="374">
        <v>120</v>
      </c>
      <c r="BY77" s="374"/>
      <c r="BZ77" s="374">
        <v>73</v>
      </c>
      <c r="CA77" s="374"/>
      <c r="CB77" s="374"/>
      <c r="CC77" s="375"/>
      <c r="CD77" s="375"/>
      <c r="CE77" s="375"/>
      <c r="CF77" s="375"/>
      <c r="CG77" s="375"/>
      <c r="CH77" s="375"/>
      <c r="CI77" s="374"/>
      <c r="CJ77" s="375"/>
      <c r="CK77" s="374"/>
      <c r="CL77" s="375"/>
      <c r="CM77" s="375"/>
      <c r="CN77" s="375"/>
      <c r="CO77" s="374">
        <f t="shared" si="5"/>
        <v>193</v>
      </c>
      <c r="CP77" s="374">
        <f t="shared" si="6"/>
        <v>73</v>
      </c>
      <c r="CQ77" s="374">
        <v>75</v>
      </c>
      <c r="CR77" s="374">
        <v>75</v>
      </c>
      <c r="CS77" s="376">
        <f t="shared" si="7"/>
        <v>0.37823834196891193</v>
      </c>
    </row>
    <row r="78" spans="1:97">
      <c r="A78" s="381">
        <v>20563</v>
      </c>
      <c r="B78" s="374" t="s">
        <v>141</v>
      </c>
      <c r="C78" s="383">
        <f t="shared" si="4"/>
        <v>0.44090909090909092</v>
      </c>
      <c r="D78" s="375"/>
      <c r="E78" s="375"/>
      <c r="F78" s="375"/>
      <c r="G78" s="375"/>
      <c r="H78" s="375"/>
      <c r="I78" s="375"/>
      <c r="J78" s="375"/>
      <c r="K78" s="375"/>
      <c r="L78" s="375"/>
      <c r="M78" s="375"/>
      <c r="N78" s="375"/>
      <c r="O78" s="375"/>
      <c r="P78" s="375"/>
      <c r="Q78" s="375"/>
      <c r="R78" s="375"/>
      <c r="S78" s="375"/>
      <c r="T78" s="375"/>
      <c r="U78" s="375"/>
      <c r="V78" s="375"/>
      <c r="W78" s="375"/>
      <c r="X78" s="375"/>
      <c r="Y78" s="375"/>
      <c r="Z78" s="375"/>
      <c r="AA78" s="375"/>
      <c r="AB78" s="375"/>
      <c r="AC78" s="375"/>
      <c r="AD78" s="375"/>
      <c r="AE78" s="375"/>
      <c r="AF78" s="375"/>
      <c r="AG78" s="375"/>
      <c r="AH78" s="375"/>
      <c r="AI78" s="375"/>
      <c r="AJ78" s="375"/>
      <c r="AK78" s="375"/>
      <c r="AL78" s="375"/>
      <c r="AM78" s="375"/>
      <c r="AN78" s="375"/>
      <c r="AO78" s="375"/>
      <c r="AP78" s="375"/>
      <c r="AQ78" s="375"/>
      <c r="AR78" s="375"/>
      <c r="AS78" s="375"/>
      <c r="AT78" s="375"/>
      <c r="AU78" s="375"/>
      <c r="AV78" s="375"/>
      <c r="AW78" s="375"/>
      <c r="AX78" s="375"/>
      <c r="AY78" s="375"/>
      <c r="AZ78" s="375"/>
      <c r="BA78" s="375"/>
      <c r="BB78" s="375"/>
      <c r="BC78" s="375"/>
      <c r="BD78" s="375"/>
      <c r="BE78" s="375"/>
      <c r="BF78" s="375"/>
      <c r="BG78" s="375"/>
      <c r="BH78" s="375"/>
      <c r="BI78" s="375"/>
      <c r="BJ78" s="375"/>
      <c r="BK78" s="375"/>
      <c r="BL78" s="375"/>
      <c r="BM78" s="375"/>
      <c r="BN78" s="375"/>
      <c r="BO78" s="375"/>
      <c r="BP78" s="375"/>
      <c r="BQ78" s="375"/>
      <c r="BR78" s="375"/>
      <c r="BS78" s="375"/>
      <c r="BT78" s="375"/>
      <c r="BU78" s="375"/>
      <c r="BV78" s="375"/>
      <c r="BW78" s="374"/>
      <c r="BX78" s="374">
        <v>102</v>
      </c>
      <c r="BY78" s="374"/>
      <c r="BZ78" s="374">
        <v>21</v>
      </c>
      <c r="CA78" s="374">
        <v>97</v>
      </c>
      <c r="CB78" s="374"/>
      <c r="CC78" s="375"/>
      <c r="CD78" s="375"/>
      <c r="CE78" s="375"/>
      <c r="CF78" s="375"/>
      <c r="CG78" s="375"/>
      <c r="CH78" s="375"/>
      <c r="CI78" s="374"/>
      <c r="CJ78" s="375"/>
      <c r="CK78" s="374"/>
      <c r="CL78" s="375"/>
      <c r="CM78" s="375"/>
      <c r="CN78" s="375"/>
      <c r="CO78" s="374">
        <f t="shared" si="5"/>
        <v>220</v>
      </c>
      <c r="CP78" s="374">
        <f t="shared" si="6"/>
        <v>97</v>
      </c>
      <c r="CQ78" s="374">
        <v>76</v>
      </c>
      <c r="CR78" s="374">
        <v>76</v>
      </c>
      <c r="CS78" s="376">
        <f t="shared" si="7"/>
        <v>0.44090909090909092</v>
      </c>
    </row>
    <row r="79" spans="1:97">
      <c r="A79" s="381">
        <v>20602</v>
      </c>
      <c r="B79" s="374" t="s">
        <v>145</v>
      </c>
      <c r="C79" s="383">
        <f t="shared" si="4"/>
        <v>0.71111111111111114</v>
      </c>
      <c r="D79" s="375"/>
      <c r="E79" s="375"/>
      <c r="F79" s="375"/>
      <c r="G79" s="375"/>
      <c r="H79" s="375"/>
      <c r="I79" s="375"/>
      <c r="J79" s="375"/>
      <c r="K79" s="375"/>
      <c r="L79" s="375"/>
      <c r="M79" s="375"/>
      <c r="N79" s="375"/>
      <c r="O79" s="375"/>
      <c r="P79" s="375"/>
      <c r="Q79" s="375"/>
      <c r="R79" s="375"/>
      <c r="S79" s="375"/>
      <c r="T79" s="375"/>
      <c r="U79" s="375"/>
      <c r="V79" s="375"/>
      <c r="W79" s="375"/>
      <c r="X79" s="375"/>
      <c r="Y79" s="375"/>
      <c r="Z79" s="375"/>
      <c r="AA79" s="375"/>
      <c r="AB79" s="375"/>
      <c r="AC79" s="375"/>
      <c r="AD79" s="375"/>
      <c r="AE79" s="375"/>
      <c r="AF79" s="375"/>
      <c r="AG79" s="375"/>
      <c r="AH79" s="375"/>
      <c r="AI79" s="375"/>
      <c r="AJ79" s="375"/>
      <c r="AK79" s="375"/>
      <c r="AL79" s="375"/>
      <c r="AM79" s="375"/>
      <c r="AN79" s="375"/>
      <c r="AO79" s="375"/>
      <c r="AP79" s="375"/>
      <c r="AQ79" s="375"/>
      <c r="AR79" s="375"/>
      <c r="AS79" s="375"/>
      <c r="AT79" s="375"/>
      <c r="AU79" s="375"/>
      <c r="AV79" s="375"/>
      <c r="AW79" s="375"/>
      <c r="AX79" s="375"/>
      <c r="AY79" s="375"/>
      <c r="AZ79" s="375"/>
      <c r="BA79" s="375"/>
      <c r="BB79" s="375"/>
      <c r="BC79" s="375"/>
      <c r="BD79" s="375"/>
      <c r="BE79" s="375"/>
      <c r="BF79" s="375"/>
      <c r="BG79" s="375"/>
      <c r="BH79" s="375"/>
      <c r="BI79" s="375"/>
      <c r="BJ79" s="375"/>
      <c r="BK79" s="375"/>
      <c r="BL79" s="375"/>
      <c r="BM79" s="375"/>
      <c r="BN79" s="375"/>
      <c r="BO79" s="375"/>
      <c r="BP79" s="375"/>
      <c r="BQ79" s="375"/>
      <c r="BR79" s="375"/>
      <c r="BS79" s="375"/>
      <c r="BT79" s="375"/>
      <c r="BU79" s="375"/>
      <c r="BV79" s="375"/>
      <c r="BW79" s="374"/>
      <c r="BX79" s="374">
        <v>26</v>
      </c>
      <c r="BY79" s="374"/>
      <c r="BZ79" s="374"/>
      <c r="CA79" s="374"/>
      <c r="CB79" s="374">
        <v>64</v>
      </c>
      <c r="CC79" s="375"/>
      <c r="CD79" s="375"/>
      <c r="CE79" s="375"/>
      <c r="CF79" s="375"/>
      <c r="CG79" s="375"/>
      <c r="CH79" s="375"/>
      <c r="CI79" s="374"/>
      <c r="CJ79" s="375"/>
      <c r="CK79" s="374"/>
      <c r="CL79" s="375"/>
      <c r="CM79" s="375"/>
      <c r="CN79" s="375"/>
      <c r="CO79" s="374">
        <f t="shared" si="5"/>
        <v>90</v>
      </c>
      <c r="CP79" s="374">
        <f t="shared" si="6"/>
        <v>64</v>
      </c>
      <c r="CQ79" s="374">
        <v>77</v>
      </c>
      <c r="CR79" s="374">
        <v>77</v>
      </c>
      <c r="CS79" s="376">
        <f t="shared" si="7"/>
        <v>0.71111111111111114</v>
      </c>
    </row>
    <row r="80" spans="1:97">
      <c r="A80" s="381" t="s">
        <v>415</v>
      </c>
      <c r="B80" s="375"/>
      <c r="C80" s="375"/>
      <c r="D80" s="374">
        <f>+SUM(D3:D79)</f>
        <v>2746</v>
      </c>
      <c r="E80" s="374">
        <f t="shared" ref="E80:BP80" si="8">+SUM(E3:E79)</f>
        <v>7596</v>
      </c>
      <c r="F80" s="374">
        <f t="shared" si="8"/>
        <v>1063</v>
      </c>
      <c r="G80" s="374">
        <f t="shared" si="8"/>
        <v>361</v>
      </c>
      <c r="H80" s="374">
        <f t="shared" si="8"/>
        <v>472</v>
      </c>
      <c r="I80" s="374">
        <f t="shared" si="8"/>
        <v>0</v>
      </c>
      <c r="J80" s="374">
        <f t="shared" si="8"/>
        <v>0</v>
      </c>
      <c r="K80" s="374">
        <f t="shared" si="8"/>
        <v>1013</v>
      </c>
      <c r="L80" s="374">
        <f t="shared" si="8"/>
        <v>745</v>
      </c>
      <c r="M80" s="374">
        <f t="shared" si="8"/>
        <v>281</v>
      </c>
      <c r="N80" s="374">
        <f t="shared" si="8"/>
        <v>261</v>
      </c>
      <c r="O80" s="374">
        <f t="shared" si="8"/>
        <v>7841</v>
      </c>
      <c r="P80" s="374">
        <f t="shared" si="8"/>
        <v>1288</v>
      </c>
      <c r="Q80" s="374">
        <f t="shared" si="8"/>
        <v>0</v>
      </c>
      <c r="R80" s="374">
        <f t="shared" si="8"/>
        <v>255</v>
      </c>
      <c r="S80" s="374">
        <f t="shared" si="8"/>
        <v>2993</v>
      </c>
      <c r="T80" s="374">
        <f t="shared" si="8"/>
        <v>4191</v>
      </c>
      <c r="U80" s="374">
        <f t="shared" si="8"/>
        <v>4123</v>
      </c>
      <c r="V80" s="374">
        <f t="shared" si="8"/>
        <v>2016</v>
      </c>
      <c r="W80" s="374">
        <f t="shared" si="8"/>
        <v>685</v>
      </c>
      <c r="X80" s="374">
        <f t="shared" si="8"/>
        <v>555</v>
      </c>
      <c r="Y80" s="374">
        <f t="shared" si="8"/>
        <v>2470</v>
      </c>
      <c r="Z80" s="374">
        <f t="shared" si="8"/>
        <v>2964</v>
      </c>
      <c r="AA80" s="374">
        <f t="shared" si="8"/>
        <v>565</v>
      </c>
      <c r="AB80" s="374">
        <f t="shared" si="8"/>
        <v>1969</v>
      </c>
      <c r="AC80" s="374">
        <f t="shared" si="8"/>
        <v>503</v>
      </c>
      <c r="AD80" s="374">
        <f t="shared" si="8"/>
        <v>0</v>
      </c>
      <c r="AE80" s="374">
        <f t="shared" si="8"/>
        <v>388</v>
      </c>
      <c r="AF80" s="374">
        <f t="shared" si="8"/>
        <v>1359</v>
      </c>
      <c r="AG80" s="374">
        <f t="shared" si="8"/>
        <v>7231</v>
      </c>
      <c r="AH80" s="374">
        <f t="shared" si="8"/>
        <v>1202</v>
      </c>
      <c r="AI80" s="374">
        <f t="shared" si="8"/>
        <v>792</v>
      </c>
      <c r="AJ80" s="374">
        <f t="shared" si="8"/>
        <v>420</v>
      </c>
      <c r="AK80" s="374">
        <f t="shared" si="8"/>
        <v>134</v>
      </c>
      <c r="AL80" s="374">
        <f t="shared" si="8"/>
        <v>0</v>
      </c>
      <c r="AM80" s="374">
        <f t="shared" si="8"/>
        <v>0</v>
      </c>
      <c r="AN80" s="374">
        <f t="shared" si="8"/>
        <v>123</v>
      </c>
      <c r="AO80" s="374">
        <f t="shared" si="8"/>
        <v>0</v>
      </c>
      <c r="AP80" s="374">
        <f t="shared" si="8"/>
        <v>0</v>
      </c>
      <c r="AQ80" s="374">
        <f t="shared" si="8"/>
        <v>0</v>
      </c>
      <c r="AR80" s="374">
        <f t="shared" si="8"/>
        <v>41</v>
      </c>
      <c r="AS80" s="374">
        <f t="shared" si="8"/>
        <v>132</v>
      </c>
      <c r="AT80" s="374">
        <f t="shared" si="8"/>
        <v>0</v>
      </c>
      <c r="AU80" s="374">
        <f t="shared" si="8"/>
        <v>0</v>
      </c>
      <c r="AV80" s="374">
        <f t="shared" si="8"/>
        <v>441</v>
      </c>
      <c r="AW80" s="374">
        <f t="shared" si="8"/>
        <v>99</v>
      </c>
      <c r="AX80" s="374">
        <f t="shared" si="8"/>
        <v>0</v>
      </c>
      <c r="AY80" s="374">
        <f t="shared" si="8"/>
        <v>115</v>
      </c>
      <c r="AZ80" s="374">
        <f t="shared" si="8"/>
        <v>731</v>
      </c>
      <c r="BA80" s="374">
        <f t="shared" si="8"/>
        <v>16965</v>
      </c>
      <c r="BB80" s="374">
        <f t="shared" si="8"/>
        <v>3370</v>
      </c>
      <c r="BC80" s="374">
        <f t="shared" si="8"/>
        <v>4729</v>
      </c>
      <c r="BD80" s="374">
        <f t="shared" si="8"/>
        <v>263</v>
      </c>
      <c r="BE80" s="374">
        <f t="shared" si="8"/>
        <v>0</v>
      </c>
      <c r="BF80" s="374">
        <f t="shared" si="8"/>
        <v>1595</v>
      </c>
      <c r="BG80" s="374">
        <f t="shared" si="8"/>
        <v>376</v>
      </c>
      <c r="BH80" s="374">
        <f t="shared" si="8"/>
        <v>32</v>
      </c>
      <c r="BI80" s="374">
        <f t="shared" si="8"/>
        <v>1745</v>
      </c>
      <c r="BJ80" s="374">
        <f t="shared" si="8"/>
        <v>1503</v>
      </c>
      <c r="BK80" s="374">
        <f t="shared" si="8"/>
        <v>242</v>
      </c>
      <c r="BL80" s="374">
        <f t="shared" si="8"/>
        <v>36</v>
      </c>
      <c r="BM80" s="374">
        <f t="shared" si="8"/>
        <v>0</v>
      </c>
      <c r="BN80" s="374">
        <f t="shared" si="8"/>
        <v>19685</v>
      </c>
      <c r="BO80" s="374">
        <f t="shared" si="8"/>
        <v>1981</v>
      </c>
      <c r="BP80" s="374">
        <f t="shared" si="8"/>
        <v>3278</v>
      </c>
      <c r="BQ80" s="374">
        <f t="shared" ref="BQ80:CO80" si="9">+SUM(BQ3:BQ79)</f>
        <v>1224</v>
      </c>
      <c r="BR80" s="374">
        <f t="shared" si="9"/>
        <v>1213</v>
      </c>
      <c r="BS80" s="374">
        <f t="shared" si="9"/>
        <v>318</v>
      </c>
      <c r="BT80" s="374">
        <f t="shared" si="9"/>
        <v>405</v>
      </c>
      <c r="BU80" s="374">
        <f t="shared" si="9"/>
        <v>239</v>
      </c>
      <c r="BV80" s="374">
        <f t="shared" si="9"/>
        <v>320</v>
      </c>
      <c r="BW80" s="374">
        <f t="shared" si="9"/>
        <v>208</v>
      </c>
      <c r="BX80" s="374">
        <f t="shared" si="9"/>
        <v>2157</v>
      </c>
      <c r="BY80" s="374">
        <f t="shared" si="9"/>
        <v>0</v>
      </c>
      <c r="BZ80" s="374">
        <f t="shared" si="9"/>
        <v>155</v>
      </c>
      <c r="CA80" s="374">
        <f t="shared" si="9"/>
        <v>97</v>
      </c>
      <c r="CB80" s="374">
        <f t="shared" si="9"/>
        <v>64</v>
      </c>
      <c r="CC80" s="374">
        <f t="shared" si="9"/>
        <v>541</v>
      </c>
      <c r="CD80" s="374">
        <f t="shared" si="9"/>
        <v>253</v>
      </c>
      <c r="CE80" s="374">
        <f t="shared" si="9"/>
        <v>475</v>
      </c>
      <c r="CF80" s="374">
        <f t="shared" si="9"/>
        <v>224</v>
      </c>
      <c r="CG80" s="374">
        <f t="shared" si="9"/>
        <v>152</v>
      </c>
      <c r="CH80" s="374">
        <f t="shared" si="9"/>
        <v>0</v>
      </c>
      <c r="CI80" s="374">
        <f t="shared" si="9"/>
        <v>1361</v>
      </c>
      <c r="CJ80" s="374">
        <f t="shared" si="9"/>
        <v>180</v>
      </c>
      <c r="CK80" s="374">
        <f t="shared" si="9"/>
        <v>1481</v>
      </c>
      <c r="CL80" s="374">
        <f t="shared" si="9"/>
        <v>42</v>
      </c>
      <c r="CM80" s="374">
        <f t="shared" si="9"/>
        <v>91</v>
      </c>
      <c r="CN80" s="374">
        <f t="shared" si="9"/>
        <v>229</v>
      </c>
      <c r="CO80" s="374">
        <f t="shared" si="9"/>
        <v>127393</v>
      </c>
    </row>
    <row r="81" spans="2:2">
      <c r="B81" s="445" t="s">
        <v>494</v>
      </c>
    </row>
  </sheetData>
  <autoFilter ref="A2:CO80"/>
  <mergeCells count="1">
    <mergeCell ref="D1:CN1"/>
  </mergeCells>
  <phoneticPr fontId="79"/>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81"/>
  <sheetViews>
    <sheetView view="pageBreakPreview" zoomScale="60" zoomScaleNormal="100" workbookViewId="0">
      <pane xSplit="1" ySplit="2" topLeftCell="B63" activePane="bottomRight" state="frozen"/>
      <selection activeCell="C3" sqref="C3"/>
      <selection pane="topRight" activeCell="C3" sqref="C3"/>
      <selection pane="bottomLeft" activeCell="C3" sqref="C3"/>
      <selection pane="bottomRight" activeCell="B81" sqref="B81"/>
    </sheetView>
  </sheetViews>
  <sheetFormatPr defaultRowHeight="18.75"/>
  <cols>
    <col min="1" max="3" width="17.625" style="386" customWidth="1"/>
    <col min="4" max="40" width="9" style="386"/>
    <col min="41" max="41" width="9" style="387"/>
    <col min="42" max="92" width="9" style="386"/>
    <col min="93" max="94" width="0" style="386" hidden="1" customWidth="1"/>
    <col min="95" max="95" width="12.25" style="386" bestFit="1" customWidth="1"/>
    <col min="96" max="16384" width="9" style="386"/>
  </cols>
  <sheetData>
    <row r="1" spans="1:95">
      <c r="A1" s="385" t="s">
        <v>320</v>
      </c>
      <c r="B1" s="385"/>
      <c r="C1" s="385"/>
      <c r="D1" s="428" t="s">
        <v>321</v>
      </c>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c r="AE1" s="428"/>
      <c r="AF1" s="428"/>
      <c r="AG1" s="428"/>
      <c r="AH1" s="428"/>
      <c r="AI1" s="428"/>
      <c r="AJ1" s="428"/>
      <c r="AK1" s="428"/>
      <c r="AL1" s="428"/>
      <c r="AM1" s="428"/>
      <c r="AN1" s="428"/>
      <c r="AO1" s="428"/>
      <c r="AP1" s="428"/>
      <c r="AQ1" s="428"/>
      <c r="AR1" s="428"/>
      <c r="AS1" s="428"/>
      <c r="AT1" s="428"/>
      <c r="AU1" s="428"/>
      <c r="AV1" s="428"/>
      <c r="AW1" s="428"/>
      <c r="AX1" s="428"/>
      <c r="AY1" s="428"/>
      <c r="AZ1" s="428"/>
      <c r="BA1" s="428"/>
      <c r="BB1" s="428"/>
      <c r="BC1" s="428"/>
      <c r="BD1" s="428"/>
      <c r="BE1" s="428"/>
      <c r="BF1" s="428"/>
      <c r="BG1" s="428"/>
      <c r="BH1" s="428"/>
      <c r="BI1" s="428"/>
      <c r="BJ1" s="428"/>
      <c r="BK1" s="428"/>
      <c r="BL1" s="428"/>
      <c r="BM1" s="428"/>
      <c r="BN1" s="428"/>
      <c r="BO1" s="428"/>
      <c r="BP1" s="428"/>
      <c r="BQ1" s="428"/>
      <c r="BR1" s="428"/>
      <c r="BS1" s="428"/>
      <c r="BT1" s="428"/>
      <c r="BU1" s="428"/>
      <c r="BV1" s="428"/>
      <c r="BW1" s="428"/>
      <c r="BX1" s="428"/>
      <c r="BY1" s="428"/>
      <c r="BZ1" s="428"/>
      <c r="CA1" s="428"/>
      <c r="CB1" s="428"/>
      <c r="CC1" s="428"/>
      <c r="CD1" s="428"/>
      <c r="CE1" s="428"/>
      <c r="CF1" s="428"/>
      <c r="CG1" s="428"/>
      <c r="CH1" s="428"/>
      <c r="CI1" s="428"/>
      <c r="CJ1" s="428"/>
      <c r="CK1" s="428"/>
      <c r="CL1" s="428"/>
      <c r="CM1" s="428"/>
    </row>
    <row r="2" spans="1:95" ht="37.5">
      <c r="A2" s="385" t="s">
        <v>322</v>
      </c>
      <c r="B2" s="385"/>
      <c r="C2" s="385" t="s">
        <v>414</v>
      </c>
      <c r="D2" s="385" t="s">
        <v>323</v>
      </c>
      <c r="E2" s="385" t="s">
        <v>324</v>
      </c>
      <c r="F2" s="385" t="s">
        <v>325</v>
      </c>
      <c r="G2" s="385" t="s">
        <v>326</v>
      </c>
      <c r="H2" s="385" t="s">
        <v>327</v>
      </c>
      <c r="I2" s="385" t="s">
        <v>328</v>
      </c>
      <c r="J2" s="385" t="s">
        <v>329</v>
      </c>
      <c r="K2" s="385" t="s">
        <v>330</v>
      </c>
      <c r="L2" s="385" t="s">
        <v>331</v>
      </c>
      <c r="M2" s="385" t="s">
        <v>332</v>
      </c>
      <c r="N2" s="385" t="s">
        <v>333</v>
      </c>
      <c r="O2" s="385" t="s">
        <v>334</v>
      </c>
      <c r="P2" s="385" t="s">
        <v>335</v>
      </c>
      <c r="Q2" s="385" t="s">
        <v>336</v>
      </c>
      <c r="R2" s="385" t="s">
        <v>337</v>
      </c>
      <c r="S2" s="385" t="s">
        <v>338</v>
      </c>
      <c r="T2" s="385" t="s">
        <v>339</v>
      </c>
      <c r="U2" s="385" t="s">
        <v>340</v>
      </c>
      <c r="V2" s="385" t="s">
        <v>341</v>
      </c>
      <c r="W2" s="385" t="s">
        <v>342</v>
      </c>
      <c r="X2" s="385" t="s">
        <v>343</v>
      </c>
      <c r="Y2" s="385" t="s">
        <v>344</v>
      </c>
      <c r="Z2" s="385" t="s">
        <v>345</v>
      </c>
      <c r="AA2" s="385" t="s">
        <v>346</v>
      </c>
      <c r="AB2" s="385" t="s">
        <v>347</v>
      </c>
      <c r="AC2" s="385" t="s">
        <v>348</v>
      </c>
      <c r="AD2" s="385" t="s">
        <v>349</v>
      </c>
      <c r="AE2" s="385" t="s">
        <v>350</v>
      </c>
      <c r="AF2" s="385" t="s">
        <v>351</v>
      </c>
      <c r="AG2" s="385" t="s">
        <v>352</v>
      </c>
      <c r="AH2" s="385" t="s">
        <v>353</v>
      </c>
      <c r="AI2" s="385" t="s">
        <v>354</v>
      </c>
      <c r="AJ2" s="385" t="s">
        <v>355</v>
      </c>
      <c r="AK2" s="385" t="s">
        <v>356</v>
      </c>
      <c r="AL2" s="385" t="s">
        <v>357</v>
      </c>
      <c r="AM2" s="385" t="s">
        <v>358</v>
      </c>
      <c r="AN2" s="385" t="s">
        <v>359</v>
      </c>
      <c r="AO2" s="385" t="s">
        <v>360</v>
      </c>
      <c r="AP2" s="385" t="s">
        <v>361</v>
      </c>
      <c r="AQ2" s="385" t="s">
        <v>362</v>
      </c>
      <c r="AR2" s="385" t="s">
        <v>363</v>
      </c>
      <c r="AS2" s="385" t="s">
        <v>364</v>
      </c>
      <c r="AT2" s="385" t="s">
        <v>365</v>
      </c>
      <c r="AU2" s="385" t="s">
        <v>366</v>
      </c>
      <c r="AV2" s="385" t="s">
        <v>367</v>
      </c>
      <c r="AW2" s="385" t="s">
        <v>368</v>
      </c>
      <c r="AX2" s="385" t="s">
        <v>369</v>
      </c>
      <c r="AY2" s="385" t="s">
        <v>370</v>
      </c>
      <c r="AZ2" s="385" t="s">
        <v>371</v>
      </c>
      <c r="BA2" s="385" t="s">
        <v>372</v>
      </c>
      <c r="BB2" s="385" t="s">
        <v>373</v>
      </c>
      <c r="BC2" s="385" t="s">
        <v>374</v>
      </c>
      <c r="BD2" s="385" t="s">
        <v>375</v>
      </c>
      <c r="BE2" s="385" t="s">
        <v>376</v>
      </c>
      <c r="BF2" s="385" t="s">
        <v>377</v>
      </c>
      <c r="BG2" s="385" t="s">
        <v>378</v>
      </c>
      <c r="BH2" s="385" t="s">
        <v>379</v>
      </c>
      <c r="BI2" s="385" t="s">
        <v>380</v>
      </c>
      <c r="BJ2" s="385" t="s">
        <v>381</v>
      </c>
      <c r="BK2" s="385" t="s">
        <v>382</v>
      </c>
      <c r="BL2" s="385" t="s">
        <v>383</v>
      </c>
      <c r="BM2" s="385" t="s">
        <v>384</v>
      </c>
      <c r="BN2" s="385" t="s">
        <v>385</v>
      </c>
      <c r="BO2" s="385" t="s">
        <v>386</v>
      </c>
      <c r="BP2" s="385" t="s">
        <v>387</v>
      </c>
      <c r="BQ2" s="385" t="s">
        <v>388</v>
      </c>
      <c r="BR2" s="385" t="s">
        <v>389</v>
      </c>
      <c r="BS2" s="385" t="s">
        <v>390</v>
      </c>
      <c r="BT2" s="385" t="s">
        <v>391</v>
      </c>
      <c r="BU2" s="385" t="s">
        <v>392</v>
      </c>
      <c r="BV2" s="385" t="s">
        <v>393</v>
      </c>
      <c r="BW2" s="385" t="s">
        <v>394</v>
      </c>
      <c r="BX2" s="385" t="s">
        <v>395</v>
      </c>
      <c r="BY2" s="385" t="s">
        <v>396</v>
      </c>
      <c r="BZ2" s="385" t="s">
        <v>397</v>
      </c>
      <c r="CA2" s="385" t="s">
        <v>398</v>
      </c>
      <c r="CB2" s="385" t="s">
        <v>399</v>
      </c>
      <c r="CC2" s="385" t="s">
        <v>400</v>
      </c>
      <c r="CD2" s="385" t="s">
        <v>401</v>
      </c>
      <c r="CE2" s="385" t="s">
        <v>402</v>
      </c>
      <c r="CF2" s="385" t="s">
        <v>403</v>
      </c>
      <c r="CG2" s="385" t="s">
        <v>404</v>
      </c>
      <c r="CH2" s="385" t="s">
        <v>405</v>
      </c>
      <c r="CI2" s="385" t="s">
        <v>406</v>
      </c>
      <c r="CJ2" s="385" t="s">
        <v>407</v>
      </c>
      <c r="CK2" s="385" t="s">
        <v>408</v>
      </c>
      <c r="CL2" s="385" t="s">
        <v>416</v>
      </c>
      <c r="CM2" s="385" t="s">
        <v>412</v>
      </c>
      <c r="CN2" s="386" t="s">
        <v>413</v>
      </c>
      <c r="CQ2" s="386" t="s">
        <v>414</v>
      </c>
    </row>
    <row r="3" spans="1:95" s="375" customFormat="1">
      <c r="A3" s="381">
        <v>20208</v>
      </c>
      <c r="B3" s="374" t="s">
        <v>71</v>
      </c>
      <c r="C3" s="383">
        <f>+CQ3</f>
        <v>0.69706840390879476</v>
      </c>
      <c r="D3" s="374">
        <v>214</v>
      </c>
      <c r="E3" s="374">
        <v>93</v>
      </c>
      <c r="F3" s="374"/>
      <c r="G3" s="374"/>
      <c r="H3" s="374"/>
      <c r="I3" s="374"/>
      <c r="J3" s="374"/>
      <c r="K3" s="374"/>
      <c r="L3" s="374"/>
      <c r="M3" s="374"/>
      <c r="N3" s="374"/>
      <c r="CM3" s="374">
        <f>+SUM(D3:CL3)</f>
        <v>307</v>
      </c>
      <c r="CN3" s="374">
        <f>+INDEX($D$3:$CL$79,CO3,CP3)</f>
        <v>214</v>
      </c>
      <c r="CO3" s="374">
        <v>1</v>
      </c>
      <c r="CP3" s="374">
        <v>1</v>
      </c>
      <c r="CQ3" s="388">
        <f>+IFERROR(CN3/CM3,0)</f>
        <v>0.69706840390879476</v>
      </c>
    </row>
    <row r="4" spans="1:95" s="375" customFormat="1">
      <c r="A4" s="381">
        <v>20217</v>
      </c>
      <c r="B4" s="374" t="s">
        <v>82</v>
      </c>
      <c r="C4" s="383">
        <f t="shared" ref="C4:C67" si="0">+CQ4</f>
        <v>0.95923460898502499</v>
      </c>
      <c r="D4" s="374">
        <v>37</v>
      </c>
      <c r="E4" s="374">
        <v>1153</v>
      </c>
      <c r="F4" s="374"/>
      <c r="G4" s="374"/>
      <c r="H4" s="374"/>
      <c r="I4" s="374"/>
      <c r="J4" s="374"/>
      <c r="K4" s="374"/>
      <c r="L4" s="374">
        <v>12</v>
      </c>
      <c r="M4" s="374"/>
      <c r="N4" s="374"/>
      <c r="CM4" s="374">
        <f t="shared" ref="CM4:CM67" si="1">+SUM(D4:CL4)</f>
        <v>1202</v>
      </c>
      <c r="CN4" s="374">
        <f t="shared" ref="CN4:CN67" si="2">+INDEX($D$3:$CL$79,CO4,CP4)</f>
        <v>1153</v>
      </c>
      <c r="CO4" s="374">
        <v>2</v>
      </c>
      <c r="CP4" s="374">
        <v>2</v>
      </c>
      <c r="CQ4" s="388">
        <f t="shared" ref="CQ4:CQ67" si="3">+IFERROR(CN4/CM4,0)</f>
        <v>0.95923460898502499</v>
      </c>
    </row>
    <row r="5" spans="1:95" s="375" customFormat="1">
      <c r="A5" s="381">
        <v>20303</v>
      </c>
      <c r="B5" s="374" t="s">
        <v>86</v>
      </c>
      <c r="C5" s="383">
        <f t="shared" si="0"/>
        <v>1</v>
      </c>
      <c r="D5" s="374"/>
      <c r="E5" s="374"/>
      <c r="F5" s="374">
        <v>55</v>
      </c>
      <c r="G5" s="374"/>
      <c r="H5" s="374"/>
      <c r="I5" s="374"/>
      <c r="J5" s="374"/>
      <c r="K5" s="374"/>
      <c r="L5" s="374"/>
      <c r="M5" s="374"/>
      <c r="N5" s="374"/>
      <c r="CM5" s="374">
        <f t="shared" si="1"/>
        <v>55</v>
      </c>
      <c r="CN5" s="374">
        <f t="shared" si="2"/>
        <v>55</v>
      </c>
      <c r="CO5" s="374">
        <v>3</v>
      </c>
      <c r="CP5" s="374">
        <v>3</v>
      </c>
      <c r="CQ5" s="388">
        <f t="shared" si="3"/>
        <v>1</v>
      </c>
    </row>
    <row r="6" spans="1:95" s="375" customFormat="1">
      <c r="A6" s="381">
        <v>20304</v>
      </c>
      <c r="B6" s="374" t="s">
        <v>87</v>
      </c>
      <c r="C6" s="383">
        <f t="shared" si="0"/>
        <v>1</v>
      </c>
      <c r="D6" s="374"/>
      <c r="E6" s="374"/>
      <c r="F6" s="374"/>
      <c r="G6" s="374">
        <v>57</v>
      </c>
      <c r="H6" s="374"/>
      <c r="I6" s="374"/>
      <c r="J6" s="374"/>
      <c r="K6" s="374"/>
      <c r="L6" s="374"/>
      <c r="M6" s="374"/>
      <c r="N6" s="374"/>
      <c r="CM6" s="374">
        <f t="shared" si="1"/>
        <v>57</v>
      </c>
      <c r="CN6" s="374">
        <f t="shared" si="2"/>
        <v>57</v>
      </c>
      <c r="CO6" s="374">
        <v>4</v>
      </c>
      <c r="CP6" s="374">
        <v>4</v>
      </c>
      <c r="CQ6" s="388">
        <f t="shared" si="3"/>
        <v>1</v>
      </c>
    </row>
    <row r="7" spans="1:95" s="375" customFormat="1">
      <c r="A7" s="381">
        <v>20305</v>
      </c>
      <c r="B7" s="374" t="s">
        <v>88</v>
      </c>
      <c r="C7" s="383">
        <f t="shared" si="0"/>
        <v>1</v>
      </c>
      <c r="D7" s="374"/>
      <c r="E7" s="374"/>
      <c r="F7" s="374"/>
      <c r="G7" s="374"/>
      <c r="H7" s="374">
        <v>68</v>
      </c>
      <c r="I7" s="374"/>
      <c r="J7" s="374"/>
      <c r="K7" s="374"/>
      <c r="L7" s="374"/>
      <c r="M7" s="374"/>
      <c r="N7" s="374"/>
      <c r="CM7" s="374">
        <f t="shared" si="1"/>
        <v>68</v>
      </c>
      <c r="CN7" s="374">
        <f t="shared" si="2"/>
        <v>68</v>
      </c>
      <c r="CO7" s="374">
        <v>5</v>
      </c>
      <c r="CP7" s="374">
        <v>5</v>
      </c>
      <c r="CQ7" s="388">
        <f t="shared" si="3"/>
        <v>1</v>
      </c>
    </row>
    <row r="8" spans="1:95" s="375" customFormat="1">
      <c r="A8" s="381">
        <v>20306</v>
      </c>
      <c r="B8" s="374" t="s">
        <v>89</v>
      </c>
      <c r="C8" s="383">
        <f t="shared" si="0"/>
        <v>0</v>
      </c>
      <c r="D8" s="374"/>
      <c r="E8" s="374"/>
      <c r="F8" s="374"/>
      <c r="G8" s="374"/>
      <c r="H8" s="374"/>
      <c r="I8" s="374"/>
      <c r="J8" s="374"/>
      <c r="K8" s="374"/>
      <c r="L8" s="374"/>
      <c r="M8" s="374"/>
      <c r="N8" s="374"/>
      <c r="CM8" s="374">
        <f t="shared" si="1"/>
        <v>0</v>
      </c>
      <c r="CN8" s="374">
        <f t="shared" si="2"/>
        <v>0</v>
      </c>
      <c r="CO8" s="374">
        <v>6</v>
      </c>
      <c r="CP8" s="374">
        <v>6</v>
      </c>
      <c r="CQ8" s="388">
        <f t="shared" si="3"/>
        <v>0</v>
      </c>
    </row>
    <row r="9" spans="1:95" s="375" customFormat="1">
      <c r="A9" s="381">
        <v>20307</v>
      </c>
      <c r="B9" s="374" t="s">
        <v>90</v>
      </c>
      <c r="C9" s="383">
        <f t="shared" si="0"/>
        <v>0</v>
      </c>
      <c r="D9" s="374"/>
      <c r="E9" s="374"/>
      <c r="F9" s="374"/>
      <c r="G9" s="374"/>
      <c r="H9" s="374"/>
      <c r="I9" s="374"/>
      <c r="J9" s="374"/>
      <c r="K9" s="374"/>
      <c r="L9" s="374"/>
      <c r="M9" s="374"/>
      <c r="N9" s="374"/>
      <c r="CM9" s="374">
        <f t="shared" si="1"/>
        <v>0</v>
      </c>
      <c r="CN9" s="374">
        <f t="shared" si="2"/>
        <v>0</v>
      </c>
      <c r="CO9" s="374">
        <v>7</v>
      </c>
      <c r="CP9" s="374">
        <v>7</v>
      </c>
      <c r="CQ9" s="388">
        <f t="shared" si="3"/>
        <v>0</v>
      </c>
    </row>
    <row r="10" spans="1:95" s="375" customFormat="1">
      <c r="A10" s="381">
        <v>20309</v>
      </c>
      <c r="B10" s="374" t="s">
        <v>91</v>
      </c>
      <c r="C10" s="383">
        <f t="shared" si="0"/>
        <v>0.41095890410958902</v>
      </c>
      <c r="D10" s="374"/>
      <c r="E10" s="374">
        <v>22</v>
      </c>
      <c r="F10" s="374">
        <v>21</v>
      </c>
      <c r="G10" s="374"/>
      <c r="H10" s="374"/>
      <c r="I10" s="374"/>
      <c r="J10" s="374"/>
      <c r="K10" s="374">
        <v>30</v>
      </c>
      <c r="L10" s="374"/>
      <c r="M10" s="374"/>
      <c r="N10" s="374"/>
      <c r="CM10" s="374">
        <f t="shared" si="1"/>
        <v>73</v>
      </c>
      <c r="CN10" s="374">
        <f t="shared" si="2"/>
        <v>30</v>
      </c>
      <c r="CO10" s="374">
        <v>8</v>
      </c>
      <c r="CP10" s="374">
        <v>8</v>
      </c>
      <c r="CQ10" s="388">
        <f t="shared" si="3"/>
        <v>0.41095890410958902</v>
      </c>
    </row>
    <row r="11" spans="1:95" s="375" customFormat="1">
      <c r="A11" s="381">
        <v>20321</v>
      </c>
      <c r="B11" s="374" t="s">
        <v>92</v>
      </c>
      <c r="C11" s="383">
        <f t="shared" si="0"/>
        <v>0.78894472361809043</v>
      </c>
      <c r="D11" s="374">
        <v>21</v>
      </c>
      <c r="E11" s="374">
        <v>21</v>
      </c>
      <c r="F11" s="374"/>
      <c r="G11" s="374"/>
      <c r="H11" s="374"/>
      <c r="I11" s="374"/>
      <c r="J11" s="374"/>
      <c r="K11" s="374"/>
      <c r="L11" s="374">
        <v>157</v>
      </c>
      <c r="M11" s="374"/>
      <c r="N11" s="374"/>
      <c r="CM11" s="374">
        <f t="shared" si="1"/>
        <v>199</v>
      </c>
      <c r="CN11" s="374">
        <f t="shared" si="2"/>
        <v>157</v>
      </c>
      <c r="CO11" s="374">
        <v>9</v>
      </c>
      <c r="CP11" s="374">
        <v>9</v>
      </c>
      <c r="CQ11" s="388">
        <f t="shared" si="3"/>
        <v>0.78894472361809043</v>
      </c>
    </row>
    <row r="12" spans="1:95" s="375" customFormat="1">
      <c r="A12" s="381">
        <v>20323</v>
      </c>
      <c r="B12" s="374" t="s">
        <v>93</v>
      </c>
      <c r="C12" s="383">
        <f t="shared" si="0"/>
        <v>0.5842696629213483</v>
      </c>
      <c r="D12" s="374"/>
      <c r="E12" s="374">
        <v>37</v>
      </c>
      <c r="F12" s="374"/>
      <c r="G12" s="374"/>
      <c r="H12" s="374"/>
      <c r="I12" s="374"/>
      <c r="J12" s="374"/>
      <c r="K12" s="374"/>
      <c r="L12" s="374"/>
      <c r="M12" s="374">
        <v>52</v>
      </c>
      <c r="N12" s="374"/>
      <c r="CM12" s="374">
        <f t="shared" si="1"/>
        <v>89</v>
      </c>
      <c r="CN12" s="374">
        <f t="shared" si="2"/>
        <v>52</v>
      </c>
      <c r="CO12" s="374">
        <v>10</v>
      </c>
      <c r="CP12" s="374">
        <v>10</v>
      </c>
      <c r="CQ12" s="388">
        <f t="shared" si="3"/>
        <v>0.5842696629213483</v>
      </c>
    </row>
    <row r="13" spans="1:95" s="375" customFormat="1">
      <c r="A13" s="381">
        <v>20324</v>
      </c>
      <c r="B13" s="374" t="s">
        <v>94</v>
      </c>
      <c r="C13" s="383">
        <f t="shared" si="0"/>
        <v>0.65789473684210531</v>
      </c>
      <c r="D13" s="374"/>
      <c r="E13" s="374">
        <v>26</v>
      </c>
      <c r="F13" s="374"/>
      <c r="G13" s="374"/>
      <c r="H13" s="374"/>
      <c r="I13" s="374"/>
      <c r="J13" s="374"/>
      <c r="K13" s="374"/>
      <c r="L13" s="374"/>
      <c r="M13" s="374"/>
      <c r="N13" s="374">
        <v>50</v>
      </c>
      <c r="CM13" s="374">
        <f t="shared" si="1"/>
        <v>76</v>
      </c>
      <c r="CN13" s="374">
        <f t="shared" si="2"/>
        <v>50</v>
      </c>
      <c r="CO13" s="374">
        <v>11</v>
      </c>
      <c r="CP13" s="374">
        <v>11</v>
      </c>
      <c r="CQ13" s="388">
        <f t="shared" si="3"/>
        <v>0.65789473684210531</v>
      </c>
    </row>
    <row r="14" spans="1:95" s="375" customFormat="1">
      <c r="A14" s="381">
        <v>20203</v>
      </c>
      <c r="B14" s="374" t="s">
        <v>63</v>
      </c>
      <c r="C14" s="383">
        <f t="shared" si="0"/>
        <v>0.91785150078988942</v>
      </c>
      <c r="O14" s="374">
        <v>1162</v>
      </c>
      <c r="P14" s="374">
        <v>11</v>
      </c>
      <c r="Q14" s="374"/>
      <c r="R14" s="374">
        <v>27</v>
      </c>
      <c r="CC14" s="374">
        <v>45</v>
      </c>
      <c r="CI14" s="374">
        <v>11</v>
      </c>
      <c r="CK14" s="374">
        <v>10</v>
      </c>
      <c r="CM14" s="374">
        <f t="shared" si="1"/>
        <v>1266</v>
      </c>
      <c r="CN14" s="374">
        <f t="shared" si="2"/>
        <v>1162</v>
      </c>
      <c r="CO14" s="374">
        <v>12</v>
      </c>
      <c r="CP14" s="374">
        <v>12</v>
      </c>
      <c r="CQ14" s="388">
        <f t="shared" si="3"/>
        <v>0.91785150078988942</v>
      </c>
    </row>
    <row r="15" spans="1:95" s="375" customFormat="1">
      <c r="A15" s="381">
        <v>20219</v>
      </c>
      <c r="B15" s="374" t="s">
        <v>84</v>
      </c>
      <c r="C15" s="383">
        <f t="shared" si="0"/>
        <v>0.96308724832214765</v>
      </c>
      <c r="O15" s="374">
        <v>11</v>
      </c>
      <c r="P15" s="374">
        <v>287</v>
      </c>
      <c r="Q15" s="374"/>
      <c r="R15" s="374"/>
      <c r="CC15" s="374"/>
      <c r="CI15" s="374"/>
      <c r="CK15" s="374"/>
      <c r="CM15" s="374">
        <f t="shared" si="1"/>
        <v>298</v>
      </c>
      <c r="CN15" s="374">
        <f t="shared" si="2"/>
        <v>287</v>
      </c>
      <c r="CO15" s="374">
        <v>13</v>
      </c>
      <c r="CP15" s="374">
        <v>13</v>
      </c>
      <c r="CQ15" s="388">
        <f t="shared" si="3"/>
        <v>0.96308724832214765</v>
      </c>
    </row>
    <row r="16" spans="1:95" s="375" customFormat="1">
      <c r="A16" s="381">
        <v>20349</v>
      </c>
      <c r="B16" s="374" t="s">
        <v>95</v>
      </c>
      <c r="C16" s="383">
        <f t="shared" si="0"/>
        <v>0</v>
      </c>
      <c r="O16" s="374"/>
      <c r="P16" s="374"/>
      <c r="Q16" s="374"/>
      <c r="R16" s="374"/>
      <c r="CC16" s="374"/>
      <c r="CI16" s="374"/>
      <c r="CK16" s="374"/>
      <c r="CM16" s="374">
        <f t="shared" si="1"/>
        <v>0</v>
      </c>
      <c r="CN16" s="374">
        <f t="shared" si="2"/>
        <v>0</v>
      </c>
      <c r="CO16" s="374">
        <v>14</v>
      </c>
      <c r="CP16" s="374">
        <v>14</v>
      </c>
      <c r="CQ16" s="388">
        <f t="shared" si="3"/>
        <v>0</v>
      </c>
    </row>
    <row r="17" spans="1:95" s="375" customFormat="1">
      <c r="A17" s="381">
        <v>20350</v>
      </c>
      <c r="B17" s="374" t="s">
        <v>96</v>
      </c>
      <c r="C17" s="383">
        <f t="shared" si="0"/>
        <v>0.5714285714285714</v>
      </c>
      <c r="O17" s="374">
        <v>24</v>
      </c>
      <c r="P17" s="374"/>
      <c r="Q17" s="374"/>
      <c r="R17" s="374">
        <v>32</v>
      </c>
      <c r="CC17" s="374"/>
      <c r="CI17" s="374"/>
      <c r="CK17" s="374"/>
      <c r="CM17" s="374">
        <f t="shared" si="1"/>
        <v>56</v>
      </c>
      <c r="CN17" s="374">
        <f t="shared" si="2"/>
        <v>32</v>
      </c>
      <c r="CO17" s="374">
        <v>15</v>
      </c>
      <c r="CP17" s="374">
        <v>15</v>
      </c>
      <c r="CQ17" s="388">
        <f t="shared" si="3"/>
        <v>0.5714285714285714</v>
      </c>
    </row>
    <row r="18" spans="1:95" s="375" customFormat="1">
      <c r="A18" s="381">
        <v>20204</v>
      </c>
      <c r="B18" s="374" t="s">
        <v>65</v>
      </c>
      <c r="C18" s="383">
        <f t="shared" si="0"/>
        <v>0.85225505443234839</v>
      </c>
      <c r="S18" s="374">
        <v>548</v>
      </c>
      <c r="T18" s="374">
        <v>41</v>
      </c>
      <c r="U18" s="374"/>
      <c r="V18" s="374">
        <v>54</v>
      </c>
      <c r="W18" s="374"/>
      <c r="X18" s="374"/>
      <c r="CM18" s="374">
        <f t="shared" si="1"/>
        <v>643</v>
      </c>
      <c r="CN18" s="374">
        <f t="shared" si="2"/>
        <v>548</v>
      </c>
      <c r="CO18" s="374">
        <v>16</v>
      </c>
      <c r="CP18" s="374">
        <v>16</v>
      </c>
      <c r="CQ18" s="388">
        <f t="shared" si="3"/>
        <v>0.85225505443234839</v>
      </c>
    </row>
    <row r="19" spans="1:95" s="375" customFormat="1">
      <c r="A19" s="381">
        <v>20206</v>
      </c>
      <c r="B19" s="374" t="s">
        <v>68</v>
      </c>
      <c r="C19" s="383">
        <f t="shared" si="0"/>
        <v>0.88235294117647056</v>
      </c>
      <c r="S19" s="374">
        <v>31</v>
      </c>
      <c r="T19" s="374">
        <v>705</v>
      </c>
      <c r="U19" s="374">
        <v>32</v>
      </c>
      <c r="V19" s="374">
        <v>20</v>
      </c>
      <c r="W19" s="374">
        <v>11</v>
      </c>
      <c r="X19" s="374"/>
      <c r="CM19" s="374">
        <f t="shared" si="1"/>
        <v>799</v>
      </c>
      <c r="CN19" s="374">
        <f t="shared" si="2"/>
        <v>705</v>
      </c>
      <c r="CO19" s="374">
        <v>17</v>
      </c>
      <c r="CP19" s="374">
        <v>17</v>
      </c>
      <c r="CQ19" s="388">
        <f t="shared" si="3"/>
        <v>0.88235294117647056</v>
      </c>
    </row>
    <row r="20" spans="1:95" s="375" customFormat="1">
      <c r="A20" s="381">
        <v>20214</v>
      </c>
      <c r="B20" s="374" t="s">
        <v>80</v>
      </c>
      <c r="C20" s="383">
        <f t="shared" si="0"/>
        <v>0.86216216216216213</v>
      </c>
      <c r="S20" s="374"/>
      <c r="T20" s="374">
        <v>31</v>
      </c>
      <c r="U20" s="374">
        <v>638</v>
      </c>
      <c r="V20" s="374"/>
      <c r="W20" s="374">
        <v>55</v>
      </c>
      <c r="X20" s="374">
        <v>16</v>
      </c>
      <c r="CM20" s="374">
        <f t="shared" si="1"/>
        <v>740</v>
      </c>
      <c r="CN20" s="374">
        <f t="shared" si="2"/>
        <v>638</v>
      </c>
      <c r="CO20" s="374">
        <v>18</v>
      </c>
      <c r="CP20" s="374">
        <v>18</v>
      </c>
      <c r="CQ20" s="388">
        <f t="shared" si="3"/>
        <v>0.86216216216216213</v>
      </c>
    </row>
    <row r="21" spans="1:95" s="375" customFormat="1">
      <c r="A21" s="381">
        <v>20361</v>
      </c>
      <c r="B21" s="374" t="s">
        <v>97</v>
      </c>
      <c r="C21" s="383">
        <f t="shared" si="0"/>
        <v>0.5950413223140496</v>
      </c>
      <c r="S21" s="374">
        <v>46</v>
      </c>
      <c r="T21" s="374">
        <v>52</v>
      </c>
      <c r="U21" s="374"/>
      <c r="V21" s="374">
        <v>144</v>
      </c>
      <c r="W21" s="374"/>
      <c r="X21" s="374"/>
      <c r="CM21" s="374">
        <f t="shared" si="1"/>
        <v>242</v>
      </c>
      <c r="CN21" s="374">
        <f t="shared" si="2"/>
        <v>144</v>
      </c>
      <c r="CO21" s="374">
        <v>19</v>
      </c>
      <c r="CP21" s="374">
        <v>19</v>
      </c>
      <c r="CQ21" s="388">
        <f t="shared" si="3"/>
        <v>0.5950413223140496</v>
      </c>
    </row>
    <row r="22" spans="1:95" s="375" customFormat="1">
      <c r="A22" s="381">
        <v>20362</v>
      </c>
      <c r="B22" s="374" t="s">
        <v>98</v>
      </c>
      <c r="C22" s="383">
        <f t="shared" si="0"/>
        <v>1</v>
      </c>
      <c r="S22" s="374"/>
      <c r="T22" s="374"/>
      <c r="U22" s="374"/>
      <c r="V22" s="374"/>
      <c r="W22" s="374">
        <v>103</v>
      </c>
      <c r="X22" s="374"/>
      <c r="CM22" s="374">
        <f t="shared" si="1"/>
        <v>103</v>
      </c>
      <c r="CN22" s="374">
        <f t="shared" si="2"/>
        <v>103</v>
      </c>
      <c r="CO22" s="374">
        <v>20</v>
      </c>
      <c r="CP22" s="374">
        <v>20</v>
      </c>
      <c r="CQ22" s="388">
        <f t="shared" si="3"/>
        <v>1</v>
      </c>
    </row>
    <row r="23" spans="1:95" s="375" customFormat="1">
      <c r="A23" s="381">
        <v>20363</v>
      </c>
      <c r="B23" s="374" t="s">
        <v>99</v>
      </c>
      <c r="C23" s="383">
        <f t="shared" si="0"/>
        <v>1</v>
      </c>
      <c r="S23" s="374"/>
      <c r="T23" s="374"/>
      <c r="U23" s="374"/>
      <c r="V23" s="374"/>
      <c r="W23" s="374"/>
      <c r="X23" s="374">
        <v>29</v>
      </c>
      <c r="CM23" s="374">
        <f t="shared" si="1"/>
        <v>29</v>
      </c>
      <c r="CN23" s="374">
        <f t="shared" si="2"/>
        <v>29</v>
      </c>
      <c r="CO23" s="374">
        <v>21</v>
      </c>
      <c r="CP23" s="374">
        <v>21</v>
      </c>
      <c r="CQ23" s="388">
        <f t="shared" si="3"/>
        <v>1</v>
      </c>
    </row>
    <row r="24" spans="1:95" s="375" customFormat="1">
      <c r="A24" s="381">
        <v>20209</v>
      </c>
      <c r="B24" s="374" t="s">
        <v>73</v>
      </c>
      <c r="C24" s="383">
        <f t="shared" si="0"/>
        <v>0.82352941176470584</v>
      </c>
      <c r="Y24" s="374">
        <v>602</v>
      </c>
      <c r="Z24" s="374">
        <v>57</v>
      </c>
      <c r="AA24" s="374"/>
      <c r="AB24" s="374">
        <v>42</v>
      </c>
      <c r="AC24" s="374"/>
      <c r="AD24" s="374"/>
      <c r="AE24" s="374"/>
      <c r="AF24" s="374">
        <v>17</v>
      </c>
      <c r="CE24" s="374">
        <v>13</v>
      </c>
      <c r="CG24" s="374"/>
      <c r="CM24" s="374">
        <f t="shared" si="1"/>
        <v>731</v>
      </c>
      <c r="CN24" s="374">
        <f t="shared" si="2"/>
        <v>602</v>
      </c>
      <c r="CO24" s="374">
        <v>22</v>
      </c>
      <c r="CP24" s="374">
        <v>22</v>
      </c>
      <c r="CQ24" s="388">
        <f t="shared" si="3"/>
        <v>0.82352941176470584</v>
      </c>
    </row>
    <row r="25" spans="1:95" s="375" customFormat="1">
      <c r="A25" s="381">
        <v>20210</v>
      </c>
      <c r="B25" s="374" t="s">
        <v>74</v>
      </c>
      <c r="C25" s="383">
        <f t="shared" si="0"/>
        <v>0.91739130434782612</v>
      </c>
      <c r="Y25" s="374"/>
      <c r="Z25" s="374">
        <v>633</v>
      </c>
      <c r="AA25" s="374"/>
      <c r="AB25" s="374"/>
      <c r="AC25" s="374">
        <v>13</v>
      </c>
      <c r="AD25" s="374"/>
      <c r="AE25" s="374"/>
      <c r="AF25" s="374">
        <v>29</v>
      </c>
      <c r="CE25" s="374"/>
      <c r="CG25" s="374">
        <v>15</v>
      </c>
      <c r="CM25" s="374">
        <f t="shared" si="1"/>
        <v>690</v>
      </c>
      <c r="CN25" s="374">
        <f t="shared" si="2"/>
        <v>633</v>
      </c>
      <c r="CO25" s="374">
        <v>23</v>
      </c>
      <c r="CP25" s="374">
        <v>23</v>
      </c>
      <c r="CQ25" s="388">
        <f t="shared" si="3"/>
        <v>0.91739130434782612</v>
      </c>
    </row>
    <row r="26" spans="1:95" s="375" customFormat="1">
      <c r="A26" s="381">
        <v>20382</v>
      </c>
      <c r="B26" s="374" t="s">
        <v>100</v>
      </c>
      <c r="C26" s="383">
        <f t="shared" si="0"/>
        <v>1</v>
      </c>
      <c r="Y26" s="374"/>
      <c r="Z26" s="374"/>
      <c r="AA26" s="374">
        <v>88</v>
      </c>
      <c r="AB26" s="374"/>
      <c r="AC26" s="374"/>
      <c r="AD26" s="374"/>
      <c r="AE26" s="374"/>
      <c r="AF26" s="374"/>
      <c r="CE26" s="374"/>
      <c r="CG26" s="374"/>
      <c r="CM26" s="374">
        <f t="shared" si="1"/>
        <v>88</v>
      </c>
      <c r="CN26" s="374">
        <f t="shared" si="2"/>
        <v>88</v>
      </c>
      <c r="CO26" s="374">
        <v>24</v>
      </c>
      <c r="CP26" s="374">
        <v>24</v>
      </c>
      <c r="CQ26" s="388">
        <f t="shared" si="3"/>
        <v>1</v>
      </c>
    </row>
    <row r="27" spans="1:95" s="375" customFormat="1">
      <c r="A27" s="381">
        <v>20383</v>
      </c>
      <c r="B27" s="374" t="s">
        <v>101</v>
      </c>
      <c r="C27" s="383">
        <f t="shared" si="0"/>
        <v>0.95065789473684215</v>
      </c>
      <c r="Y27" s="374">
        <v>15</v>
      </c>
      <c r="Z27" s="374"/>
      <c r="AA27" s="374"/>
      <c r="AB27" s="374">
        <v>289</v>
      </c>
      <c r="AC27" s="374"/>
      <c r="AD27" s="374"/>
      <c r="AE27" s="374"/>
      <c r="AF27" s="374"/>
      <c r="CE27" s="374"/>
      <c r="CG27" s="374"/>
      <c r="CM27" s="374">
        <f t="shared" si="1"/>
        <v>304</v>
      </c>
      <c r="CN27" s="374">
        <f t="shared" si="2"/>
        <v>289</v>
      </c>
      <c r="CO27" s="374">
        <v>25</v>
      </c>
      <c r="CP27" s="374">
        <v>25</v>
      </c>
      <c r="CQ27" s="388">
        <f t="shared" si="3"/>
        <v>0.95065789473684215</v>
      </c>
    </row>
    <row r="28" spans="1:95" s="375" customFormat="1">
      <c r="A28" s="381">
        <v>20384</v>
      </c>
      <c r="B28" s="374" t="s">
        <v>102</v>
      </c>
      <c r="C28" s="383">
        <f t="shared" si="0"/>
        <v>0.62548262548262545</v>
      </c>
      <c r="Y28" s="374"/>
      <c r="Z28" s="374">
        <v>50</v>
      </c>
      <c r="AA28" s="374"/>
      <c r="AB28" s="374"/>
      <c r="AC28" s="374">
        <v>162</v>
      </c>
      <c r="AD28" s="374"/>
      <c r="AE28" s="374">
        <v>47</v>
      </c>
      <c r="AF28" s="374"/>
      <c r="CE28" s="374"/>
      <c r="CG28" s="374"/>
      <c r="CM28" s="374">
        <f t="shared" si="1"/>
        <v>259</v>
      </c>
      <c r="CN28" s="374">
        <f t="shared" si="2"/>
        <v>162</v>
      </c>
      <c r="CO28" s="374">
        <v>26</v>
      </c>
      <c r="CP28" s="374">
        <v>26</v>
      </c>
      <c r="CQ28" s="388">
        <f t="shared" si="3"/>
        <v>0.62548262548262545</v>
      </c>
    </row>
    <row r="29" spans="1:95" s="375" customFormat="1">
      <c r="A29" s="381">
        <v>20385</v>
      </c>
      <c r="B29" s="374" t="s">
        <v>103</v>
      </c>
      <c r="C29" s="383">
        <f t="shared" si="0"/>
        <v>0</v>
      </c>
      <c r="Y29" s="374">
        <v>22</v>
      </c>
      <c r="Z29" s="374">
        <v>30</v>
      </c>
      <c r="AA29" s="374"/>
      <c r="AB29" s="374"/>
      <c r="AC29" s="374"/>
      <c r="AD29" s="374"/>
      <c r="AE29" s="374"/>
      <c r="AF29" s="374"/>
      <c r="CE29" s="374"/>
      <c r="CG29" s="374"/>
      <c r="CM29" s="374">
        <f t="shared" si="1"/>
        <v>52</v>
      </c>
      <c r="CN29" s="374">
        <f t="shared" si="2"/>
        <v>0</v>
      </c>
      <c r="CO29" s="374">
        <v>27</v>
      </c>
      <c r="CP29" s="374">
        <v>27</v>
      </c>
      <c r="CQ29" s="388">
        <f t="shared" si="3"/>
        <v>0</v>
      </c>
    </row>
    <row r="30" spans="1:95" s="375" customFormat="1">
      <c r="A30" s="381">
        <v>20386</v>
      </c>
      <c r="B30" s="374" t="s">
        <v>104</v>
      </c>
      <c r="C30" s="383">
        <f t="shared" si="0"/>
        <v>1</v>
      </c>
      <c r="Y30" s="374"/>
      <c r="Z30" s="374"/>
      <c r="AA30" s="374"/>
      <c r="AB30" s="374"/>
      <c r="AC30" s="374"/>
      <c r="AD30" s="374"/>
      <c r="AE30" s="374">
        <v>129</v>
      </c>
      <c r="AF30" s="374"/>
      <c r="CE30" s="374"/>
      <c r="CG30" s="374"/>
      <c r="CM30" s="374">
        <f t="shared" si="1"/>
        <v>129</v>
      </c>
      <c r="CN30" s="374">
        <f t="shared" si="2"/>
        <v>129</v>
      </c>
      <c r="CO30" s="374">
        <v>28</v>
      </c>
      <c r="CP30" s="374">
        <v>28</v>
      </c>
      <c r="CQ30" s="388">
        <f t="shared" si="3"/>
        <v>1</v>
      </c>
    </row>
    <row r="31" spans="1:95" s="375" customFormat="1">
      <c r="A31" s="381">
        <v>20388</v>
      </c>
      <c r="B31" s="374" t="s">
        <v>105</v>
      </c>
      <c r="C31" s="383">
        <f t="shared" si="0"/>
        <v>0.71250000000000002</v>
      </c>
      <c r="Y31" s="374"/>
      <c r="Z31" s="374">
        <v>23</v>
      </c>
      <c r="AA31" s="374"/>
      <c r="AB31" s="374"/>
      <c r="AC31" s="374"/>
      <c r="AD31" s="374"/>
      <c r="AE31" s="374"/>
      <c r="AF31" s="374">
        <v>57</v>
      </c>
      <c r="CE31" s="374"/>
      <c r="CG31" s="374"/>
      <c r="CM31" s="374">
        <f t="shared" si="1"/>
        <v>80</v>
      </c>
      <c r="CN31" s="374">
        <f t="shared" si="2"/>
        <v>57</v>
      </c>
      <c r="CO31" s="374">
        <v>29</v>
      </c>
      <c r="CP31" s="374">
        <v>29</v>
      </c>
      <c r="CQ31" s="388">
        <f t="shared" si="3"/>
        <v>0.71250000000000002</v>
      </c>
    </row>
    <row r="32" spans="1:95" s="375" customFormat="1">
      <c r="A32" s="381">
        <v>20205</v>
      </c>
      <c r="B32" s="374" t="s">
        <v>67</v>
      </c>
      <c r="C32" s="383">
        <f t="shared" si="0"/>
        <v>0.9662921348314607</v>
      </c>
      <c r="AG32" s="374">
        <v>2064</v>
      </c>
      <c r="AH32" s="374">
        <v>27</v>
      </c>
      <c r="AI32" s="374">
        <v>34</v>
      </c>
      <c r="AJ32" s="374"/>
      <c r="AK32" s="374"/>
      <c r="AL32" s="374"/>
      <c r="AM32" s="374"/>
      <c r="AN32" s="374"/>
      <c r="AO32" s="374"/>
      <c r="AP32" s="374"/>
      <c r="AQ32" s="374"/>
      <c r="AR32" s="374"/>
      <c r="AS32" s="374"/>
      <c r="AT32" s="374"/>
      <c r="CF32" s="374">
        <v>11</v>
      </c>
      <c r="CM32" s="374">
        <f t="shared" si="1"/>
        <v>2136</v>
      </c>
      <c r="CN32" s="374">
        <f t="shared" si="2"/>
        <v>2064</v>
      </c>
      <c r="CO32" s="374">
        <v>30</v>
      </c>
      <c r="CP32" s="374">
        <v>30</v>
      </c>
      <c r="CQ32" s="388">
        <f t="shared" si="3"/>
        <v>0.9662921348314607</v>
      </c>
    </row>
    <row r="33" spans="1:95" s="375" customFormat="1">
      <c r="A33" s="381">
        <v>20402</v>
      </c>
      <c r="B33" s="374" t="s">
        <v>106</v>
      </c>
      <c r="C33" s="383">
        <f t="shared" si="0"/>
        <v>0.68831168831168832</v>
      </c>
      <c r="AG33" s="374">
        <v>21</v>
      </c>
      <c r="AH33" s="374">
        <v>106</v>
      </c>
      <c r="AI33" s="374">
        <v>27</v>
      </c>
      <c r="AJ33" s="374"/>
      <c r="AK33" s="374"/>
      <c r="AL33" s="374"/>
      <c r="AM33" s="374"/>
      <c r="AN33" s="374"/>
      <c r="AO33" s="374"/>
      <c r="AP33" s="374"/>
      <c r="AQ33" s="374"/>
      <c r="AR33" s="374"/>
      <c r="AS33" s="374"/>
      <c r="AT33" s="374"/>
      <c r="CF33" s="374"/>
      <c r="CM33" s="374">
        <f t="shared" si="1"/>
        <v>154</v>
      </c>
      <c r="CN33" s="374">
        <f t="shared" si="2"/>
        <v>106</v>
      </c>
      <c r="CO33" s="374">
        <v>31</v>
      </c>
      <c r="CP33" s="374">
        <v>31</v>
      </c>
      <c r="CQ33" s="388">
        <f t="shared" si="3"/>
        <v>0.68831168831168832</v>
      </c>
    </row>
    <row r="34" spans="1:95" s="375" customFormat="1">
      <c r="A34" s="381">
        <v>20403</v>
      </c>
      <c r="B34" s="374" t="s">
        <v>107</v>
      </c>
      <c r="C34" s="383">
        <f t="shared" si="0"/>
        <v>0.78740157480314965</v>
      </c>
      <c r="AG34" s="374">
        <v>27</v>
      </c>
      <c r="AH34" s="374"/>
      <c r="AI34" s="374">
        <v>100</v>
      </c>
      <c r="AJ34" s="374"/>
      <c r="AK34" s="374"/>
      <c r="AL34" s="374"/>
      <c r="AM34" s="374"/>
      <c r="AN34" s="374"/>
      <c r="AO34" s="374"/>
      <c r="AP34" s="374"/>
      <c r="AQ34" s="374"/>
      <c r="AR34" s="374"/>
      <c r="AS34" s="374"/>
      <c r="AT34" s="374"/>
      <c r="CF34" s="374"/>
      <c r="CM34" s="374">
        <f t="shared" si="1"/>
        <v>127</v>
      </c>
      <c r="CN34" s="374">
        <f t="shared" si="2"/>
        <v>100</v>
      </c>
      <c r="CO34" s="374">
        <v>32</v>
      </c>
      <c r="CP34" s="374">
        <v>32</v>
      </c>
      <c r="CQ34" s="388">
        <f t="shared" si="3"/>
        <v>0.78740157480314965</v>
      </c>
    </row>
    <row r="35" spans="1:95" s="375" customFormat="1">
      <c r="A35" s="381">
        <v>20404</v>
      </c>
      <c r="B35" s="374" t="s">
        <v>108</v>
      </c>
      <c r="C35" s="383">
        <f t="shared" si="0"/>
        <v>1</v>
      </c>
      <c r="AG35" s="374"/>
      <c r="AH35" s="374"/>
      <c r="AI35" s="374"/>
      <c r="AJ35" s="374">
        <v>67</v>
      </c>
      <c r="AK35" s="374"/>
      <c r="AL35" s="374"/>
      <c r="AM35" s="374"/>
      <c r="AN35" s="374"/>
      <c r="AO35" s="374"/>
      <c r="AP35" s="374"/>
      <c r="AQ35" s="374"/>
      <c r="AR35" s="374"/>
      <c r="AS35" s="374"/>
      <c r="AT35" s="374"/>
      <c r="CF35" s="374"/>
      <c r="CM35" s="374">
        <f t="shared" si="1"/>
        <v>67</v>
      </c>
      <c r="CN35" s="374">
        <f t="shared" si="2"/>
        <v>67</v>
      </c>
      <c r="CO35" s="374">
        <v>33</v>
      </c>
      <c r="CP35" s="374">
        <v>33</v>
      </c>
      <c r="CQ35" s="388">
        <f t="shared" si="3"/>
        <v>1</v>
      </c>
    </row>
    <row r="36" spans="1:95" s="375" customFormat="1">
      <c r="A36" s="381">
        <v>20407</v>
      </c>
      <c r="B36" s="374" t="s">
        <v>109</v>
      </c>
      <c r="C36" s="383">
        <f t="shared" si="0"/>
        <v>0.3247863247863248</v>
      </c>
      <c r="AG36" s="374">
        <v>79</v>
      </c>
      <c r="AH36" s="374"/>
      <c r="AI36" s="374"/>
      <c r="AJ36" s="374"/>
      <c r="AK36" s="374">
        <v>38</v>
      </c>
      <c r="AL36" s="374"/>
      <c r="AM36" s="374"/>
      <c r="AN36" s="374"/>
      <c r="AO36" s="374"/>
      <c r="AP36" s="374"/>
      <c r="AQ36" s="374"/>
      <c r="AR36" s="374"/>
      <c r="AS36" s="374"/>
      <c r="AT36" s="374"/>
      <c r="CF36" s="374"/>
      <c r="CM36" s="374">
        <f t="shared" si="1"/>
        <v>117</v>
      </c>
      <c r="CN36" s="374">
        <f t="shared" si="2"/>
        <v>38</v>
      </c>
      <c r="CO36" s="374">
        <v>34</v>
      </c>
      <c r="CP36" s="374">
        <v>34</v>
      </c>
      <c r="CQ36" s="388">
        <f t="shared" si="3"/>
        <v>0.3247863247863248</v>
      </c>
    </row>
    <row r="37" spans="1:95" s="375" customFormat="1">
      <c r="A37" s="381">
        <v>20409</v>
      </c>
      <c r="B37" s="374" t="s">
        <v>110</v>
      </c>
      <c r="C37" s="383">
        <f t="shared" si="0"/>
        <v>0</v>
      </c>
      <c r="AG37" s="374"/>
      <c r="AH37" s="374"/>
      <c r="AI37" s="374"/>
      <c r="AJ37" s="374"/>
      <c r="AK37" s="374"/>
      <c r="AL37" s="374"/>
      <c r="AM37" s="374"/>
      <c r="AN37" s="374"/>
      <c r="AO37" s="374"/>
      <c r="AP37" s="374"/>
      <c r="AQ37" s="374"/>
      <c r="AR37" s="374"/>
      <c r="AS37" s="374"/>
      <c r="AT37" s="374"/>
      <c r="CF37" s="374"/>
      <c r="CM37" s="374">
        <f t="shared" si="1"/>
        <v>0</v>
      </c>
      <c r="CN37" s="374">
        <f t="shared" si="2"/>
        <v>0</v>
      </c>
      <c r="CO37" s="374">
        <v>35</v>
      </c>
      <c r="CP37" s="374">
        <v>35</v>
      </c>
      <c r="CQ37" s="388">
        <f t="shared" si="3"/>
        <v>0</v>
      </c>
    </row>
    <row r="38" spans="1:95" s="375" customFormat="1">
      <c r="A38" s="381">
        <v>20410</v>
      </c>
      <c r="B38" s="374" t="s">
        <v>111</v>
      </c>
      <c r="C38" s="383">
        <f t="shared" si="0"/>
        <v>0</v>
      </c>
      <c r="AG38" s="374"/>
      <c r="AH38" s="374"/>
      <c r="AI38" s="374"/>
      <c r="AJ38" s="374"/>
      <c r="AK38" s="374"/>
      <c r="AL38" s="374"/>
      <c r="AM38" s="374"/>
      <c r="AN38" s="374"/>
      <c r="AO38" s="374"/>
      <c r="AP38" s="374"/>
      <c r="AQ38" s="374"/>
      <c r="AR38" s="374"/>
      <c r="AS38" s="374"/>
      <c r="AT38" s="374"/>
      <c r="CF38" s="374"/>
      <c r="CM38" s="374">
        <f t="shared" si="1"/>
        <v>0</v>
      </c>
      <c r="CN38" s="374">
        <f t="shared" si="2"/>
        <v>0</v>
      </c>
      <c r="CO38" s="374">
        <v>36</v>
      </c>
      <c r="CP38" s="374">
        <v>36</v>
      </c>
      <c r="CQ38" s="388">
        <f t="shared" si="3"/>
        <v>0</v>
      </c>
    </row>
    <row r="39" spans="1:95" s="375" customFormat="1">
      <c r="A39" s="381">
        <v>20411</v>
      </c>
      <c r="B39" s="374" t="s">
        <v>112</v>
      </c>
      <c r="C39" s="383">
        <f t="shared" si="0"/>
        <v>0</v>
      </c>
      <c r="AG39" s="374">
        <v>34</v>
      </c>
      <c r="AH39" s="374"/>
      <c r="AI39" s="374"/>
      <c r="AJ39" s="374"/>
      <c r="AK39" s="374"/>
      <c r="AL39" s="374"/>
      <c r="AM39" s="374"/>
      <c r="AN39" s="374"/>
      <c r="AO39" s="374"/>
      <c r="AP39" s="374"/>
      <c r="AQ39" s="374"/>
      <c r="AR39" s="374"/>
      <c r="AS39" s="374"/>
      <c r="AT39" s="374"/>
      <c r="CF39" s="374"/>
      <c r="CM39" s="374">
        <f t="shared" si="1"/>
        <v>34</v>
      </c>
      <c r="CN39" s="374">
        <f t="shared" si="2"/>
        <v>0</v>
      </c>
      <c r="CO39" s="374">
        <v>37</v>
      </c>
      <c r="CP39" s="374">
        <v>37</v>
      </c>
      <c r="CQ39" s="388">
        <f t="shared" si="3"/>
        <v>0</v>
      </c>
    </row>
    <row r="40" spans="1:95" s="375" customFormat="1">
      <c r="A40" s="381">
        <v>20412</v>
      </c>
      <c r="B40" s="374" t="s">
        <v>113</v>
      </c>
      <c r="C40" s="383">
        <f t="shared" si="0"/>
        <v>0</v>
      </c>
      <c r="AG40" s="374"/>
      <c r="AH40" s="374"/>
      <c r="AI40" s="374"/>
      <c r="AJ40" s="374"/>
      <c r="AK40" s="374"/>
      <c r="AL40" s="374"/>
      <c r="AM40" s="374"/>
      <c r="AN40" s="374"/>
      <c r="AO40" s="374"/>
      <c r="AP40" s="374"/>
      <c r="AQ40" s="374"/>
      <c r="AR40" s="374"/>
      <c r="AS40" s="374"/>
      <c r="AT40" s="374"/>
      <c r="CF40" s="374"/>
      <c r="CM40" s="374">
        <f t="shared" si="1"/>
        <v>0</v>
      </c>
      <c r="CN40" s="374">
        <f t="shared" si="2"/>
        <v>0</v>
      </c>
      <c r="CO40" s="374">
        <v>38</v>
      </c>
      <c r="CP40" s="374">
        <v>38</v>
      </c>
      <c r="CQ40" s="388">
        <f t="shared" si="3"/>
        <v>0</v>
      </c>
    </row>
    <row r="41" spans="1:95" s="375" customFormat="1">
      <c r="A41" s="381">
        <v>20413</v>
      </c>
      <c r="B41" s="374" t="s">
        <v>114</v>
      </c>
      <c r="C41" s="383">
        <f t="shared" si="0"/>
        <v>0</v>
      </c>
      <c r="AG41" s="374"/>
      <c r="AH41" s="374"/>
      <c r="AI41" s="374"/>
      <c r="AJ41" s="374"/>
      <c r="AK41" s="374"/>
      <c r="AL41" s="374"/>
      <c r="AM41" s="374"/>
      <c r="AN41" s="374"/>
      <c r="AO41" s="374"/>
      <c r="AP41" s="374"/>
      <c r="AQ41" s="374"/>
      <c r="AR41" s="374"/>
      <c r="AS41" s="374"/>
      <c r="AT41" s="374"/>
      <c r="CF41" s="374"/>
      <c r="CM41" s="374">
        <f t="shared" si="1"/>
        <v>0</v>
      </c>
      <c r="CN41" s="374">
        <f t="shared" si="2"/>
        <v>0</v>
      </c>
      <c r="CO41" s="374">
        <v>39</v>
      </c>
      <c r="CP41" s="374">
        <v>39</v>
      </c>
      <c r="CQ41" s="388">
        <f t="shared" si="3"/>
        <v>0</v>
      </c>
    </row>
    <row r="42" spans="1:95" s="375" customFormat="1">
      <c r="A42" s="381">
        <v>20414</v>
      </c>
      <c r="B42" s="374" t="s">
        <v>115</v>
      </c>
      <c r="C42" s="383">
        <f t="shared" si="0"/>
        <v>0</v>
      </c>
      <c r="AG42" s="374"/>
      <c r="AH42" s="374"/>
      <c r="AI42" s="374"/>
      <c r="AJ42" s="374"/>
      <c r="AK42" s="374"/>
      <c r="AL42" s="374"/>
      <c r="AM42" s="374"/>
      <c r="AN42" s="374"/>
      <c r="AO42" s="374"/>
      <c r="AP42" s="374"/>
      <c r="AQ42" s="374"/>
      <c r="AR42" s="374"/>
      <c r="AS42" s="374"/>
      <c r="AT42" s="374"/>
      <c r="CF42" s="374"/>
      <c r="CM42" s="374">
        <f t="shared" si="1"/>
        <v>0</v>
      </c>
      <c r="CN42" s="374">
        <f t="shared" si="2"/>
        <v>0</v>
      </c>
      <c r="CO42" s="374">
        <v>40</v>
      </c>
      <c r="CP42" s="374">
        <v>40</v>
      </c>
      <c r="CQ42" s="388">
        <f t="shared" si="3"/>
        <v>0</v>
      </c>
    </row>
    <row r="43" spans="1:95" s="375" customFormat="1">
      <c r="A43" s="381">
        <v>20415</v>
      </c>
      <c r="B43" s="374" t="s">
        <v>116</v>
      </c>
      <c r="C43" s="383">
        <f t="shared" si="0"/>
        <v>0.76226415094339628</v>
      </c>
      <c r="AG43" s="374">
        <v>63</v>
      </c>
      <c r="AH43" s="374"/>
      <c r="AI43" s="374"/>
      <c r="AJ43" s="374"/>
      <c r="AK43" s="374"/>
      <c r="AL43" s="374"/>
      <c r="AM43" s="374"/>
      <c r="AN43" s="374"/>
      <c r="AO43" s="374"/>
      <c r="AP43" s="374"/>
      <c r="AQ43" s="374"/>
      <c r="AR43" s="374">
        <v>202</v>
      </c>
      <c r="AS43" s="374"/>
      <c r="AT43" s="374"/>
      <c r="CF43" s="374"/>
      <c r="CM43" s="374">
        <f t="shared" si="1"/>
        <v>265</v>
      </c>
      <c r="CN43" s="374">
        <f t="shared" si="2"/>
        <v>202</v>
      </c>
      <c r="CO43" s="374">
        <v>41</v>
      </c>
      <c r="CP43" s="374">
        <v>41</v>
      </c>
      <c r="CQ43" s="388">
        <f t="shared" si="3"/>
        <v>0.76226415094339628</v>
      </c>
    </row>
    <row r="44" spans="1:95" s="375" customFormat="1">
      <c r="A44" s="381">
        <v>20416</v>
      </c>
      <c r="B44" s="374" t="s">
        <v>117</v>
      </c>
      <c r="C44" s="383">
        <f t="shared" si="0"/>
        <v>0.71323529411764708</v>
      </c>
      <c r="AG44" s="374">
        <v>39</v>
      </c>
      <c r="AH44" s="374"/>
      <c r="AI44" s="374"/>
      <c r="AJ44" s="374"/>
      <c r="AK44" s="374"/>
      <c r="AL44" s="374"/>
      <c r="AM44" s="374"/>
      <c r="AN44" s="374"/>
      <c r="AO44" s="374"/>
      <c r="AP44" s="374"/>
      <c r="AQ44" s="374"/>
      <c r="AR44" s="374"/>
      <c r="AS44" s="374">
        <v>97</v>
      </c>
      <c r="AT44" s="374"/>
      <c r="CF44" s="374"/>
      <c r="CM44" s="374">
        <f t="shared" si="1"/>
        <v>136</v>
      </c>
      <c r="CN44" s="374">
        <f t="shared" si="2"/>
        <v>97</v>
      </c>
      <c r="CO44" s="374">
        <v>42</v>
      </c>
      <c r="CP44" s="374">
        <v>42</v>
      </c>
      <c r="CQ44" s="388">
        <f t="shared" si="3"/>
        <v>0.71323529411764708</v>
      </c>
    </row>
    <row r="45" spans="1:95" s="375" customFormat="1">
      <c r="A45" s="381">
        <v>20417</v>
      </c>
      <c r="B45" s="374" t="s">
        <v>118</v>
      </c>
      <c r="C45" s="383">
        <f t="shared" si="0"/>
        <v>0</v>
      </c>
      <c r="AG45" s="374"/>
      <c r="AH45" s="374"/>
      <c r="AI45" s="374"/>
      <c r="AJ45" s="374"/>
      <c r="AK45" s="374"/>
      <c r="AL45" s="374"/>
      <c r="AM45" s="374"/>
      <c r="AN45" s="374"/>
      <c r="AO45" s="374"/>
      <c r="AP45" s="374"/>
      <c r="AQ45" s="374"/>
      <c r="AR45" s="374"/>
      <c r="AS45" s="374"/>
      <c r="AT45" s="374"/>
      <c r="CF45" s="374"/>
      <c r="CM45" s="374">
        <f t="shared" si="1"/>
        <v>0</v>
      </c>
      <c r="CN45" s="374">
        <f t="shared" si="2"/>
        <v>0</v>
      </c>
      <c r="CO45" s="374">
        <v>43</v>
      </c>
      <c r="CP45" s="374">
        <v>43</v>
      </c>
      <c r="CQ45" s="388">
        <f t="shared" si="3"/>
        <v>0</v>
      </c>
    </row>
    <row r="46" spans="1:95" s="375" customFormat="1">
      <c r="A46" s="381">
        <v>20422</v>
      </c>
      <c r="B46" s="374" t="s">
        <v>120</v>
      </c>
      <c r="C46" s="383">
        <f t="shared" si="0"/>
        <v>0.65789473684210531</v>
      </c>
      <c r="AU46" s="374">
        <v>50</v>
      </c>
      <c r="AV46" s="374"/>
      <c r="AW46" s="374"/>
      <c r="AX46" s="374"/>
      <c r="AY46" s="374"/>
      <c r="AZ46" s="374">
        <v>26</v>
      </c>
      <c r="CM46" s="374">
        <f t="shared" si="1"/>
        <v>76</v>
      </c>
      <c r="CN46" s="374">
        <f t="shared" si="2"/>
        <v>50</v>
      </c>
      <c r="CO46" s="374">
        <v>44</v>
      </c>
      <c r="CP46" s="374">
        <v>44</v>
      </c>
      <c r="CQ46" s="388">
        <f t="shared" si="3"/>
        <v>0.65789473684210531</v>
      </c>
    </row>
    <row r="47" spans="1:95" s="375" customFormat="1">
      <c r="A47" s="381">
        <v>20423</v>
      </c>
      <c r="B47" s="374" t="s">
        <v>121</v>
      </c>
      <c r="C47" s="383">
        <f t="shared" si="0"/>
        <v>1</v>
      </c>
      <c r="AU47" s="374"/>
      <c r="AV47" s="374">
        <v>51</v>
      </c>
      <c r="AW47" s="374"/>
      <c r="AX47" s="374"/>
      <c r="AY47" s="374"/>
      <c r="AZ47" s="374"/>
      <c r="CM47" s="374">
        <f t="shared" si="1"/>
        <v>51</v>
      </c>
      <c r="CN47" s="374">
        <f t="shared" si="2"/>
        <v>51</v>
      </c>
      <c r="CO47" s="374">
        <v>45</v>
      </c>
      <c r="CP47" s="374">
        <v>45</v>
      </c>
      <c r="CQ47" s="388">
        <f t="shared" si="3"/>
        <v>1</v>
      </c>
    </row>
    <row r="48" spans="1:95" s="375" customFormat="1">
      <c r="A48" s="381">
        <v>20425</v>
      </c>
      <c r="B48" s="374" t="s">
        <v>122</v>
      </c>
      <c r="C48" s="383">
        <f t="shared" si="0"/>
        <v>0</v>
      </c>
      <c r="AU48" s="374"/>
      <c r="AV48" s="374"/>
      <c r="AW48" s="374"/>
      <c r="AX48" s="374"/>
      <c r="AY48" s="374"/>
      <c r="AZ48" s="374"/>
      <c r="CM48" s="374">
        <f t="shared" si="1"/>
        <v>0</v>
      </c>
      <c r="CN48" s="374">
        <f t="shared" si="2"/>
        <v>0</v>
      </c>
      <c r="CO48" s="374">
        <v>46</v>
      </c>
      <c r="CP48" s="374">
        <v>46</v>
      </c>
      <c r="CQ48" s="388">
        <f t="shared" si="3"/>
        <v>0</v>
      </c>
    </row>
    <row r="49" spans="1:95" s="375" customFormat="1">
      <c r="A49" s="381">
        <v>20429</v>
      </c>
      <c r="B49" s="374" t="s">
        <v>123</v>
      </c>
      <c r="C49" s="383">
        <f t="shared" si="0"/>
        <v>0</v>
      </c>
      <c r="AU49" s="374"/>
      <c r="AV49" s="374"/>
      <c r="AW49" s="374"/>
      <c r="AX49" s="374"/>
      <c r="AY49" s="374"/>
      <c r="AZ49" s="374"/>
      <c r="CM49" s="374">
        <f t="shared" si="1"/>
        <v>0</v>
      </c>
      <c r="CN49" s="374">
        <f t="shared" si="2"/>
        <v>0</v>
      </c>
      <c r="CO49" s="374">
        <v>47</v>
      </c>
      <c r="CP49" s="374">
        <v>47</v>
      </c>
      <c r="CQ49" s="388">
        <f t="shared" si="3"/>
        <v>0</v>
      </c>
    </row>
    <row r="50" spans="1:95" s="375" customFormat="1">
      <c r="A50" s="381">
        <v>20430</v>
      </c>
      <c r="B50" s="374" t="s">
        <v>124</v>
      </c>
      <c r="C50" s="383">
        <f t="shared" si="0"/>
        <v>1</v>
      </c>
      <c r="AU50" s="374"/>
      <c r="AV50" s="374"/>
      <c r="AW50" s="374"/>
      <c r="AX50" s="374"/>
      <c r="AY50" s="374">
        <v>27</v>
      </c>
      <c r="AZ50" s="374"/>
      <c r="CM50" s="374">
        <f t="shared" si="1"/>
        <v>27</v>
      </c>
      <c r="CN50" s="374">
        <f t="shared" si="2"/>
        <v>27</v>
      </c>
      <c r="CO50" s="374">
        <v>48</v>
      </c>
      <c r="CP50" s="374">
        <v>48</v>
      </c>
      <c r="CQ50" s="388">
        <f t="shared" si="3"/>
        <v>1</v>
      </c>
    </row>
    <row r="51" spans="1:95" s="375" customFormat="1">
      <c r="A51" s="381">
        <v>20432</v>
      </c>
      <c r="B51" s="374" t="s">
        <v>125</v>
      </c>
      <c r="C51" s="383">
        <f t="shared" si="0"/>
        <v>1</v>
      </c>
      <c r="AU51" s="374"/>
      <c r="AV51" s="374"/>
      <c r="AW51" s="374"/>
      <c r="AX51" s="374"/>
      <c r="AY51" s="374"/>
      <c r="AZ51" s="374">
        <v>101</v>
      </c>
      <c r="CM51" s="374">
        <f t="shared" si="1"/>
        <v>101</v>
      </c>
      <c r="CN51" s="374">
        <f t="shared" si="2"/>
        <v>101</v>
      </c>
      <c r="CO51" s="374">
        <v>49</v>
      </c>
      <c r="CP51" s="374">
        <v>49</v>
      </c>
      <c r="CQ51" s="388">
        <f t="shared" si="3"/>
        <v>1</v>
      </c>
    </row>
    <row r="52" spans="1:95" s="375" customFormat="1">
      <c r="A52" s="381">
        <v>20202</v>
      </c>
      <c r="B52" s="374" t="s">
        <v>60</v>
      </c>
      <c r="C52" s="383">
        <f t="shared" si="0"/>
        <v>0.96584766584766579</v>
      </c>
      <c r="BA52" s="374">
        <v>3931</v>
      </c>
      <c r="BB52" s="374">
        <v>21</v>
      </c>
      <c r="BC52" s="374">
        <v>72</v>
      </c>
      <c r="BD52" s="374"/>
      <c r="BE52" s="374"/>
      <c r="BF52" s="374">
        <v>34</v>
      </c>
      <c r="BG52" s="374"/>
      <c r="BH52" s="374"/>
      <c r="CJ52" s="374">
        <v>12</v>
      </c>
      <c r="CM52" s="374">
        <f t="shared" si="1"/>
        <v>4070</v>
      </c>
      <c r="CN52" s="374">
        <f t="shared" si="2"/>
        <v>3931</v>
      </c>
      <c r="CO52" s="374">
        <v>50</v>
      </c>
      <c r="CP52" s="374">
        <v>50</v>
      </c>
      <c r="CQ52" s="388">
        <f t="shared" si="3"/>
        <v>0.96584766584766579</v>
      </c>
    </row>
    <row r="53" spans="1:95" s="375" customFormat="1">
      <c r="A53" s="381">
        <v>20215</v>
      </c>
      <c r="B53" s="374" t="s">
        <v>81</v>
      </c>
      <c r="C53" s="383">
        <f t="shared" si="0"/>
        <v>0.5663716814159292</v>
      </c>
      <c r="BA53" s="374">
        <v>132</v>
      </c>
      <c r="BB53" s="374">
        <v>192</v>
      </c>
      <c r="BC53" s="374">
        <v>15</v>
      </c>
      <c r="BD53" s="374"/>
      <c r="BE53" s="374"/>
      <c r="BF53" s="374"/>
      <c r="BG53" s="374"/>
      <c r="BH53" s="374"/>
      <c r="CJ53" s="374"/>
      <c r="CM53" s="374">
        <f t="shared" si="1"/>
        <v>339</v>
      </c>
      <c r="CN53" s="374">
        <f t="shared" si="2"/>
        <v>192</v>
      </c>
      <c r="CO53" s="374">
        <v>51</v>
      </c>
      <c r="CP53" s="374">
        <v>51</v>
      </c>
      <c r="CQ53" s="388">
        <f t="shared" si="3"/>
        <v>0.5663716814159292</v>
      </c>
    </row>
    <row r="54" spans="1:95" s="375" customFormat="1">
      <c r="A54" s="381">
        <v>20220</v>
      </c>
      <c r="B54" s="374" t="s">
        <v>85</v>
      </c>
      <c r="C54" s="383">
        <f t="shared" si="0"/>
        <v>0.74321641297154206</v>
      </c>
      <c r="BA54" s="374">
        <v>262</v>
      </c>
      <c r="BB54" s="374"/>
      <c r="BC54" s="374">
        <v>1123</v>
      </c>
      <c r="BD54" s="374"/>
      <c r="BE54" s="374"/>
      <c r="BF54" s="374"/>
      <c r="BG54" s="374"/>
      <c r="BH54" s="374"/>
      <c r="CJ54" s="374">
        <v>126</v>
      </c>
      <c r="CM54" s="374">
        <f t="shared" si="1"/>
        <v>1511</v>
      </c>
      <c r="CN54" s="374">
        <f t="shared" si="2"/>
        <v>1123</v>
      </c>
      <c r="CO54" s="374">
        <v>52</v>
      </c>
      <c r="CP54" s="374">
        <v>52</v>
      </c>
      <c r="CQ54" s="388">
        <f t="shared" si="3"/>
        <v>0.74321641297154206</v>
      </c>
    </row>
    <row r="55" spans="1:95" s="375" customFormat="1">
      <c r="A55" s="381">
        <v>20446</v>
      </c>
      <c r="B55" s="374" t="s">
        <v>127</v>
      </c>
      <c r="C55" s="383">
        <f t="shared" si="0"/>
        <v>1</v>
      </c>
      <c r="BA55" s="374"/>
      <c r="BB55" s="374"/>
      <c r="BC55" s="374"/>
      <c r="BD55" s="374">
        <v>33</v>
      </c>
      <c r="BE55" s="374"/>
      <c r="BF55" s="374"/>
      <c r="BG55" s="374"/>
      <c r="BH55" s="374"/>
      <c r="CJ55" s="374"/>
      <c r="CM55" s="374">
        <f t="shared" si="1"/>
        <v>33</v>
      </c>
      <c r="CN55" s="374">
        <f t="shared" si="2"/>
        <v>33</v>
      </c>
      <c r="CO55" s="374">
        <v>53</v>
      </c>
      <c r="CP55" s="374">
        <v>53</v>
      </c>
      <c r="CQ55" s="388">
        <f t="shared" si="3"/>
        <v>1</v>
      </c>
    </row>
    <row r="56" spans="1:95" s="375" customFormat="1">
      <c r="A56" s="381">
        <v>20448</v>
      </c>
      <c r="B56" s="374" t="s">
        <v>128</v>
      </c>
      <c r="C56" s="383">
        <f t="shared" si="0"/>
        <v>0</v>
      </c>
      <c r="BA56" s="374"/>
      <c r="BB56" s="374"/>
      <c r="BC56" s="374"/>
      <c r="BD56" s="374"/>
      <c r="BE56" s="374"/>
      <c r="BF56" s="374"/>
      <c r="BG56" s="374"/>
      <c r="BH56" s="374"/>
      <c r="CJ56" s="374"/>
      <c r="CM56" s="374">
        <f t="shared" si="1"/>
        <v>0</v>
      </c>
      <c r="CN56" s="374">
        <f t="shared" si="2"/>
        <v>0</v>
      </c>
      <c r="CO56" s="374">
        <v>54</v>
      </c>
      <c r="CP56" s="374">
        <v>54</v>
      </c>
      <c r="CQ56" s="388">
        <f t="shared" si="3"/>
        <v>0</v>
      </c>
    </row>
    <row r="57" spans="1:95" s="375" customFormat="1">
      <c r="A57" s="381">
        <v>20450</v>
      </c>
      <c r="B57" s="374" t="s">
        <v>129</v>
      </c>
      <c r="C57" s="383">
        <f t="shared" si="0"/>
        <v>1</v>
      </c>
      <c r="BA57" s="374"/>
      <c r="BB57" s="374"/>
      <c r="BC57" s="374"/>
      <c r="BD57" s="374"/>
      <c r="BE57" s="374"/>
      <c r="BF57" s="374">
        <v>120</v>
      </c>
      <c r="BG57" s="374"/>
      <c r="BH57" s="374"/>
      <c r="CJ57" s="374"/>
      <c r="CM57" s="374">
        <f t="shared" si="1"/>
        <v>120</v>
      </c>
      <c r="CN57" s="374">
        <f t="shared" si="2"/>
        <v>120</v>
      </c>
      <c r="CO57" s="374">
        <v>55</v>
      </c>
      <c r="CP57" s="374">
        <v>55</v>
      </c>
      <c r="CQ57" s="388">
        <f t="shared" si="3"/>
        <v>1</v>
      </c>
    </row>
    <row r="58" spans="1:95" s="375" customFormat="1">
      <c r="A58" s="381">
        <v>20451</v>
      </c>
      <c r="B58" s="374" t="s">
        <v>130</v>
      </c>
      <c r="C58" s="383">
        <f t="shared" si="0"/>
        <v>1</v>
      </c>
      <c r="BA58" s="374"/>
      <c r="BB58" s="374"/>
      <c r="BC58" s="374"/>
      <c r="BD58" s="374"/>
      <c r="BE58" s="374"/>
      <c r="BF58" s="374"/>
      <c r="BG58" s="374">
        <v>23</v>
      </c>
      <c r="BH58" s="374"/>
      <c r="CJ58" s="374"/>
      <c r="CM58" s="374">
        <f t="shared" si="1"/>
        <v>23</v>
      </c>
      <c r="CN58" s="374">
        <f t="shared" si="2"/>
        <v>23</v>
      </c>
      <c r="CO58" s="374">
        <v>56</v>
      </c>
      <c r="CP58" s="374">
        <v>56</v>
      </c>
      <c r="CQ58" s="388">
        <f t="shared" si="3"/>
        <v>1</v>
      </c>
    </row>
    <row r="59" spans="1:95" s="375" customFormat="1">
      <c r="A59" s="381">
        <v>20452</v>
      </c>
      <c r="B59" s="374" t="s">
        <v>131</v>
      </c>
      <c r="C59" s="383">
        <f t="shared" si="0"/>
        <v>0</v>
      </c>
      <c r="BA59" s="374"/>
      <c r="BB59" s="374"/>
      <c r="BC59" s="374"/>
      <c r="BD59" s="374"/>
      <c r="BE59" s="374"/>
      <c r="BF59" s="374"/>
      <c r="BG59" s="374"/>
      <c r="BH59" s="374"/>
      <c r="CJ59" s="374"/>
      <c r="CM59" s="374">
        <f t="shared" si="1"/>
        <v>0</v>
      </c>
      <c r="CN59" s="374">
        <f t="shared" si="2"/>
        <v>0</v>
      </c>
      <c r="CO59" s="374">
        <v>57</v>
      </c>
      <c r="CP59" s="374">
        <v>57</v>
      </c>
      <c r="CQ59" s="388">
        <f t="shared" si="3"/>
        <v>0</v>
      </c>
    </row>
    <row r="60" spans="1:95" s="375" customFormat="1">
      <c r="A60" s="381">
        <v>20212</v>
      </c>
      <c r="B60" s="374" t="s">
        <v>78</v>
      </c>
      <c r="C60" s="383">
        <f t="shared" si="0"/>
        <v>0.63327370304114494</v>
      </c>
      <c r="BI60" s="374">
        <v>354</v>
      </c>
      <c r="BJ60" s="374">
        <v>17</v>
      </c>
      <c r="BK60" s="374">
        <v>140</v>
      </c>
      <c r="BL60" s="374"/>
      <c r="BM60" s="374"/>
      <c r="CI60" s="374">
        <v>38</v>
      </c>
      <c r="CK60" s="374">
        <v>10</v>
      </c>
      <c r="CM60" s="374">
        <f t="shared" si="1"/>
        <v>559</v>
      </c>
      <c r="CN60" s="374">
        <f t="shared" si="2"/>
        <v>354</v>
      </c>
      <c r="CO60" s="374">
        <v>58</v>
      </c>
      <c r="CP60" s="374">
        <v>58</v>
      </c>
      <c r="CQ60" s="388">
        <f t="shared" si="3"/>
        <v>0.63327370304114494</v>
      </c>
    </row>
    <row r="61" spans="1:95" s="375" customFormat="1">
      <c r="A61" s="381">
        <v>20481</v>
      </c>
      <c r="B61" s="374" t="s">
        <v>132</v>
      </c>
      <c r="C61" s="383">
        <f t="shared" si="0"/>
        <v>0.47878787878787876</v>
      </c>
      <c r="BI61" s="374"/>
      <c r="BJ61" s="374">
        <v>79</v>
      </c>
      <c r="BK61" s="374">
        <v>66</v>
      </c>
      <c r="BL61" s="374"/>
      <c r="BM61" s="374"/>
      <c r="CI61" s="374">
        <v>20</v>
      </c>
      <c r="CK61" s="374"/>
      <c r="CM61" s="374">
        <f t="shared" si="1"/>
        <v>165</v>
      </c>
      <c r="CN61" s="374">
        <f t="shared" si="2"/>
        <v>79</v>
      </c>
      <c r="CO61" s="374">
        <v>59</v>
      </c>
      <c r="CP61" s="374">
        <v>59</v>
      </c>
      <c r="CQ61" s="388">
        <f t="shared" si="3"/>
        <v>0.47878787878787876</v>
      </c>
    </row>
    <row r="62" spans="1:95" s="375" customFormat="1">
      <c r="A62" s="381">
        <v>20482</v>
      </c>
      <c r="B62" s="374" t="s">
        <v>133</v>
      </c>
      <c r="C62" s="383">
        <f t="shared" si="0"/>
        <v>1</v>
      </c>
      <c r="BI62" s="374"/>
      <c r="BJ62" s="374"/>
      <c r="BK62" s="374">
        <v>247</v>
      </c>
      <c r="BL62" s="374"/>
      <c r="BM62" s="374"/>
      <c r="CI62" s="374"/>
      <c r="CK62" s="374"/>
      <c r="CM62" s="374">
        <f t="shared" si="1"/>
        <v>247</v>
      </c>
      <c r="CN62" s="374">
        <f t="shared" si="2"/>
        <v>247</v>
      </c>
      <c r="CO62" s="374">
        <v>60</v>
      </c>
      <c r="CP62" s="374">
        <v>60</v>
      </c>
      <c r="CQ62" s="388">
        <f t="shared" si="3"/>
        <v>1</v>
      </c>
    </row>
    <row r="63" spans="1:95" s="375" customFormat="1">
      <c r="A63" s="381">
        <v>20485</v>
      </c>
      <c r="B63" s="374" t="s">
        <v>134</v>
      </c>
      <c r="C63" s="383">
        <f t="shared" si="0"/>
        <v>1</v>
      </c>
      <c r="BI63" s="374"/>
      <c r="BJ63" s="374"/>
      <c r="BK63" s="374"/>
      <c r="BL63" s="374">
        <v>49</v>
      </c>
      <c r="BM63" s="374"/>
      <c r="CI63" s="374"/>
      <c r="CK63" s="374"/>
      <c r="CM63" s="374">
        <f t="shared" si="1"/>
        <v>49</v>
      </c>
      <c r="CN63" s="374">
        <f t="shared" si="2"/>
        <v>49</v>
      </c>
      <c r="CO63" s="374">
        <v>61</v>
      </c>
      <c r="CP63" s="374">
        <v>61</v>
      </c>
      <c r="CQ63" s="388">
        <f t="shared" si="3"/>
        <v>1</v>
      </c>
    </row>
    <row r="64" spans="1:95" s="375" customFormat="1">
      <c r="A64" s="381">
        <v>20486</v>
      </c>
      <c r="B64" s="374" t="s">
        <v>135</v>
      </c>
      <c r="C64" s="383">
        <f t="shared" si="0"/>
        <v>1</v>
      </c>
      <c r="BI64" s="374"/>
      <c r="BJ64" s="374"/>
      <c r="BK64" s="374"/>
      <c r="BL64" s="374"/>
      <c r="BM64" s="374">
        <v>41</v>
      </c>
      <c r="CI64" s="374"/>
      <c r="CK64" s="374"/>
      <c r="CM64" s="374">
        <f t="shared" si="1"/>
        <v>41</v>
      </c>
      <c r="CN64" s="374">
        <f t="shared" si="2"/>
        <v>41</v>
      </c>
      <c r="CO64" s="374">
        <v>62</v>
      </c>
      <c r="CP64" s="374">
        <v>62</v>
      </c>
      <c r="CQ64" s="388">
        <f t="shared" si="3"/>
        <v>1</v>
      </c>
    </row>
    <row r="65" spans="1:95" s="375" customFormat="1">
      <c r="A65" s="381">
        <v>20201</v>
      </c>
      <c r="B65" s="374" t="s">
        <v>58</v>
      </c>
      <c r="C65" s="383">
        <f t="shared" si="0"/>
        <v>0.97439054420093574</v>
      </c>
      <c r="BN65" s="374">
        <v>3957</v>
      </c>
      <c r="BO65" s="374">
        <v>13</v>
      </c>
      <c r="BP65" s="374">
        <v>30</v>
      </c>
      <c r="BQ65" s="374"/>
      <c r="BR65" s="374">
        <v>61</v>
      </c>
      <c r="BS65" s="374"/>
      <c r="BT65" s="374"/>
      <c r="BU65" s="374"/>
      <c r="BV65" s="374"/>
      <c r="CD65" s="374"/>
      <c r="CM65" s="374">
        <f t="shared" si="1"/>
        <v>4061</v>
      </c>
      <c r="CN65" s="374">
        <f t="shared" si="2"/>
        <v>3957</v>
      </c>
      <c r="CO65" s="374">
        <v>63</v>
      </c>
      <c r="CP65" s="374">
        <v>63</v>
      </c>
      <c r="CQ65" s="388">
        <f t="shared" si="3"/>
        <v>0.97439054420093574</v>
      </c>
    </row>
    <row r="66" spans="1:95" s="375" customFormat="1">
      <c r="A66" s="381">
        <v>20207</v>
      </c>
      <c r="B66" s="374" t="s">
        <v>69</v>
      </c>
      <c r="C66" s="383">
        <f t="shared" si="0"/>
        <v>0.83739837398373984</v>
      </c>
      <c r="BN66" s="374">
        <v>55</v>
      </c>
      <c r="BO66" s="374">
        <v>515</v>
      </c>
      <c r="BP66" s="374"/>
      <c r="BQ66" s="374"/>
      <c r="BR66" s="374">
        <v>45</v>
      </c>
      <c r="BS66" s="374"/>
      <c r="BT66" s="374"/>
      <c r="BU66" s="374"/>
      <c r="BV66" s="374"/>
      <c r="CD66" s="374"/>
      <c r="CM66" s="374">
        <f t="shared" si="1"/>
        <v>615</v>
      </c>
      <c r="CN66" s="374">
        <f t="shared" si="2"/>
        <v>515</v>
      </c>
      <c r="CO66" s="374">
        <v>64</v>
      </c>
      <c r="CP66" s="374">
        <v>64</v>
      </c>
      <c r="CQ66" s="388">
        <f t="shared" si="3"/>
        <v>0.83739837398373984</v>
      </c>
    </row>
    <row r="67" spans="1:95" s="375" customFormat="1">
      <c r="A67" s="381">
        <v>20218</v>
      </c>
      <c r="B67" s="374" t="s">
        <v>83</v>
      </c>
      <c r="C67" s="383">
        <f t="shared" si="0"/>
        <v>0.93181818181818177</v>
      </c>
      <c r="BN67" s="374">
        <v>60</v>
      </c>
      <c r="BO67" s="374"/>
      <c r="BP67" s="374">
        <v>820</v>
      </c>
      <c r="BQ67" s="374"/>
      <c r="BR67" s="374"/>
      <c r="BS67" s="374"/>
      <c r="BT67" s="374"/>
      <c r="BU67" s="374"/>
      <c r="BV67" s="374"/>
      <c r="CD67" s="374"/>
      <c r="CM67" s="374">
        <f t="shared" si="1"/>
        <v>880</v>
      </c>
      <c r="CN67" s="374">
        <f t="shared" si="2"/>
        <v>820</v>
      </c>
      <c r="CO67" s="374">
        <v>65</v>
      </c>
      <c r="CP67" s="374">
        <v>65</v>
      </c>
      <c r="CQ67" s="388">
        <f t="shared" si="3"/>
        <v>0.93181818181818177</v>
      </c>
    </row>
    <row r="68" spans="1:95" s="375" customFormat="1">
      <c r="A68" s="381">
        <v>20521</v>
      </c>
      <c r="B68" s="374" t="s">
        <v>136</v>
      </c>
      <c r="C68" s="383">
        <f t="shared" ref="C68:C79" si="4">+CQ68</f>
        <v>0.70588235294117652</v>
      </c>
      <c r="BN68" s="374"/>
      <c r="BO68" s="374"/>
      <c r="BP68" s="374"/>
      <c r="BQ68" s="374">
        <v>108</v>
      </c>
      <c r="BR68" s="374"/>
      <c r="BS68" s="374"/>
      <c r="BT68" s="374"/>
      <c r="BU68" s="374"/>
      <c r="BV68" s="374"/>
      <c r="CD68" s="374">
        <v>45</v>
      </c>
      <c r="CM68" s="374">
        <f t="shared" ref="CM68:CM79" si="5">+SUM(D68:CL68)</f>
        <v>153</v>
      </c>
      <c r="CN68" s="374">
        <f t="shared" ref="CN68:CN79" si="6">+INDEX($D$3:$CL$79,CO68,CP68)</f>
        <v>108</v>
      </c>
      <c r="CO68" s="374">
        <v>66</v>
      </c>
      <c r="CP68" s="374">
        <v>66</v>
      </c>
      <c r="CQ68" s="388">
        <f t="shared" ref="CQ68:CQ79" si="7">+IFERROR(CN68/CM68,0)</f>
        <v>0.70588235294117652</v>
      </c>
    </row>
    <row r="69" spans="1:95" s="375" customFormat="1">
      <c r="A69" s="381">
        <v>20541</v>
      </c>
      <c r="B69" s="374" t="s">
        <v>137</v>
      </c>
      <c r="C69" s="383">
        <f t="shared" si="4"/>
        <v>0.85185185185185186</v>
      </c>
      <c r="BN69" s="374"/>
      <c r="BO69" s="374">
        <v>24</v>
      </c>
      <c r="BP69" s="374"/>
      <c r="BQ69" s="374"/>
      <c r="BR69" s="374">
        <v>138</v>
      </c>
      <c r="BS69" s="374"/>
      <c r="BT69" s="374"/>
      <c r="BU69" s="374"/>
      <c r="BV69" s="374"/>
      <c r="CD69" s="374"/>
      <c r="CM69" s="374">
        <f t="shared" si="5"/>
        <v>162</v>
      </c>
      <c r="CN69" s="374">
        <f t="shared" si="6"/>
        <v>138</v>
      </c>
      <c r="CO69" s="374">
        <v>67</v>
      </c>
      <c r="CP69" s="374">
        <v>67</v>
      </c>
      <c r="CQ69" s="388">
        <f t="shared" si="7"/>
        <v>0.85185185185185186</v>
      </c>
    </row>
    <row r="70" spans="1:95" s="375" customFormat="1">
      <c r="A70" s="381">
        <v>20543</v>
      </c>
      <c r="B70" s="374" t="s">
        <v>138</v>
      </c>
      <c r="C70" s="383">
        <f t="shared" si="4"/>
        <v>0.63565891472868219</v>
      </c>
      <c r="BN70" s="374"/>
      <c r="BO70" s="374">
        <v>47</v>
      </c>
      <c r="BP70" s="374"/>
      <c r="BQ70" s="374"/>
      <c r="BR70" s="374"/>
      <c r="BS70" s="374">
        <v>82</v>
      </c>
      <c r="BT70" s="374"/>
      <c r="BU70" s="374"/>
      <c r="BV70" s="374"/>
      <c r="CD70" s="374"/>
      <c r="CM70" s="374">
        <f t="shared" si="5"/>
        <v>129</v>
      </c>
      <c r="CN70" s="374">
        <f t="shared" si="6"/>
        <v>82</v>
      </c>
      <c r="CO70" s="374">
        <v>68</v>
      </c>
      <c r="CP70" s="374">
        <v>68</v>
      </c>
      <c r="CQ70" s="388">
        <f t="shared" si="7"/>
        <v>0.63565891472868219</v>
      </c>
    </row>
    <row r="71" spans="1:95" s="375" customFormat="1">
      <c r="A71" s="381">
        <v>20583</v>
      </c>
      <c r="B71" s="374" t="s">
        <v>142</v>
      </c>
      <c r="C71" s="383">
        <f t="shared" si="4"/>
        <v>0</v>
      </c>
      <c r="BN71" s="374"/>
      <c r="BO71" s="374"/>
      <c r="BP71" s="374"/>
      <c r="BQ71" s="374"/>
      <c r="BR71" s="374"/>
      <c r="BS71" s="374"/>
      <c r="BT71" s="374"/>
      <c r="BU71" s="374"/>
      <c r="BV71" s="374"/>
      <c r="CD71" s="374"/>
      <c r="CM71" s="374">
        <f t="shared" si="5"/>
        <v>0</v>
      </c>
      <c r="CN71" s="374">
        <f t="shared" si="6"/>
        <v>0</v>
      </c>
      <c r="CO71" s="374">
        <v>69</v>
      </c>
      <c r="CP71" s="374">
        <v>69</v>
      </c>
      <c r="CQ71" s="388">
        <f t="shared" si="7"/>
        <v>0</v>
      </c>
    </row>
    <row r="72" spans="1:95" s="375" customFormat="1">
      <c r="A72" s="381">
        <v>20588</v>
      </c>
      <c r="B72" s="374" t="s">
        <v>143</v>
      </c>
      <c r="C72" s="383">
        <f t="shared" si="4"/>
        <v>1</v>
      </c>
      <c r="BN72" s="374"/>
      <c r="BO72" s="374"/>
      <c r="BP72" s="374"/>
      <c r="BQ72" s="374"/>
      <c r="BR72" s="374"/>
      <c r="BS72" s="374"/>
      <c r="BT72" s="374"/>
      <c r="BU72" s="374">
        <v>72</v>
      </c>
      <c r="BV72" s="374"/>
      <c r="CD72" s="374"/>
      <c r="CM72" s="374">
        <f t="shared" si="5"/>
        <v>72</v>
      </c>
      <c r="CN72" s="374">
        <f t="shared" si="6"/>
        <v>72</v>
      </c>
      <c r="CO72" s="374">
        <v>70</v>
      </c>
      <c r="CP72" s="374">
        <v>70</v>
      </c>
      <c r="CQ72" s="388">
        <f t="shared" si="7"/>
        <v>1</v>
      </c>
    </row>
    <row r="73" spans="1:95" s="375" customFormat="1">
      <c r="A73" s="381">
        <v>20590</v>
      </c>
      <c r="B73" s="374" t="s">
        <v>144</v>
      </c>
      <c r="C73" s="383">
        <f t="shared" si="4"/>
        <v>0</v>
      </c>
      <c r="BN73" s="374"/>
      <c r="BO73" s="374"/>
      <c r="BP73" s="374"/>
      <c r="BQ73" s="374"/>
      <c r="BR73" s="374"/>
      <c r="BS73" s="374"/>
      <c r="BT73" s="374"/>
      <c r="BU73" s="374"/>
      <c r="BV73" s="374"/>
      <c r="CD73" s="374"/>
      <c r="CM73" s="374">
        <f t="shared" si="5"/>
        <v>0</v>
      </c>
      <c r="CN73" s="374">
        <f t="shared" si="6"/>
        <v>0</v>
      </c>
      <c r="CO73" s="374">
        <v>71</v>
      </c>
      <c r="CP73" s="374">
        <v>71</v>
      </c>
      <c r="CQ73" s="388">
        <f t="shared" si="7"/>
        <v>0</v>
      </c>
    </row>
    <row r="74" spans="1:95" s="375" customFormat="1">
      <c r="A74" s="381">
        <v>20211</v>
      </c>
      <c r="B74" s="374" t="s">
        <v>76</v>
      </c>
      <c r="C74" s="383">
        <f t="shared" si="4"/>
        <v>0.62096774193548387</v>
      </c>
      <c r="BW74" s="374">
        <v>77</v>
      </c>
      <c r="BX74" s="374"/>
      <c r="BY74" s="374"/>
      <c r="BZ74" s="374"/>
      <c r="CA74" s="374"/>
      <c r="CB74" s="374"/>
      <c r="CK74" s="374">
        <v>47</v>
      </c>
      <c r="CM74" s="374">
        <f t="shared" si="5"/>
        <v>124</v>
      </c>
      <c r="CN74" s="374">
        <f t="shared" si="6"/>
        <v>77</v>
      </c>
      <c r="CO74" s="374">
        <v>72</v>
      </c>
      <c r="CP74" s="374">
        <v>72</v>
      </c>
      <c r="CQ74" s="388">
        <f t="shared" si="7"/>
        <v>0.62096774193548387</v>
      </c>
    </row>
    <row r="75" spans="1:95" s="375" customFormat="1">
      <c r="A75" s="381">
        <v>20213</v>
      </c>
      <c r="B75" s="374" t="s">
        <v>79</v>
      </c>
      <c r="C75" s="383">
        <f t="shared" si="4"/>
        <v>1</v>
      </c>
      <c r="BW75" s="374"/>
      <c r="BX75" s="374">
        <v>399</v>
      </c>
      <c r="BY75" s="374"/>
      <c r="BZ75" s="374"/>
      <c r="CA75" s="374"/>
      <c r="CB75" s="374"/>
      <c r="CK75" s="374"/>
      <c r="CM75" s="374">
        <f t="shared" si="5"/>
        <v>399</v>
      </c>
      <c r="CN75" s="374">
        <f t="shared" si="6"/>
        <v>399</v>
      </c>
      <c r="CO75" s="374">
        <v>73</v>
      </c>
      <c r="CP75" s="374">
        <v>73</v>
      </c>
      <c r="CQ75" s="388">
        <f t="shared" si="7"/>
        <v>1</v>
      </c>
    </row>
    <row r="76" spans="1:95" s="375" customFormat="1">
      <c r="A76" s="381">
        <v>20561</v>
      </c>
      <c r="B76" s="374" t="s">
        <v>139</v>
      </c>
      <c r="C76" s="383">
        <f t="shared" si="4"/>
        <v>0.62352941176470589</v>
      </c>
      <c r="BW76" s="374">
        <v>32</v>
      </c>
      <c r="BX76" s="374"/>
      <c r="BY76" s="374">
        <v>53</v>
      </c>
      <c r="BZ76" s="374"/>
      <c r="CA76" s="374"/>
      <c r="CB76" s="374"/>
      <c r="CK76" s="374"/>
      <c r="CM76" s="374">
        <f t="shared" si="5"/>
        <v>85</v>
      </c>
      <c r="CN76" s="374">
        <f t="shared" si="6"/>
        <v>53</v>
      </c>
      <c r="CO76" s="374">
        <v>74</v>
      </c>
      <c r="CP76" s="374">
        <v>74</v>
      </c>
      <c r="CQ76" s="388">
        <f t="shared" si="7"/>
        <v>0.62352941176470589</v>
      </c>
    </row>
    <row r="77" spans="1:95" s="375" customFormat="1">
      <c r="A77" s="381">
        <v>20562</v>
      </c>
      <c r="B77" s="374" t="s">
        <v>140</v>
      </c>
      <c r="C77" s="383">
        <f t="shared" si="4"/>
        <v>0</v>
      </c>
      <c r="BW77" s="374"/>
      <c r="BX77" s="374">
        <v>23</v>
      </c>
      <c r="BY77" s="374"/>
      <c r="BZ77" s="374"/>
      <c r="CA77" s="374"/>
      <c r="CB77" s="374"/>
      <c r="CK77" s="374"/>
      <c r="CM77" s="374">
        <f t="shared" si="5"/>
        <v>23</v>
      </c>
      <c r="CN77" s="374">
        <f t="shared" si="6"/>
        <v>0</v>
      </c>
      <c r="CO77" s="374">
        <v>75</v>
      </c>
      <c r="CP77" s="374">
        <v>75</v>
      </c>
      <c r="CQ77" s="388">
        <f t="shared" si="7"/>
        <v>0</v>
      </c>
    </row>
    <row r="78" spans="1:95" s="375" customFormat="1">
      <c r="A78" s="381">
        <v>20563</v>
      </c>
      <c r="B78" s="374" t="s">
        <v>141</v>
      </c>
      <c r="C78" s="383">
        <f t="shared" si="4"/>
        <v>1</v>
      </c>
      <c r="BW78" s="374"/>
      <c r="BX78" s="374"/>
      <c r="BY78" s="374"/>
      <c r="BZ78" s="374"/>
      <c r="CA78" s="374">
        <v>23</v>
      </c>
      <c r="CB78" s="374"/>
      <c r="CK78" s="374"/>
      <c r="CM78" s="374">
        <f t="shared" si="5"/>
        <v>23</v>
      </c>
      <c r="CN78" s="374">
        <f t="shared" si="6"/>
        <v>23</v>
      </c>
      <c r="CO78" s="374">
        <v>76</v>
      </c>
      <c r="CP78" s="374">
        <v>76</v>
      </c>
      <c r="CQ78" s="388">
        <f t="shared" si="7"/>
        <v>1</v>
      </c>
    </row>
    <row r="79" spans="1:95" s="375" customFormat="1">
      <c r="A79" s="381">
        <v>20602</v>
      </c>
      <c r="B79" s="374" t="s">
        <v>145</v>
      </c>
      <c r="C79" s="383">
        <f t="shared" si="4"/>
        <v>0</v>
      </c>
      <c r="BW79" s="374"/>
      <c r="BX79" s="374"/>
      <c r="BY79" s="374"/>
      <c r="BZ79" s="374"/>
      <c r="CA79" s="374"/>
      <c r="CB79" s="374"/>
      <c r="CK79" s="374"/>
      <c r="CM79" s="374">
        <f t="shared" si="5"/>
        <v>0</v>
      </c>
      <c r="CN79" s="374">
        <f t="shared" si="6"/>
        <v>0</v>
      </c>
      <c r="CO79" s="374">
        <v>77</v>
      </c>
      <c r="CP79" s="374">
        <v>77</v>
      </c>
      <c r="CQ79" s="388">
        <f t="shared" si="7"/>
        <v>0</v>
      </c>
    </row>
    <row r="80" spans="1:95" s="375" customFormat="1">
      <c r="A80" s="381" t="s">
        <v>415</v>
      </c>
      <c r="D80" s="374">
        <f>+SUM(D3:D79)</f>
        <v>272</v>
      </c>
      <c r="E80" s="374">
        <f t="shared" ref="E80:BP80" si="8">+SUM(E3:E79)</f>
        <v>1352</v>
      </c>
      <c r="F80" s="374">
        <f t="shared" si="8"/>
        <v>76</v>
      </c>
      <c r="G80" s="374">
        <f t="shared" si="8"/>
        <v>57</v>
      </c>
      <c r="H80" s="374">
        <f t="shared" si="8"/>
        <v>68</v>
      </c>
      <c r="I80" s="374">
        <f t="shared" si="8"/>
        <v>0</v>
      </c>
      <c r="J80" s="374">
        <f t="shared" si="8"/>
        <v>0</v>
      </c>
      <c r="K80" s="374">
        <f t="shared" si="8"/>
        <v>30</v>
      </c>
      <c r="L80" s="374">
        <f t="shared" si="8"/>
        <v>169</v>
      </c>
      <c r="M80" s="374">
        <f t="shared" si="8"/>
        <v>52</v>
      </c>
      <c r="N80" s="374">
        <f t="shared" si="8"/>
        <v>50</v>
      </c>
      <c r="O80" s="374">
        <f t="shared" si="8"/>
        <v>1197</v>
      </c>
      <c r="P80" s="374">
        <f t="shared" si="8"/>
        <v>298</v>
      </c>
      <c r="Q80" s="374">
        <f t="shared" si="8"/>
        <v>0</v>
      </c>
      <c r="R80" s="374">
        <f t="shared" si="8"/>
        <v>59</v>
      </c>
      <c r="S80" s="374">
        <f t="shared" si="8"/>
        <v>625</v>
      </c>
      <c r="T80" s="374">
        <f t="shared" si="8"/>
        <v>829</v>
      </c>
      <c r="U80" s="374">
        <f t="shared" si="8"/>
        <v>670</v>
      </c>
      <c r="V80" s="374">
        <f t="shared" si="8"/>
        <v>218</v>
      </c>
      <c r="W80" s="374">
        <f t="shared" si="8"/>
        <v>169</v>
      </c>
      <c r="X80" s="374">
        <f t="shared" si="8"/>
        <v>45</v>
      </c>
      <c r="Y80" s="374">
        <f t="shared" si="8"/>
        <v>639</v>
      </c>
      <c r="Z80" s="374">
        <f t="shared" si="8"/>
        <v>793</v>
      </c>
      <c r="AA80" s="374">
        <f t="shared" si="8"/>
        <v>88</v>
      </c>
      <c r="AB80" s="374">
        <f t="shared" si="8"/>
        <v>331</v>
      </c>
      <c r="AC80" s="374">
        <f t="shared" si="8"/>
        <v>175</v>
      </c>
      <c r="AD80" s="374">
        <f t="shared" si="8"/>
        <v>0</v>
      </c>
      <c r="AE80" s="374">
        <f t="shared" si="8"/>
        <v>176</v>
      </c>
      <c r="AF80" s="374">
        <f t="shared" si="8"/>
        <v>103</v>
      </c>
      <c r="AG80" s="374">
        <f t="shared" si="8"/>
        <v>2327</v>
      </c>
      <c r="AH80" s="374">
        <f t="shared" si="8"/>
        <v>133</v>
      </c>
      <c r="AI80" s="374">
        <f t="shared" si="8"/>
        <v>161</v>
      </c>
      <c r="AJ80" s="374">
        <f t="shared" si="8"/>
        <v>67</v>
      </c>
      <c r="AK80" s="374">
        <f t="shared" si="8"/>
        <v>38</v>
      </c>
      <c r="AL80" s="374">
        <f t="shared" si="8"/>
        <v>0</v>
      </c>
      <c r="AM80" s="374">
        <f t="shared" si="8"/>
        <v>0</v>
      </c>
      <c r="AN80" s="374">
        <f t="shared" si="8"/>
        <v>0</v>
      </c>
      <c r="AO80" s="374">
        <f t="shared" si="8"/>
        <v>0</v>
      </c>
      <c r="AP80" s="374">
        <f t="shared" si="8"/>
        <v>0</v>
      </c>
      <c r="AQ80" s="374">
        <f t="shared" si="8"/>
        <v>0</v>
      </c>
      <c r="AR80" s="374">
        <f t="shared" si="8"/>
        <v>202</v>
      </c>
      <c r="AS80" s="374">
        <f t="shared" si="8"/>
        <v>97</v>
      </c>
      <c r="AT80" s="374">
        <f t="shared" si="8"/>
        <v>0</v>
      </c>
      <c r="AU80" s="374">
        <f t="shared" si="8"/>
        <v>50</v>
      </c>
      <c r="AV80" s="374">
        <f t="shared" si="8"/>
        <v>51</v>
      </c>
      <c r="AW80" s="374">
        <f t="shared" si="8"/>
        <v>0</v>
      </c>
      <c r="AX80" s="374">
        <f t="shared" si="8"/>
        <v>0</v>
      </c>
      <c r="AY80" s="374">
        <f t="shared" si="8"/>
        <v>27</v>
      </c>
      <c r="AZ80" s="374">
        <f t="shared" si="8"/>
        <v>127</v>
      </c>
      <c r="BA80" s="374">
        <f t="shared" si="8"/>
        <v>4325</v>
      </c>
      <c r="BB80" s="374">
        <f t="shared" si="8"/>
        <v>213</v>
      </c>
      <c r="BC80" s="374">
        <f t="shared" si="8"/>
        <v>1210</v>
      </c>
      <c r="BD80" s="374">
        <f t="shared" si="8"/>
        <v>33</v>
      </c>
      <c r="BE80" s="374">
        <f t="shared" si="8"/>
        <v>0</v>
      </c>
      <c r="BF80" s="374">
        <f t="shared" si="8"/>
        <v>154</v>
      </c>
      <c r="BG80" s="374">
        <f t="shared" si="8"/>
        <v>23</v>
      </c>
      <c r="BH80" s="374">
        <f t="shared" si="8"/>
        <v>0</v>
      </c>
      <c r="BI80" s="374">
        <f t="shared" si="8"/>
        <v>354</v>
      </c>
      <c r="BJ80" s="374">
        <f t="shared" si="8"/>
        <v>96</v>
      </c>
      <c r="BK80" s="374">
        <f t="shared" si="8"/>
        <v>453</v>
      </c>
      <c r="BL80" s="374">
        <f t="shared" si="8"/>
        <v>49</v>
      </c>
      <c r="BM80" s="374">
        <f t="shared" si="8"/>
        <v>41</v>
      </c>
      <c r="BN80" s="374">
        <f t="shared" si="8"/>
        <v>4072</v>
      </c>
      <c r="BO80" s="374">
        <f t="shared" si="8"/>
        <v>599</v>
      </c>
      <c r="BP80" s="374">
        <f t="shared" si="8"/>
        <v>850</v>
      </c>
      <c r="BQ80" s="374">
        <f t="shared" ref="BQ80:CM80" si="9">+SUM(BQ3:BQ79)</f>
        <v>108</v>
      </c>
      <c r="BR80" s="374">
        <f t="shared" si="9"/>
        <v>244</v>
      </c>
      <c r="BS80" s="374">
        <f t="shared" si="9"/>
        <v>82</v>
      </c>
      <c r="BT80" s="374">
        <f t="shared" si="9"/>
        <v>0</v>
      </c>
      <c r="BU80" s="374">
        <f t="shared" si="9"/>
        <v>72</v>
      </c>
      <c r="BV80" s="374">
        <f t="shared" si="9"/>
        <v>0</v>
      </c>
      <c r="BW80" s="374">
        <f t="shared" si="9"/>
        <v>109</v>
      </c>
      <c r="BX80" s="374">
        <f t="shared" si="9"/>
        <v>422</v>
      </c>
      <c r="BY80" s="374">
        <f t="shared" si="9"/>
        <v>53</v>
      </c>
      <c r="BZ80" s="374">
        <f t="shared" si="9"/>
        <v>0</v>
      </c>
      <c r="CA80" s="374">
        <f t="shared" si="9"/>
        <v>23</v>
      </c>
      <c r="CB80" s="374">
        <f t="shared" si="9"/>
        <v>0</v>
      </c>
      <c r="CC80" s="374">
        <f t="shared" si="9"/>
        <v>45</v>
      </c>
      <c r="CD80" s="374">
        <f t="shared" si="9"/>
        <v>45</v>
      </c>
      <c r="CE80" s="374">
        <f t="shared" si="9"/>
        <v>13</v>
      </c>
      <c r="CF80" s="374">
        <f t="shared" si="9"/>
        <v>11</v>
      </c>
      <c r="CG80" s="374">
        <f t="shared" si="9"/>
        <v>15</v>
      </c>
      <c r="CH80" s="374">
        <f t="shared" si="9"/>
        <v>0</v>
      </c>
      <c r="CI80" s="374">
        <f t="shared" si="9"/>
        <v>69</v>
      </c>
      <c r="CJ80" s="374">
        <f t="shared" si="9"/>
        <v>138</v>
      </c>
      <c r="CK80" s="374">
        <f t="shared" si="9"/>
        <v>67</v>
      </c>
      <c r="CL80" s="374">
        <f t="shared" si="9"/>
        <v>0</v>
      </c>
      <c r="CM80" s="374">
        <f t="shared" si="9"/>
        <v>25809</v>
      </c>
    </row>
    <row r="81" spans="2:2">
      <c r="B81" s="445" t="s">
        <v>494</v>
      </c>
    </row>
  </sheetData>
  <autoFilter ref="A2:CM79"/>
  <mergeCells count="1">
    <mergeCell ref="D1:CM1"/>
  </mergeCells>
  <phoneticPr fontId="79"/>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81"/>
  <sheetViews>
    <sheetView view="pageBreakPreview" zoomScale="60" zoomScaleNormal="115" workbookViewId="0">
      <pane xSplit="1" ySplit="2" topLeftCell="B66" activePane="bottomRight" state="frozen"/>
      <selection activeCell="C3" sqref="C3"/>
      <selection pane="topRight" activeCell="C3" sqref="C3"/>
      <selection pane="bottomLeft" activeCell="C3" sqref="C3"/>
      <selection pane="bottomRight" activeCell="B81" sqref="B81"/>
    </sheetView>
  </sheetViews>
  <sheetFormatPr defaultRowHeight="18.75"/>
  <cols>
    <col min="1" max="1" width="17.25" style="371" bestFit="1" customWidth="1"/>
    <col min="2" max="3" width="17.25" style="371" customWidth="1"/>
    <col min="4" max="93" width="9" style="371"/>
    <col min="94" max="95" width="0" style="371" hidden="1" customWidth="1"/>
    <col min="96" max="96" width="12.25" style="371" bestFit="1" customWidth="1"/>
    <col min="97" max="16384" width="9" style="371"/>
  </cols>
  <sheetData>
    <row r="1" spans="1:96" ht="56.25">
      <c r="A1" s="369" t="s">
        <v>320</v>
      </c>
      <c r="B1" s="369"/>
      <c r="C1" s="369"/>
      <c r="D1" s="369" t="s">
        <v>321</v>
      </c>
      <c r="E1" s="378"/>
      <c r="F1" s="378"/>
      <c r="G1" s="378"/>
      <c r="H1" s="378"/>
      <c r="I1" s="378"/>
      <c r="J1" s="378"/>
      <c r="K1" s="378"/>
      <c r="L1" s="378"/>
      <c r="M1" s="378"/>
      <c r="N1" s="378"/>
      <c r="O1" s="369" t="s">
        <v>321</v>
      </c>
      <c r="P1" s="378"/>
      <c r="Q1" s="378"/>
      <c r="R1" s="378"/>
      <c r="S1" s="369" t="s">
        <v>321</v>
      </c>
      <c r="T1" s="378"/>
      <c r="U1" s="378"/>
      <c r="V1" s="378"/>
      <c r="W1" s="378"/>
      <c r="X1" s="378"/>
      <c r="Y1" s="369" t="s">
        <v>321</v>
      </c>
      <c r="Z1" s="378"/>
      <c r="AA1" s="378"/>
      <c r="AB1" s="378"/>
      <c r="AC1" s="378"/>
      <c r="AD1" s="378"/>
      <c r="AE1" s="378"/>
      <c r="AF1" s="378"/>
      <c r="AG1" s="369" t="s">
        <v>321</v>
      </c>
      <c r="AH1" s="378"/>
      <c r="AI1" s="378"/>
      <c r="AJ1" s="378"/>
      <c r="AK1" s="378"/>
      <c r="AL1" s="378"/>
      <c r="AM1" s="378"/>
      <c r="AN1" s="378"/>
      <c r="AO1" s="378"/>
      <c r="AP1" s="378"/>
      <c r="AQ1" s="378"/>
      <c r="AR1" s="378"/>
      <c r="AS1" s="378"/>
      <c r="AT1" s="378"/>
      <c r="AU1" s="369" t="s">
        <v>321</v>
      </c>
      <c r="AV1" s="378"/>
      <c r="AW1" s="378"/>
      <c r="AX1" s="378"/>
      <c r="AY1" s="378"/>
      <c r="AZ1" s="378"/>
      <c r="BA1" s="369" t="s">
        <v>321</v>
      </c>
      <c r="BB1" s="378"/>
      <c r="BC1" s="378"/>
      <c r="BD1" s="378"/>
      <c r="BE1" s="378"/>
      <c r="BF1" s="378"/>
      <c r="BG1" s="378"/>
      <c r="BH1" s="378"/>
      <c r="BI1" s="369" t="s">
        <v>321</v>
      </c>
      <c r="BJ1" s="378"/>
      <c r="BK1" s="378"/>
      <c r="BL1" s="378"/>
      <c r="BM1" s="378"/>
      <c r="BN1" s="369" t="s">
        <v>321</v>
      </c>
      <c r="BO1" s="378"/>
      <c r="BP1" s="378"/>
      <c r="BQ1" s="378"/>
      <c r="BR1" s="378"/>
      <c r="BS1" s="378"/>
      <c r="BT1" s="378"/>
      <c r="BU1" s="378"/>
      <c r="BV1" s="378"/>
      <c r="BW1" s="369" t="s">
        <v>321</v>
      </c>
      <c r="BX1" s="378"/>
      <c r="BY1" s="378"/>
      <c r="BZ1" s="378"/>
      <c r="CA1" s="378"/>
      <c r="CB1" s="378"/>
      <c r="CC1" s="378"/>
      <c r="CD1" s="378"/>
      <c r="CE1" s="378"/>
      <c r="CF1" s="378"/>
      <c r="CG1" s="378"/>
      <c r="CH1" s="378"/>
      <c r="CI1" s="378"/>
      <c r="CJ1" s="378"/>
      <c r="CK1" s="378"/>
      <c r="CL1" s="378"/>
      <c r="CM1" s="378"/>
      <c r="CN1" s="370"/>
    </row>
    <row r="2" spans="1:96" ht="37.5">
      <c r="A2" s="369" t="s">
        <v>322</v>
      </c>
      <c r="B2" s="369"/>
      <c r="C2" s="369" t="s">
        <v>414</v>
      </c>
      <c r="D2" s="369" t="s">
        <v>323</v>
      </c>
      <c r="E2" s="372" t="s">
        <v>324</v>
      </c>
      <c r="F2" s="372" t="s">
        <v>325</v>
      </c>
      <c r="G2" s="372" t="s">
        <v>326</v>
      </c>
      <c r="H2" s="372" t="s">
        <v>327</v>
      </c>
      <c r="I2" s="372" t="s">
        <v>328</v>
      </c>
      <c r="J2" s="372" t="s">
        <v>329</v>
      </c>
      <c r="K2" s="372" t="s">
        <v>330</v>
      </c>
      <c r="L2" s="372" t="s">
        <v>331</v>
      </c>
      <c r="M2" s="372" t="s">
        <v>332</v>
      </c>
      <c r="N2" s="372" t="s">
        <v>333</v>
      </c>
      <c r="O2" s="369" t="s">
        <v>334</v>
      </c>
      <c r="P2" s="372" t="s">
        <v>335</v>
      </c>
      <c r="Q2" s="372" t="s">
        <v>336</v>
      </c>
      <c r="R2" s="372" t="s">
        <v>337</v>
      </c>
      <c r="S2" s="369" t="s">
        <v>338</v>
      </c>
      <c r="T2" s="372" t="s">
        <v>339</v>
      </c>
      <c r="U2" s="372" t="s">
        <v>340</v>
      </c>
      <c r="V2" s="372" t="s">
        <v>341</v>
      </c>
      <c r="W2" s="372" t="s">
        <v>342</v>
      </c>
      <c r="X2" s="372" t="s">
        <v>343</v>
      </c>
      <c r="Y2" s="369" t="s">
        <v>344</v>
      </c>
      <c r="Z2" s="372" t="s">
        <v>345</v>
      </c>
      <c r="AA2" s="372" t="s">
        <v>346</v>
      </c>
      <c r="AB2" s="372" t="s">
        <v>347</v>
      </c>
      <c r="AC2" s="372" t="s">
        <v>348</v>
      </c>
      <c r="AD2" s="372" t="s">
        <v>349</v>
      </c>
      <c r="AE2" s="372" t="s">
        <v>350</v>
      </c>
      <c r="AF2" s="372" t="s">
        <v>351</v>
      </c>
      <c r="AG2" s="369" t="s">
        <v>352</v>
      </c>
      <c r="AH2" s="372" t="s">
        <v>353</v>
      </c>
      <c r="AI2" s="372" t="s">
        <v>354</v>
      </c>
      <c r="AJ2" s="372" t="s">
        <v>355</v>
      </c>
      <c r="AK2" s="372" t="s">
        <v>356</v>
      </c>
      <c r="AL2" s="372" t="s">
        <v>357</v>
      </c>
      <c r="AM2" s="372" t="s">
        <v>358</v>
      </c>
      <c r="AN2" s="372" t="s">
        <v>359</v>
      </c>
      <c r="AO2" s="372" t="s">
        <v>360</v>
      </c>
      <c r="AP2" s="372" t="s">
        <v>361</v>
      </c>
      <c r="AQ2" s="372" t="s">
        <v>362</v>
      </c>
      <c r="AR2" s="372" t="s">
        <v>363</v>
      </c>
      <c r="AS2" s="372" t="s">
        <v>364</v>
      </c>
      <c r="AT2" s="372" t="s">
        <v>365</v>
      </c>
      <c r="AU2" s="369" t="s">
        <v>366</v>
      </c>
      <c r="AV2" s="372" t="s">
        <v>367</v>
      </c>
      <c r="AW2" s="372" t="s">
        <v>368</v>
      </c>
      <c r="AX2" s="372" t="s">
        <v>369</v>
      </c>
      <c r="AY2" s="372" t="s">
        <v>370</v>
      </c>
      <c r="AZ2" s="372" t="s">
        <v>371</v>
      </c>
      <c r="BA2" s="369" t="s">
        <v>372</v>
      </c>
      <c r="BB2" s="372" t="s">
        <v>373</v>
      </c>
      <c r="BC2" s="372" t="s">
        <v>374</v>
      </c>
      <c r="BD2" s="372" t="s">
        <v>375</v>
      </c>
      <c r="BE2" s="372" t="s">
        <v>376</v>
      </c>
      <c r="BF2" s="372" t="s">
        <v>377</v>
      </c>
      <c r="BG2" s="372" t="s">
        <v>378</v>
      </c>
      <c r="BH2" s="372" t="s">
        <v>379</v>
      </c>
      <c r="BI2" s="369" t="s">
        <v>380</v>
      </c>
      <c r="BJ2" s="372" t="s">
        <v>381</v>
      </c>
      <c r="BK2" s="372" t="s">
        <v>382</v>
      </c>
      <c r="BL2" s="372" t="s">
        <v>383</v>
      </c>
      <c r="BM2" s="372" t="s">
        <v>384</v>
      </c>
      <c r="BN2" s="369" t="s">
        <v>385</v>
      </c>
      <c r="BO2" s="372" t="s">
        <v>386</v>
      </c>
      <c r="BP2" s="372" t="s">
        <v>387</v>
      </c>
      <c r="BQ2" s="372" t="s">
        <v>388</v>
      </c>
      <c r="BR2" s="372" t="s">
        <v>389</v>
      </c>
      <c r="BS2" s="372" t="s">
        <v>390</v>
      </c>
      <c r="BT2" s="372" t="s">
        <v>391</v>
      </c>
      <c r="BU2" s="372" t="s">
        <v>392</v>
      </c>
      <c r="BV2" s="372" t="s">
        <v>393</v>
      </c>
      <c r="BW2" s="369" t="s">
        <v>394</v>
      </c>
      <c r="BX2" s="372" t="s">
        <v>395</v>
      </c>
      <c r="BY2" s="372" t="s">
        <v>396</v>
      </c>
      <c r="BZ2" s="372" t="s">
        <v>397</v>
      </c>
      <c r="CA2" s="372" t="s">
        <v>398</v>
      </c>
      <c r="CB2" s="372" t="s">
        <v>399</v>
      </c>
      <c r="CC2" s="372" t="s">
        <v>400</v>
      </c>
      <c r="CD2" s="372" t="s">
        <v>401</v>
      </c>
      <c r="CE2" s="372" t="s">
        <v>419</v>
      </c>
      <c r="CF2" s="372" t="s">
        <v>403</v>
      </c>
      <c r="CG2" s="372" t="s">
        <v>404</v>
      </c>
      <c r="CH2" s="372" t="s">
        <v>407</v>
      </c>
      <c r="CI2" s="372" t="s">
        <v>406</v>
      </c>
      <c r="CJ2" s="372" t="s">
        <v>407</v>
      </c>
      <c r="CK2" s="372" t="s">
        <v>408</v>
      </c>
      <c r="CL2" s="372" t="s">
        <v>420</v>
      </c>
      <c r="CM2" s="372" t="s">
        <v>411</v>
      </c>
      <c r="CN2" s="373" t="s">
        <v>412</v>
      </c>
      <c r="CO2" s="371" t="s">
        <v>418</v>
      </c>
      <c r="CR2" s="371" t="s">
        <v>414</v>
      </c>
    </row>
    <row r="3" spans="1:96">
      <c r="A3" s="381">
        <v>20208</v>
      </c>
      <c r="B3" s="374" t="s">
        <v>71</v>
      </c>
      <c r="C3" s="383">
        <f>+CR3</f>
        <v>0.90710659898477153</v>
      </c>
      <c r="D3" s="374">
        <v>1787</v>
      </c>
      <c r="E3" s="374">
        <v>183</v>
      </c>
      <c r="F3" s="374"/>
      <c r="G3" s="374"/>
      <c r="H3" s="374"/>
      <c r="I3" s="374"/>
      <c r="J3" s="374"/>
      <c r="K3" s="374"/>
      <c r="L3" s="374"/>
      <c r="M3" s="374"/>
      <c r="N3" s="374"/>
      <c r="O3" s="375"/>
      <c r="P3" s="375"/>
      <c r="Q3" s="375"/>
      <c r="R3" s="375"/>
      <c r="S3" s="375"/>
      <c r="T3" s="375"/>
      <c r="U3" s="375"/>
      <c r="V3" s="375"/>
      <c r="W3" s="375"/>
      <c r="X3" s="375"/>
      <c r="Y3" s="375"/>
      <c r="Z3" s="375"/>
      <c r="AA3" s="375"/>
      <c r="AB3" s="375"/>
      <c r="AC3" s="375"/>
      <c r="AD3" s="375"/>
      <c r="AE3" s="375"/>
      <c r="AF3" s="375"/>
      <c r="AG3" s="375"/>
      <c r="AH3" s="375"/>
      <c r="AI3" s="375"/>
      <c r="AJ3" s="375"/>
      <c r="AK3" s="375"/>
      <c r="AL3" s="375"/>
      <c r="AM3" s="375"/>
      <c r="AN3" s="375"/>
      <c r="AO3" s="375"/>
      <c r="AP3" s="375"/>
      <c r="AQ3" s="375"/>
      <c r="AR3" s="375"/>
      <c r="AS3" s="375"/>
      <c r="AT3" s="375"/>
      <c r="AU3" s="375"/>
      <c r="AV3" s="375"/>
      <c r="AW3" s="375"/>
      <c r="AX3" s="375"/>
      <c r="AY3" s="375"/>
      <c r="AZ3" s="375"/>
      <c r="BA3" s="375"/>
      <c r="BB3" s="375"/>
      <c r="BC3" s="375"/>
      <c r="BD3" s="375"/>
      <c r="BE3" s="375"/>
      <c r="BF3" s="375"/>
      <c r="BG3" s="375"/>
      <c r="BH3" s="375"/>
      <c r="BI3" s="375"/>
      <c r="BJ3" s="375"/>
      <c r="BK3" s="375"/>
      <c r="BL3" s="375"/>
      <c r="BM3" s="375"/>
      <c r="BN3" s="375"/>
      <c r="BO3" s="375"/>
      <c r="BP3" s="375"/>
      <c r="BQ3" s="375"/>
      <c r="BR3" s="375"/>
      <c r="BS3" s="375"/>
      <c r="BT3" s="375"/>
      <c r="BU3" s="375"/>
      <c r="BV3" s="375"/>
      <c r="BW3" s="375"/>
      <c r="BX3" s="375"/>
      <c r="BY3" s="375"/>
      <c r="BZ3" s="375"/>
      <c r="CA3" s="375"/>
      <c r="CB3" s="375"/>
      <c r="CC3" s="375"/>
      <c r="CD3" s="375"/>
      <c r="CE3" s="375"/>
      <c r="CF3" s="375"/>
      <c r="CG3" s="375"/>
      <c r="CH3" s="375"/>
      <c r="CI3" s="374"/>
      <c r="CJ3" s="375"/>
      <c r="CK3" s="375"/>
      <c r="CL3" s="375"/>
      <c r="CM3" s="375"/>
      <c r="CN3" s="379">
        <f>+SUM(D3:CM3)</f>
        <v>1970</v>
      </c>
      <c r="CO3" s="371">
        <f>+INDEX($D$3:$CM$79,CP3,CQ3)</f>
        <v>1787</v>
      </c>
      <c r="CP3" s="371">
        <v>1</v>
      </c>
      <c r="CQ3" s="371">
        <v>1</v>
      </c>
      <c r="CR3" s="380">
        <f>+IFERROR(CO3/CN3,0)</f>
        <v>0.90710659898477153</v>
      </c>
    </row>
    <row r="4" spans="1:96">
      <c r="A4" s="381">
        <v>20217</v>
      </c>
      <c r="B4" s="374" t="s">
        <v>82</v>
      </c>
      <c r="C4" s="383">
        <f t="shared" ref="C4:C67" si="0">+CR4</f>
        <v>0.93033277471869757</v>
      </c>
      <c r="D4" s="374">
        <v>431</v>
      </c>
      <c r="E4" s="374">
        <v>7772</v>
      </c>
      <c r="F4" s="374"/>
      <c r="G4" s="374"/>
      <c r="H4" s="374"/>
      <c r="I4" s="374"/>
      <c r="J4" s="374"/>
      <c r="K4" s="374">
        <v>93</v>
      </c>
      <c r="L4" s="374">
        <v>15</v>
      </c>
      <c r="M4" s="374">
        <v>19</v>
      </c>
      <c r="N4" s="374">
        <v>12</v>
      </c>
      <c r="O4" s="375"/>
      <c r="P4" s="375"/>
      <c r="Q4" s="375"/>
      <c r="R4" s="375"/>
      <c r="S4" s="375"/>
      <c r="T4" s="375"/>
      <c r="U4" s="375"/>
      <c r="V4" s="375"/>
      <c r="W4" s="375"/>
      <c r="X4" s="375"/>
      <c r="Y4" s="375"/>
      <c r="Z4" s="375"/>
      <c r="AA4" s="375"/>
      <c r="AB4" s="375"/>
      <c r="AC4" s="375"/>
      <c r="AD4" s="375"/>
      <c r="AE4" s="375"/>
      <c r="AF4" s="375"/>
      <c r="AG4" s="375"/>
      <c r="AH4" s="375"/>
      <c r="AI4" s="375"/>
      <c r="AJ4" s="375"/>
      <c r="AK4" s="375"/>
      <c r="AL4" s="375"/>
      <c r="AM4" s="375"/>
      <c r="AN4" s="375"/>
      <c r="AO4" s="375"/>
      <c r="AP4" s="375"/>
      <c r="AQ4" s="375"/>
      <c r="AR4" s="375"/>
      <c r="AS4" s="375"/>
      <c r="AT4" s="375"/>
      <c r="AU4" s="375"/>
      <c r="AV4" s="375"/>
      <c r="AW4" s="375"/>
      <c r="AX4" s="375"/>
      <c r="AY4" s="375"/>
      <c r="AZ4" s="375"/>
      <c r="BA4" s="375"/>
      <c r="BB4" s="375"/>
      <c r="BC4" s="375"/>
      <c r="BD4" s="375"/>
      <c r="BE4" s="375"/>
      <c r="BF4" s="375"/>
      <c r="BG4" s="375"/>
      <c r="BH4" s="375"/>
      <c r="BI4" s="375"/>
      <c r="BJ4" s="375"/>
      <c r="BK4" s="375"/>
      <c r="BL4" s="375"/>
      <c r="BM4" s="375"/>
      <c r="BN4" s="375"/>
      <c r="BO4" s="375"/>
      <c r="BP4" s="375"/>
      <c r="BQ4" s="375"/>
      <c r="BR4" s="375"/>
      <c r="BS4" s="375"/>
      <c r="BT4" s="375"/>
      <c r="BU4" s="375"/>
      <c r="BV4" s="375"/>
      <c r="BW4" s="375"/>
      <c r="BX4" s="375"/>
      <c r="BY4" s="375"/>
      <c r="BZ4" s="375"/>
      <c r="CA4" s="375"/>
      <c r="CB4" s="375"/>
      <c r="CC4" s="375"/>
      <c r="CD4" s="375"/>
      <c r="CE4" s="375"/>
      <c r="CF4" s="375"/>
      <c r="CG4" s="375"/>
      <c r="CH4" s="375"/>
      <c r="CI4" s="374">
        <v>12</v>
      </c>
      <c r="CJ4" s="375"/>
      <c r="CK4" s="375"/>
      <c r="CL4" s="375"/>
      <c r="CM4" s="375"/>
      <c r="CN4" s="379">
        <f t="shared" ref="CN4:CN67" si="1">+SUM(D4:CM4)</f>
        <v>8354</v>
      </c>
      <c r="CO4" s="371">
        <f t="shared" ref="CO4:CO67" si="2">+INDEX($D$3:$CM$79,CP4,CQ4)</f>
        <v>7772</v>
      </c>
      <c r="CP4" s="371">
        <v>2</v>
      </c>
      <c r="CQ4" s="371">
        <v>2</v>
      </c>
      <c r="CR4" s="380">
        <f t="shared" ref="CR4:CR67" si="3">+IFERROR(CO4/CN4,0)</f>
        <v>0.93033277471869757</v>
      </c>
    </row>
    <row r="5" spans="1:96">
      <c r="A5" s="381">
        <v>20303</v>
      </c>
      <c r="B5" s="374" t="s">
        <v>86</v>
      </c>
      <c r="C5" s="383">
        <f t="shared" si="0"/>
        <v>0.90156393744250229</v>
      </c>
      <c r="D5" s="374">
        <v>24</v>
      </c>
      <c r="E5" s="374">
        <v>83</v>
      </c>
      <c r="F5" s="374">
        <v>980</v>
      </c>
      <c r="G5" s="374"/>
      <c r="H5" s="374"/>
      <c r="I5" s="374"/>
      <c r="J5" s="374"/>
      <c r="K5" s="374"/>
      <c r="L5" s="374"/>
      <c r="M5" s="374"/>
      <c r="N5" s="374"/>
      <c r="O5" s="375"/>
      <c r="P5" s="375"/>
      <c r="Q5" s="375"/>
      <c r="R5" s="375"/>
      <c r="S5" s="375"/>
      <c r="T5" s="375"/>
      <c r="U5" s="375"/>
      <c r="V5" s="375"/>
      <c r="W5" s="375"/>
      <c r="X5" s="375"/>
      <c r="Y5" s="375"/>
      <c r="Z5" s="375"/>
      <c r="AA5" s="375"/>
      <c r="AB5" s="375"/>
      <c r="AC5" s="375"/>
      <c r="AD5" s="375"/>
      <c r="AE5" s="375"/>
      <c r="AF5" s="375"/>
      <c r="AG5" s="375"/>
      <c r="AH5" s="375"/>
      <c r="AI5" s="375"/>
      <c r="AJ5" s="375"/>
      <c r="AK5" s="375"/>
      <c r="AL5" s="375"/>
      <c r="AM5" s="375"/>
      <c r="AN5" s="375"/>
      <c r="AO5" s="375"/>
      <c r="AP5" s="375"/>
      <c r="AQ5" s="375"/>
      <c r="AR5" s="375"/>
      <c r="AS5" s="375"/>
      <c r="AT5" s="375"/>
      <c r="AU5" s="375"/>
      <c r="AV5" s="375"/>
      <c r="AW5" s="375"/>
      <c r="AX5" s="375"/>
      <c r="AY5" s="375"/>
      <c r="AZ5" s="375"/>
      <c r="BA5" s="375"/>
      <c r="BB5" s="375"/>
      <c r="BC5" s="375"/>
      <c r="BD5" s="375"/>
      <c r="BE5" s="375"/>
      <c r="BF5" s="375"/>
      <c r="BG5" s="375"/>
      <c r="BH5" s="375"/>
      <c r="BI5" s="375"/>
      <c r="BJ5" s="375"/>
      <c r="BK5" s="375"/>
      <c r="BL5" s="375"/>
      <c r="BM5" s="375"/>
      <c r="BN5" s="375"/>
      <c r="BO5" s="375"/>
      <c r="BP5" s="375"/>
      <c r="BQ5" s="375"/>
      <c r="BR5" s="375"/>
      <c r="BS5" s="375"/>
      <c r="BT5" s="375"/>
      <c r="BU5" s="375"/>
      <c r="BV5" s="375"/>
      <c r="BW5" s="375"/>
      <c r="BX5" s="375"/>
      <c r="BY5" s="375"/>
      <c r="BZ5" s="375"/>
      <c r="CA5" s="375"/>
      <c r="CB5" s="375"/>
      <c r="CC5" s="375"/>
      <c r="CD5" s="375"/>
      <c r="CE5" s="375"/>
      <c r="CF5" s="375"/>
      <c r="CG5" s="375"/>
      <c r="CH5" s="375"/>
      <c r="CI5" s="374"/>
      <c r="CJ5" s="375"/>
      <c r="CK5" s="375"/>
      <c r="CL5" s="375"/>
      <c r="CM5" s="375"/>
      <c r="CN5" s="379">
        <f t="shared" si="1"/>
        <v>1087</v>
      </c>
      <c r="CO5" s="371">
        <f t="shared" si="2"/>
        <v>980</v>
      </c>
      <c r="CP5" s="371">
        <v>3</v>
      </c>
      <c r="CQ5" s="371">
        <v>3</v>
      </c>
      <c r="CR5" s="380">
        <f t="shared" si="3"/>
        <v>0.90156393744250229</v>
      </c>
    </row>
    <row r="6" spans="1:96">
      <c r="A6" s="381">
        <v>20304</v>
      </c>
      <c r="B6" s="374" t="s">
        <v>87</v>
      </c>
      <c r="C6" s="383">
        <f t="shared" si="0"/>
        <v>0.875</v>
      </c>
      <c r="D6" s="374">
        <v>20</v>
      </c>
      <c r="E6" s="374">
        <v>44</v>
      </c>
      <c r="F6" s="374">
        <v>42</v>
      </c>
      <c r="G6" s="374">
        <v>742</v>
      </c>
      <c r="H6" s="374"/>
      <c r="I6" s="374"/>
      <c r="J6" s="374"/>
      <c r="K6" s="374"/>
      <c r="L6" s="374"/>
      <c r="M6" s="374"/>
      <c r="N6" s="374"/>
      <c r="O6" s="375"/>
      <c r="P6" s="375"/>
      <c r="Q6" s="375"/>
      <c r="R6" s="375"/>
      <c r="S6" s="375"/>
      <c r="T6" s="375"/>
      <c r="U6" s="375"/>
      <c r="V6" s="375"/>
      <c r="W6" s="375"/>
      <c r="X6" s="375"/>
      <c r="Y6" s="375"/>
      <c r="Z6" s="375"/>
      <c r="AA6" s="375"/>
      <c r="AB6" s="375"/>
      <c r="AC6" s="375"/>
      <c r="AD6" s="375"/>
      <c r="AE6" s="375"/>
      <c r="AF6" s="375"/>
      <c r="AG6" s="375"/>
      <c r="AH6" s="375"/>
      <c r="AI6" s="375"/>
      <c r="AJ6" s="375"/>
      <c r="AK6" s="375"/>
      <c r="AL6" s="375"/>
      <c r="AM6" s="375"/>
      <c r="AN6" s="375"/>
      <c r="AO6" s="375"/>
      <c r="AP6" s="375"/>
      <c r="AQ6" s="375"/>
      <c r="AR6" s="375"/>
      <c r="AS6" s="375"/>
      <c r="AT6" s="375"/>
      <c r="AU6" s="375"/>
      <c r="AV6" s="375"/>
      <c r="AW6" s="375"/>
      <c r="AX6" s="375"/>
      <c r="AY6" s="375"/>
      <c r="AZ6" s="375"/>
      <c r="BA6" s="375"/>
      <c r="BB6" s="375"/>
      <c r="BC6" s="375"/>
      <c r="BD6" s="375"/>
      <c r="BE6" s="375"/>
      <c r="BF6" s="375"/>
      <c r="BG6" s="375"/>
      <c r="BH6" s="375"/>
      <c r="BI6" s="375"/>
      <c r="BJ6" s="375"/>
      <c r="BK6" s="375"/>
      <c r="BL6" s="375"/>
      <c r="BM6" s="375"/>
      <c r="BN6" s="375"/>
      <c r="BO6" s="375"/>
      <c r="BP6" s="375"/>
      <c r="BQ6" s="375"/>
      <c r="BR6" s="375"/>
      <c r="BS6" s="375"/>
      <c r="BT6" s="375"/>
      <c r="BU6" s="375"/>
      <c r="BV6" s="375"/>
      <c r="BW6" s="375"/>
      <c r="BX6" s="375"/>
      <c r="BY6" s="375"/>
      <c r="BZ6" s="375"/>
      <c r="CA6" s="375"/>
      <c r="CB6" s="375"/>
      <c r="CC6" s="375"/>
      <c r="CD6" s="375"/>
      <c r="CE6" s="375"/>
      <c r="CF6" s="375"/>
      <c r="CG6" s="375"/>
      <c r="CH6" s="375"/>
      <c r="CI6" s="374"/>
      <c r="CJ6" s="375"/>
      <c r="CK6" s="375"/>
      <c r="CL6" s="375"/>
      <c r="CM6" s="375"/>
      <c r="CN6" s="379">
        <f t="shared" si="1"/>
        <v>848</v>
      </c>
      <c r="CO6" s="371">
        <f t="shared" si="2"/>
        <v>742</v>
      </c>
      <c r="CP6" s="371">
        <v>4</v>
      </c>
      <c r="CQ6" s="371">
        <v>4</v>
      </c>
      <c r="CR6" s="380">
        <f t="shared" si="3"/>
        <v>0.875</v>
      </c>
    </row>
    <row r="7" spans="1:96">
      <c r="A7" s="381">
        <v>20305</v>
      </c>
      <c r="B7" s="374" t="s">
        <v>88</v>
      </c>
      <c r="C7" s="383">
        <f t="shared" si="0"/>
        <v>0.51196172248803828</v>
      </c>
      <c r="D7" s="374">
        <v>25</v>
      </c>
      <c r="E7" s="374">
        <v>21</v>
      </c>
      <c r="F7" s="374">
        <v>56</v>
      </c>
      <c r="G7" s="374"/>
      <c r="H7" s="374">
        <v>107</v>
      </c>
      <c r="I7" s="374"/>
      <c r="J7" s="374"/>
      <c r="K7" s="374"/>
      <c r="L7" s="374"/>
      <c r="M7" s="374"/>
      <c r="N7" s="374"/>
      <c r="O7" s="375"/>
      <c r="P7" s="375"/>
      <c r="Q7" s="375"/>
      <c r="R7" s="375"/>
      <c r="S7" s="375"/>
      <c r="T7" s="375"/>
      <c r="U7" s="375"/>
      <c r="V7" s="375"/>
      <c r="W7" s="375"/>
      <c r="X7" s="375"/>
      <c r="Y7" s="375"/>
      <c r="Z7" s="375"/>
      <c r="AA7" s="375"/>
      <c r="AB7" s="375"/>
      <c r="AC7" s="375"/>
      <c r="AD7" s="375"/>
      <c r="AE7" s="375"/>
      <c r="AF7" s="375"/>
      <c r="AG7" s="375"/>
      <c r="AH7" s="375"/>
      <c r="AI7" s="375"/>
      <c r="AJ7" s="375"/>
      <c r="AK7" s="375"/>
      <c r="AL7" s="375"/>
      <c r="AM7" s="375"/>
      <c r="AN7" s="375"/>
      <c r="AO7" s="375"/>
      <c r="AP7" s="375"/>
      <c r="AQ7" s="375"/>
      <c r="AR7" s="375"/>
      <c r="AS7" s="375"/>
      <c r="AT7" s="375"/>
      <c r="AU7" s="375"/>
      <c r="AV7" s="375"/>
      <c r="AW7" s="375"/>
      <c r="AX7" s="375"/>
      <c r="AY7" s="375"/>
      <c r="AZ7" s="375"/>
      <c r="BA7" s="375"/>
      <c r="BB7" s="375"/>
      <c r="BC7" s="375"/>
      <c r="BD7" s="375"/>
      <c r="BE7" s="375"/>
      <c r="BF7" s="375"/>
      <c r="BG7" s="375"/>
      <c r="BH7" s="375"/>
      <c r="BI7" s="375"/>
      <c r="BJ7" s="375"/>
      <c r="BK7" s="375"/>
      <c r="BL7" s="375"/>
      <c r="BM7" s="375"/>
      <c r="BN7" s="375"/>
      <c r="BO7" s="375"/>
      <c r="BP7" s="375"/>
      <c r="BQ7" s="375"/>
      <c r="BR7" s="375"/>
      <c r="BS7" s="375"/>
      <c r="BT7" s="375"/>
      <c r="BU7" s="375"/>
      <c r="BV7" s="375"/>
      <c r="BW7" s="375"/>
      <c r="BX7" s="375"/>
      <c r="BY7" s="375"/>
      <c r="BZ7" s="375"/>
      <c r="CA7" s="375"/>
      <c r="CB7" s="375"/>
      <c r="CC7" s="375"/>
      <c r="CD7" s="375"/>
      <c r="CE7" s="375"/>
      <c r="CF7" s="375"/>
      <c r="CG7" s="375"/>
      <c r="CH7" s="375"/>
      <c r="CI7" s="374"/>
      <c r="CJ7" s="375"/>
      <c r="CK7" s="375"/>
      <c r="CL7" s="375"/>
      <c r="CM7" s="375"/>
      <c r="CN7" s="379">
        <f t="shared" si="1"/>
        <v>209</v>
      </c>
      <c r="CO7" s="371">
        <f t="shared" si="2"/>
        <v>107</v>
      </c>
      <c r="CP7" s="371">
        <v>5</v>
      </c>
      <c r="CQ7" s="371">
        <v>5</v>
      </c>
      <c r="CR7" s="380">
        <f t="shared" si="3"/>
        <v>0.51196172248803828</v>
      </c>
    </row>
    <row r="8" spans="1:96">
      <c r="A8" s="381">
        <v>20306</v>
      </c>
      <c r="B8" s="374" t="s">
        <v>89</v>
      </c>
      <c r="C8" s="383">
        <f t="shared" si="0"/>
        <v>0</v>
      </c>
      <c r="D8" s="374"/>
      <c r="E8" s="374"/>
      <c r="F8" s="374"/>
      <c r="G8" s="374"/>
      <c r="H8" s="374"/>
      <c r="I8" s="374"/>
      <c r="J8" s="374"/>
      <c r="K8" s="374"/>
      <c r="L8" s="374"/>
      <c r="M8" s="374"/>
      <c r="N8" s="374"/>
      <c r="O8" s="375"/>
      <c r="P8" s="375"/>
      <c r="Q8" s="375"/>
      <c r="R8" s="375"/>
      <c r="S8" s="375"/>
      <c r="T8" s="375"/>
      <c r="U8" s="375"/>
      <c r="V8" s="375"/>
      <c r="W8" s="375"/>
      <c r="X8" s="375"/>
      <c r="Y8" s="375"/>
      <c r="Z8" s="375"/>
      <c r="AA8" s="375"/>
      <c r="AB8" s="375"/>
      <c r="AC8" s="375"/>
      <c r="AD8" s="375"/>
      <c r="AE8" s="375"/>
      <c r="AF8" s="375"/>
      <c r="AG8" s="375"/>
      <c r="AH8" s="375"/>
      <c r="AI8" s="375"/>
      <c r="AJ8" s="375"/>
      <c r="AK8" s="375"/>
      <c r="AL8" s="375"/>
      <c r="AM8" s="375"/>
      <c r="AN8" s="375"/>
      <c r="AO8" s="375"/>
      <c r="AP8" s="375"/>
      <c r="AQ8" s="375"/>
      <c r="AR8" s="375"/>
      <c r="AS8" s="375"/>
      <c r="AT8" s="375"/>
      <c r="AU8" s="375"/>
      <c r="AV8" s="375"/>
      <c r="AW8" s="375"/>
      <c r="AX8" s="375"/>
      <c r="AY8" s="375"/>
      <c r="AZ8" s="375"/>
      <c r="BA8" s="375"/>
      <c r="BB8" s="375"/>
      <c r="BC8" s="375"/>
      <c r="BD8" s="375"/>
      <c r="BE8" s="375"/>
      <c r="BF8" s="375"/>
      <c r="BG8" s="375"/>
      <c r="BH8" s="375"/>
      <c r="BI8" s="375"/>
      <c r="BJ8" s="375"/>
      <c r="BK8" s="375"/>
      <c r="BL8" s="375"/>
      <c r="BM8" s="375"/>
      <c r="BN8" s="375"/>
      <c r="BO8" s="375"/>
      <c r="BP8" s="375"/>
      <c r="BQ8" s="375"/>
      <c r="BR8" s="375"/>
      <c r="BS8" s="375"/>
      <c r="BT8" s="375"/>
      <c r="BU8" s="375"/>
      <c r="BV8" s="375"/>
      <c r="BW8" s="375"/>
      <c r="BX8" s="375"/>
      <c r="BY8" s="375"/>
      <c r="BZ8" s="375"/>
      <c r="CA8" s="375"/>
      <c r="CB8" s="375"/>
      <c r="CC8" s="375"/>
      <c r="CD8" s="375"/>
      <c r="CE8" s="375"/>
      <c r="CF8" s="375"/>
      <c r="CG8" s="375"/>
      <c r="CH8" s="375"/>
      <c r="CI8" s="374"/>
      <c r="CJ8" s="375"/>
      <c r="CK8" s="375"/>
      <c r="CL8" s="375"/>
      <c r="CM8" s="375"/>
      <c r="CN8" s="379">
        <f t="shared" si="1"/>
        <v>0</v>
      </c>
      <c r="CO8" s="371">
        <f t="shared" si="2"/>
        <v>0</v>
      </c>
      <c r="CP8" s="371">
        <v>6</v>
      </c>
      <c r="CQ8" s="371">
        <v>6</v>
      </c>
      <c r="CR8" s="380">
        <f t="shared" si="3"/>
        <v>0</v>
      </c>
    </row>
    <row r="9" spans="1:96">
      <c r="A9" s="381">
        <v>20307</v>
      </c>
      <c r="B9" s="374" t="s">
        <v>90</v>
      </c>
      <c r="C9" s="383">
        <f t="shared" si="0"/>
        <v>0</v>
      </c>
      <c r="D9" s="374"/>
      <c r="E9" s="374"/>
      <c r="F9" s="374"/>
      <c r="G9" s="374"/>
      <c r="H9" s="374"/>
      <c r="I9" s="374"/>
      <c r="J9" s="374"/>
      <c r="K9" s="374"/>
      <c r="L9" s="374"/>
      <c r="M9" s="374"/>
      <c r="N9" s="374"/>
      <c r="O9" s="375"/>
      <c r="P9" s="375"/>
      <c r="Q9" s="375"/>
      <c r="R9" s="375"/>
      <c r="S9" s="375"/>
      <c r="T9" s="375"/>
      <c r="U9" s="375"/>
      <c r="V9" s="375"/>
      <c r="W9" s="375"/>
      <c r="X9" s="375"/>
      <c r="Y9" s="375"/>
      <c r="Z9" s="375"/>
      <c r="AA9" s="375"/>
      <c r="AB9" s="375"/>
      <c r="AC9" s="375"/>
      <c r="AD9" s="375"/>
      <c r="AE9" s="375"/>
      <c r="AF9" s="375"/>
      <c r="AG9" s="375"/>
      <c r="AH9" s="375"/>
      <c r="AI9" s="375"/>
      <c r="AJ9" s="375"/>
      <c r="AK9" s="375"/>
      <c r="AL9" s="375"/>
      <c r="AM9" s="375"/>
      <c r="AN9" s="375"/>
      <c r="AO9" s="375"/>
      <c r="AP9" s="375"/>
      <c r="AQ9" s="375"/>
      <c r="AR9" s="375"/>
      <c r="AS9" s="375"/>
      <c r="AT9" s="375"/>
      <c r="AU9" s="375"/>
      <c r="AV9" s="375"/>
      <c r="AW9" s="375"/>
      <c r="AX9" s="375"/>
      <c r="AY9" s="375"/>
      <c r="AZ9" s="375"/>
      <c r="BA9" s="375"/>
      <c r="BB9" s="375"/>
      <c r="BC9" s="375"/>
      <c r="BD9" s="375"/>
      <c r="BE9" s="375"/>
      <c r="BF9" s="375"/>
      <c r="BG9" s="375"/>
      <c r="BH9" s="375"/>
      <c r="BI9" s="375"/>
      <c r="BJ9" s="375"/>
      <c r="BK9" s="375"/>
      <c r="BL9" s="375"/>
      <c r="BM9" s="375"/>
      <c r="BN9" s="375"/>
      <c r="BO9" s="375"/>
      <c r="BP9" s="375"/>
      <c r="BQ9" s="375"/>
      <c r="BR9" s="375"/>
      <c r="BS9" s="375"/>
      <c r="BT9" s="375"/>
      <c r="BU9" s="375"/>
      <c r="BV9" s="375"/>
      <c r="BW9" s="375"/>
      <c r="BX9" s="375"/>
      <c r="BY9" s="375"/>
      <c r="BZ9" s="375"/>
      <c r="CA9" s="375"/>
      <c r="CB9" s="375"/>
      <c r="CC9" s="375"/>
      <c r="CD9" s="375"/>
      <c r="CE9" s="375"/>
      <c r="CF9" s="375"/>
      <c r="CG9" s="375"/>
      <c r="CH9" s="375"/>
      <c r="CI9" s="374"/>
      <c r="CJ9" s="375"/>
      <c r="CK9" s="375"/>
      <c r="CL9" s="375"/>
      <c r="CM9" s="375"/>
      <c r="CN9" s="379">
        <f t="shared" si="1"/>
        <v>0</v>
      </c>
      <c r="CO9" s="371">
        <f t="shared" si="2"/>
        <v>0</v>
      </c>
      <c r="CP9" s="371">
        <v>7</v>
      </c>
      <c r="CQ9" s="371">
        <v>7</v>
      </c>
      <c r="CR9" s="380">
        <f t="shared" si="3"/>
        <v>0</v>
      </c>
    </row>
    <row r="10" spans="1:96">
      <c r="A10" s="381">
        <v>20309</v>
      </c>
      <c r="B10" s="374" t="s">
        <v>91</v>
      </c>
      <c r="C10" s="383">
        <f t="shared" si="0"/>
        <v>0.68096920747097422</v>
      </c>
      <c r="D10" s="374">
        <v>50</v>
      </c>
      <c r="E10" s="374">
        <v>318</v>
      </c>
      <c r="F10" s="374">
        <v>264</v>
      </c>
      <c r="G10" s="374"/>
      <c r="H10" s="374"/>
      <c r="I10" s="374"/>
      <c r="J10" s="374"/>
      <c r="K10" s="374">
        <v>1349</v>
      </c>
      <c r="L10" s="374"/>
      <c r="M10" s="374"/>
      <c r="N10" s="374"/>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375"/>
      <c r="AP10" s="375"/>
      <c r="AQ10" s="375"/>
      <c r="AR10" s="375"/>
      <c r="AS10" s="375"/>
      <c r="AT10" s="375"/>
      <c r="AU10" s="375"/>
      <c r="AV10" s="375"/>
      <c r="AW10" s="375"/>
      <c r="AX10" s="375"/>
      <c r="AY10" s="375"/>
      <c r="AZ10" s="375"/>
      <c r="BA10" s="375"/>
      <c r="BB10" s="375"/>
      <c r="BC10" s="375"/>
      <c r="BD10" s="375"/>
      <c r="BE10" s="375"/>
      <c r="BF10" s="375"/>
      <c r="BG10" s="375"/>
      <c r="BH10" s="375"/>
      <c r="BI10" s="375"/>
      <c r="BJ10" s="375"/>
      <c r="BK10" s="375"/>
      <c r="BL10" s="375"/>
      <c r="BM10" s="375"/>
      <c r="BN10" s="375"/>
      <c r="BO10" s="375"/>
      <c r="BP10" s="375"/>
      <c r="BQ10" s="375"/>
      <c r="BR10" s="375"/>
      <c r="BS10" s="375"/>
      <c r="BT10" s="375"/>
      <c r="BU10" s="375"/>
      <c r="BV10" s="375"/>
      <c r="BW10" s="375"/>
      <c r="BX10" s="375"/>
      <c r="BY10" s="375"/>
      <c r="BZ10" s="375"/>
      <c r="CA10" s="375"/>
      <c r="CB10" s="375"/>
      <c r="CC10" s="375"/>
      <c r="CD10" s="375"/>
      <c r="CE10" s="375"/>
      <c r="CF10" s="375"/>
      <c r="CG10" s="375"/>
      <c r="CH10" s="375"/>
      <c r="CI10" s="374"/>
      <c r="CJ10" s="375"/>
      <c r="CK10" s="375"/>
      <c r="CL10" s="375"/>
      <c r="CM10" s="375"/>
      <c r="CN10" s="379">
        <f t="shared" si="1"/>
        <v>1981</v>
      </c>
      <c r="CO10" s="371">
        <f t="shared" si="2"/>
        <v>1349</v>
      </c>
      <c r="CP10" s="371">
        <v>8</v>
      </c>
      <c r="CQ10" s="371">
        <v>8</v>
      </c>
      <c r="CR10" s="380">
        <f t="shared" si="3"/>
        <v>0.68096920747097422</v>
      </c>
    </row>
    <row r="11" spans="1:96">
      <c r="A11" s="381">
        <v>20321</v>
      </c>
      <c r="B11" s="374" t="s">
        <v>92</v>
      </c>
      <c r="C11" s="383">
        <f t="shared" si="0"/>
        <v>0.46617915904936014</v>
      </c>
      <c r="D11" s="374">
        <v>152</v>
      </c>
      <c r="E11" s="374">
        <v>140</v>
      </c>
      <c r="F11" s="374"/>
      <c r="G11" s="374"/>
      <c r="H11" s="374"/>
      <c r="I11" s="374"/>
      <c r="J11" s="374"/>
      <c r="K11" s="374"/>
      <c r="L11" s="374">
        <v>255</v>
      </c>
      <c r="M11" s="374"/>
      <c r="N11" s="374"/>
      <c r="O11" s="375"/>
      <c r="P11" s="375"/>
      <c r="Q11" s="375"/>
      <c r="R11" s="375"/>
      <c r="S11" s="375"/>
      <c r="T11" s="375"/>
      <c r="U11" s="375"/>
      <c r="V11" s="375"/>
      <c r="W11" s="375"/>
      <c r="X11" s="375"/>
      <c r="Y11" s="375"/>
      <c r="Z11" s="375"/>
      <c r="AA11" s="375"/>
      <c r="AB11" s="375"/>
      <c r="AC11" s="375"/>
      <c r="AD11" s="375"/>
      <c r="AE11" s="375"/>
      <c r="AF11" s="375"/>
      <c r="AG11" s="375"/>
      <c r="AH11" s="375"/>
      <c r="AI11" s="375"/>
      <c r="AJ11" s="375"/>
      <c r="AK11" s="375"/>
      <c r="AL11" s="375"/>
      <c r="AM11" s="375"/>
      <c r="AN11" s="375"/>
      <c r="AO11" s="375"/>
      <c r="AP11" s="375"/>
      <c r="AQ11" s="375"/>
      <c r="AR11" s="375"/>
      <c r="AS11" s="375"/>
      <c r="AT11" s="375"/>
      <c r="AU11" s="375"/>
      <c r="AV11" s="375"/>
      <c r="AW11" s="375"/>
      <c r="AX11" s="375"/>
      <c r="AY11" s="375"/>
      <c r="AZ11" s="375"/>
      <c r="BA11" s="375"/>
      <c r="BB11" s="375"/>
      <c r="BC11" s="375"/>
      <c r="BD11" s="375"/>
      <c r="BE11" s="375"/>
      <c r="BF11" s="375"/>
      <c r="BG11" s="375"/>
      <c r="BH11" s="375"/>
      <c r="BI11" s="375"/>
      <c r="BJ11" s="375"/>
      <c r="BK11" s="375"/>
      <c r="BL11" s="375"/>
      <c r="BM11" s="375"/>
      <c r="BN11" s="375"/>
      <c r="BO11" s="375"/>
      <c r="BP11" s="375"/>
      <c r="BQ11" s="375"/>
      <c r="BR11" s="375"/>
      <c r="BS11" s="375"/>
      <c r="BT11" s="375"/>
      <c r="BU11" s="375"/>
      <c r="BV11" s="375"/>
      <c r="BW11" s="375"/>
      <c r="BX11" s="375"/>
      <c r="BY11" s="375"/>
      <c r="BZ11" s="375"/>
      <c r="CA11" s="375"/>
      <c r="CB11" s="375"/>
      <c r="CC11" s="375"/>
      <c r="CD11" s="375"/>
      <c r="CE11" s="375"/>
      <c r="CF11" s="375"/>
      <c r="CG11" s="375"/>
      <c r="CH11" s="375"/>
      <c r="CI11" s="374"/>
      <c r="CJ11" s="375"/>
      <c r="CK11" s="375"/>
      <c r="CL11" s="375"/>
      <c r="CM11" s="375"/>
      <c r="CN11" s="379">
        <f t="shared" si="1"/>
        <v>547</v>
      </c>
      <c r="CO11" s="371">
        <f t="shared" si="2"/>
        <v>255</v>
      </c>
      <c r="CP11" s="371">
        <v>9</v>
      </c>
      <c r="CQ11" s="371">
        <v>9</v>
      </c>
      <c r="CR11" s="380">
        <f t="shared" si="3"/>
        <v>0.46617915904936014</v>
      </c>
    </row>
    <row r="12" spans="1:96">
      <c r="A12" s="381">
        <v>20323</v>
      </c>
      <c r="B12" s="374" t="s">
        <v>93</v>
      </c>
      <c r="C12" s="383">
        <f t="shared" si="0"/>
        <v>0.30303030303030304</v>
      </c>
      <c r="D12" s="374">
        <v>156</v>
      </c>
      <c r="E12" s="374">
        <v>281</v>
      </c>
      <c r="F12" s="374"/>
      <c r="G12" s="374"/>
      <c r="H12" s="374"/>
      <c r="I12" s="374"/>
      <c r="J12" s="374"/>
      <c r="K12" s="374"/>
      <c r="L12" s="374"/>
      <c r="M12" s="374">
        <v>190</v>
      </c>
      <c r="N12" s="374"/>
      <c r="O12" s="375"/>
      <c r="P12" s="375"/>
      <c r="Q12" s="375"/>
      <c r="R12" s="375"/>
      <c r="S12" s="375"/>
      <c r="T12" s="375"/>
      <c r="U12" s="375"/>
      <c r="V12" s="375"/>
      <c r="W12" s="375"/>
      <c r="X12" s="375"/>
      <c r="Y12" s="375"/>
      <c r="Z12" s="375"/>
      <c r="AA12" s="375"/>
      <c r="AB12" s="375"/>
      <c r="AC12" s="375"/>
      <c r="AD12" s="375"/>
      <c r="AE12" s="375"/>
      <c r="AF12" s="375"/>
      <c r="AG12" s="375"/>
      <c r="AH12" s="375"/>
      <c r="AI12" s="375"/>
      <c r="AJ12" s="375"/>
      <c r="AK12" s="375"/>
      <c r="AL12" s="375"/>
      <c r="AM12" s="375"/>
      <c r="AN12" s="375"/>
      <c r="AO12" s="375"/>
      <c r="AP12" s="375"/>
      <c r="AQ12" s="375"/>
      <c r="AR12" s="375"/>
      <c r="AS12" s="375"/>
      <c r="AT12" s="375"/>
      <c r="AU12" s="375"/>
      <c r="AV12" s="375"/>
      <c r="AW12" s="375"/>
      <c r="AX12" s="375"/>
      <c r="AY12" s="375"/>
      <c r="AZ12" s="375"/>
      <c r="BA12" s="375"/>
      <c r="BB12" s="375"/>
      <c r="BC12" s="375"/>
      <c r="BD12" s="375"/>
      <c r="BE12" s="375"/>
      <c r="BF12" s="375"/>
      <c r="BG12" s="375"/>
      <c r="BH12" s="375"/>
      <c r="BI12" s="375"/>
      <c r="BJ12" s="375"/>
      <c r="BK12" s="375"/>
      <c r="BL12" s="375"/>
      <c r="BM12" s="375"/>
      <c r="BN12" s="375"/>
      <c r="BO12" s="375"/>
      <c r="BP12" s="375"/>
      <c r="BQ12" s="375"/>
      <c r="BR12" s="375"/>
      <c r="BS12" s="375"/>
      <c r="BT12" s="375"/>
      <c r="BU12" s="375"/>
      <c r="BV12" s="375"/>
      <c r="BW12" s="375"/>
      <c r="BX12" s="375"/>
      <c r="BY12" s="375"/>
      <c r="BZ12" s="375"/>
      <c r="CA12" s="375"/>
      <c r="CB12" s="375"/>
      <c r="CC12" s="375"/>
      <c r="CD12" s="375"/>
      <c r="CE12" s="375"/>
      <c r="CF12" s="375"/>
      <c r="CG12" s="375"/>
      <c r="CH12" s="375"/>
      <c r="CI12" s="374"/>
      <c r="CJ12" s="375"/>
      <c r="CK12" s="375"/>
      <c r="CL12" s="375"/>
      <c r="CM12" s="375"/>
      <c r="CN12" s="379">
        <f t="shared" si="1"/>
        <v>627</v>
      </c>
      <c r="CO12" s="371">
        <f t="shared" si="2"/>
        <v>190</v>
      </c>
      <c r="CP12" s="371">
        <v>10</v>
      </c>
      <c r="CQ12" s="371">
        <v>10</v>
      </c>
      <c r="CR12" s="380">
        <f t="shared" si="3"/>
        <v>0.30303030303030304</v>
      </c>
    </row>
    <row r="13" spans="1:96">
      <c r="A13" s="381">
        <v>20324</v>
      </c>
      <c r="B13" s="374" t="s">
        <v>94</v>
      </c>
      <c r="C13" s="383">
        <f t="shared" si="0"/>
        <v>0.3346456692913386</v>
      </c>
      <c r="D13" s="374">
        <v>27</v>
      </c>
      <c r="E13" s="374">
        <v>142</v>
      </c>
      <c r="F13" s="374"/>
      <c r="G13" s="374"/>
      <c r="H13" s="374"/>
      <c r="I13" s="374"/>
      <c r="J13" s="374"/>
      <c r="K13" s="374"/>
      <c r="L13" s="374"/>
      <c r="M13" s="374"/>
      <c r="N13" s="374">
        <v>85</v>
      </c>
      <c r="O13" s="375"/>
      <c r="P13" s="375"/>
      <c r="Q13" s="375"/>
      <c r="R13" s="375"/>
      <c r="S13" s="375"/>
      <c r="T13" s="375"/>
      <c r="U13" s="375"/>
      <c r="V13" s="375"/>
      <c r="W13" s="375"/>
      <c r="X13" s="375"/>
      <c r="Y13" s="375"/>
      <c r="Z13" s="375"/>
      <c r="AA13" s="375"/>
      <c r="AB13" s="375"/>
      <c r="AC13" s="375"/>
      <c r="AD13" s="375"/>
      <c r="AE13" s="375"/>
      <c r="AF13" s="375"/>
      <c r="AG13" s="375"/>
      <c r="AH13" s="375"/>
      <c r="AI13" s="375"/>
      <c r="AJ13" s="375"/>
      <c r="AK13" s="375"/>
      <c r="AL13" s="375"/>
      <c r="AM13" s="375"/>
      <c r="AN13" s="375"/>
      <c r="AO13" s="375"/>
      <c r="AP13" s="375"/>
      <c r="AQ13" s="375"/>
      <c r="AR13" s="375"/>
      <c r="AS13" s="375"/>
      <c r="AT13" s="375"/>
      <c r="AU13" s="375"/>
      <c r="AV13" s="375"/>
      <c r="AW13" s="375"/>
      <c r="AX13" s="375"/>
      <c r="AY13" s="375"/>
      <c r="AZ13" s="375"/>
      <c r="BA13" s="375"/>
      <c r="BB13" s="375"/>
      <c r="BC13" s="375"/>
      <c r="BD13" s="375"/>
      <c r="BE13" s="375"/>
      <c r="BF13" s="375"/>
      <c r="BG13" s="375"/>
      <c r="BH13" s="375"/>
      <c r="BI13" s="375"/>
      <c r="BJ13" s="375"/>
      <c r="BK13" s="375"/>
      <c r="BL13" s="375"/>
      <c r="BM13" s="375"/>
      <c r="BN13" s="375"/>
      <c r="BO13" s="375"/>
      <c r="BP13" s="375"/>
      <c r="BQ13" s="375"/>
      <c r="BR13" s="375"/>
      <c r="BS13" s="375"/>
      <c r="BT13" s="375"/>
      <c r="BU13" s="375"/>
      <c r="BV13" s="375"/>
      <c r="BW13" s="375"/>
      <c r="BX13" s="375"/>
      <c r="BY13" s="375"/>
      <c r="BZ13" s="375"/>
      <c r="CA13" s="375"/>
      <c r="CB13" s="375"/>
      <c r="CC13" s="375"/>
      <c r="CD13" s="375"/>
      <c r="CE13" s="375"/>
      <c r="CF13" s="375"/>
      <c r="CG13" s="375"/>
      <c r="CH13" s="375"/>
      <c r="CI13" s="374"/>
      <c r="CJ13" s="375"/>
      <c r="CK13" s="375"/>
      <c r="CL13" s="375"/>
      <c r="CM13" s="375"/>
      <c r="CN13" s="379">
        <f t="shared" si="1"/>
        <v>254</v>
      </c>
      <c r="CO13" s="371">
        <f t="shared" si="2"/>
        <v>85</v>
      </c>
      <c r="CP13" s="371">
        <v>11</v>
      </c>
      <c r="CQ13" s="371">
        <v>11</v>
      </c>
      <c r="CR13" s="380">
        <f t="shared" si="3"/>
        <v>0.3346456692913386</v>
      </c>
    </row>
    <row r="14" spans="1:96">
      <c r="A14" s="381">
        <v>20203</v>
      </c>
      <c r="B14" s="374" t="s">
        <v>63</v>
      </c>
      <c r="C14" s="383">
        <f t="shared" si="0"/>
        <v>0.83573741536649981</v>
      </c>
      <c r="D14" s="375"/>
      <c r="E14" s="375"/>
      <c r="F14" s="375"/>
      <c r="G14" s="375"/>
      <c r="H14" s="375"/>
      <c r="I14" s="375"/>
      <c r="J14" s="375"/>
      <c r="K14" s="375"/>
      <c r="L14" s="375"/>
      <c r="M14" s="375"/>
      <c r="N14" s="375"/>
      <c r="O14" s="374">
        <v>2839</v>
      </c>
      <c r="P14" s="374">
        <v>68</v>
      </c>
      <c r="Q14" s="374"/>
      <c r="R14" s="374">
        <v>64</v>
      </c>
      <c r="S14" s="375"/>
      <c r="T14" s="375"/>
      <c r="U14" s="375"/>
      <c r="V14" s="375"/>
      <c r="W14" s="375"/>
      <c r="X14" s="375"/>
      <c r="Y14" s="375"/>
      <c r="Z14" s="375"/>
      <c r="AA14" s="375"/>
      <c r="AB14" s="375"/>
      <c r="AC14" s="375"/>
      <c r="AD14" s="375"/>
      <c r="AE14" s="375"/>
      <c r="AF14" s="375"/>
      <c r="AG14" s="375"/>
      <c r="AH14" s="375"/>
      <c r="AI14" s="375"/>
      <c r="AJ14" s="375"/>
      <c r="AK14" s="375"/>
      <c r="AL14" s="375"/>
      <c r="AM14" s="375"/>
      <c r="AN14" s="375"/>
      <c r="AO14" s="375"/>
      <c r="AP14" s="375"/>
      <c r="AQ14" s="375"/>
      <c r="AR14" s="375"/>
      <c r="AS14" s="375"/>
      <c r="AT14" s="375"/>
      <c r="AU14" s="375"/>
      <c r="AV14" s="375"/>
      <c r="AW14" s="375"/>
      <c r="AX14" s="375"/>
      <c r="AY14" s="375"/>
      <c r="AZ14" s="375"/>
      <c r="BA14" s="375"/>
      <c r="BB14" s="375"/>
      <c r="BC14" s="375"/>
      <c r="BD14" s="375"/>
      <c r="BE14" s="375"/>
      <c r="BF14" s="375"/>
      <c r="BG14" s="375"/>
      <c r="BH14" s="375"/>
      <c r="BI14" s="375"/>
      <c r="BJ14" s="375"/>
      <c r="BK14" s="375"/>
      <c r="BL14" s="375"/>
      <c r="BM14" s="375"/>
      <c r="BN14" s="375"/>
      <c r="BO14" s="375"/>
      <c r="BP14" s="375"/>
      <c r="BQ14" s="375"/>
      <c r="BR14" s="375"/>
      <c r="BS14" s="375"/>
      <c r="BT14" s="375"/>
      <c r="BU14" s="375"/>
      <c r="BV14" s="375"/>
      <c r="BW14" s="375"/>
      <c r="BX14" s="375"/>
      <c r="BY14" s="375"/>
      <c r="BZ14" s="375"/>
      <c r="CA14" s="375"/>
      <c r="CB14" s="375"/>
      <c r="CC14" s="374">
        <v>367</v>
      </c>
      <c r="CD14" s="375"/>
      <c r="CE14" s="375"/>
      <c r="CF14" s="375"/>
      <c r="CG14" s="375"/>
      <c r="CH14" s="375"/>
      <c r="CI14" s="375"/>
      <c r="CJ14" s="375"/>
      <c r="CK14" s="374">
        <v>59</v>
      </c>
      <c r="CL14" s="375"/>
      <c r="CM14" s="375"/>
      <c r="CN14" s="379">
        <f t="shared" si="1"/>
        <v>3397</v>
      </c>
      <c r="CO14" s="371">
        <f t="shared" si="2"/>
        <v>2839</v>
      </c>
      <c r="CP14" s="371">
        <v>12</v>
      </c>
      <c r="CQ14" s="371">
        <v>12</v>
      </c>
      <c r="CR14" s="380">
        <f t="shared" si="3"/>
        <v>0.83573741536649981</v>
      </c>
    </row>
    <row r="15" spans="1:96">
      <c r="A15" s="381">
        <v>20219</v>
      </c>
      <c r="B15" s="374" t="s">
        <v>84</v>
      </c>
      <c r="C15" s="383">
        <f t="shared" si="0"/>
        <v>0.7788533134772897</v>
      </c>
      <c r="D15" s="375"/>
      <c r="E15" s="375"/>
      <c r="F15" s="375"/>
      <c r="G15" s="375"/>
      <c r="H15" s="375"/>
      <c r="I15" s="375"/>
      <c r="J15" s="375"/>
      <c r="K15" s="375"/>
      <c r="L15" s="375"/>
      <c r="M15" s="375"/>
      <c r="N15" s="375"/>
      <c r="O15" s="374">
        <v>36</v>
      </c>
      <c r="P15" s="374">
        <v>1046</v>
      </c>
      <c r="Q15" s="374"/>
      <c r="R15" s="374"/>
      <c r="S15" s="375"/>
      <c r="T15" s="375"/>
      <c r="U15" s="375"/>
      <c r="V15" s="375"/>
      <c r="W15" s="375"/>
      <c r="X15" s="375"/>
      <c r="Y15" s="375"/>
      <c r="Z15" s="375"/>
      <c r="AA15" s="375"/>
      <c r="AB15" s="375"/>
      <c r="AC15" s="375"/>
      <c r="AD15" s="375"/>
      <c r="AE15" s="375"/>
      <c r="AF15" s="375"/>
      <c r="AG15" s="375"/>
      <c r="AH15" s="375"/>
      <c r="AI15" s="375"/>
      <c r="AJ15" s="375"/>
      <c r="AK15" s="375"/>
      <c r="AL15" s="375"/>
      <c r="AM15" s="375"/>
      <c r="AN15" s="375"/>
      <c r="AO15" s="375"/>
      <c r="AP15" s="375"/>
      <c r="AQ15" s="375"/>
      <c r="AR15" s="375"/>
      <c r="AS15" s="375"/>
      <c r="AT15" s="375"/>
      <c r="AU15" s="375"/>
      <c r="AV15" s="375"/>
      <c r="AW15" s="375"/>
      <c r="AX15" s="375"/>
      <c r="AY15" s="375"/>
      <c r="AZ15" s="375"/>
      <c r="BA15" s="375"/>
      <c r="BB15" s="375"/>
      <c r="BC15" s="375"/>
      <c r="BD15" s="375"/>
      <c r="BE15" s="375"/>
      <c r="BF15" s="375"/>
      <c r="BG15" s="375"/>
      <c r="BH15" s="375"/>
      <c r="BI15" s="375"/>
      <c r="BJ15" s="375"/>
      <c r="BK15" s="375"/>
      <c r="BL15" s="375"/>
      <c r="BM15" s="375"/>
      <c r="BN15" s="375"/>
      <c r="BO15" s="375"/>
      <c r="BP15" s="375"/>
      <c r="BQ15" s="375"/>
      <c r="BR15" s="375"/>
      <c r="BS15" s="375"/>
      <c r="BT15" s="375"/>
      <c r="BU15" s="375"/>
      <c r="BV15" s="375"/>
      <c r="BW15" s="375"/>
      <c r="BX15" s="375"/>
      <c r="BY15" s="375"/>
      <c r="BZ15" s="375"/>
      <c r="CA15" s="375"/>
      <c r="CB15" s="375"/>
      <c r="CC15" s="374">
        <v>261</v>
      </c>
      <c r="CD15" s="375"/>
      <c r="CE15" s="375"/>
      <c r="CF15" s="375"/>
      <c r="CG15" s="375"/>
      <c r="CH15" s="375"/>
      <c r="CI15" s="375"/>
      <c r="CJ15" s="375"/>
      <c r="CK15" s="374"/>
      <c r="CL15" s="375"/>
      <c r="CM15" s="375"/>
      <c r="CN15" s="379">
        <f t="shared" si="1"/>
        <v>1343</v>
      </c>
      <c r="CO15" s="371">
        <f t="shared" si="2"/>
        <v>1046</v>
      </c>
      <c r="CP15" s="371">
        <v>13</v>
      </c>
      <c r="CQ15" s="371">
        <v>13</v>
      </c>
      <c r="CR15" s="380">
        <f t="shared" si="3"/>
        <v>0.7788533134772897</v>
      </c>
    </row>
    <row r="16" spans="1:96">
      <c r="A16" s="381">
        <v>20349</v>
      </c>
      <c r="B16" s="374" t="s">
        <v>95</v>
      </c>
      <c r="C16" s="383">
        <f t="shared" si="0"/>
        <v>0</v>
      </c>
      <c r="D16" s="375"/>
      <c r="E16" s="375"/>
      <c r="F16" s="375"/>
      <c r="G16" s="375"/>
      <c r="H16" s="375"/>
      <c r="I16" s="375"/>
      <c r="J16" s="375"/>
      <c r="K16" s="375"/>
      <c r="L16" s="375"/>
      <c r="M16" s="375"/>
      <c r="N16" s="375"/>
      <c r="O16" s="374">
        <v>43</v>
      </c>
      <c r="P16" s="374"/>
      <c r="Q16" s="374"/>
      <c r="R16" s="374"/>
      <c r="S16" s="375"/>
      <c r="T16" s="375"/>
      <c r="U16" s="375"/>
      <c r="V16" s="375"/>
      <c r="W16" s="375"/>
      <c r="X16" s="375"/>
      <c r="Y16" s="375"/>
      <c r="Z16" s="375"/>
      <c r="AA16" s="375"/>
      <c r="AB16" s="375"/>
      <c r="AC16" s="375"/>
      <c r="AD16" s="375"/>
      <c r="AE16" s="375"/>
      <c r="AF16" s="375"/>
      <c r="AG16" s="375"/>
      <c r="AH16" s="375"/>
      <c r="AI16" s="375"/>
      <c r="AJ16" s="375"/>
      <c r="AK16" s="375"/>
      <c r="AL16" s="375"/>
      <c r="AM16" s="375"/>
      <c r="AN16" s="375"/>
      <c r="AO16" s="375"/>
      <c r="AP16" s="375"/>
      <c r="AQ16" s="375"/>
      <c r="AR16" s="375"/>
      <c r="AS16" s="375"/>
      <c r="AT16" s="375"/>
      <c r="AU16" s="375"/>
      <c r="AV16" s="375"/>
      <c r="AW16" s="375"/>
      <c r="AX16" s="375"/>
      <c r="AY16" s="375"/>
      <c r="AZ16" s="375"/>
      <c r="BA16" s="375"/>
      <c r="BB16" s="375"/>
      <c r="BC16" s="375"/>
      <c r="BD16" s="375"/>
      <c r="BE16" s="375"/>
      <c r="BF16" s="375"/>
      <c r="BG16" s="375"/>
      <c r="BH16" s="375"/>
      <c r="BI16" s="375"/>
      <c r="BJ16" s="375"/>
      <c r="BK16" s="375"/>
      <c r="BL16" s="375"/>
      <c r="BM16" s="375"/>
      <c r="BN16" s="375"/>
      <c r="BO16" s="375"/>
      <c r="BP16" s="375"/>
      <c r="BQ16" s="375"/>
      <c r="BR16" s="375"/>
      <c r="BS16" s="375"/>
      <c r="BT16" s="375"/>
      <c r="BU16" s="375"/>
      <c r="BV16" s="375"/>
      <c r="BW16" s="375"/>
      <c r="BX16" s="375"/>
      <c r="BY16" s="375"/>
      <c r="BZ16" s="375"/>
      <c r="CA16" s="375"/>
      <c r="CB16" s="375"/>
      <c r="CC16" s="374"/>
      <c r="CD16" s="375"/>
      <c r="CE16" s="375"/>
      <c r="CF16" s="375"/>
      <c r="CG16" s="375"/>
      <c r="CH16" s="375"/>
      <c r="CI16" s="375"/>
      <c r="CJ16" s="375"/>
      <c r="CK16" s="374"/>
      <c r="CL16" s="375"/>
      <c r="CM16" s="375"/>
      <c r="CN16" s="379">
        <f t="shared" si="1"/>
        <v>43</v>
      </c>
      <c r="CO16" s="371">
        <f t="shared" si="2"/>
        <v>0</v>
      </c>
      <c r="CP16" s="371">
        <v>14</v>
      </c>
      <c r="CQ16" s="371">
        <v>14</v>
      </c>
      <c r="CR16" s="380">
        <f t="shared" si="3"/>
        <v>0</v>
      </c>
    </row>
    <row r="17" spans="1:96">
      <c r="A17" s="381">
        <v>20350</v>
      </c>
      <c r="B17" s="374" t="s">
        <v>96</v>
      </c>
      <c r="C17" s="383">
        <f t="shared" si="0"/>
        <v>0.7946428571428571</v>
      </c>
      <c r="D17" s="375"/>
      <c r="E17" s="375"/>
      <c r="F17" s="375"/>
      <c r="G17" s="375"/>
      <c r="H17" s="375"/>
      <c r="I17" s="375"/>
      <c r="J17" s="375"/>
      <c r="K17" s="375"/>
      <c r="L17" s="375"/>
      <c r="M17" s="375"/>
      <c r="N17" s="375"/>
      <c r="O17" s="374">
        <v>21</v>
      </c>
      <c r="P17" s="374"/>
      <c r="Q17" s="374"/>
      <c r="R17" s="374">
        <v>178</v>
      </c>
      <c r="S17" s="375"/>
      <c r="T17" s="375"/>
      <c r="U17" s="375"/>
      <c r="V17" s="375"/>
      <c r="W17" s="375"/>
      <c r="X17" s="375"/>
      <c r="Y17" s="375"/>
      <c r="Z17" s="375"/>
      <c r="AA17" s="375"/>
      <c r="AB17" s="375"/>
      <c r="AC17" s="375"/>
      <c r="AD17" s="375"/>
      <c r="AE17" s="375"/>
      <c r="AF17" s="375"/>
      <c r="AG17" s="375"/>
      <c r="AH17" s="375"/>
      <c r="AI17" s="375"/>
      <c r="AJ17" s="375"/>
      <c r="AK17" s="375"/>
      <c r="AL17" s="375"/>
      <c r="AM17" s="375"/>
      <c r="AN17" s="375"/>
      <c r="AO17" s="375"/>
      <c r="AP17" s="375"/>
      <c r="AQ17" s="375"/>
      <c r="AR17" s="375"/>
      <c r="AS17" s="375"/>
      <c r="AT17" s="375"/>
      <c r="AU17" s="375"/>
      <c r="AV17" s="375"/>
      <c r="AW17" s="375"/>
      <c r="AX17" s="375"/>
      <c r="AY17" s="375"/>
      <c r="AZ17" s="375"/>
      <c r="BA17" s="375"/>
      <c r="BB17" s="375"/>
      <c r="BC17" s="375"/>
      <c r="BD17" s="375"/>
      <c r="BE17" s="375"/>
      <c r="BF17" s="375"/>
      <c r="BG17" s="375"/>
      <c r="BH17" s="375"/>
      <c r="BI17" s="375"/>
      <c r="BJ17" s="375"/>
      <c r="BK17" s="375"/>
      <c r="BL17" s="375"/>
      <c r="BM17" s="375"/>
      <c r="BN17" s="375"/>
      <c r="BO17" s="375"/>
      <c r="BP17" s="375"/>
      <c r="BQ17" s="375"/>
      <c r="BR17" s="375"/>
      <c r="BS17" s="375"/>
      <c r="BT17" s="375"/>
      <c r="BU17" s="375"/>
      <c r="BV17" s="375"/>
      <c r="BW17" s="375"/>
      <c r="BX17" s="375"/>
      <c r="BY17" s="375"/>
      <c r="BZ17" s="375"/>
      <c r="CA17" s="375"/>
      <c r="CB17" s="375"/>
      <c r="CC17" s="374">
        <v>25</v>
      </c>
      <c r="CD17" s="375"/>
      <c r="CE17" s="375"/>
      <c r="CF17" s="375"/>
      <c r="CG17" s="375"/>
      <c r="CH17" s="375"/>
      <c r="CI17" s="375"/>
      <c r="CJ17" s="375"/>
      <c r="CK17" s="374"/>
      <c r="CL17" s="375"/>
      <c r="CM17" s="375"/>
      <c r="CN17" s="379">
        <f t="shared" si="1"/>
        <v>224</v>
      </c>
      <c r="CO17" s="371">
        <f t="shared" si="2"/>
        <v>178</v>
      </c>
      <c r="CP17" s="371">
        <v>15</v>
      </c>
      <c r="CQ17" s="371">
        <v>15</v>
      </c>
      <c r="CR17" s="380">
        <f t="shared" si="3"/>
        <v>0.7946428571428571</v>
      </c>
    </row>
    <row r="18" spans="1:96">
      <c r="A18" s="381">
        <v>20204</v>
      </c>
      <c r="B18" s="374" t="s">
        <v>65</v>
      </c>
      <c r="C18" s="383">
        <f t="shared" si="0"/>
        <v>0.7817014446227929</v>
      </c>
      <c r="D18" s="375"/>
      <c r="E18" s="375"/>
      <c r="F18" s="375"/>
      <c r="G18" s="375"/>
      <c r="H18" s="375"/>
      <c r="I18" s="375"/>
      <c r="J18" s="375"/>
      <c r="K18" s="375"/>
      <c r="L18" s="375"/>
      <c r="M18" s="375"/>
      <c r="N18" s="375"/>
      <c r="O18" s="375"/>
      <c r="P18" s="375"/>
      <c r="Q18" s="375"/>
      <c r="R18" s="375"/>
      <c r="S18" s="374">
        <v>487</v>
      </c>
      <c r="T18" s="374">
        <v>43</v>
      </c>
      <c r="U18" s="374"/>
      <c r="V18" s="374">
        <v>83</v>
      </c>
      <c r="W18" s="374">
        <v>10</v>
      </c>
      <c r="X18" s="374"/>
      <c r="Y18" s="375"/>
      <c r="Z18" s="375"/>
      <c r="AA18" s="375"/>
      <c r="AB18" s="375"/>
      <c r="AC18" s="375"/>
      <c r="AD18" s="375"/>
      <c r="AE18" s="375"/>
      <c r="AF18" s="375"/>
      <c r="AG18" s="375"/>
      <c r="AH18" s="375"/>
      <c r="AI18" s="375"/>
      <c r="AJ18" s="375"/>
      <c r="AK18" s="375"/>
      <c r="AL18" s="375"/>
      <c r="AM18" s="375"/>
      <c r="AN18" s="375"/>
      <c r="AO18" s="375"/>
      <c r="AP18" s="375"/>
      <c r="AQ18" s="375"/>
      <c r="AR18" s="375"/>
      <c r="AS18" s="375"/>
      <c r="AT18" s="375"/>
      <c r="AU18" s="375"/>
      <c r="AV18" s="375"/>
      <c r="AW18" s="375"/>
      <c r="AX18" s="375"/>
      <c r="AY18" s="375"/>
      <c r="AZ18" s="375"/>
      <c r="BA18" s="375"/>
      <c r="BB18" s="375"/>
      <c r="BC18" s="375"/>
      <c r="BD18" s="375"/>
      <c r="BE18" s="375"/>
      <c r="BF18" s="375"/>
      <c r="BG18" s="375"/>
      <c r="BH18" s="375"/>
      <c r="BI18" s="375"/>
      <c r="BJ18" s="375"/>
      <c r="BK18" s="375"/>
      <c r="BL18" s="375"/>
      <c r="BM18" s="375"/>
      <c r="BN18" s="375"/>
      <c r="BO18" s="375"/>
      <c r="BP18" s="375"/>
      <c r="BQ18" s="375"/>
      <c r="BR18" s="375"/>
      <c r="BS18" s="375"/>
      <c r="BT18" s="375"/>
      <c r="BU18" s="375"/>
      <c r="BV18" s="375"/>
      <c r="BW18" s="375"/>
      <c r="BX18" s="375"/>
      <c r="BY18" s="375"/>
      <c r="BZ18" s="375"/>
      <c r="CA18" s="375"/>
      <c r="CB18" s="375"/>
      <c r="CC18" s="375"/>
      <c r="CD18" s="375"/>
      <c r="CE18" s="375"/>
      <c r="CF18" s="375"/>
      <c r="CG18" s="375"/>
      <c r="CH18" s="375"/>
      <c r="CI18" s="375"/>
      <c r="CJ18" s="375"/>
      <c r="CK18" s="375"/>
      <c r="CL18" s="375"/>
      <c r="CM18" s="375"/>
      <c r="CN18" s="379">
        <f t="shared" si="1"/>
        <v>623</v>
      </c>
      <c r="CO18" s="371">
        <f t="shared" si="2"/>
        <v>487</v>
      </c>
      <c r="CP18" s="371">
        <v>16</v>
      </c>
      <c r="CQ18" s="371">
        <v>16</v>
      </c>
      <c r="CR18" s="380">
        <f t="shared" si="3"/>
        <v>0.7817014446227929</v>
      </c>
    </row>
    <row r="19" spans="1:96">
      <c r="A19" s="381">
        <v>20206</v>
      </c>
      <c r="B19" s="374" t="s">
        <v>68</v>
      </c>
      <c r="C19" s="383">
        <f t="shared" si="0"/>
        <v>0.83232628398791542</v>
      </c>
      <c r="D19" s="375"/>
      <c r="E19" s="375"/>
      <c r="F19" s="375"/>
      <c r="G19" s="375"/>
      <c r="H19" s="375"/>
      <c r="I19" s="375"/>
      <c r="J19" s="375"/>
      <c r="K19" s="375"/>
      <c r="L19" s="375"/>
      <c r="M19" s="375"/>
      <c r="N19" s="375"/>
      <c r="O19" s="375"/>
      <c r="P19" s="375"/>
      <c r="Q19" s="375"/>
      <c r="R19" s="375"/>
      <c r="S19" s="374">
        <v>34</v>
      </c>
      <c r="T19" s="374">
        <v>551</v>
      </c>
      <c r="U19" s="374">
        <v>35</v>
      </c>
      <c r="V19" s="374">
        <v>29</v>
      </c>
      <c r="W19" s="374">
        <v>13</v>
      </c>
      <c r="X19" s="374"/>
      <c r="Y19" s="375"/>
      <c r="Z19" s="375"/>
      <c r="AA19" s="375"/>
      <c r="AB19" s="375"/>
      <c r="AC19" s="375"/>
      <c r="AD19" s="375"/>
      <c r="AE19" s="375"/>
      <c r="AF19" s="375"/>
      <c r="AG19" s="375"/>
      <c r="AH19" s="375"/>
      <c r="AI19" s="375"/>
      <c r="AJ19" s="375"/>
      <c r="AK19" s="375"/>
      <c r="AL19" s="375"/>
      <c r="AM19" s="375"/>
      <c r="AN19" s="375"/>
      <c r="AO19" s="375"/>
      <c r="AP19" s="375"/>
      <c r="AQ19" s="375"/>
      <c r="AR19" s="375"/>
      <c r="AS19" s="375"/>
      <c r="AT19" s="375"/>
      <c r="AU19" s="375"/>
      <c r="AV19" s="375"/>
      <c r="AW19" s="375"/>
      <c r="AX19" s="375"/>
      <c r="AY19" s="375"/>
      <c r="AZ19" s="375"/>
      <c r="BA19" s="375"/>
      <c r="BB19" s="375"/>
      <c r="BC19" s="375"/>
      <c r="BD19" s="375"/>
      <c r="BE19" s="375"/>
      <c r="BF19" s="375"/>
      <c r="BG19" s="375"/>
      <c r="BH19" s="375"/>
      <c r="BI19" s="375"/>
      <c r="BJ19" s="375"/>
      <c r="BK19" s="375"/>
      <c r="BL19" s="375"/>
      <c r="BM19" s="375"/>
      <c r="BN19" s="375"/>
      <c r="BO19" s="375"/>
      <c r="BP19" s="375"/>
      <c r="BQ19" s="375"/>
      <c r="BR19" s="375"/>
      <c r="BS19" s="375"/>
      <c r="BT19" s="375"/>
      <c r="BU19" s="375"/>
      <c r="BV19" s="375"/>
      <c r="BW19" s="375"/>
      <c r="BX19" s="375"/>
      <c r="BY19" s="375"/>
      <c r="BZ19" s="375"/>
      <c r="CA19" s="375"/>
      <c r="CB19" s="375"/>
      <c r="CC19" s="375"/>
      <c r="CD19" s="375"/>
      <c r="CE19" s="375"/>
      <c r="CF19" s="375"/>
      <c r="CG19" s="375"/>
      <c r="CH19" s="375"/>
      <c r="CI19" s="375"/>
      <c r="CJ19" s="375"/>
      <c r="CK19" s="375"/>
      <c r="CL19" s="375"/>
      <c r="CM19" s="375"/>
      <c r="CN19" s="379">
        <f t="shared" si="1"/>
        <v>662</v>
      </c>
      <c r="CO19" s="371">
        <f t="shared" si="2"/>
        <v>551</v>
      </c>
      <c r="CP19" s="371">
        <v>17</v>
      </c>
      <c r="CQ19" s="371">
        <v>17</v>
      </c>
      <c r="CR19" s="380">
        <f t="shared" si="3"/>
        <v>0.83232628398791542</v>
      </c>
    </row>
    <row r="20" spans="1:96">
      <c r="A20" s="381">
        <v>20214</v>
      </c>
      <c r="B20" s="374" t="s">
        <v>80</v>
      </c>
      <c r="C20" s="383">
        <f t="shared" si="0"/>
        <v>0.89688888888888885</v>
      </c>
      <c r="D20" s="375"/>
      <c r="E20" s="375"/>
      <c r="F20" s="375"/>
      <c r="G20" s="375"/>
      <c r="H20" s="375"/>
      <c r="I20" s="375"/>
      <c r="J20" s="375"/>
      <c r="K20" s="375"/>
      <c r="L20" s="375"/>
      <c r="M20" s="375"/>
      <c r="N20" s="375"/>
      <c r="O20" s="375"/>
      <c r="P20" s="375"/>
      <c r="Q20" s="375"/>
      <c r="R20" s="375"/>
      <c r="S20" s="374">
        <v>28</v>
      </c>
      <c r="T20" s="374">
        <v>58</v>
      </c>
      <c r="U20" s="374">
        <v>1009</v>
      </c>
      <c r="V20" s="374"/>
      <c r="W20" s="374">
        <v>30</v>
      </c>
      <c r="X20" s="374"/>
      <c r="Y20" s="375"/>
      <c r="Z20" s="375"/>
      <c r="AA20" s="375"/>
      <c r="AB20" s="375"/>
      <c r="AC20" s="375"/>
      <c r="AD20" s="375"/>
      <c r="AE20" s="375"/>
      <c r="AF20" s="375"/>
      <c r="AG20" s="375"/>
      <c r="AH20" s="375"/>
      <c r="AI20" s="375"/>
      <c r="AJ20" s="375"/>
      <c r="AK20" s="375"/>
      <c r="AL20" s="375"/>
      <c r="AM20" s="375"/>
      <c r="AN20" s="375"/>
      <c r="AO20" s="375"/>
      <c r="AP20" s="375"/>
      <c r="AQ20" s="375"/>
      <c r="AR20" s="375"/>
      <c r="AS20" s="375"/>
      <c r="AT20" s="375"/>
      <c r="AU20" s="375"/>
      <c r="AV20" s="375"/>
      <c r="AW20" s="375"/>
      <c r="AX20" s="375"/>
      <c r="AY20" s="375"/>
      <c r="AZ20" s="375"/>
      <c r="BA20" s="375"/>
      <c r="BB20" s="375"/>
      <c r="BC20" s="375"/>
      <c r="BD20" s="375"/>
      <c r="BE20" s="375"/>
      <c r="BF20" s="375"/>
      <c r="BG20" s="375"/>
      <c r="BH20" s="375"/>
      <c r="BI20" s="375"/>
      <c r="BJ20" s="375"/>
      <c r="BK20" s="375"/>
      <c r="BL20" s="375"/>
      <c r="BM20" s="375"/>
      <c r="BN20" s="375"/>
      <c r="BO20" s="375"/>
      <c r="BP20" s="375"/>
      <c r="BQ20" s="375"/>
      <c r="BR20" s="375"/>
      <c r="BS20" s="375"/>
      <c r="BT20" s="375"/>
      <c r="BU20" s="375"/>
      <c r="BV20" s="375"/>
      <c r="BW20" s="375"/>
      <c r="BX20" s="375"/>
      <c r="BY20" s="375"/>
      <c r="BZ20" s="375"/>
      <c r="CA20" s="375"/>
      <c r="CB20" s="375"/>
      <c r="CC20" s="375"/>
      <c r="CD20" s="375"/>
      <c r="CE20" s="375"/>
      <c r="CF20" s="375"/>
      <c r="CG20" s="375"/>
      <c r="CH20" s="375"/>
      <c r="CI20" s="375"/>
      <c r="CJ20" s="375"/>
      <c r="CK20" s="375"/>
      <c r="CL20" s="375"/>
      <c r="CM20" s="375"/>
      <c r="CN20" s="379">
        <f t="shared" si="1"/>
        <v>1125</v>
      </c>
      <c r="CO20" s="371">
        <f t="shared" si="2"/>
        <v>1009</v>
      </c>
      <c r="CP20" s="371">
        <v>18</v>
      </c>
      <c r="CQ20" s="371">
        <v>18</v>
      </c>
      <c r="CR20" s="380">
        <f t="shared" si="3"/>
        <v>0.89688888888888885</v>
      </c>
    </row>
    <row r="21" spans="1:96">
      <c r="A21" s="381">
        <v>20361</v>
      </c>
      <c r="B21" s="374" t="s">
        <v>97</v>
      </c>
      <c r="C21" s="383">
        <f t="shared" si="0"/>
        <v>0.91314553990610325</v>
      </c>
      <c r="D21" s="375"/>
      <c r="E21" s="375"/>
      <c r="F21" s="375"/>
      <c r="G21" s="375"/>
      <c r="H21" s="375"/>
      <c r="I21" s="375"/>
      <c r="J21" s="375"/>
      <c r="K21" s="375"/>
      <c r="L21" s="375"/>
      <c r="M21" s="375"/>
      <c r="N21" s="375"/>
      <c r="O21" s="375"/>
      <c r="P21" s="375"/>
      <c r="Q21" s="375"/>
      <c r="R21" s="375"/>
      <c r="S21" s="374">
        <v>40</v>
      </c>
      <c r="T21" s="374">
        <v>34</v>
      </c>
      <c r="U21" s="374"/>
      <c r="V21" s="374">
        <v>778</v>
      </c>
      <c r="W21" s="374"/>
      <c r="X21" s="374"/>
      <c r="Y21" s="375"/>
      <c r="Z21" s="375"/>
      <c r="AA21" s="375"/>
      <c r="AB21" s="375"/>
      <c r="AC21" s="375"/>
      <c r="AD21" s="375"/>
      <c r="AE21" s="375"/>
      <c r="AF21" s="375"/>
      <c r="AG21" s="375"/>
      <c r="AH21" s="375"/>
      <c r="AI21" s="375"/>
      <c r="AJ21" s="375"/>
      <c r="AK21" s="375"/>
      <c r="AL21" s="375"/>
      <c r="AM21" s="375"/>
      <c r="AN21" s="375"/>
      <c r="AO21" s="375"/>
      <c r="AP21" s="375"/>
      <c r="AQ21" s="375"/>
      <c r="AR21" s="375"/>
      <c r="AS21" s="375"/>
      <c r="AT21" s="375"/>
      <c r="AU21" s="375"/>
      <c r="AV21" s="375"/>
      <c r="AW21" s="375"/>
      <c r="AX21" s="375"/>
      <c r="AY21" s="375"/>
      <c r="AZ21" s="375"/>
      <c r="BA21" s="375"/>
      <c r="BB21" s="375"/>
      <c r="BC21" s="375"/>
      <c r="BD21" s="375"/>
      <c r="BE21" s="375"/>
      <c r="BF21" s="375"/>
      <c r="BG21" s="375"/>
      <c r="BH21" s="375"/>
      <c r="BI21" s="375"/>
      <c r="BJ21" s="375"/>
      <c r="BK21" s="375"/>
      <c r="BL21" s="375"/>
      <c r="BM21" s="375"/>
      <c r="BN21" s="375"/>
      <c r="BO21" s="375"/>
      <c r="BP21" s="375"/>
      <c r="BQ21" s="375"/>
      <c r="BR21" s="375"/>
      <c r="BS21" s="375"/>
      <c r="BT21" s="375"/>
      <c r="BU21" s="375"/>
      <c r="BV21" s="375"/>
      <c r="BW21" s="375"/>
      <c r="BX21" s="375"/>
      <c r="BY21" s="375"/>
      <c r="BZ21" s="375"/>
      <c r="CA21" s="375"/>
      <c r="CB21" s="375"/>
      <c r="CC21" s="375"/>
      <c r="CD21" s="375"/>
      <c r="CE21" s="375"/>
      <c r="CF21" s="375"/>
      <c r="CG21" s="375"/>
      <c r="CH21" s="375"/>
      <c r="CI21" s="375"/>
      <c r="CJ21" s="375"/>
      <c r="CK21" s="375"/>
      <c r="CL21" s="375"/>
      <c r="CM21" s="375"/>
      <c r="CN21" s="379">
        <f t="shared" si="1"/>
        <v>852</v>
      </c>
      <c r="CO21" s="371">
        <f t="shared" si="2"/>
        <v>778</v>
      </c>
      <c r="CP21" s="371">
        <v>19</v>
      </c>
      <c r="CQ21" s="371">
        <v>19</v>
      </c>
      <c r="CR21" s="380">
        <f t="shared" si="3"/>
        <v>0.91314553990610325</v>
      </c>
    </row>
    <row r="22" spans="1:96">
      <c r="A22" s="381">
        <v>20362</v>
      </c>
      <c r="B22" s="374" t="s">
        <v>98</v>
      </c>
      <c r="C22" s="383">
        <f t="shared" si="0"/>
        <v>0.95410292072322667</v>
      </c>
      <c r="D22" s="375"/>
      <c r="E22" s="375"/>
      <c r="F22" s="375"/>
      <c r="G22" s="375"/>
      <c r="H22" s="375"/>
      <c r="I22" s="375"/>
      <c r="J22" s="375"/>
      <c r="K22" s="375"/>
      <c r="L22" s="375"/>
      <c r="M22" s="375"/>
      <c r="N22" s="375"/>
      <c r="O22" s="375"/>
      <c r="P22" s="375"/>
      <c r="Q22" s="375"/>
      <c r="R22" s="375"/>
      <c r="S22" s="374"/>
      <c r="T22" s="374"/>
      <c r="U22" s="374"/>
      <c r="V22" s="374"/>
      <c r="W22" s="374">
        <v>686</v>
      </c>
      <c r="X22" s="374">
        <v>33</v>
      </c>
      <c r="Y22" s="375"/>
      <c r="Z22" s="375"/>
      <c r="AA22" s="375"/>
      <c r="AB22" s="375"/>
      <c r="AC22" s="375"/>
      <c r="AD22" s="375"/>
      <c r="AE22" s="375"/>
      <c r="AF22" s="375"/>
      <c r="AG22" s="375"/>
      <c r="AH22" s="375"/>
      <c r="AI22" s="375"/>
      <c r="AJ22" s="375"/>
      <c r="AK22" s="375"/>
      <c r="AL22" s="375"/>
      <c r="AM22" s="375"/>
      <c r="AN22" s="375"/>
      <c r="AO22" s="375"/>
      <c r="AP22" s="375"/>
      <c r="AQ22" s="375"/>
      <c r="AR22" s="375"/>
      <c r="AS22" s="375"/>
      <c r="AT22" s="375"/>
      <c r="AU22" s="375"/>
      <c r="AV22" s="375"/>
      <c r="AW22" s="375"/>
      <c r="AX22" s="375"/>
      <c r="AY22" s="375"/>
      <c r="AZ22" s="375"/>
      <c r="BA22" s="375"/>
      <c r="BB22" s="375"/>
      <c r="BC22" s="375"/>
      <c r="BD22" s="375"/>
      <c r="BE22" s="375"/>
      <c r="BF22" s="375"/>
      <c r="BG22" s="375"/>
      <c r="BH22" s="375"/>
      <c r="BI22" s="375"/>
      <c r="BJ22" s="375"/>
      <c r="BK22" s="375"/>
      <c r="BL22" s="375"/>
      <c r="BM22" s="375"/>
      <c r="BN22" s="375"/>
      <c r="BO22" s="375"/>
      <c r="BP22" s="375"/>
      <c r="BQ22" s="375"/>
      <c r="BR22" s="375"/>
      <c r="BS22" s="375"/>
      <c r="BT22" s="375"/>
      <c r="BU22" s="375"/>
      <c r="BV22" s="375"/>
      <c r="BW22" s="375"/>
      <c r="BX22" s="375"/>
      <c r="BY22" s="375"/>
      <c r="BZ22" s="375"/>
      <c r="CA22" s="375"/>
      <c r="CB22" s="375"/>
      <c r="CC22" s="375"/>
      <c r="CD22" s="375"/>
      <c r="CE22" s="375"/>
      <c r="CF22" s="375"/>
      <c r="CG22" s="375"/>
      <c r="CH22" s="375"/>
      <c r="CI22" s="375"/>
      <c r="CJ22" s="375"/>
      <c r="CK22" s="375"/>
      <c r="CL22" s="375"/>
      <c r="CM22" s="375"/>
      <c r="CN22" s="379">
        <f t="shared" si="1"/>
        <v>719</v>
      </c>
      <c r="CO22" s="371">
        <f t="shared" si="2"/>
        <v>686</v>
      </c>
      <c r="CP22" s="371">
        <v>20</v>
      </c>
      <c r="CQ22" s="371">
        <v>20</v>
      </c>
      <c r="CR22" s="380">
        <f t="shared" si="3"/>
        <v>0.95410292072322667</v>
      </c>
    </row>
    <row r="23" spans="1:96">
      <c r="A23" s="381">
        <v>20363</v>
      </c>
      <c r="B23" s="374" t="s">
        <v>99</v>
      </c>
      <c r="C23" s="383">
        <f t="shared" si="0"/>
        <v>0.52662721893491127</v>
      </c>
      <c r="D23" s="375"/>
      <c r="E23" s="375"/>
      <c r="F23" s="375"/>
      <c r="G23" s="375"/>
      <c r="H23" s="375"/>
      <c r="I23" s="375"/>
      <c r="J23" s="375"/>
      <c r="K23" s="375"/>
      <c r="L23" s="375"/>
      <c r="M23" s="375"/>
      <c r="N23" s="375"/>
      <c r="O23" s="375"/>
      <c r="P23" s="375"/>
      <c r="Q23" s="375"/>
      <c r="R23" s="375"/>
      <c r="S23" s="374"/>
      <c r="T23" s="374"/>
      <c r="U23" s="374">
        <v>36</v>
      </c>
      <c r="V23" s="374"/>
      <c r="W23" s="374">
        <v>44</v>
      </c>
      <c r="X23" s="374">
        <v>89</v>
      </c>
      <c r="Y23" s="375"/>
      <c r="Z23" s="375"/>
      <c r="AA23" s="375"/>
      <c r="AB23" s="375"/>
      <c r="AC23" s="375"/>
      <c r="AD23" s="375"/>
      <c r="AE23" s="375"/>
      <c r="AF23" s="375"/>
      <c r="AG23" s="375"/>
      <c r="AH23" s="375"/>
      <c r="AI23" s="375"/>
      <c r="AJ23" s="375"/>
      <c r="AK23" s="375"/>
      <c r="AL23" s="375"/>
      <c r="AM23" s="375"/>
      <c r="AN23" s="375"/>
      <c r="AO23" s="375"/>
      <c r="AP23" s="375"/>
      <c r="AQ23" s="375"/>
      <c r="AR23" s="375"/>
      <c r="AS23" s="375"/>
      <c r="AT23" s="375"/>
      <c r="AU23" s="375"/>
      <c r="AV23" s="375"/>
      <c r="AW23" s="375"/>
      <c r="AX23" s="375"/>
      <c r="AY23" s="375"/>
      <c r="AZ23" s="375"/>
      <c r="BA23" s="375"/>
      <c r="BB23" s="375"/>
      <c r="BC23" s="375"/>
      <c r="BD23" s="375"/>
      <c r="BE23" s="375"/>
      <c r="BF23" s="375"/>
      <c r="BG23" s="375"/>
      <c r="BH23" s="375"/>
      <c r="BI23" s="375"/>
      <c r="BJ23" s="375"/>
      <c r="BK23" s="375"/>
      <c r="BL23" s="375"/>
      <c r="BM23" s="375"/>
      <c r="BN23" s="375"/>
      <c r="BO23" s="375"/>
      <c r="BP23" s="375"/>
      <c r="BQ23" s="375"/>
      <c r="BR23" s="375"/>
      <c r="BS23" s="375"/>
      <c r="BT23" s="375"/>
      <c r="BU23" s="375"/>
      <c r="BV23" s="375"/>
      <c r="BW23" s="375"/>
      <c r="BX23" s="375"/>
      <c r="BY23" s="375"/>
      <c r="BZ23" s="375"/>
      <c r="CA23" s="375"/>
      <c r="CB23" s="375"/>
      <c r="CC23" s="375"/>
      <c r="CD23" s="375"/>
      <c r="CE23" s="375"/>
      <c r="CF23" s="375"/>
      <c r="CG23" s="375"/>
      <c r="CH23" s="375"/>
      <c r="CI23" s="375"/>
      <c r="CJ23" s="375"/>
      <c r="CK23" s="375"/>
      <c r="CL23" s="375"/>
      <c r="CM23" s="375"/>
      <c r="CN23" s="379">
        <f t="shared" si="1"/>
        <v>169</v>
      </c>
      <c r="CO23" s="371">
        <f t="shared" si="2"/>
        <v>89</v>
      </c>
      <c r="CP23" s="371">
        <v>21</v>
      </c>
      <c r="CQ23" s="371">
        <v>21</v>
      </c>
      <c r="CR23" s="380">
        <f t="shared" si="3"/>
        <v>0.52662721893491127</v>
      </c>
    </row>
    <row r="24" spans="1:96">
      <c r="A24" s="381">
        <v>20209</v>
      </c>
      <c r="B24" s="374" t="s">
        <v>73</v>
      </c>
      <c r="C24" s="383">
        <f t="shared" si="0"/>
        <v>0.64901960784313728</v>
      </c>
      <c r="D24" s="375"/>
      <c r="E24" s="375"/>
      <c r="F24" s="375"/>
      <c r="G24" s="375"/>
      <c r="H24" s="375"/>
      <c r="I24" s="375"/>
      <c r="J24" s="375"/>
      <c r="K24" s="375"/>
      <c r="L24" s="375"/>
      <c r="M24" s="375"/>
      <c r="N24" s="375"/>
      <c r="O24" s="375"/>
      <c r="P24" s="375"/>
      <c r="Q24" s="375"/>
      <c r="R24" s="375"/>
      <c r="S24" s="375"/>
      <c r="T24" s="375"/>
      <c r="U24" s="375"/>
      <c r="V24" s="375"/>
      <c r="W24" s="375"/>
      <c r="X24" s="375"/>
      <c r="Y24" s="374">
        <v>662</v>
      </c>
      <c r="Z24" s="374">
        <v>37</v>
      </c>
      <c r="AA24" s="374"/>
      <c r="AB24" s="374">
        <v>279</v>
      </c>
      <c r="AC24" s="374">
        <v>12</v>
      </c>
      <c r="AD24" s="374"/>
      <c r="AE24" s="374"/>
      <c r="AF24" s="374">
        <v>20</v>
      </c>
      <c r="AG24" s="375"/>
      <c r="AH24" s="375"/>
      <c r="AI24" s="375"/>
      <c r="AJ24" s="375"/>
      <c r="AK24" s="375"/>
      <c r="AL24" s="375"/>
      <c r="AM24" s="375"/>
      <c r="AN24" s="375"/>
      <c r="AO24" s="375"/>
      <c r="AP24" s="375"/>
      <c r="AQ24" s="375"/>
      <c r="AR24" s="375"/>
      <c r="AS24" s="375"/>
      <c r="AT24" s="375"/>
      <c r="AU24" s="375"/>
      <c r="AV24" s="375"/>
      <c r="AW24" s="375"/>
      <c r="AX24" s="375"/>
      <c r="AY24" s="375"/>
      <c r="AZ24" s="375"/>
      <c r="BA24" s="375"/>
      <c r="BB24" s="375"/>
      <c r="BC24" s="375"/>
      <c r="BD24" s="375"/>
      <c r="BE24" s="375"/>
      <c r="BF24" s="375"/>
      <c r="BG24" s="375"/>
      <c r="BH24" s="375"/>
      <c r="BI24" s="375"/>
      <c r="BJ24" s="375"/>
      <c r="BK24" s="375"/>
      <c r="BL24" s="375"/>
      <c r="BM24" s="375"/>
      <c r="BN24" s="375"/>
      <c r="BO24" s="375"/>
      <c r="BP24" s="375"/>
      <c r="BQ24" s="375"/>
      <c r="BR24" s="375"/>
      <c r="BS24" s="375"/>
      <c r="BT24" s="375"/>
      <c r="BU24" s="375"/>
      <c r="BV24" s="375"/>
      <c r="BW24" s="375"/>
      <c r="BX24" s="375"/>
      <c r="BY24" s="375"/>
      <c r="BZ24" s="375"/>
      <c r="CA24" s="375"/>
      <c r="CB24" s="375"/>
      <c r="CC24" s="375"/>
      <c r="CD24" s="375"/>
      <c r="CE24" s="375"/>
      <c r="CF24" s="375"/>
      <c r="CG24" s="374"/>
      <c r="CH24" s="375"/>
      <c r="CI24" s="374">
        <v>10</v>
      </c>
      <c r="CJ24" s="375"/>
      <c r="CK24" s="375"/>
      <c r="CL24" s="375"/>
      <c r="CM24" s="375"/>
      <c r="CN24" s="379">
        <f t="shared" si="1"/>
        <v>1020</v>
      </c>
      <c r="CO24" s="371">
        <f t="shared" si="2"/>
        <v>662</v>
      </c>
      <c r="CP24" s="371">
        <v>22</v>
      </c>
      <c r="CQ24" s="371">
        <v>22</v>
      </c>
      <c r="CR24" s="380">
        <f t="shared" si="3"/>
        <v>0.64901960784313728</v>
      </c>
    </row>
    <row r="25" spans="1:96">
      <c r="A25" s="381">
        <v>20210</v>
      </c>
      <c r="B25" s="374" t="s">
        <v>74</v>
      </c>
      <c r="C25" s="383">
        <f t="shared" si="0"/>
        <v>0.9376391982182628</v>
      </c>
      <c r="D25" s="375"/>
      <c r="E25" s="375"/>
      <c r="F25" s="375"/>
      <c r="G25" s="375"/>
      <c r="H25" s="375"/>
      <c r="I25" s="375"/>
      <c r="J25" s="375"/>
      <c r="K25" s="375"/>
      <c r="L25" s="375"/>
      <c r="M25" s="375"/>
      <c r="N25" s="375"/>
      <c r="O25" s="375"/>
      <c r="P25" s="375"/>
      <c r="Q25" s="375"/>
      <c r="R25" s="375"/>
      <c r="S25" s="375"/>
      <c r="T25" s="375"/>
      <c r="U25" s="375"/>
      <c r="V25" s="375"/>
      <c r="W25" s="375"/>
      <c r="X25" s="375"/>
      <c r="Y25" s="374"/>
      <c r="Z25" s="374">
        <v>842</v>
      </c>
      <c r="AA25" s="374"/>
      <c r="AB25" s="374"/>
      <c r="AC25" s="374">
        <v>32</v>
      </c>
      <c r="AD25" s="374"/>
      <c r="AE25" s="374"/>
      <c r="AF25" s="374"/>
      <c r="AG25" s="375"/>
      <c r="AH25" s="375"/>
      <c r="AI25" s="375"/>
      <c r="AJ25" s="375"/>
      <c r="AK25" s="375"/>
      <c r="AL25" s="375"/>
      <c r="AM25" s="375"/>
      <c r="AN25" s="375"/>
      <c r="AO25" s="375"/>
      <c r="AP25" s="375"/>
      <c r="AQ25" s="375"/>
      <c r="AR25" s="375"/>
      <c r="AS25" s="375"/>
      <c r="AT25" s="375"/>
      <c r="AU25" s="375"/>
      <c r="AV25" s="375"/>
      <c r="AW25" s="375"/>
      <c r="AX25" s="375"/>
      <c r="AY25" s="375"/>
      <c r="AZ25" s="375"/>
      <c r="BA25" s="375"/>
      <c r="BB25" s="375"/>
      <c r="BC25" s="375"/>
      <c r="BD25" s="375"/>
      <c r="BE25" s="375"/>
      <c r="BF25" s="375"/>
      <c r="BG25" s="375"/>
      <c r="BH25" s="375"/>
      <c r="BI25" s="375"/>
      <c r="BJ25" s="375"/>
      <c r="BK25" s="375"/>
      <c r="BL25" s="375"/>
      <c r="BM25" s="375"/>
      <c r="BN25" s="375"/>
      <c r="BO25" s="375"/>
      <c r="BP25" s="375"/>
      <c r="BQ25" s="375"/>
      <c r="BR25" s="375"/>
      <c r="BS25" s="375"/>
      <c r="BT25" s="375"/>
      <c r="BU25" s="375"/>
      <c r="BV25" s="375"/>
      <c r="BW25" s="375"/>
      <c r="BX25" s="375"/>
      <c r="BY25" s="375"/>
      <c r="BZ25" s="375"/>
      <c r="CA25" s="375"/>
      <c r="CB25" s="375"/>
      <c r="CC25" s="375"/>
      <c r="CD25" s="375"/>
      <c r="CE25" s="375"/>
      <c r="CF25" s="375"/>
      <c r="CG25" s="374">
        <v>24</v>
      </c>
      <c r="CH25" s="375"/>
      <c r="CI25" s="374"/>
      <c r="CJ25" s="375"/>
      <c r="CK25" s="375"/>
      <c r="CL25" s="375"/>
      <c r="CM25" s="375"/>
      <c r="CN25" s="379">
        <f t="shared" si="1"/>
        <v>898</v>
      </c>
      <c r="CO25" s="371">
        <f t="shared" si="2"/>
        <v>842</v>
      </c>
      <c r="CP25" s="371">
        <v>23</v>
      </c>
      <c r="CQ25" s="371">
        <v>23</v>
      </c>
      <c r="CR25" s="380">
        <f t="shared" si="3"/>
        <v>0.9376391982182628</v>
      </c>
    </row>
    <row r="26" spans="1:96">
      <c r="A26" s="381">
        <v>20382</v>
      </c>
      <c r="B26" s="374" t="s">
        <v>100</v>
      </c>
      <c r="C26" s="383">
        <f t="shared" si="0"/>
        <v>0.489247311827957</v>
      </c>
      <c r="D26" s="375"/>
      <c r="E26" s="375"/>
      <c r="F26" s="375"/>
      <c r="G26" s="375"/>
      <c r="H26" s="375"/>
      <c r="I26" s="375"/>
      <c r="J26" s="375"/>
      <c r="K26" s="375"/>
      <c r="L26" s="375"/>
      <c r="M26" s="375"/>
      <c r="N26" s="375"/>
      <c r="O26" s="375"/>
      <c r="P26" s="375"/>
      <c r="Q26" s="375"/>
      <c r="R26" s="375"/>
      <c r="S26" s="375"/>
      <c r="T26" s="375"/>
      <c r="U26" s="375"/>
      <c r="V26" s="375"/>
      <c r="W26" s="375"/>
      <c r="X26" s="375"/>
      <c r="Y26" s="374"/>
      <c r="Z26" s="374"/>
      <c r="AA26" s="374">
        <v>91</v>
      </c>
      <c r="AB26" s="374">
        <v>95</v>
      </c>
      <c r="AC26" s="374"/>
      <c r="AD26" s="374"/>
      <c r="AE26" s="374"/>
      <c r="AF26" s="374"/>
      <c r="AG26" s="375"/>
      <c r="AH26" s="375"/>
      <c r="AI26" s="375"/>
      <c r="AJ26" s="375"/>
      <c r="AK26" s="375"/>
      <c r="AL26" s="375"/>
      <c r="AM26" s="375"/>
      <c r="AN26" s="375"/>
      <c r="AO26" s="375"/>
      <c r="AP26" s="375"/>
      <c r="AQ26" s="375"/>
      <c r="AR26" s="375"/>
      <c r="AS26" s="375"/>
      <c r="AT26" s="375"/>
      <c r="AU26" s="375"/>
      <c r="AV26" s="375"/>
      <c r="AW26" s="375"/>
      <c r="AX26" s="375"/>
      <c r="AY26" s="375"/>
      <c r="AZ26" s="375"/>
      <c r="BA26" s="375"/>
      <c r="BB26" s="375"/>
      <c r="BC26" s="375"/>
      <c r="BD26" s="375"/>
      <c r="BE26" s="375"/>
      <c r="BF26" s="375"/>
      <c r="BG26" s="375"/>
      <c r="BH26" s="375"/>
      <c r="BI26" s="375"/>
      <c r="BJ26" s="375"/>
      <c r="BK26" s="375"/>
      <c r="BL26" s="375"/>
      <c r="BM26" s="375"/>
      <c r="BN26" s="375"/>
      <c r="BO26" s="375"/>
      <c r="BP26" s="375"/>
      <c r="BQ26" s="375"/>
      <c r="BR26" s="375"/>
      <c r="BS26" s="375"/>
      <c r="BT26" s="375"/>
      <c r="BU26" s="375"/>
      <c r="BV26" s="375"/>
      <c r="BW26" s="375"/>
      <c r="BX26" s="375"/>
      <c r="BY26" s="375"/>
      <c r="BZ26" s="375"/>
      <c r="CA26" s="375"/>
      <c r="CB26" s="375"/>
      <c r="CC26" s="375"/>
      <c r="CD26" s="375"/>
      <c r="CE26" s="375"/>
      <c r="CF26" s="375"/>
      <c r="CG26" s="374"/>
      <c r="CH26" s="375"/>
      <c r="CI26" s="374"/>
      <c r="CJ26" s="375"/>
      <c r="CK26" s="375"/>
      <c r="CL26" s="375"/>
      <c r="CM26" s="375"/>
      <c r="CN26" s="379">
        <f t="shared" si="1"/>
        <v>186</v>
      </c>
      <c r="CO26" s="371">
        <f t="shared" si="2"/>
        <v>91</v>
      </c>
      <c r="CP26" s="371">
        <v>24</v>
      </c>
      <c r="CQ26" s="371">
        <v>24</v>
      </c>
      <c r="CR26" s="380">
        <f t="shared" si="3"/>
        <v>0.489247311827957</v>
      </c>
    </row>
    <row r="27" spans="1:96">
      <c r="A27" s="381">
        <v>20383</v>
      </c>
      <c r="B27" s="374" t="s">
        <v>101</v>
      </c>
      <c r="C27" s="383">
        <f t="shared" si="0"/>
        <v>0.94152626362735381</v>
      </c>
      <c r="D27" s="375"/>
      <c r="E27" s="375"/>
      <c r="F27" s="375"/>
      <c r="G27" s="375"/>
      <c r="H27" s="375"/>
      <c r="I27" s="375"/>
      <c r="J27" s="375"/>
      <c r="K27" s="375"/>
      <c r="L27" s="375"/>
      <c r="M27" s="375"/>
      <c r="N27" s="375"/>
      <c r="O27" s="375"/>
      <c r="P27" s="375"/>
      <c r="Q27" s="375"/>
      <c r="R27" s="375"/>
      <c r="S27" s="375"/>
      <c r="T27" s="375"/>
      <c r="U27" s="375"/>
      <c r="V27" s="375"/>
      <c r="W27" s="375"/>
      <c r="X27" s="375"/>
      <c r="Y27" s="374">
        <v>36</v>
      </c>
      <c r="Z27" s="374"/>
      <c r="AA27" s="374"/>
      <c r="AB27" s="374">
        <v>950</v>
      </c>
      <c r="AC27" s="374"/>
      <c r="AD27" s="374">
        <v>23</v>
      </c>
      <c r="AE27" s="374"/>
      <c r="AF27" s="374"/>
      <c r="AG27" s="375"/>
      <c r="AH27" s="375"/>
      <c r="AI27" s="375"/>
      <c r="AJ27" s="375"/>
      <c r="AK27" s="375"/>
      <c r="AL27" s="375"/>
      <c r="AM27" s="375"/>
      <c r="AN27" s="375"/>
      <c r="AO27" s="375"/>
      <c r="AP27" s="375"/>
      <c r="AQ27" s="375"/>
      <c r="AR27" s="375"/>
      <c r="AS27" s="375"/>
      <c r="AT27" s="375"/>
      <c r="AU27" s="375"/>
      <c r="AV27" s="375"/>
      <c r="AW27" s="375"/>
      <c r="AX27" s="375"/>
      <c r="AY27" s="375"/>
      <c r="AZ27" s="375"/>
      <c r="BA27" s="375"/>
      <c r="BB27" s="375"/>
      <c r="BC27" s="375"/>
      <c r="BD27" s="375"/>
      <c r="BE27" s="375"/>
      <c r="BF27" s="375"/>
      <c r="BG27" s="375"/>
      <c r="BH27" s="375"/>
      <c r="BI27" s="375"/>
      <c r="BJ27" s="375"/>
      <c r="BK27" s="375"/>
      <c r="BL27" s="375"/>
      <c r="BM27" s="375"/>
      <c r="BN27" s="375"/>
      <c r="BO27" s="375"/>
      <c r="BP27" s="375"/>
      <c r="BQ27" s="375"/>
      <c r="BR27" s="375"/>
      <c r="BS27" s="375"/>
      <c r="BT27" s="375"/>
      <c r="BU27" s="375"/>
      <c r="BV27" s="375"/>
      <c r="BW27" s="375"/>
      <c r="BX27" s="375"/>
      <c r="BY27" s="375"/>
      <c r="BZ27" s="375"/>
      <c r="CA27" s="375"/>
      <c r="CB27" s="375"/>
      <c r="CC27" s="375"/>
      <c r="CD27" s="375"/>
      <c r="CE27" s="375"/>
      <c r="CF27" s="375"/>
      <c r="CG27" s="374"/>
      <c r="CH27" s="375"/>
      <c r="CI27" s="374"/>
      <c r="CJ27" s="375"/>
      <c r="CK27" s="375"/>
      <c r="CL27" s="375"/>
      <c r="CM27" s="375"/>
      <c r="CN27" s="379">
        <f t="shared" si="1"/>
        <v>1009</v>
      </c>
      <c r="CO27" s="371">
        <f t="shared" si="2"/>
        <v>950</v>
      </c>
      <c r="CP27" s="371">
        <v>25</v>
      </c>
      <c r="CQ27" s="371">
        <v>25</v>
      </c>
      <c r="CR27" s="380">
        <f t="shared" si="3"/>
        <v>0.94152626362735381</v>
      </c>
    </row>
    <row r="28" spans="1:96">
      <c r="A28" s="381">
        <v>20384</v>
      </c>
      <c r="B28" s="374" t="s">
        <v>102</v>
      </c>
      <c r="C28" s="383">
        <f t="shared" si="0"/>
        <v>0.59927140255009104</v>
      </c>
      <c r="D28" s="375"/>
      <c r="E28" s="375"/>
      <c r="F28" s="375"/>
      <c r="G28" s="375"/>
      <c r="H28" s="375"/>
      <c r="I28" s="375"/>
      <c r="J28" s="375"/>
      <c r="K28" s="375"/>
      <c r="L28" s="375"/>
      <c r="M28" s="375"/>
      <c r="N28" s="375"/>
      <c r="O28" s="375"/>
      <c r="P28" s="375"/>
      <c r="Q28" s="375"/>
      <c r="R28" s="375"/>
      <c r="S28" s="375"/>
      <c r="T28" s="375"/>
      <c r="U28" s="375"/>
      <c r="V28" s="375"/>
      <c r="W28" s="375"/>
      <c r="X28" s="375"/>
      <c r="Y28" s="374"/>
      <c r="Z28" s="374">
        <v>83</v>
      </c>
      <c r="AA28" s="374"/>
      <c r="AB28" s="374"/>
      <c r="AC28" s="374">
        <v>329</v>
      </c>
      <c r="AD28" s="374"/>
      <c r="AE28" s="374">
        <v>75</v>
      </c>
      <c r="AF28" s="374"/>
      <c r="AG28" s="375"/>
      <c r="AH28" s="375"/>
      <c r="AI28" s="375"/>
      <c r="AJ28" s="375"/>
      <c r="AK28" s="375"/>
      <c r="AL28" s="375"/>
      <c r="AM28" s="375"/>
      <c r="AN28" s="375"/>
      <c r="AO28" s="375"/>
      <c r="AP28" s="375"/>
      <c r="AQ28" s="375"/>
      <c r="AR28" s="375"/>
      <c r="AS28" s="375"/>
      <c r="AT28" s="375"/>
      <c r="AU28" s="375"/>
      <c r="AV28" s="375"/>
      <c r="AW28" s="375"/>
      <c r="AX28" s="375"/>
      <c r="AY28" s="375"/>
      <c r="AZ28" s="375"/>
      <c r="BA28" s="375"/>
      <c r="BB28" s="375"/>
      <c r="BC28" s="375"/>
      <c r="BD28" s="375"/>
      <c r="BE28" s="375"/>
      <c r="BF28" s="375"/>
      <c r="BG28" s="375"/>
      <c r="BH28" s="375"/>
      <c r="BI28" s="375"/>
      <c r="BJ28" s="375"/>
      <c r="BK28" s="375"/>
      <c r="BL28" s="375"/>
      <c r="BM28" s="375"/>
      <c r="BN28" s="375"/>
      <c r="BO28" s="375"/>
      <c r="BP28" s="375"/>
      <c r="BQ28" s="375"/>
      <c r="BR28" s="375"/>
      <c r="BS28" s="375"/>
      <c r="BT28" s="375"/>
      <c r="BU28" s="375"/>
      <c r="BV28" s="375"/>
      <c r="BW28" s="375"/>
      <c r="BX28" s="375"/>
      <c r="BY28" s="375"/>
      <c r="BZ28" s="375"/>
      <c r="CA28" s="375"/>
      <c r="CB28" s="375"/>
      <c r="CC28" s="375"/>
      <c r="CD28" s="375"/>
      <c r="CE28" s="375"/>
      <c r="CF28" s="375"/>
      <c r="CG28" s="374">
        <v>62</v>
      </c>
      <c r="CH28" s="375"/>
      <c r="CI28" s="374"/>
      <c r="CJ28" s="375"/>
      <c r="CK28" s="375"/>
      <c r="CL28" s="375"/>
      <c r="CM28" s="375"/>
      <c r="CN28" s="379">
        <f t="shared" si="1"/>
        <v>549</v>
      </c>
      <c r="CO28" s="371">
        <f t="shared" si="2"/>
        <v>329</v>
      </c>
      <c r="CP28" s="371">
        <v>26</v>
      </c>
      <c r="CQ28" s="371">
        <v>26</v>
      </c>
      <c r="CR28" s="380">
        <f t="shared" si="3"/>
        <v>0.59927140255009104</v>
      </c>
    </row>
    <row r="29" spans="1:96">
      <c r="A29" s="381">
        <v>20385</v>
      </c>
      <c r="B29" s="374" t="s">
        <v>103</v>
      </c>
      <c r="C29" s="383">
        <f t="shared" si="0"/>
        <v>0.16423357664233576</v>
      </c>
      <c r="D29" s="375"/>
      <c r="E29" s="375"/>
      <c r="F29" s="375"/>
      <c r="G29" s="375"/>
      <c r="H29" s="375"/>
      <c r="I29" s="375"/>
      <c r="J29" s="375"/>
      <c r="K29" s="375"/>
      <c r="L29" s="375"/>
      <c r="M29" s="375"/>
      <c r="N29" s="375"/>
      <c r="O29" s="375"/>
      <c r="P29" s="375"/>
      <c r="Q29" s="375"/>
      <c r="R29" s="375"/>
      <c r="S29" s="375"/>
      <c r="T29" s="375"/>
      <c r="U29" s="375"/>
      <c r="V29" s="375"/>
      <c r="W29" s="375"/>
      <c r="X29" s="375"/>
      <c r="Y29" s="374">
        <v>66</v>
      </c>
      <c r="Z29" s="374"/>
      <c r="AA29" s="374"/>
      <c r="AB29" s="374">
        <v>163</v>
      </c>
      <c r="AC29" s="374"/>
      <c r="AD29" s="374">
        <v>45</v>
      </c>
      <c r="AE29" s="374"/>
      <c r="AF29" s="374"/>
      <c r="AG29" s="375"/>
      <c r="AH29" s="375"/>
      <c r="AI29" s="375"/>
      <c r="AJ29" s="375"/>
      <c r="AK29" s="375"/>
      <c r="AL29" s="375"/>
      <c r="AM29" s="375"/>
      <c r="AN29" s="375"/>
      <c r="AO29" s="375"/>
      <c r="AP29" s="375"/>
      <c r="AQ29" s="375"/>
      <c r="AR29" s="375"/>
      <c r="AS29" s="375"/>
      <c r="AT29" s="375"/>
      <c r="AU29" s="375"/>
      <c r="AV29" s="375"/>
      <c r="AW29" s="375"/>
      <c r="AX29" s="375"/>
      <c r="AY29" s="375"/>
      <c r="AZ29" s="375"/>
      <c r="BA29" s="375"/>
      <c r="BB29" s="375"/>
      <c r="BC29" s="375"/>
      <c r="BD29" s="375"/>
      <c r="BE29" s="375"/>
      <c r="BF29" s="375"/>
      <c r="BG29" s="375"/>
      <c r="BH29" s="375"/>
      <c r="BI29" s="375"/>
      <c r="BJ29" s="375"/>
      <c r="BK29" s="375"/>
      <c r="BL29" s="375"/>
      <c r="BM29" s="375"/>
      <c r="BN29" s="375"/>
      <c r="BO29" s="375"/>
      <c r="BP29" s="375"/>
      <c r="BQ29" s="375"/>
      <c r="BR29" s="375"/>
      <c r="BS29" s="375"/>
      <c r="BT29" s="375"/>
      <c r="BU29" s="375"/>
      <c r="BV29" s="375"/>
      <c r="BW29" s="375"/>
      <c r="BX29" s="375"/>
      <c r="BY29" s="375"/>
      <c r="BZ29" s="375"/>
      <c r="CA29" s="375"/>
      <c r="CB29" s="375"/>
      <c r="CC29" s="375"/>
      <c r="CD29" s="375"/>
      <c r="CE29" s="375"/>
      <c r="CF29" s="375"/>
      <c r="CG29" s="374"/>
      <c r="CH29" s="375"/>
      <c r="CI29" s="374"/>
      <c r="CJ29" s="375"/>
      <c r="CK29" s="375"/>
      <c r="CL29" s="375"/>
      <c r="CM29" s="375"/>
      <c r="CN29" s="379">
        <f t="shared" si="1"/>
        <v>274</v>
      </c>
      <c r="CO29" s="371">
        <f t="shared" si="2"/>
        <v>45</v>
      </c>
      <c r="CP29" s="371">
        <v>27</v>
      </c>
      <c r="CQ29" s="371">
        <v>27</v>
      </c>
      <c r="CR29" s="380">
        <f t="shared" si="3"/>
        <v>0.16423357664233576</v>
      </c>
    </row>
    <row r="30" spans="1:96">
      <c r="A30" s="381">
        <v>20386</v>
      </c>
      <c r="B30" s="374" t="s">
        <v>104</v>
      </c>
      <c r="C30" s="383">
        <f t="shared" si="0"/>
        <v>0.38652482269503546</v>
      </c>
      <c r="D30" s="375"/>
      <c r="E30" s="375"/>
      <c r="F30" s="375"/>
      <c r="G30" s="375"/>
      <c r="H30" s="375"/>
      <c r="I30" s="375"/>
      <c r="J30" s="375"/>
      <c r="K30" s="375"/>
      <c r="L30" s="375"/>
      <c r="M30" s="375"/>
      <c r="N30" s="375"/>
      <c r="O30" s="375"/>
      <c r="P30" s="375"/>
      <c r="Q30" s="375"/>
      <c r="R30" s="375"/>
      <c r="S30" s="375"/>
      <c r="T30" s="375"/>
      <c r="U30" s="375"/>
      <c r="V30" s="375"/>
      <c r="W30" s="375"/>
      <c r="X30" s="375"/>
      <c r="Y30" s="374"/>
      <c r="Z30" s="374"/>
      <c r="AA30" s="374"/>
      <c r="AB30" s="374"/>
      <c r="AC30" s="374"/>
      <c r="AD30" s="374"/>
      <c r="AE30" s="374">
        <v>109</v>
      </c>
      <c r="AF30" s="374"/>
      <c r="AG30" s="375"/>
      <c r="AH30" s="375"/>
      <c r="AI30" s="375"/>
      <c r="AJ30" s="375"/>
      <c r="AK30" s="375"/>
      <c r="AL30" s="375"/>
      <c r="AM30" s="375"/>
      <c r="AN30" s="375"/>
      <c r="AO30" s="375"/>
      <c r="AP30" s="375"/>
      <c r="AQ30" s="375"/>
      <c r="AR30" s="375"/>
      <c r="AS30" s="375"/>
      <c r="AT30" s="375"/>
      <c r="AU30" s="375"/>
      <c r="AV30" s="375"/>
      <c r="AW30" s="375"/>
      <c r="AX30" s="375"/>
      <c r="AY30" s="375"/>
      <c r="AZ30" s="375"/>
      <c r="BA30" s="375"/>
      <c r="BB30" s="375"/>
      <c r="BC30" s="375"/>
      <c r="BD30" s="375"/>
      <c r="BE30" s="375"/>
      <c r="BF30" s="375"/>
      <c r="BG30" s="375"/>
      <c r="BH30" s="375"/>
      <c r="BI30" s="375"/>
      <c r="BJ30" s="375"/>
      <c r="BK30" s="375"/>
      <c r="BL30" s="375"/>
      <c r="BM30" s="375"/>
      <c r="BN30" s="375"/>
      <c r="BO30" s="375"/>
      <c r="BP30" s="375"/>
      <c r="BQ30" s="375"/>
      <c r="BR30" s="375"/>
      <c r="BS30" s="375"/>
      <c r="BT30" s="375"/>
      <c r="BU30" s="375"/>
      <c r="BV30" s="375"/>
      <c r="BW30" s="375"/>
      <c r="BX30" s="375"/>
      <c r="BY30" s="375"/>
      <c r="BZ30" s="375"/>
      <c r="CA30" s="375"/>
      <c r="CB30" s="375"/>
      <c r="CC30" s="375"/>
      <c r="CD30" s="375"/>
      <c r="CE30" s="375"/>
      <c r="CF30" s="375"/>
      <c r="CG30" s="374">
        <v>173</v>
      </c>
      <c r="CH30" s="375"/>
      <c r="CI30" s="374"/>
      <c r="CJ30" s="375"/>
      <c r="CK30" s="375"/>
      <c r="CL30" s="375"/>
      <c r="CM30" s="375"/>
      <c r="CN30" s="379">
        <f t="shared" si="1"/>
        <v>282</v>
      </c>
      <c r="CO30" s="371">
        <f t="shared" si="2"/>
        <v>109</v>
      </c>
      <c r="CP30" s="371">
        <v>28</v>
      </c>
      <c r="CQ30" s="371">
        <v>28</v>
      </c>
      <c r="CR30" s="380">
        <f t="shared" si="3"/>
        <v>0.38652482269503546</v>
      </c>
    </row>
    <row r="31" spans="1:96">
      <c r="A31" s="381">
        <v>20388</v>
      </c>
      <c r="B31" s="374" t="s">
        <v>105</v>
      </c>
      <c r="C31" s="383">
        <f t="shared" si="0"/>
        <v>1</v>
      </c>
      <c r="D31" s="375"/>
      <c r="E31" s="375"/>
      <c r="F31" s="375"/>
      <c r="G31" s="375"/>
      <c r="H31" s="375"/>
      <c r="I31" s="375"/>
      <c r="J31" s="375"/>
      <c r="K31" s="375"/>
      <c r="L31" s="375"/>
      <c r="M31" s="375"/>
      <c r="N31" s="375"/>
      <c r="O31" s="375"/>
      <c r="P31" s="375"/>
      <c r="Q31" s="375"/>
      <c r="R31" s="375"/>
      <c r="S31" s="375"/>
      <c r="T31" s="375"/>
      <c r="U31" s="375"/>
      <c r="V31" s="375"/>
      <c r="W31" s="375"/>
      <c r="X31" s="375"/>
      <c r="Y31" s="374"/>
      <c r="Z31" s="374"/>
      <c r="AA31" s="374"/>
      <c r="AB31" s="374"/>
      <c r="AC31" s="374"/>
      <c r="AD31" s="374"/>
      <c r="AE31" s="374"/>
      <c r="AF31" s="374">
        <v>39</v>
      </c>
      <c r="AG31" s="375"/>
      <c r="AH31" s="375"/>
      <c r="AI31" s="375"/>
      <c r="AJ31" s="375"/>
      <c r="AK31" s="375"/>
      <c r="AL31" s="375"/>
      <c r="AM31" s="375"/>
      <c r="AN31" s="375"/>
      <c r="AO31" s="375"/>
      <c r="AP31" s="375"/>
      <c r="AQ31" s="375"/>
      <c r="AR31" s="375"/>
      <c r="AS31" s="375"/>
      <c r="AT31" s="375"/>
      <c r="AU31" s="375"/>
      <c r="AV31" s="375"/>
      <c r="AW31" s="375"/>
      <c r="AX31" s="375"/>
      <c r="AY31" s="375"/>
      <c r="AZ31" s="375"/>
      <c r="BA31" s="375"/>
      <c r="BB31" s="375"/>
      <c r="BC31" s="375"/>
      <c r="BD31" s="375"/>
      <c r="BE31" s="375"/>
      <c r="BF31" s="375"/>
      <c r="BG31" s="375"/>
      <c r="BH31" s="375"/>
      <c r="BI31" s="375"/>
      <c r="BJ31" s="375"/>
      <c r="BK31" s="375"/>
      <c r="BL31" s="375"/>
      <c r="BM31" s="375"/>
      <c r="BN31" s="375"/>
      <c r="BO31" s="375"/>
      <c r="BP31" s="375"/>
      <c r="BQ31" s="375"/>
      <c r="BR31" s="375"/>
      <c r="BS31" s="375"/>
      <c r="BT31" s="375"/>
      <c r="BU31" s="375"/>
      <c r="BV31" s="375"/>
      <c r="BW31" s="375"/>
      <c r="BX31" s="375"/>
      <c r="BY31" s="375"/>
      <c r="BZ31" s="375"/>
      <c r="CA31" s="375"/>
      <c r="CB31" s="375"/>
      <c r="CC31" s="375"/>
      <c r="CD31" s="375"/>
      <c r="CE31" s="375"/>
      <c r="CF31" s="375"/>
      <c r="CG31" s="374"/>
      <c r="CH31" s="375"/>
      <c r="CI31" s="374"/>
      <c r="CJ31" s="375"/>
      <c r="CK31" s="375"/>
      <c r="CL31" s="375"/>
      <c r="CM31" s="375"/>
      <c r="CN31" s="379">
        <f t="shared" si="1"/>
        <v>39</v>
      </c>
      <c r="CO31" s="371">
        <f t="shared" si="2"/>
        <v>39</v>
      </c>
      <c r="CP31" s="371">
        <v>29</v>
      </c>
      <c r="CQ31" s="371">
        <v>29</v>
      </c>
      <c r="CR31" s="380">
        <f t="shared" si="3"/>
        <v>1</v>
      </c>
    </row>
    <row r="32" spans="1:96">
      <c r="A32" s="381">
        <v>20205</v>
      </c>
      <c r="B32" s="374" t="s">
        <v>67</v>
      </c>
      <c r="C32" s="383">
        <f t="shared" si="0"/>
        <v>0.982109479305741</v>
      </c>
      <c r="D32" s="375"/>
      <c r="E32" s="375"/>
      <c r="F32" s="375"/>
      <c r="G32" s="375"/>
      <c r="H32" s="375"/>
      <c r="I32" s="375"/>
      <c r="J32" s="375"/>
      <c r="K32" s="375"/>
      <c r="L32" s="375"/>
      <c r="M32" s="375"/>
      <c r="N32" s="375"/>
      <c r="O32" s="375"/>
      <c r="P32" s="375"/>
      <c r="Q32" s="375"/>
      <c r="R32" s="375"/>
      <c r="S32" s="375"/>
      <c r="T32" s="375"/>
      <c r="U32" s="375"/>
      <c r="V32" s="375"/>
      <c r="W32" s="375"/>
      <c r="X32" s="375"/>
      <c r="Y32" s="375"/>
      <c r="Z32" s="375"/>
      <c r="AA32" s="375"/>
      <c r="AB32" s="375"/>
      <c r="AC32" s="375"/>
      <c r="AD32" s="375"/>
      <c r="AE32" s="375"/>
      <c r="AF32" s="375"/>
      <c r="AG32" s="374">
        <v>3678</v>
      </c>
      <c r="AH32" s="374"/>
      <c r="AI32" s="374">
        <v>56</v>
      </c>
      <c r="AJ32" s="374"/>
      <c r="AK32" s="374"/>
      <c r="AL32" s="374"/>
      <c r="AM32" s="374"/>
      <c r="AN32" s="374"/>
      <c r="AO32" s="374"/>
      <c r="AP32" s="374"/>
      <c r="AQ32" s="374"/>
      <c r="AR32" s="374"/>
      <c r="AS32" s="374"/>
      <c r="AT32" s="374"/>
      <c r="AU32" s="375"/>
      <c r="AV32" s="375"/>
      <c r="AW32" s="375"/>
      <c r="AX32" s="375"/>
      <c r="AY32" s="375"/>
      <c r="AZ32" s="375"/>
      <c r="BA32" s="375"/>
      <c r="BB32" s="375"/>
      <c r="BC32" s="375"/>
      <c r="BD32" s="375"/>
      <c r="BE32" s="375"/>
      <c r="BF32" s="375"/>
      <c r="BG32" s="375"/>
      <c r="BH32" s="375"/>
      <c r="BI32" s="375"/>
      <c r="BJ32" s="375"/>
      <c r="BK32" s="375"/>
      <c r="BL32" s="375"/>
      <c r="BM32" s="375"/>
      <c r="BN32" s="375"/>
      <c r="BO32" s="375"/>
      <c r="BP32" s="375"/>
      <c r="BQ32" s="375"/>
      <c r="BR32" s="375"/>
      <c r="BS32" s="375"/>
      <c r="BT32" s="375"/>
      <c r="BU32" s="375"/>
      <c r="BV32" s="375"/>
      <c r="BW32" s="375"/>
      <c r="BX32" s="375"/>
      <c r="BY32" s="375"/>
      <c r="BZ32" s="375"/>
      <c r="CA32" s="375"/>
      <c r="CB32" s="375"/>
      <c r="CC32" s="375"/>
      <c r="CD32" s="375"/>
      <c r="CE32" s="375"/>
      <c r="CF32" s="374">
        <v>11</v>
      </c>
      <c r="CG32" s="375"/>
      <c r="CH32" s="375"/>
      <c r="CI32" s="375"/>
      <c r="CJ32" s="375"/>
      <c r="CK32" s="375"/>
      <c r="CL32" s="375"/>
      <c r="CM32" s="375"/>
      <c r="CN32" s="379">
        <f t="shared" si="1"/>
        <v>3745</v>
      </c>
      <c r="CO32" s="371">
        <f t="shared" si="2"/>
        <v>3678</v>
      </c>
      <c r="CP32" s="371">
        <v>30</v>
      </c>
      <c r="CQ32" s="371">
        <v>30</v>
      </c>
      <c r="CR32" s="380">
        <f t="shared" si="3"/>
        <v>0.982109479305741</v>
      </c>
    </row>
    <row r="33" spans="1:96">
      <c r="A33" s="381">
        <v>20402</v>
      </c>
      <c r="B33" s="374" t="s">
        <v>106</v>
      </c>
      <c r="C33" s="383">
        <f t="shared" si="0"/>
        <v>0.83032490974729245</v>
      </c>
      <c r="D33" s="375"/>
      <c r="E33" s="375"/>
      <c r="F33" s="375"/>
      <c r="G33" s="375"/>
      <c r="H33" s="375"/>
      <c r="I33" s="375"/>
      <c r="J33" s="375"/>
      <c r="K33" s="375"/>
      <c r="L33" s="375"/>
      <c r="M33" s="375"/>
      <c r="N33" s="375"/>
      <c r="O33" s="375"/>
      <c r="P33" s="375"/>
      <c r="Q33" s="375"/>
      <c r="R33" s="375"/>
      <c r="S33" s="375"/>
      <c r="T33" s="375"/>
      <c r="U33" s="375"/>
      <c r="V33" s="375"/>
      <c r="W33" s="375"/>
      <c r="X33" s="375"/>
      <c r="Y33" s="375"/>
      <c r="Z33" s="375"/>
      <c r="AA33" s="375"/>
      <c r="AB33" s="375"/>
      <c r="AC33" s="375"/>
      <c r="AD33" s="375"/>
      <c r="AE33" s="375"/>
      <c r="AF33" s="375"/>
      <c r="AG33" s="374">
        <v>82</v>
      </c>
      <c r="AH33" s="374">
        <v>690</v>
      </c>
      <c r="AI33" s="374">
        <v>59</v>
      </c>
      <c r="AJ33" s="374"/>
      <c r="AK33" s="374"/>
      <c r="AL33" s="374"/>
      <c r="AM33" s="374"/>
      <c r="AN33" s="374"/>
      <c r="AO33" s="374"/>
      <c r="AP33" s="374"/>
      <c r="AQ33" s="374"/>
      <c r="AR33" s="374"/>
      <c r="AS33" s="374"/>
      <c r="AT33" s="374"/>
      <c r="AU33" s="375"/>
      <c r="AV33" s="375"/>
      <c r="AW33" s="375"/>
      <c r="AX33" s="375"/>
      <c r="AY33" s="375"/>
      <c r="AZ33" s="375"/>
      <c r="BA33" s="375"/>
      <c r="BB33" s="375"/>
      <c r="BC33" s="375"/>
      <c r="BD33" s="375"/>
      <c r="BE33" s="375"/>
      <c r="BF33" s="375"/>
      <c r="BG33" s="375"/>
      <c r="BH33" s="375"/>
      <c r="BI33" s="375"/>
      <c r="BJ33" s="375"/>
      <c r="BK33" s="375"/>
      <c r="BL33" s="375"/>
      <c r="BM33" s="375"/>
      <c r="BN33" s="375"/>
      <c r="BO33" s="375"/>
      <c r="BP33" s="375"/>
      <c r="BQ33" s="375"/>
      <c r="BR33" s="375"/>
      <c r="BS33" s="375"/>
      <c r="BT33" s="375"/>
      <c r="BU33" s="375"/>
      <c r="BV33" s="375"/>
      <c r="BW33" s="375"/>
      <c r="BX33" s="375"/>
      <c r="BY33" s="375"/>
      <c r="BZ33" s="375"/>
      <c r="CA33" s="375"/>
      <c r="CB33" s="375"/>
      <c r="CC33" s="375"/>
      <c r="CD33" s="375"/>
      <c r="CE33" s="375"/>
      <c r="CF33" s="374"/>
      <c r="CG33" s="375"/>
      <c r="CH33" s="375"/>
      <c r="CI33" s="375"/>
      <c r="CJ33" s="375"/>
      <c r="CK33" s="375"/>
      <c r="CL33" s="375"/>
      <c r="CM33" s="375"/>
      <c r="CN33" s="379">
        <f t="shared" si="1"/>
        <v>831</v>
      </c>
      <c r="CO33" s="371">
        <f t="shared" si="2"/>
        <v>690</v>
      </c>
      <c r="CP33" s="371">
        <v>31</v>
      </c>
      <c r="CQ33" s="371">
        <v>31</v>
      </c>
      <c r="CR33" s="380">
        <f t="shared" si="3"/>
        <v>0.83032490974729245</v>
      </c>
    </row>
    <row r="34" spans="1:96">
      <c r="A34" s="381">
        <v>20403</v>
      </c>
      <c r="B34" s="374" t="s">
        <v>107</v>
      </c>
      <c r="C34" s="383">
        <f t="shared" si="0"/>
        <v>0.81981981981981977</v>
      </c>
      <c r="D34" s="375"/>
      <c r="E34" s="375"/>
      <c r="F34" s="375"/>
      <c r="G34" s="375"/>
      <c r="H34" s="375"/>
      <c r="I34" s="375"/>
      <c r="J34" s="375"/>
      <c r="K34" s="375"/>
      <c r="L34" s="375"/>
      <c r="M34" s="375"/>
      <c r="N34" s="375"/>
      <c r="O34" s="375"/>
      <c r="P34" s="375"/>
      <c r="Q34" s="375"/>
      <c r="R34" s="375"/>
      <c r="S34" s="375"/>
      <c r="T34" s="375"/>
      <c r="U34" s="375"/>
      <c r="V34" s="375"/>
      <c r="W34" s="375"/>
      <c r="X34" s="375"/>
      <c r="Y34" s="375"/>
      <c r="Z34" s="375"/>
      <c r="AA34" s="375"/>
      <c r="AB34" s="375"/>
      <c r="AC34" s="375"/>
      <c r="AD34" s="375"/>
      <c r="AE34" s="375"/>
      <c r="AF34" s="375"/>
      <c r="AG34" s="374">
        <v>80</v>
      </c>
      <c r="AH34" s="374"/>
      <c r="AI34" s="374">
        <v>364</v>
      </c>
      <c r="AJ34" s="374"/>
      <c r="AK34" s="374"/>
      <c r="AL34" s="374"/>
      <c r="AM34" s="374"/>
      <c r="AN34" s="374"/>
      <c r="AO34" s="374"/>
      <c r="AP34" s="374"/>
      <c r="AQ34" s="374"/>
      <c r="AR34" s="374"/>
      <c r="AS34" s="374"/>
      <c r="AT34" s="374"/>
      <c r="AU34" s="375"/>
      <c r="AV34" s="375"/>
      <c r="AW34" s="375"/>
      <c r="AX34" s="375"/>
      <c r="AY34" s="375"/>
      <c r="AZ34" s="375"/>
      <c r="BA34" s="375"/>
      <c r="BB34" s="375"/>
      <c r="BC34" s="375"/>
      <c r="BD34" s="375"/>
      <c r="BE34" s="375"/>
      <c r="BF34" s="375"/>
      <c r="BG34" s="375"/>
      <c r="BH34" s="375"/>
      <c r="BI34" s="375"/>
      <c r="BJ34" s="375"/>
      <c r="BK34" s="375"/>
      <c r="BL34" s="375"/>
      <c r="BM34" s="375"/>
      <c r="BN34" s="375"/>
      <c r="BO34" s="375"/>
      <c r="BP34" s="375"/>
      <c r="BQ34" s="375"/>
      <c r="BR34" s="375"/>
      <c r="BS34" s="375"/>
      <c r="BT34" s="375"/>
      <c r="BU34" s="375"/>
      <c r="BV34" s="375"/>
      <c r="BW34" s="375"/>
      <c r="BX34" s="375"/>
      <c r="BY34" s="375"/>
      <c r="BZ34" s="375"/>
      <c r="CA34" s="375"/>
      <c r="CB34" s="375"/>
      <c r="CC34" s="375"/>
      <c r="CD34" s="375"/>
      <c r="CE34" s="375"/>
      <c r="CF34" s="374"/>
      <c r="CG34" s="375"/>
      <c r="CH34" s="375"/>
      <c r="CI34" s="375"/>
      <c r="CJ34" s="375"/>
      <c r="CK34" s="375"/>
      <c r="CL34" s="375"/>
      <c r="CM34" s="375"/>
      <c r="CN34" s="379">
        <f t="shared" si="1"/>
        <v>444</v>
      </c>
      <c r="CO34" s="371">
        <f t="shared" si="2"/>
        <v>364</v>
      </c>
      <c r="CP34" s="371">
        <v>32</v>
      </c>
      <c r="CQ34" s="371">
        <v>32</v>
      </c>
      <c r="CR34" s="380">
        <f t="shared" si="3"/>
        <v>0.81981981981981977</v>
      </c>
    </row>
    <row r="35" spans="1:96">
      <c r="A35" s="381">
        <v>20404</v>
      </c>
      <c r="B35" s="374" t="s">
        <v>108</v>
      </c>
      <c r="C35" s="383">
        <f t="shared" si="0"/>
        <v>1</v>
      </c>
      <c r="D35" s="375"/>
      <c r="E35" s="375"/>
      <c r="F35" s="375"/>
      <c r="G35" s="375"/>
      <c r="H35" s="375"/>
      <c r="I35" s="375"/>
      <c r="J35" s="375"/>
      <c r="K35" s="375"/>
      <c r="L35" s="375"/>
      <c r="M35" s="375"/>
      <c r="N35" s="375"/>
      <c r="O35" s="375"/>
      <c r="P35" s="375"/>
      <c r="Q35" s="375"/>
      <c r="R35" s="375"/>
      <c r="S35" s="375"/>
      <c r="T35" s="375"/>
      <c r="U35" s="375"/>
      <c r="V35" s="375"/>
      <c r="W35" s="375"/>
      <c r="X35" s="375"/>
      <c r="Y35" s="375"/>
      <c r="Z35" s="375"/>
      <c r="AA35" s="375"/>
      <c r="AB35" s="375"/>
      <c r="AC35" s="375"/>
      <c r="AD35" s="375"/>
      <c r="AE35" s="375"/>
      <c r="AF35" s="375"/>
      <c r="AG35" s="374"/>
      <c r="AH35" s="374"/>
      <c r="AI35" s="374"/>
      <c r="AJ35" s="374">
        <v>36</v>
      </c>
      <c r="AK35" s="374"/>
      <c r="AL35" s="374"/>
      <c r="AM35" s="374"/>
      <c r="AN35" s="374"/>
      <c r="AO35" s="374"/>
      <c r="AP35" s="374"/>
      <c r="AQ35" s="374"/>
      <c r="AR35" s="374"/>
      <c r="AS35" s="374"/>
      <c r="AT35" s="374"/>
      <c r="AU35" s="375"/>
      <c r="AV35" s="375"/>
      <c r="AW35" s="375"/>
      <c r="AX35" s="375"/>
      <c r="AY35" s="375"/>
      <c r="AZ35" s="375"/>
      <c r="BA35" s="375"/>
      <c r="BB35" s="375"/>
      <c r="BC35" s="375"/>
      <c r="BD35" s="375"/>
      <c r="BE35" s="375"/>
      <c r="BF35" s="375"/>
      <c r="BG35" s="375"/>
      <c r="BH35" s="375"/>
      <c r="BI35" s="375"/>
      <c r="BJ35" s="375"/>
      <c r="BK35" s="375"/>
      <c r="BL35" s="375"/>
      <c r="BM35" s="375"/>
      <c r="BN35" s="375"/>
      <c r="BO35" s="375"/>
      <c r="BP35" s="375"/>
      <c r="BQ35" s="375"/>
      <c r="BR35" s="375"/>
      <c r="BS35" s="375"/>
      <c r="BT35" s="375"/>
      <c r="BU35" s="375"/>
      <c r="BV35" s="375"/>
      <c r="BW35" s="375"/>
      <c r="BX35" s="375"/>
      <c r="BY35" s="375"/>
      <c r="BZ35" s="375"/>
      <c r="CA35" s="375"/>
      <c r="CB35" s="375"/>
      <c r="CC35" s="375"/>
      <c r="CD35" s="375"/>
      <c r="CE35" s="375"/>
      <c r="CF35" s="374"/>
      <c r="CG35" s="375"/>
      <c r="CH35" s="375"/>
      <c r="CI35" s="375"/>
      <c r="CJ35" s="375"/>
      <c r="CK35" s="375"/>
      <c r="CL35" s="375"/>
      <c r="CM35" s="375"/>
      <c r="CN35" s="379">
        <f t="shared" si="1"/>
        <v>36</v>
      </c>
      <c r="CO35" s="371">
        <f t="shared" si="2"/>
        <v>36</v>
      </c>
      <c r="CP35" s="371">
        <v>33</v>
      </c>
      <c r="CQ35" s="371">
        <v>33</v>
      </c>
      <c r="CR35" s="380">
        <f t="shared" si="3"/>
        <v>1</v>
      </c>
    </row>
    <row r="36" spans="1:96">
      <c r="A36" s="381">
        <v>20407</v>
      </c>
      <c r="B36" s="374" t="s">
        <v>109</v>
      </c>
      <c r="C36" s="383">
        <f t="shared" si="0"/>
        <v>0.73191489361702122</v>
      </c>
      <c r="D36" s="375"/>
      <c r="E36" s="375"/>
      <c r="F36" s="375"/>
      <c r="G36" s="375"/>
      <c r="H36" s="375"/>
      <c r="I36" s="375"/>
      <c r="J36" s="375"/>
      <c r="K36" s="375"/>
      <c r="L36" s="375"/>
      <c r="M36" s="375"/>
      <c r="N36" s="375"/>
      <c r="O36" s="375"/>
      <c r="P36" s="375"/>
      <c r="Q36" s="375"/>
      <c r="R36" s="375"/>
      <c r="S36" s="375"/>
      <c r="T36" s="375"/>
      <c r="U36" s="375"/>
      <c r="V36" s="375"/>
      <c r="W36" s="375"/>
      <c r="X36" s="375"/>
      <c r="Y36" s="375"/>
      <c r="Z36" s="375"/>
      <c r="AA36" s="375"/>
      <c r="AB36" s="375"/>
      <c r="AC36" s="375"/>
      <c r="AD36" s="375"/>
      <c r="AE36" s="375"/>
      <c r="AF36" s="375"/>
      <c r="AG36" s="374">
        <v>63</v>
      </c>
      <c r="AH36" s="374"/>
      <c r="AI36" s="374"/>
      <c r="AJ36" s="374"/>
      <c r="AK36" s="374">
        <v>172</v>
      </c>
      <c r="AL36" s="374"/>
      <c r="AM36" s="374"/>
      <c r="AN36" s="374"/>
      <c r="AO36" s="374"/>
      <c r="AP36" s="374"/>
      <c r="AQ36" s="374"/>
      <c r="AR36" s="374"/>
      <c r="AS36" s="374"/>
      <c r="AT36" s="374"/>
      <c r="AU36" s="375"/>
      <c r="AV36" s="375"/>
      <c r="AW36" s="375"/>
      <c r="AX36" s="375"/>
      <c r="AY36" s="375"/>
      <c r="AZ36" s="375"/>
      <c r="BA36" s="375"/>
      <c r="BB36" s="375"/>
      <c r="BC36" s="375"/>
      <c r="BD36" s="375"/>
      <c r="BE36" s="375"/>
      <c r="BF36" s="375"/>
      <c r="BG36" s="375"/>
      <c r="BH36" s="375"/>
      <c r="BI36" s="375"/>
      <c r="BJ36" s="375"/>
      <c r="BK36" s="375"/>
      <c r="BL36" s="375"/>
      <c r="BM36" s="375"/>
      <c r="BN36" s="375"/>
      <c r="BO36" s="375"/>
      <c r="BP36" s="375"/>
      <c r="BQ36" s="375"/>
      <c r="BR36" s="375"/>
      <c r="BS36" s="375"/>
      <c r="BT36" s="375"/>
      <c r="BU36" s="375"/>
      <c r="BV36" s="375"/>
      <c r="BW36" s="375"/>
      <c r="BX36" s="375"/>
      <c r="BY36" s="375"/>
      <c r="BZ36" s="375"/>
      <c r="CA36" s="375"/>
      <c r="CB36" s="375"/>
      <c r="CC36" s="375"/>
      <c r="CD36" s="375"/>
      <c r="CE36" s="375"/>
      <c r="CF36" s="374"/>
      <c r="CG36" s="375"/>
      <c r="CH36" s="375"/>
      <c r="CI36" s="375"/>
      <c r="CJ36" s="375"/>
      <c r="CK36" s="375"/>
      <c r="CL36" s="375"/>
      <c r="CM36" s="375"/>
      <c r="CN36" s="379">
        <f t="shared" si="1"/>
        <v>235</v>
      </c>
      <c r="CO36" s="371">
        <f t="shared" si="2"/>
        <v>172</v>
      </c>
      <c r="CP36" s="371">
        <v>34</v>
      </c>
      <c r="CQ36" s="371">
        <v>34</v>
      </c>
      <c r="CR36" s="380">
        <f t="shared" si="3"/>
        <v>0.73191489361702122</v>
      </c>
    </row>
    <row r="37" spans="1:96">
      <c r="A37" s="381">
        <v>20409</v>
      </c>
      <c r="B37" s="374" t="s">
        <v>110</v>
      </c>
      <c r="C37" s="383">
        <f t="shared" si="0"/>
        <v>0</v>
      </c>
      <c r="D37" s="375"/>
      <c r="E37" s="375"/>
      <c r="F37" s="375"/>
      <c r="G37" s="375"/>
      <c r="H37" s="375"/>
      <c r="I37" s="375"/>
      <c r="J37" s="375"/>
      <c r="K37" s="375"/>
      <c r="L37" s="375"/>
      <c r="M37" s="375"/>
      <c r="N37" s="375"/>
      <c r="O37" s="375"/>
      <c r="P37" s="375"/>
      <c r="Q37" s="375"/>
      <c r="R37" s="375"/>
      <c r="S37" s="375"/>
      <c r="T37" s="375"/>
      <c r="U37" s="375"/>
      <c r="V37" s="375"/>
      <c r="W37" s="375"/>
      <c r="X37" s="375"/>
      <c r="Y37" s="375"/>
      <c r="Z37" s="375"/>
      <c r="AA37" s="375"/>
      <c r="AB37" s="375"/>
      <c r="AC37" s="375"/>
      <c r="AD37" s="375"/>
      <c r="AE37" s="375"/>
      <c r="AF37" s="375"/>
      <c r="AG37" s="374"/>
      <c r="AH37" s="374"/>
      <c r="AI37" s="374"/>
      <c r="AJ37" s="374"/>
      <c r="AK37" s="374"/>
      <c r="AL37" s="374"/>
      <c r="AM37" s="374"/>
      <c r="AN37" s="374"/>
      <c r="AO37" s="374"/>
      <c r="AP37" s="374"/>
      <c r="AQ37" s="374"/>
      <c r="AR37" s="374"/>
      <c r="AS37" s="374"/>
      <c r="AT37" s="374"/>
      <c r="AU37" s="375"/>
      <c r="AV37" s="375"/>
      <c r="AW37" s="375"/>
      <c r="AX37" s="375"/>
      <c r="AY37" s="375"/>
      <c r="AZ37" s="375"/>
      <c r="BA37" s="375"/>
      <c r="BB37" s="375"/>
      <c r="BC37" s="375"/>
      <c r="BD37" s="375"/>
      <c r="BE37" s="375"/>
      <c r="BF37" s="375"/>
      <c r="BG37" s="375"/>
      <c r="BH37" s="375"/>
      <c r="BI37" s="375"/>
      <c r="BJ37" s="375"/>
      <c r="BK37" s="375"/>
      <c r="BL37" s="375"/>
      <c r="BM37" s="375"/>
      <c r="BN37" s="375"/>
      <c r="BO37" s="375"/>
      <c r="BP37" s="375"/>
      <c r="BQ37" s="375"/>
      <c r="BR37" s="375"/>
      <c r="BS37" s="375"/>
      <c r="BT37" s="375"/>
      <c r="BU37" s="375"/>
      <c r="BV37" s="375"/>
      <c r="BW37" s="375"/>
      <c r="BX37" s="375"/>
      <c r="BY37" s="375"/>
      <c r="BZ37" s="375"/>
      <c r="CA37" s="375"/>
      <c r="CB37" s="375"/>
      <c r="CC37" s="375"/>
      <c r="CD37" s="375"/>
      <c r="CE37" s="375"/>
      <c r="CF37" s="374"/>
      <c r="CG37" s="375"/>
      <c r="CH37" s="375"/>
      <c r="CI37" s="375"/>
      <c r="CJ37" s="375"/>
      <c r="CK37" s="375"/>
      <c r="CL37" s="375"/>
      <c r="CM37" s="375"/>
      <c r="CN37" s="379">
        <f t="shared" si="1"/>
        <v>0</v>
      </c>
      <c r="CO37" s="371">
        <f t="shared" si="2"/>
        <v>0</v>
      </c>
      <c r="CP37" s="371">
        <v>35</v>
      </c>
      <c r="CQ37" s="371">
        <v>35</v>
      </c>
      <c r="CR37" s="380">
        <f t="shared" si="3"/>
        <v>0</v>
      </c>
    </row>
    <row r="38" spans="1:96">
      <c r="A38" s="381">
        <v>20410</v>
      </c>
      <c r="B38" s="374" t="s">
        <v>111</v>
      </c>
      <c r="C38" s="383">
        <f t="shared" si="0"/>
        <v>0</v>
      </c>
      <c r="D38" s="375"/>
      <c r="E38" s="375"/>
      <c r="F38" s="375"/>
      <c r="G38" s="375"/>
      <c r="H38" s="375"/>
      <c r="I38" s="375"/>
      <c r="J38" s="375"/>
      <c r="K38" s="375"/>
      <c r="L38" s="375"/>
      <c r="M38" s="375"/>
      <c r="N38" s="375"/>
      <c r="O38" s="375"/>
      <c r="P38" s="375"/>
      <c r="Q38" s="375"/>
      <c r="R38" s="375"/>
      <c r="S38" s="375"/>
      <c r="T38" s="375"/>
      <c r="U38" s="375"/>
      <c r="V38" s="375"/>
      <c r="W38" s="375"/>
      <c r="X38" s="375"/>
      <c r="Y38" s="375"/>
      <c r="Z38" s="375"/>
      <c r="AA38" s="375"/>
      <c r="AB38" s="375"/>
      <c r="AC38" s="375"/>
      <c r="AD38" s="375"/>
      <c r="AE38" s="375"/>
      <c r="AF38" s="375"/>
      <c r="AG38" s="374"/>
      <c r="AH38" s="374"/>
      <c r="AI38" s="374"/>
      <c r="AJ38" s="374"/>
      <c r="AK38" s="374"/>
      <c r="AL38" s="374"/>
      <c r="AM38" s="374"/>
      <c r="AN38" s="374"/>
      <c r="AO38" s="374"/>
      <c r="AP38" s="374"/>
      <c r="AQ38" s="374"/>
      <c r="AR38" s="374"/>
      <c r="AS38" s="374"/>
      <c r="AT38" s="374"/>
      <c r="AU38" s="375"/>
      <c r="AV38" s="375"/>
      <c r="AW38" s="375"/>
      <c r="AX38" s="375"/>
      <c r="AY38" s="375"/>
      <c r="AZ38" s="375"/>
      <c r="BA38" s="375"/>
      <c r="BB38" s="375"/>
      <c r="BC38" s="375"/>
      <c r="BD38" s="375"/>
      <c r="BE38" s="375"/>
      <c r="BF38" s="375"/>
      <c r="BG38" s="375"/>
      <c r="BH38" s="375"/>
      <c r="BI38" s="375"/>
      <c r="BJ38" s="375"/>
      <c r="BK38" s="375"/>
      <c r="BL38" s="375"/>
      <c r="BM38" s="375"/>
      <c r="BN38" s="375"/>
      <c r="BO38" s="375"/>
      <c r="BP38" s="375"/>
      <c r="BQ38" s="375"/>
      <c r="BR38" s="375"/>
      <c r="BS38" s="375"/>
      <c r="BT38" s="375"/>
      <c r="BU38" s="375"/>
      <c r="BV38" s="375"/>
      <c r="BW38" s="375"/>
      <c r="BX38" s="375"/>
      <c r="BY38" s="375"/>
      <c r="BZ38" s="375"/>
      <c r="CA38" s="375"/>
      <c r="CB38" s="375"/>
      <c r="CC38" s="375"/>
      <c r="CD38" s="375"/>
      <c r="CE38" s="375"/>
      <c r="CF38" s="374"/>
      <c r="CG38" s="375"/>
      <c r="CH38" s="375"/>
      <c r="CI38" s="375"/>
      <c r="CJ38" s="375"/>
      <c r="CK38" s="375"/>
      <c r="CL38" s="375"/>
      <c r="CM38" s="375"/>
      <c r="CN38" s="379">
        <f t="shared" si="1"/>
        <v>0</v>
      </c>
      <c r="CO38" s="371">
        <f t="shared" si="2"/>
        <v>0</v>
      </c>
      <c r="CP38" s="371">
        <v>36</v>
      </c>
      <c r="CQ38" s="371">
        <v>36</v>
      </c>
      <c r="CR38" s="380">
        <f t="shared" si="3"/>
        <v>0</v>
      </c>
    </row>
    <row r="39" spans="1:96">
      <c r="A39" s="381">
        <v>20411</v>
      </c>
      <c r="B39" s="374" t="s">
        <v>112</v>
      </c>
      <c r="C39" s="383">
        <f t="shared" si="0"/>
        <v>0.52717391304347827</v>
      </c>
      <c r="D39" s="375"/>
      <c r="E39" s="375"/>
      <c r="F39" s="375"/>
      <c r="G39" s="375"/>
      <c r="H39" s="375"/>
      <c r="I39" s="375"/>
      <c r="J39" s="375"/>
      <c r="K39" s="375"/>
      <c r="L39" s="375"/>
      <c r="M39" s="375"/>
      <c r="N39" s="375"/>
      <c r="O39" s="375"/>
      <c r="P39" s="375"/>
      <c r="Q39" s="375"/>
      <c r="R39" s="375"/>
      <c r="S39" s="375"/>
      <c r="T39" s="375"/>
      <c r="U39" s="375"/>
      <c r="V39" s="375"/>
      <c r="W39" s="375"/>
      <c r="X39" s="375"/>
      <c r="Y39" s="375"/>
      <c r="Z39" s="375"/>
      <c r="AA39" s="375"/>
      <c r="AB39" s="375"/>
      <c r="AC39" s="375"/>
      <c r="AD39" s="375"/>
      <c r="AE39" s="375"/>
      <c r="AF39" s="375"/>
      <c r="AG39" s="374">
        <v>87</v>
      </c>
      <c r="AH39" s="374"/>
      <c r="AI39" s="374"/>
      <c r="AJ39" s="374"/>
      <c r="AK39" s="374"/>
      <c r="AL39" s="374"/>
      <c r="AM39" s="374"/>
      <c r="AN39" s="374">
        <v>97</v>
      </c>
      <c r="AO39" s="374"/>
      <c r="AP39" s="374"/>
      <c r="AQ39" s="374"/>
      <c r="AR39" s="374"/>
      <c r="AS39" s="374"/>
      <c r="AT39" s="374"/>
      <c r="AU39" s="375"/>
      <c r="AV39" s="375"/>
      <c r="AW39" s="375"/>
      <c r="AX39" s="375"/>
      <c r="AY39" s="375"/>
      <c r="AZ39" s="375"/>
      <c r="BA39" s="375"/>
      <c r="BB39" s="375"/>
      <c r="BC39" s="375"/>
      <c r="BD39" s="375"/>
      <c r="BE39" s="375"/>
      <c r="BF39" s="375"/>
      <c r="BG39" s="375"/>
      <c r="BH39" s="375"/>
      <c r="BI39" s="375"/>
      <c r="BJ39" s="375"/>
      <c r="BK39" s="375"/>
      <c r="BL39" s="375"/>
      <c r="BM39" s="375"/>
      <c r="BN39" s="375"/>
      <c r="BO39" s="375"/>
      <c r="BP39" s="375"/>
      <c r="BQ39" s="375"/>
      <c r="BR39" s="375"/>
      <c r="BS39" s="375"/>
      <c r="BT39" s="375"/>
      <c r="BU39" s="375"/>
      <c r="BV39" s="375"/>
      <c r="BW39" s="375"/>
      <c r="BX39" s="375"/>
      <c r="BY39" s="375"/>
      <c r="BZ39" s="375"/>
      <c r="CA39" s="375"/>
      <c r="CB39" s="375"/>
      <c r="CC39" s="375"/>
      <c r="CD39" s="375"/>
      <c r="CE39" s="375"/>
      <c r="CF39" s="374"/>
      <c r="CG39" s="375"/>
      <c r="CH39" s="375"/>
      <c r="CI39" s="375"/>
      <c r="CJ39" s="375"/>
      <c r="CK39" s="375"/>
      <c r="CL39" s="375"/>
      <c r="CM39" s="375"/>
      <c r="CN39" s="379">
        <f t="shared" si="1"/>
        <v>184</v>
      </c>
      <c r="CO39" s="371">
        <f t="shared" si="2"/>
        <v>97</v>
      </c>
      <c r="CP39" s="371">
        <v>37</v>
      </c>
      <c r="CQ39" s="371">
        <v>37</v>
      </c>
      <c r="CR39" s="380">
        <f t="shared" si="3"/>
        <v>0.52717391304347827</v>
      </c>
    </row>
    <row r="40" spans="1:96">
      <c r="A40" s="381">
        <v>20412</v>
      </c>
      <c r="B40" s="374" t="s">
        <v>113</v>
      </c>
      <c r="C40" s="383">
        <f t="shared" si="0"/>
        <v>0</v>
      </c>
      <c r="D40" s="375"/>
      <c r="E40" s="375"/>
      <c r="F40" s="375"/>
      <c r="G40" s="375"/>
      <c r="H40" s="375"/>
      <c r="I40" s="375"/>
      <c r="J40" s="375"/>
      <c r="K40" s="375"/>
      <c r="L40" s="375"/>
      <c r="M40" s="375"/>
      <c r="N40" s="375"/>
      <c r="O40" s="375"/>
      <c r="P40" s="375"/>
      <c r="Q40" s="375"/>
      <c r="R40" s="375"/>
      <c r="S40" s="375"/>
      <c r="T40" s="375"/>
      <c r="U40" s="375"/>
      <c r="V40" s="375"/>
      <c r="W40" s="375"/>
      <c r="X40" s="375"/>
      <c r="Y40" s="375"/>
      <c r="Z40" s="375"/>
      <c r="AA40" s="375"/>
      <c r="AB40" s="375"/>
      <c r="AC40" s="375"/>
      <c r="AD40" s="375"/>
      <c r="AE40" s="375"/>
      <c r="AF40" s="375"/>
      <c r="AG40" s="374"/>
      <c r="AH40" s="374"/>
      <c r="AI40" s="374"/>
      <c r="AJ40" s="374"/>
      <c r="AK40" s="374"/>
      <c r="AL40" s="374"/>
      <c r="AM40" s="374"/>
      <c r="AN40" s="374"/>
      <c r="AO40" s="374"/>
      <c r="AP40" s="374"/>
      <c r="AQ40" s="374"/>
      <c r="AR40" s="374"/>
      <c r="AS40" s="374"/>
      <c r="AT40" s="374"/>
      <c r="AU40" s="375"/>
      <c r="AV40" s="375"/>
      <c r="AW40" s="375"/>
      <c r="AX40" s="375"/>
      <c r="AY40" s="375"/>
      <c r="AZ40" s="375"/>
      <c r="BA40" s="375"/>
      <c r="BB40" s="375"/>
      <c r="BC40" s="375"/>
      <c r="BD40" s="375"/>
      <c r="BE40" s="375"/>
      <c r="BF40" s="375"/>
      <c r="BG40" s="375"/>
      <c r="BH40" s="375"/>
      <c r="BI40" s="375"/>
      <c r="BJ40" s="375"/>
      <c r="BK40" s="375"/>
      <c r="BL40" s="375"/>
      <c r="BM40" s="375"/>
      <c r="BN40" s="375"/>
      <c r="BO40" s="375"/>
      <c r="BP40" s="375"/>
      <c r="BQ40" s="375"/>
      <c r="BR40" s="375"/>
      <c r="BS40" s="375"/>
      <c r="BT40" s="375"/>
      <c r="BU40" s="375"/>
      <c r="BV40" s="375"/>
      <c r="BW40" s="375"/>
      <c r="BX40" s="375"/>
      <c r="BY40" s="375"/>
      <c r="BZ40" s="375"/>
      <c r="CA40" s="375"/>
      <c r="CB40" s="375"/>
      <c r="CC40" s="375"/>
      <c r="CD40" s="375"/>
      <c r="CE40" s="375"/>
      <c r="CF40" s="374"/>
      <c r="CG40" s="375"/>
      <c r="CH40" s="375"/>
      <c r="CI40" s="375"/>
      <c r="CJ40" s="375"/>
      <c r="CK40" s="375"/>
      <c r="CL40" s="375"/>
      <c r="CM40" s="375"/>
      <c r="CN40" s="379">
        <f t="shared" si="1"/>
        <v>0</v>
      </c>
      <c r="CO40" s="371">
        <f t="shared" si="2"/>
        <v>0</v>
      </c>
      <c r="CP40" s="371">
        <v>38</v>
      </c>
      <c r="CQ40" s="371">
        <v>38</v>
      </c>
      <c r="CR40" s="380">
        <f t="shared" si="3"/>
        <v>0</v>
      </c>
    </row>
    <row r="41" spans="1:96">
      <c r="A41" s="381">
        <v>20413</v>
      </c>
      <c r="B41" s="374" t="s">
        <v>114</v>
      </c>
      <c r="C41" s="383">
        <f t="shared" si="0"/>
        <v>0</v>
      </c>
      <c r="D41" s="375"/>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c r="AG41" s="374"/>
      <c r="AH41" s="374"/>
      <c r="AI41" s="374"/>
      <c r="AJ41" s="374"/>
      <c r="AK41" s="374"/>
      <c r="AL41" s="374"/>
      <c r="AM41" s="374"/>
      <c r="AN41" s="374"/>
      <c r="AO41" s="374"/>
      <c r="AP41" s="374"/>
      <c r="AQ41" s="374"/>
      <c r="AR41" s="374"/>
      <c r="AS41" s="374"/>
      <c r="AT41" s="374"/>
      <c r="AU41" s="375"/>
      <c r="AV41" s="375"/>
      <c r="AW41" s="375"/>
      <c r="AX41" s="375"/>
      <c r="AY41" s="375"/>
      <c r="AZ41" s="375"/>
      <c r="BA41" s="375"/>
      <c r="BB41" s="375"/>
      <c r="BC41" s="375"/>
      <c r="BD41" s="375"/>
      <c r="BE41" s="375"/>
      <c r="BF41" s="375"/>
      <c r="BG41" s="375"/>
      <c r="BH41" s="375"/>
      <c r="BI41" s="375"/>
      <c r="BJ41" s="375"/>
      <c r="BK41" s="375"/>
      <c r="BL41" s="375"/>
      <c r="BM41" s="375"/>
      <c r="BN41" s="375"/>
      <c r="BO41" s="375"/>
      <c r="BP41" s="375"/>
      <c r="BQ41" s="375"/>
      <c r="BR41" s="375"/>
      <c r="BS41" s="375"/>
      <c r="BT41" s="375"/>
      <c r="BU41" s="375"/>
      <c r="BV41" s="375"/>
      <c r="BW41" s="375"/>
      <c r="BX41" s="375"/>
      <c r="BY41" s="375"/>
      <c r="BZ41" s="375"/>
      <c r="CA41" s="375"/>
      <c r="CB41" s="375"/>
      <c r="CC41" s="375"/>
      <c r="CD41" s="375"/>
      <c r="CE41" s="375"/>
      <c r="CF41" s="374"/>
      <c r="CG41" s="375"/>
      <c r="CH41" s="375"/>
      <c r="CI41" s="375"/>
      <c r="CJ41" s="375"/>
      <c r="CK41" s="375"/>
      <c r="CL41" s="375"/>
      <c r="CM41" s="375"/>
      <c r="CN41" s="379">
        <f t="shared" si="1"/>
        <v>0</v>
      </c>
      <c r="CO41" s="371">
        <f t="shared" si="2"/>
        <v>0</v>
      </c>
      <c r="CP41" s="371">
        <v>39</v>
      </c>
      <c r="CQ41" s="371">
        <v>39</v>
      </c>
      <c r="CR41" s="380">
        <f t="shared" si="3"/>
        <v>0</v>
      </c>
    </row>
    <row r="42" spans="1:96">
      <c r="A42" s="381">
        <v>20414</v>
      </c>
      <c r="B42" s="374" t="s">
        <v>115</v>
      </c>
      <c r="C42" s="383">
        <f t="shared" si="0"/>
        <v>0</v>
      </c>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c r="AG42" s="374"/>
      <c r="AH42" s="374"/>
      <c r="AI42" s="374"/>
      <c r="AJ42" s="374"/>
      <c r="AK42" s="374"/>
      <c r="AL42" s="374"/>
      <c r="AM42" s="374"/>
      <c r="AN42" s="374"/>
      <c r="AO42" s="374"/>
      <c r="AP42" s="374"/>
      <c r="AQ42" s="374"/>
      <c r="AR42" s="374"/>
      <c r="AS42" s="374"/>
      <c r="AT42" s="374"/>
      <c r="AU42" s="375"/>
      <c r="AV42" s="375"/>
      <c r="AW42" s="375"/>
      <c r="AX42" s="375"/>
      <c r="AY42" s="375"/>
      <c r="AZ42" s="375"/>
      <c r="BA42" s="375"/>
      <c r="BB42" s="375"/>
      <c r="BC42" s="375"/>
      <c r="BD42" s="375"/>
      <c r="BE42" s="375"/>
      <c r="BF42" s="375"/>
      <c r="BG42" s="375"/>
      <c r="BH42" s="375"/>
      <c r="BI42" s="375"/>
      <c r="BJ42" s="375"/>
      <c r="BK42" s="375"/>
      <c r="BL42" s="375"/>
      <c r="BM42" s="375"/>
      <c r="BN42" s="375"/>
      <c r="BO42" s="375"/>
      <c r="BP42" s="375"/>
      <c r="BQ42" s="375"/>
      <c r="BR42" s="375"/>
      <c r="BS42" s="375"/>
      <c r="BT42" s="375"/>
      <c r="BU42" s="375"/>
      <c r="BV42" s="375"/>
      <c r="BW42" s="375"/>
      <c r="BX42" s="375"/>
      <c r="BY42" s="375"/>
      <c r="BZ42" s="375"/>
      <c r="CA42" s="375"/>
      <c r="CB42" s="375"/>
      <c r="CC42" s="375"/>
      <c r="CD42" s="375"/>
      <c r="CE42" s="375"/>
      <c r="CF42" s="374"/>
      <c r="CG42" s="375"/>
      <c r="CH42" s="375"/>
      <c r="CI42" s="375"/>
      <c r="CJ42" s="375"/>
      <c r="CK42" s="375"/>
      <c r="CL42" s="375"/>
      <c r="CM42" s="375"/>
      <c r="CN42" s="379">
        <f t="shared" si="1"/>
        <v>0</v>
      </c>
      <c r="CO42" s="371">
        <f t="shared" si="2"/>
        <v>0</v>
      </c>
      <c r="CP42" s="371">
        <v>40</v>
      </c>
      <c r="CQ42" s="371">
        <v>40</v>
      </c>
      <c r="CR42" s="380">
        <f t="shared" si="3"/>
        <v>0</v>
      </c>
    </row>
    <row r="43" spans="1:96">
      <c r="A43" s="381">
        <v>20415</v>
      </c>
      <c r="B43" s="374" t="s">
        <v>116</v>
      </c>
      <c r="C43" s="383">
        <f t="shared" si="0"/>
        <v>0.33333333333333331</v>
      </c>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4">
        <v>226</v>
      </c>
      <c r="AH43" s="374"/>
      <c r="AI43" s="374">
        <v>20</v>
      </c>
      <c r="AJ43" s="374"/>
      <c r="AK43" s="374"/>
      <c r="AL43" s="374"/>
      <c r="AM43" s="374"/>
      <c r="AN43" s="374"/>
      <c r="AO43" s="374"/>
      <c r="AP43" s="374"/>
      <c r="AQ43" s="374"/>
      <c r="AR43" s="374">
        <v>123</v>
      </c>
      <c r="AS43" s="374"/>
      <c r="AT43" s="374"/>
      <c r="AU43" s="375"/>
      <c r="AV43" s="375"/>
      <c r="AW43" s="375"/>
      <c r="AX43" s="375"/>
      <c r="AY43" s="375"/>
      <c r="AZ43" s="375"/>
      <c r="BA43" s="375"/>
      <c r="BB43" s="375"/>
      <c r="BC43" s="375"/>
      <c r="BD43" s="375"/>
      <c r="BE43" s="375"/>
      <c r="BF43" s="375"/>
      <c r="BG43" s="375"/>
      <c r="BH43" s="375"/>
      <c r="BI43" s="375"/>
      <c r="BJ43" s="375"/>
      <c r="BK43" s="375"/>
      <c r="BL43" s="375"/>
      <c r="BM43" s="375"/>
      <c r="BN43" s="375"/>
      <c r="BO43" s="375"/>
      <c r="BP43" s="375"/>
      <c r="BQ43" s="375"/>
      <c r="BR43" s="375"/>
      <c r="BS43" s="375"/>
      <c r="BT43" s="375"/>
      <c r="BU43" s="375"/>
      <c r="BV43" s="375"/>
      <c r="BW43" s="375"/>
      <c r="BX43" s="375"/>
      <c r="BY43" s="375"/>
      <c r="BZ43" s="375"/>
      <c r="CA43" s="375"/>
      <c r="CB43" s="375"/>
      <c r="CC43" s="375"/>
      <c r="CD43" s="375"/>
      <c r="CE43" s="375"/>
      <c r="CF43" s="374"/>
      <c r="CG43" s="375"/>
      <c r="CH43" s="375"/>
      <c r="CI43" s="375"/>
      <c r="CJ43" s="375"/>
      <c r="CK43" s="375"/>
      <c r="CL43" s="375"/>
      <c r="CM43" s="375"/>
      <c r="CN43" s="379">
        <f t="shared" si="1"/>
        <v>369</v>
      </c>
      <c r="CO43" s="371">
        <f t="shared" si="2"/>
        <v>123</v>
      </c>
      <c r="CP43" s="371">
        <v>41</v>
      </c>
      <c r="CQ43" s="371">
        <v>41</v>
      </c>
      <c r="CR43" s="380">
        <f t="shared" si="3"/>
        <v>0.33333333333333331</v>
      </c>
    </row>
    <row r="44" spans="1:96">
      <c r="A44" s="381">
        <v>20416</v>
      </c>
      <c r="B44" s="374" t="s">
        <v>117</v>
      </c>
      <c r="C44" s="383">
        <f t="shared" si="0"/>
        <v>0</v>
      </c>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c r="AG44" s="374">
        <v>73</v>
      </c>
      <c r="AH44" s="374">
        <v>22</v>
      </c>
      <c r="AI44" s="374">
        <v>202</v>
      </c>
      <c r="AJ44" s="374"/>
      <c r="AK44" s="374"/>
      <c r="AL44" s="374"/>
      <c r="AM44" s="374"/>
      <c r="AN44" s="374"/>
      <c r="AO44" s="374"/>
      <c r="AP44" s="374"/>
      <c r="AQ44" s="374"/>
      <c r="AR44" s="374"/>
      <c r="AS44" s="374"/>
      <c r="AT44" s="374"/>
      <c r="AU44" s="375"/>
      <c r="AV44" s="375"/>
      <c r="AW44" s="375"/>
      <c r="AX44" s="375"/>
      <c r="AY44" s="375"/>
      <c r="AZ44" s="375"/>
      <c r="BA44" s="375"/>
      <c r="BB44" s="375"/>
      <c r="BC44" s="375"/>
      <c r="BD44" s="375"/>
      <c r="BE44" s="375"/>
      <c r="BF44" s="375"/>
      <c r="BG44" s="375"/>
      <c r="BH44" s="375"/>
      <c r="BI44" s="375"/>
      <c r="BJ44" s="375"/>
      <c r="BK44" s="375"/>
      <c r="BL44" s="375"/>
      <c r="BM44" s="375"/>
      <c r="BN44" s="375"/>
      <c r="BO44" s="375"/>
      <c r="BP44" s="375"/>
      <c r="BQ44" s="375"/>
      <c r="BR44" s="375"/>
      <c r="BS44" s="375"/>
      <c r="BT44" s="375"/>
      <c r="BU44" s="375"/>
      <c r="BV44" s="375"/>
      <c r="BW44" s="375"/>
      <c r="BX44" s="375"/>
      <c r="BY44" s="375"/>
      <c r="BZ44" s="375"/>
      <c r="CA44" s="375"/>
      <c r="CB44" s="375"/>
      <c r="CC44" s="375"/>
      <c r="CD44" s="375"/>
      <c r="CE44" s="375"/>
      <c r="CF44" s="374"/>
      <c r="CG44" s="375"/>
      <c r="CH44" s="375"/>
      <c r="CI44" s="375"/>
      <c r="CJ44" s="375"/>
      <c r="CK44" s="375"/>
      <c r="CL44" s="375"/>
      <c r="CM44" s="375"/>
      <c r="CN44" s="379">
        <f t="shared" si="1"/>
        <v>297</v>
      </c>
      <c r="CO44" s="371">
        <f t="shared" si="2"/>
        <v>0</v>
      </c>
      <c r="CP44" s="371">
        <v>42</v>
      </c>
      <c r="CQ44" s="371">
        <v>42</v>
      </c>
      <c r="CR44" s="380">
        <f t="shared" si="3"/>
        <v>0</v>
      </c>
    </row>
    <row r="45" spans="1:96">
      <c r="A45" s="381">
        <v>20417</v>
      </c>
      <c r="B45" s="374" t="s">
        <v>118</v>
      </c>
      <c r="C45" s="383">
        <f t="shared" si="0"/>
        <v>0</v>
      </c>
      <c r="D45" s="375"/>
      <c r="E45" s="375"/>
      <c r="F45" s="375"/>
      <c r="G45" s="375"/>
      <c r="H45" s="375"/>
      <c r="I45" s="375"/>
      <c r="J45" s="375"/>
      <c r="K45" s="375"/>
      <c r="L45" s="375"/>
      <c r="M45" s="375"/>
      <c r="N45" s="375"/>
      <c r="O45" s="375"/>
      <c r="P45" s="375"/>
      <c r="Q45" s="375"/>
      <c r="R45" s="375"/>
      <c r="S45" s="375"/>
      <c r="T45" s="375"/>
      <c r="U45" s="375"/>
      <c r="V45" s="375"/>
      <c r="W45" s="375"/>
      <c r="X45" s="375"/>
      <c r="Y45" s="375"/>
      <c r="Z45" s="375"/>
      <c r="AA45" s="375"/>
      <c r="AB45" s="375"/>
      <c r="AC45" s="375"/>
      <c r="AD45" s="375"/>
      <c r="AE45" s="375"/>
      <c r="AF45" s="375"/>
      <c r="AG45" s="374"/>
      <c r="AH45" s="374"/>
      <c r="AI45" s="374"/>
      <c r="AJ45" s="374"/>
      <c r="AK45" s="374"/>
      <c r="AL45" s="374"/>
      <c r="AM45" s="374"/>
      <c r="AN45" s="374"/>
      <c r="AO45" s="374"/>
      <c r="AP45" s="374"/>
      <c r="AQ45" s="374"/>
      <c r="AR45" s="374"/>
      <c r="AS45" s="374"/>
      <c r="AT45" s="374"/>
      <c r="AU45" s="375"/>
      <c r="AV45" s="375"/>
      <c r="AW45" s="375"/>
      <c r="AX45" s="375"/>
      <c r="AY45" s="375"/>
      <c r="AZ45" s="375"/>
      <c r="BA45" s="375"/>
      <c r="BB45" s="375"/>
      <c r="BC45" s="375"/>
      <c r="BD45" s="375"/>
      <c r="BE45" s="375"/>
      <c r="BF45" s="375"/>
      <c r="BG45" s="375"/>
      <c r="BH45" s="375"/>
      <c r="BI45" s="375"/>
      <c r="BJ45" s="375"/>
      <c r="BK45" s="375"/>
      <c r="BL45" s="375"/>
      <c r="BM45" s="375"/>
      <c r="BN45" s="375"/>
      <c r="BO45" s="375"/>
      <c r="BP45" s="375"/>
      <c r="BQ45" s="375"/>
      <c r="BR45" s="375"/>
      <c r="BS45" s="375"/>
      <c r="BT45" s="375"/>
      <c r="BU45" s="375"/>
      <c r="BV45" s="375"/>
      <c r="BW45" s="375"/>
      <c r="BX45" s="375"/>
      <c r="BY45" s="375"/>
      <c r="BZ45" s="375"/>
      <c r="CA45" s="375"/>
      <c r="CB45" s="375"/>
      <c r="CC45" s="375"/>
      <c r="CD45" s="375"/>
      <c r="CE45" s="375"/>
      <c r="CF45" s="374"/>
      <c r="CG45" s="375"/>
      <c r="CH45" s="375"/>
      <c r="CI45" s="375"/>
      <c r="CJ45" s="375"/>
      <c r="CK45" s="375"/>
      <c r="CL45" s="375"/>
      <c r="CM45" s="375"/>
      <c r="CN45" s="379">
        <f t="shared" si="1"/>
        <v>0</v>
      </c>
      <c r="CO45" s="371">
        <f t="shared" si="2"/>
        <v>0</v>
      </c>
      <c r="CP45" s="371">
        <v>43</v>
      </c>
      <c r="CQ45" s="371">
        <v>43</v>
      </c>
      <c r="CR45" s="380">
        <f t="shared" si="3"/>
        <v>0</v>
      </c>
    </row>
    <row r="46" spans="1:96">
      <c r="A46" s="381">
        <v>20422</v>
      </c>
      <c r="B46" s="374" t="s">
        <v>120</v>
      </c>
      <c r="C46" s="383">
        <f t="shared" si="0"/>
        <v>0</v>
      </c>
      <c r="D46" s="375"/>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75"/>
      <c r="AH46" s="375"/>
      <c r="AI46" s="375"/>
      <c r="AJ46" s="375"/>
      <c r="AK46" s="375"/>
      <c r="AL46" s="375"/>
      <c r="AM46" s="375"/>
      <c r="AN46" s="375"/>
      <c r="AO46" s="375"/>
      <c r="AP46" s="375"/>
      <c r="AQ46" s="375"/>
      <c r="AR46" s="375"/>
      <c r="AS46" s="375"/>
      <c r="AT46" s="375"/>
      <c r="AU46" s="374"/>
      <c r="AV46" s="374"/>
      <c r="AW46" s="374"/>
      <c r="AX46" s="374"/>
      <c r="AY46" s="374"/>
      <c r="AZ46" s="374"/>
      <c r="BA46" s="375"/>
      <c r="BB46" s="375"/>
      <c r="BC46" s="375"/>
      <c r="BD46" s="375"/>
      <c r="BE46" s="375"/>
      <c r="BF46" s="375"/>
      <c r="BG46" s="375"/>
      <c r="BH46" s="375"/>
      <c r="BI46" s="375"/>
      <c r="BJ46" s="375"/>
      <c r="BK46" s="375"/>
      <c r="BL46" s="375"/>
      <c r="BM46" s="375"/>
      <c r="BN46" s="375"/>
      <c r="BO46" s="375"/>
      <c r="BP46" s="375"/>
      <c r="BQ46" s="375"/>
      <c r="BR46" s="375"/>
      <c r="BS46" s="375"/>
      <c r="BT46" s="375"/>
      <c r="BU46" s="375"/>
      <c r="BV46" s="375"/>
      <c r="BW46" s="375"/>
      <c r="BX46" s="375"/>
      <c r="BY46" s="375"/>
      <c r="BZ46" s="375"/>
      <c r="CA46" s="375"/>
      <c r="CB46" s="375"/>
      <c r="CC46" s="375"/>
      <c r="CD46" s="375"/>
      <c r="CE46" s="375"/>
      <c r="CF46" s="375"/>
      <c r="CG46" s="375"/>
      <c r="CH46" s="375"/>
      <c r="CI46" s="375"/>
      <c r="CJ46" s="375"/>
      <c r="CK46" s="375"/>
      <c r="CL46" s="375"/>
      <c r="CM46" s="374"/>
      <c r="CN46" s="379">
        <f t="shared" si="1"/>
        <v>0</v>
      </c>
      <c r="CO46" s="371">
        <f t="shared" si="2"/>
        <v>0</v>
      </c>
      <c r="CP46" s="371">
        <v>44</v>
      </c>
      <c r="CQ46" s="371">
        <v>44</v>
      </c>
      <c r="CR46" s="380">
        <f t="shared" si="3"/>
        <v>0</v>
      </c>
    </row>
    <row r="47" spans="1:96">
      <c r="A47" s="381">
        <v>20423</v>
      </c>
      <c r="B47" s="374" t="s">
        <v>121</v>
      </c>
      <c r="C47" s="383">
        <f t="shared" si="0"/>
        <v>0.59003831417624519</v>
      </c>
      <c r="D47" s="375"/>
      <c r="E47" s="375"/>
      <c r="F47" s="375"/>
      <c r="G47" s="375"/>
      <c r="H47" s="375"/>
      <c r="I47" s="375"/>
      <c r="J47" s="375"/>
      <c r="K47" s="375"/>
      <c r="L47" s="375"/>
      <c r="M47" s="375"/>
      <c r="N47" s="375"/>
      <c r="O47" s="375"/>
      <c r="P47" s="375"/>
      <c r="Q47" s="375"/>
      <c r="R47" s="375"/>
      <c r="S47" s="375"/>
      <c r="T47" s="375"/>
      <c r="U47" s="375"/>
      <c r="V47" s="375"/>
      <c r="W47" s="375"/>
      <c r="X47" s="375"/>
      <c r="Y47" s="375"/>
      <c r="Z47" s="375"/>
      <c r="AA47" s="375"/>
      <c r="AB47" s="375"/>
      <c r="AC47" s="375"/>
      <c r="AD47" s="375"/>
      <c r="AE47" s="375"/>
      <c r="AF47" s="375"/>
      <c r="AG47" s="375"/>
      <c r="AH47" s="375"/>
      <c r="AI47" s="375"/>
      <c r="AJ47" s="375"/>
      <c r="AK47" s="375"/>
      <c r="AL47" s="375"/>
      <c r="AM47" s="375"/>
      <c r="AN47" s="375"/>
      <c r="AO47" s="375"/>
      <c r="AP47" s="375"/>
      <c r="AQ47" s="375"/>
      <c r="AR47" s="375"/>
      <c r="AS47" s="375"/>
      <c r="AT47" s="375"/>
      <c r="AU47" s="374"/>
      <c r="AV47" s="374">
        <v>154</v>
      </c>
      <c r="AW47" s="374"/>
      <c r="AX47" s="374"/>
      <c r="AY47" s="374"/>
      <c r="AZ47" s="374"/>
      <c r="BA47" s="375"/>
      <c r="BB47" s="375"/>
      <c r="BC47" s="375"/>
      <c r="BD47" s="375"/>
      <c r="BE47" s="375"/>
      <c r="BF47" s="375"/>
      <c r="BG47" s="375"/>
      <c r="BH47" s="375"/>
      <c r="BI47" s="375"/>
      <c r="BJ47" s="375"/>
      <c r="BK47" s="375"/>
      <c r="BL47" s="375"/>
      <c r="BM47" s="375"/>
      <c r="BN47" s="375"/>
      <c r="BO47" s="375"/>
      <c r="BP47" s="375"/>
      <c r="BQ47" s="375"/>
      <c r="BR47" s="375"/>
      <c r="BS47" s="375"/>
      <c r="BT47" s="375"/>
      <c r="BU47" s="375"/>
      <c r="BV47" s="375"/>
      <c r="BW47" s="375"/>
      <c r="BX47" s="375"/>
      <c r="BY47" s="375"/>
      <c r="BZ47" s="375"/>
      <c r="CA47" s="375"/>
      <c r="CB47" s="375"/>
      <c r="CC47" s="375"/>
      <c r="CD47" s="375"/>
      <c r="CE47" s="375"/>
      <c r="CF47" s="375"/>
      <c r="CG47" s="375"/>
      <c r="CH47" s="375"/>
      <c r="CI47" s="375"/>
      <c r="CJ47" s="375"/>
      <c r="CK47" s="375"/>
      <c r="CL47" s="375"/>
      <c r="CM47" s="374">
        <v>107</v>
      </c>
      <c r="CN47" s="379">
        <f t="shared" si="1"/>
        <v>261</v>
      </c>
      <c r="CO47" s="371">
        <f t="shared" si="2"/>
        <v>154</v>
      </c>
      <c r="CP47" s="371">
        <v>45</v>
      </c>
      <c r="CQ47" s="371">
        <v>45</v>
      </c>
      <c r="CR47" s="380">
        <f t="shared" si="3"/>
        <v>0.59003831417624519</v>
      </c>
    </row>
    <row r="48" spans="1:96">
      <c r="A48" s="381">
        <v>20425</v>
      </c>
      <c r="B48" s="374" t="s">
        <v>122</v>
      </c>
      <c r="C48" s="383">
        <f t="shared" si="0"/>
        <v>1</v>
      </c>
      <c r="D48" s="375"/>
      <c r="E48" s="375"/>
      <c r="F48" s="375"/>
      <c r="G48" s="375"/>
      <c r="H48" s="375"/>
      <c r="I48" s="375"/>
      <c r="J48" s="375"/>
      <c r="K48" s="375"/>
      <c r="L48" s="375"/>
      <c r="M48" s="375"/>
      <c r="N48" s="375"/>
      <c r="O48" s="375"/>
      <c r="P48" s="375"/>
      <c r="Q48" s="375"/>
      <c r="R48" s="375"/>
      <c r="S48" s="375"/>
      <c r="T48" s="375"/>
      <c r="U48" s="375"/>
      <c r="V48" s="375"/>
      <c r="W48" s="375"/>
      <c r="X48" s="375"/>
      <c r="Y48" s="375"/>
      <c r="Z48" s="375"/>
      <c r="AA48" s="375"/>
      <c r="AB48" s="375"/>
      <c r="AC48" s="375"/>
      <c r="AD48" s="375"/>
      <c r="AE48" s="375"/>
      <c r="AF48" s="375"/>
      <c r="AG48" s="375"/>
      <c r="AH48" s="375"/>
      <c r="AI48" s="375"/>
      <c r="AJ48" s="375"/>
      <c r="AK48" s="375"/>
      <c r="AL48" s="375"/>
      <c r="AM48" s="375"/>
      <c r="AN48" s="375"/>
      <c r="AO48" s="375"/>
      <c r="AP48" s="375"/>
      <c r="AQ48" s="375"/>
      <c r="AR48" s="375"/>
      <c r="AS48" s="375"/>
      <c r="AT48" s="375"/>
      <c r="AU48" s="374"/>
      <c r="AV48" s="374"/>
      <c r="AW48" s="374">
        <v>112</v>
      </c>
      <c r="AX48" s="374"/>
      <c r="AY48" s="374"/>
      <c r="AZ48" s="374"/>
      <c r="BA48" s="375"/>
      <c r="BB48" s="375"/>
      <c r="BC48" s="375"/>
      <c r="BD48" s="375"/>
      <c r="BE48" s="375"/>
      <c r="BF48" s="375"/>
      <c r="BG48" s="375"/>
      <c r="BH48" s="375"/>
      <c r="BI48" s="375"/>
      <c r="BJ48" s="375"/>
      <c r="BK48" s="375"/>
      <c r="BL48" s="375"/>
      <c r="BM48" s="375"/>
      <c r="BN48" s="375"/>
      <c r="BO48" s="375"/>
      <c r="BP48" s="375"/>
      <c r="BQ48" s="375"/>
      <c r="BR48" s="375"/>
      <c r="BS48" s="375"/>
      <c r="BT48" s="375"/>
      <c r="BU48" s="375"/>
      <c r="BV48" s="375"/>
      <c r="BW48" s="375"/>
      <c r="BX48" s="375"/>
      <c r="BY48" s="375"/>
      <c r="BZ48" s="375"/>
      <c r="CA48" s="375"/>
      <c r="CB48" s="375"/>
      <c r="CC48" s="375"/>
      <c r="CD48" s="375"/>
      <c r="CE48" s="375"/>
      <c r="CF48" s="375"/>
      <c r="CG48" s="375"/>
      <c r="CH48" s="375"/>
      <c r="CI48" s="375"/>
      <c r="CJ48" s="375"/>
      <c r="CK48" s="375"/>
      <c r="CL48" s="375"/>
      <c r="CM48" s="374"/>
      <c r="CN48" s="379">
        <f t="shared" si="1"/>
        <v>112</v>
      </c>
      <c r="CO48" s="371">
        <f t="shared" si="2"/>
        <v>112</v>
      </c>
      <c r="CP48" s="371">
        <v>46</v>
      </c>
      <c r="CQ48" s="371">
        <v>46</v>
      </c>
      <c r="CR48" s="380">
        <f t="shared" si="3"/>
        <v>1</v>
      </c>
    </row>
    <row r="49" spans="1:96">
      <c r="A49" s="381">
        <v>20429</v>
      </c>
      <c r="B49" s="374" t="s">
        <v>123</v>
      </c>
      <c r="C49" s="383">
        <f t="shared" si="0"/>
        <v>0</v>
      </c>
      <c r="D49" s="375"/>
      <c r="E49" s="375"/>
      <c r="F49" s="375"/>
      <c r="G49" s="375"/>
      <c r="H49" s="375"/>
      <c r="I49" s="375"/>
      <c r="J49" s="375"/>
      <c r="K49" s="375"/>
      <c r="L49" s="375"/>
      <c r="M49" s="375"/>
      <c r="N49" s="375"/>
      <c r="O49" s="375"/>
      <c r="P49" s="375"/>
      <c r="Q49" s="375"/>
      <c r="R49" s="375"/>
      <c r="S49" s="375"/>
      <c r="T49" s="375"/>
      <c r="U49" s="375"/>
      <c r="V49" s="375"/>
      <c r="W49" s="375"/>
      <c r="X49" s="375"/>
      <c r="Y49" s="375"/>
      <c r="Z49" s="375"/>
      <c r="AA49" s="375"/>
      <c r="AB49" s="375"/>
      <c r="AC49" s="375"/>
      <c r="AD49" s="375"/>
      <c r="AE49" s="375"/>
      <c r="AF49" s="375"/>
      <c r="AG49" s="375"/>
      <c r="AH49" s="375"/>
      <c r="AI49" s="375"/>
      <c r="AJ49" s="375"/>
      <c r="AK49" s="375"/>
      <c r="AL49" s="375"/>
      <c r="AM49" s="375"/>
      <c r="AN49" s="375"/>
      <c r="AO49" s="375"/>
      <c r="AP49" s="375"/>
      <c r="AQ49" s="375"/>
      <c r="AR49" s="375"/>
      <c r="AS49" s="375"/>
      <c r="AT49" s="375"/>
      <c r="AU49" s="374"/>
      <c r="AV49" s="374"/>
      <c r="AW49" s="374"/>
      <c r="AX49" s="374"/>
      <c r="AY49" s="374"/>
      <c r="AZ49" s="374"/>
      <c r="BA49" s="375"/>
      <c r="BB49" s="375"/>
      <c r="BC49" s="375"/>
      <c r="BD49" s="375"/>
      <c r="BE49" s="375"/>
      <c r="BF49" s="375"/>
      <c r="BG49" s="375"/>
      <c r="BH49" s="375"/>
      <c r="BI49" s="375"/>
      <c r="BJ49" s="375"/>
      <c r="BK49" s="375"/>
      <c r="BL49" s="375"/>
      <c r="BM49" s="375"/>
      <c r="BN49" s="375"/>
      <c r="BO49" s="375"/>
      <c r="BP49" s="375"/>
      <c r="BQ49" s="375"/>
      <c r="BR49" s="375"/>
      <c r="BS49" s="375"/>
      <c r="BT49" s="375"/>
      <c r="BU49" s="375"/>
      <c r="BV49" s="375"/>
      <c r="BW49" s="375"/>
      <c r="BX49" s="375"/>
      <c r="BY49" s="375"/>
      <c r="BZ49" s="375"/>
      <c r="CA49" s="375"/>
      <c r="CB49" s="375"/>
      <c r="CC49" s="375"/>
      <c r="CD49" s="375"/>
      <c r="CE49" s="375"/>
      <c r="CF49" s="375"/>
      <c r="CG49" s="375"/>
      <c r="CH49" s="375"/>
      <c r="CI49" s="375"/>
      <c r="CJ49" s="375"/>
      <c r="CK49" s="375"/>
      <c r="CL49" s="375"/>
      <c r="CM49" s="374"/>
      <c r="CN49" s="379">
        <f t="shared" si="1"/>
        <v>0</v>
      </c>
      <c r="CO49" s="371">
        <f t="shared" si="2"/>
        <v>0</v>
      </c>
      <c r="CP49" s="371">
        <v>47</v>
      </c>
      <c r="CQ49" s="371">
        <v>47</v>
      </c>
      <c r="CR49" s="380">
        <f t="shared" si="3"/>
        <v>0</v>
      </c>
    </row>
    <row r="50" spans="1:96">
      <c r="A50" s="381">
        <v>20430</v>
      </c>
      <c r="B50" s="374" t="s">
        <v>124</v>
      </c>
      <c r="C50" s="383">
        <f t="shared" si="0"/>
        <v>0</v>
      </c>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375"/>
      <c r="AC50" s="375"/>
      <c r="AD50" s="375"/>
      <c r="AE50" s="375"/>
      <c r="AF50" s="375"/>
      <c r="AG50" s="375"/>
      <c r="AH50" s="375"/>
      <c r="AI50" s="375"/>
      <c r="AJ50" s="375"/>
      <c r="AK50" s="375"/>
      <c r="AL50" s="375"/>
      <c r="AM50" s="375"/>
      <c r="AN50" s="375"/>
      <c r="AO50" s="375"/>
      <c r="AP50" s="375"/>
      <c r="AQ50" s="375"/>
      <c r="AR50" s="375"/>
      <c r="AS50" s="375"/>
      <c r="AT50" s="375"/>
      <c r="AU50" s="374"/>
      <c r="AV50" s="374">
        <v>36</v>
      </c>
      <c r="AW50" s="374"/>
      <c r="AX50" s="374"/>
      <c r="AY50" s="374"/>
      <c r="AZ50" s="374"/>
      <c r="BA50" s="375"/>
      <c r="BB50" s="375"/>
      <c r="BC50" s="375"/>
      <c r="BD50" s="375"/>
      <c r="BE50" s="375"/>
      <c r="BF50" s="375"/>
      <c r="BG50" s="375"/>
      <c r="BH50" s="375"/>
      <c r="BI50" s="375"/>
      <c r="BJ50" s="375"/>
      <c r="BK50" s="375"/>
      <c r="BL50" s="375"/>
      <c r="BM50" s="375"/>
      <c r="BN50" s="375"/>
      <c r="BO50" s="375"/>
      <c r="BP50" s="375"/>
      <c r="BQ50" s="375"/>
      <c r="BR50" s="375"/>
      <c r="BS50" s="375"/>
      <c r="BT50" s="375"/>
      <c r="BU50" s="375"/>
      <c r="BV50" s="375"/>
      <c r="BW50" s="375"/>
      <c r="BX50" s="375"/>
      <c r="BY50" s="375"/>
      <c r="BZ50" s="375"/>
      <c r="CA50" s="375"/>
      <c r="CB50" s="375"/>
      <c r="CC50" s="375"/>
      <c r="CD50" s="375"/>
      <c r="CE50" s="375"/>
      <c r="CF50" s="375"/>
      <c r="CG50" s="375"/>
      <c r="CH50" s="375"/>
      <c r="CI50" s="375"/>
      <c r="CJ50" s="375"/>
      <c r="CK50" s="375"/>
      <c r="CL50" s="375"/>
      <c r="CM50" s="374"/>
      <c r="CN50" s="379">
        <f t="shared" si="1"/>
        <v>36</v>
      </c>
      <c r="CO50" s="371">
        <f t="shared" si="2"/>
        <v>0</v>
      </c>
      <c r="CP50" s="371">
        <v>48</v>
      </c>
      <c r="CQ50" s="371">
        <v>48</v>
      </c>
      <c r="CR50" s="380">
        <f t="shared" si="3"/>
        <v>0</v>
      </c>
    </row>
    <row r="51" spans="1:96">
      <c r="A51" s="381">
        <v>20432</v>
      </c>
      <c r="B51" s="374" t="s">
        <v>125</v>
      </c>
      <c r="C51" s="383">
        <f t="shared" si="0"/>
        <v>1</v>
      </c>
      <c r="D51" s="375"/>
      <c r="E51" s="375"/>
      <c r="F51" s="375"/>
      <c r="G51" s="375"/>
      <c r="H51" s="375"/>
      <c r="I51" s="375"/>
      <c r="J51" s="375"/>
      <c r="K51" s="375"/>
      <c r="L51" s="375"/>
      <c r="M51" s="375"/>
      <c r="N51" s="375"/>
      <c r="O51" s="375"/>
      <c r="P51" s="375"/>
      <c r="Q51" s="375"/>
      <c r="R51" s="375"/>
      <c r="S51" s="375"/>
      <c r="T51" s="375"/>
      <c r="U51" s="375"/>
      <c r="V51" s="375"/>
      <c r="W51" s="375"/>
      <c r="X51" s="375"/>
      <c r="Y51" s="375"/>
      <c r="Z51" s="375"/>
      <c r="AA51" s="375"/>
      <c r="AB51" s="375"/>
      <c r="AC51" s="375"/>
      <c r="AD51" s="375"/>
      <c r="AE51" s="375"/>
      <c r="AF51" s="375"/>
      <c r="AG51" s="375"/>
      <c r="AH51" s="375"/>
      <c r="AI51" s="375"/>
      <c r="AJ51" s="375"/>
      <c r="AK51" s="375"/>
      <c r="AL51" s="375"/>
      <c r="AM51" s="375"/>
      <c r="AN51" s="375"/>
      <c r="AO51" s="375"/>
      <c r="AP51" s="375"/>
      <c r="AQ51" s="375"/>
      <c r="AR51" s="375"/>
      <c r="AS51" s="375"/>
      <c r="AT51" s="375"/>
      <c r="AU51" s="374"/>
      <c r="AV51" s="374"/>
      <c r="AW51" s="374"/>
      <c r="AX51" s="374"/>
      <c r="AY51" s="374"/>
      <c r="AZ51" s="374">
        <v>36</v>
      </c>
      <c r="BA51" s="375"/>
      <c r="BB51" s="375"/>
      <c r="BC51" s="375"/>
      <c r="BD51" s="375"/>
      <c r="BE51" s="375"/>
      <c r="BF51" s="375"/>
      <c r="BG51" s="375"/>
      <c r="BH51" s="375"/>
      <c r="BI51" s="375"/>
      <c r="BJ51" s="375"/>
      <c r="BK51" s="375"/>
      <c r="BL51" s="375"/>
      <c r="BM51" s="375"/>
      <c r="BN51" s="375"/>
      <c r="BO51" s="375"/>
      <c r="BP51" s="375"/>
      <c r="BQ51" s="375"/>
      <c r="BR51" s="375"/>
      <c r="BS51" s="375"/>
      <c r="BT51" s="375"/>
      <c r="BU51" s="375"/>
      <c r="BV51" s="375"/>
      <c r="BW51" s="375"/>
      <c r="BX51" s="375"/>
      <c r="BY51" s="375"/>
      <c r="BZ51" s="375"/>
      <c r="CA51" s="375"/>
      <c r="CB51" s="375"/>
      <c r="CC51" s="375"/>
      <c r="CD51" s="375"/>
      <c r="CE51" s="375"/>
      <c r="CF51" s="375"/>
      <c r="CG51" s="375"/>
      <c r="CH51" s="375"/>
      <c r="CI51" s="375"/>
      <c r="CJ51" s="375"/>
      <c r="CK51" s="375"/>
      <c r="CL51" s="375"/>
      <c r="CM51" s="374"/>
      <c r="CN51" s="379">
        <f t="shared" si="1"/>
        <v>36</v>
      </c>
      <c r="CO51" s="371">
        <f t="shared" si="2"/>
        <v>36</v>
      </c>
      <c r="CP51" s="371">
        <v>49</v>
      </c>
      <c r="CQ51" s="371">
        <v>49</v>
      </c>
      <c r="CR51" s="380">
        <f t="shared" si="3"/>
        <v>1</v>
      </c>
    </row>
    <row r="52" spans="1:96">
      <c r="A52" s="381">
        <v>20202</v>
      </c>
      <c r="B52" s="374" t="s">
        <v>60</v>
      </c>
      <c r="C52" s="383">
        <f t="shared" si="0"/>
        <v>0.9168060200668896</v>
      </c>
      <c r="D52" s="375"/>
      <c r="E52" s="375"/>
      <c r="F52" s="375"/>
      <c r="G52" s="375"/>
      <c r="H52" s="375"/>
      <c r="I52" s="375"/>
      <c r="J52" s="375"/>
      <c r="K52" s="375"/>
      <c r="L52" s="375"/>
      <c r="M52" s="375"/>
      <c r="N52" s="375"/>
      <c r="O52" s="375"/>
      <c r="P52" s="375"/>
      <c r="Q52" s="375"/>
      <c r="R52" s="375"/>
      <c r="S52" s="375"/>
      <c r="T52" s="375"/>
      <c r="U52" s="375"/>
      <c r="V52" s="375"/>
      <c r="W52" s="375"/>
      <c r="X52" s="375"/>
      <c r="Y52" s="375"/>
      <c r="Z52" s="375"/>
      <c r="AA52" s="375"/>
      <c r="AB52" s="375"/>
      <c r="AC52" s="375"/>
      <c r="AD52" s="375"/>
      <c r="AE52" s="375"/>
      <c r="AF52" s="375"/>
      <c r="AG52" s="375"/>
      <c r="AH52" s="375"/>
      <c r="AI52" s="375"/>
      <c r="AJ52" s="375"/>
      <c r="AK52" s="375"/>
      <c r="AL52" s="375"/>
      <c r="AM52" s="375"/>
      <c r="AN52" s="375"/>
      <c r="AO52" s="375"/>
      <c r="AP52" s="375"/>
      <c r="AQ52" s="375"/>
      <c r="AR52" s="375"/>
      <c r="AS52" s="375"/>
      <c r="AT52" s="375"/>
      <c r="AU52" s="375"/>
      <c r="AV52" s="375"/>
      <c r="AW52" s="375"/>
      <c r="AX52" s="375"/>
      <c r="AY52" s="375"/>
      <c r="AZ52" s="375"/>
      <c r="BA52" s="374">
        <v>10965</v>
      </c>
      <c r="BB52" s="374">
        <v>81</v>
      </c>
      <c r="BC52" s="374">
        <v>680</v>
      </c>
      <c r="BD52" s="374"/>
      <c r="BE52" s="374"/>
      <c r="BF52" s="374">
        <v>148</v>
      </c>
      <c r="BG52" s="374"/>
      <c r="BH52" s="374"/>
      <c r="BI52" s="375"/>
      <c r="BJ52" s="375"/>
      <c r="BK52" s="375"/>
      <c r="BL52" s="375"/>
      <c r="BM52" s="375"/>
      <c r="BN52" s="375"/>
      <c r="BO52" s="375"/>
      <c r="BP52" s="375"/>
      <c r="BQ52" s="375"/>
      <c r="BR52" s="375"/>
      <c r="BS52" s="375"/>
      <c r="BT52" s="375"/>
      <c r="BU52" s="375"/>
      <c r="BV52" s="375"/>
      <c r="BW52" s="375"/>
      <c r="BX52" s="375"/>
      <c r="BY52" s="375"/>
      <c r="BZ52" s="375"/>
      <c r="CA52" s="375"/>
      <c r="CB52" s="375"/>
      <c r="CC52" s="375"/>
      <c r="CD52" s="375"/>
      <c r="CE52" s="375"/>
      <c r="CF52" s="374"/>
      <c r="CG52" s="375"/>
      <c r="CH52" s="374">
        <v>86</v>
      </c>
      <c r="CI52" s="375"/>
      <c r="CJ52" s="375"/>
      <c r="CK52" s="375"/>
      <c r="CL52" s="375"/>
      <c r="CM52" s="375"/>
      <c r="CN52" s="379">
        <f t="shared" si="1"/>
        <v>11960</v>
      </c>
      <c r="CO52" s="371">
        <f t="shared" si="2"/>
        <v>10965</v>
      </c>
      <c r="CP52" s="371">
        <v>50</v>
      </c>
      <c r="CQ52" s="371">
        <v>50</v>
      </c>
      <c r="CR52" s="380">
        <f t="shared" si="3"/>
        <v>0.9168060200668896</v>
      </c>
    </row>
    <row r="53" spans="1:96">
      <c r="A53" s="381">
        <v>20215</v>
      </c>
      <c r="B53" s="374" t="s">
        <v>81</v>
      </c>
      <c r="C53" s="383">
        <f t="shared" si="0"/>
        <v>0.70667125171939482</v>
      </c>
      <c r="D53" s="375"/>
      <c r="E53" s="375"/>
      <c r="F53" s="375"/>
      <c r="G53" s="375"/>
      <c r="H53" s="375"/>
      <c r="I53" s="375"/>
      <c r="J53" s="375"/>
      <c r="K53" s="375"/>
      <c r="L53" s="375"/>
      <c r="M53" s="375"/>
      <c r="N53" s="375"/>
      <c r="O53" s="375"/>
      <c r="P53" s="375"/>
      <c r="Q53" s="375"/>
      <c r="R53" s="375"/>
      <c r="S53" s="375"/>
      <c r="T53" s="375"/>
      <c r="U53" s="375"/>
      <c r="V53" s="375"/>
      <c r="W53" s="375"/>
      <c r="X53" s="375"/>
      <c r="Y53" s="375"/>
      <c r="Z53" s="375"/>
      <c r="AA53" s="375"/>
      <c r="AB53" s="375"/>
      <c r="AC53" s="375"/>
      <c r="AD53" s="375"/>
      <c r="AE53" s="375"/>
      <c r="AF53" s="375"/>
      <c r="AG53" s="375"/>
      <c r="AH53" s="375"/>
      <c r="AI53" s="375"/>
      <c r="AJ53" s="375"/>
      <c r="AK53" s="375"/>
      <c r="AL53" s="375"/>
      <c r="AM53" s="375"/>
      <c r="AN53" s="375"/>
      <c r="AO53" s="375"/>
      <c r="AP53" s="375"/>
      <c r="AQ53" s="375"/>
      <c r="AR53" s="375"/>
      <c r="AS53" s="375"/>
      <c r="AT53" s="375"/>
      <c r="AU53" s="375"/>
      <c r="AV53" s="375"/>
      <c r="AW53" s="375"/>
      <c r="AX53" s="375"/>
      <c r="AY53" s="375"/>
      <c r="AZ53" s="375"/>
      <c r="BA53" s="374">
        <v>748</v>
      </c>
      <c r="BB53" s="374">
        <v>2055</v>
      </c>
      <c r="BC53" s="374">
        <v>93</v>
      </c>
      <c r="BD53" s="374"/>
      <c r="BE53" s="374"/>
      <c r="BF53" s="374"/>
      <c r="BG53" s="374"/>
      <c r="BH53" s="374"/>
      <c r="BI53" s="375"/>
      <c r="BJ53" s="375"/>
      <c r="BK53" s="375"/>
      <c r="BL53" s="375"/>
      <c r="BM53" s="375"/>
      <c r="BN53" s="375"/>
      <c r="BO53" s="375"/>
      <c r="BP53" s="375"/>
      <c r="BQ53" s="375"/>
      <c r="BR53" s="375"/>
      <c r="BS53" s="375"/>
      <c r="BT53" s="375"/>
      <c r="BU53" s="375"/>
      <c r="BV53" s="375"/>
      <c r="BW53" s="375"/>
      <c r="BX53" s="375"/>
      <c r="BY53" s="375"/>
      <c r="BZ53" s="375"/>
      <c r="CA53" s="375"/>
      <c r="CB53" s="375"/>
      <c r="CC53" s="375"/>
      <c r="CD53" s="375"/>
      <c r="CE53" s="375"/>
      <c r="CF53" s="374">
        <v>12</v>
      </c>
      <c r="CG53" s="375"/>
      <c r="CH53" s="374"/>
      <c r="CI53" s="375"/>
      <c r="CJ53" s="375"/>
      <c r="CK53" s="375"/>
      <c r="CL53" s="375"/>
      <c r="CM53" s="375"/>
      <c r="CN53" s="379">
        <f t="shared" si="1"/>
        <v>2908</v>
      </c>
      <c r="CO53" s="371">
        <f t="shared" si="2"/>
        <v>2055</v>
      </c>
      <c r="CP53" s="371">
        <v>51</v>
      </c>
      <c r="CQ53" s="371">
        <v>51</v>
      </c>
      <c r="CR53" s="380">
        <f t="shared" si="3"/>
        <v>0.70667125171939482</v>
      </c>
    </row>
    <row r="54" spans="1:96">
      <c r="A54" s="381">
        <v>20220</v>
      </c>
      <c r="B54" s="374" t="s">
        <v>85</v>
      </c>
      <c r="C54" s="383">
        <f t="shared" si="0"/>
        <v>0.71055697972500587</v>
      </c>
      <c r="D54" s="375"/>
      <c r="E54" s="375"/>
      <c r="F54" s="375"/>
      <c r="G54" s="375"/>
      <c r="H54" s="375"/>
      <c r="I54" s="375"/>
      <c r="J54" s="375"/>
      <c r="K54" s="375"/>
      <c r="L54" s="375"/>
      <c r="M54" s="375"/>
      <c r="N54" s="375"/>
      <c r="O54" s="375"/>
      <c r="P54" s="375"/>
      <c r="Q54" s="375"/>
      <c r="R54" s="375"/>
      <c r="S54" s="375"/>
      <c r="T54" s="375"/>
      <c r="U54" s="375"/>
      <c r="V54" s="375"/>
      <c r="W54" s="375"/>
      <c r="X54" s="375"/>
      <c r="Y54" s="375"/>
      <c r="Z54" s="375"/>
      <c r="AA54" s="375"/>
      <c r="AB54" s="375"/>
      <c r="AC54" s="375"/>
      <c r="AD54" s="375"/>
      <c r="AE54" s="375"/>
      <c r="AF54" s="375"/>
      <c r="AG54" s="375"/>
      <c r="AH54" s="375"/>
      <c r="AI54" s="375"/>
      <c r="AJ54" s="375"/>
      <c r="AK54" s="375"/>
      <c r="AL54" s="375"/>
      <c r="AM54" s="375"/>
      <c r="AN54" s="375"/>
      <c r="AO54" s="375"/>
      <c r="AP54" s="375"/>
      <c r="AQ54" s="375"/>
      <c r="AR54" s="375"/>
      <c r="AS54" s="375"/>
      <c r="AT54" s="375"/>
      <c r="AU54" s="375"/>
      <c r="AV54" s="375"/>
      <c r="AW54" s="375"/>
      <c r="AX54" s="375"/>
      <c r="AY54" s="375"/>
      <c r="AZ54" s="375"/>
      <c r="BA54" s="374">
        <v>765</v>
      </c>
      <c r="BB54" s="374"/>
      <c r="BC54" s="374">
        <v>3049</v>
      </c>
      <c r="BD54" s="374"/>
      <c r="BE54" s="374"/>
      <c r="BF54" s="374"/>
      <c r="BG54" s="374"/>
      <c r="BH54" s="374"/>
      <c r="BI54" s="375"/>
      <c r="BJ54" s="375"/>
      <c r="BK54" s="375"/>
      <c r="BL54" s="375"/>
      <c r="BM54" s="375"/>
      <c r="BN54" s="375"/>
      <c r="BO54" s="375"/>
      <c r="BP54" s="375"/>
      <c r="BQ54" s="375"/>
      <c r="BR54" s="375"/>
      <c r="BS54" s="375"/>
      <c r="BT54" s="375"/>
      <c r="BU54" s="375"/>
      <c r="BV54" s="375"/>
      <c r="BW54" s="375"/>
      <c r="BX54" s="375"/>
      <c r="BY54" s="375"/>
      <c r="BZ54" s="375"/>
      <c r="CA54" s="375"/>
      <c r="CB54" s="375"/>
      <c r="CC54" s="375"/>
      <c r="CD54" s="375"/>
      <c r="CE54" s="375"/>
      <c r="CF54" s="374"/>
      <c r="CG54" s="375"/>
      <c r="CH54" s="374">
        <v>477</v>
      </c>
      <c r="CI54" s="375"/>
      <c r="CJ54" s="375"/>
      <c r="CK54" s="375"/>
      <c r="CL54" s="375"/>
      <c r="CM54" s="375"/>
      <c r="CN54" s="379">
        <f t="shared" si="1"/>
        <v>4291</v>
      </c>
      <c r="CO54" s="371">
        <f t="shared" si="2"/>
        <v>3049</v>
      </c>
      <c r="CP54" s="371">
        <v>52</v>
      </c>
      <c r="CQ54" s="371">
        <v>52</v>
      </c>
      <c r="CR54" s="380">
        <f t="shared" si="3"/>
        <v>0.71055697972500587</v>
      </c>
    </row>
    <row r="55" spans="1:96">
      <c r="A55" s="381">
        <v>20446</v>
      </c>
      <c r="B55" s="374" t="s">
        <v>127</v>
      </c>
      <c r="C55" s="383">
        <f t="shared" si="0"/>
        <v>0.47794117647058826</v>
      </c>
      <c r="D55" s="375"/>
      <c r="E55" s="375"/>
      <c r="F55" s="375"/>
      <c r="G55" s="375"/>
      <c r="H55" s="375"/>
      <c r="I55" s="375"/>
      <c r="J55" s="375"/>
      <c r="K55" s="375"/>
      <c r="L55" s="375"/>
      <c r="M55" s="375"/>
      <c r="N55" s="375"/>
      <c r="O55" s="375"/>
      <c r="P55" s="375"/>
      <c r="Q55" s="375"/>
      <c r="R55" s="375"/>
      <c r="S55" s="375"/>
      <c r="T55" s="375"/>
      <c r="U55" s="375"/>
      <c r="V55" s="375"/>
      <c r="W55" s="375"/>
      <c r="X55" s="375"/>
      <c r="Y55" s="375"/>
      <c r="Z55" s="375"/>
      <c r="AA55" s="375"/>
      <c r="AB55" s="375"/>
      <c r="AC55" s="375"/>
      <c r="AD55" s="375"/>
      <c r="AE55" s="375"/>
      <c r="AF55" s="375"/>
      <c r="AG55" s="375"/>
      <c r="AH55" s="375"/>
      <c r="AI55" s="375"/>
      <c r="AJ55" s="375"/>
      <c r="AK55" s="375"/>
      <c r="AL55" s="375"/>
      <c r="AM55" s="375"/>
      <c r="AN55" s="375"/>
      <c r="AO55" s="375"/>
      <c r="AP55" s="375"/>
      <c r="AQ55" s="375"/>
      <c r="AR55" s="375"/>
      <c r="AS55" s="375"/>
      <c r="AT55" s="375"/>
      <c r="AU55" s="375"/>
      <c r="AV55" s="375"/>
      <c r="AW55" s="375"/>
      <c r="AX55" s="375"/>
      <c r="AY55" s="375"/>
      <c r="AZ55" s="375"/>
      <c r="BA55" s="374"/>
      <c r="BB55" s="374"/>
      <c r="BC55" s="374">
        <v>71</v>
      </c>
      <c r="BD55" s="374">
        <v>65</v>
      </c>
      <c r="BE55" s="374"/>
      <c r="BF55" s="374"/>
      <c r="BG55" s="374"/>
      <c r="BH55" s="374"/>
      <c r="BI55" s="375"/>
      <c r="BJ55" s="375"/>
      <c r="BK55" s="375"/>
      <c r="BL55" s="375"/>
      <c r="BM55" s="375"/>
      <c r="BN55" s="375"/>
      <c r="BO55" s="375"/>
      <c r="BP55" s="375"/>
      <c r="BQ55" s="375"/>
      <c r="BR55" s="375"/>
      <c r="BS55" s="375"/>
      <c r="BT55" s="375"/>
      <c r="BU55" s="375"/>
      <c r="BV55" s="375"/>
      <c r="BW55" s="375"/>
      <c r="BX55" s="375"/>
      <c r="BY55" s="375"/>
      <c r="BZ55" s="375"/>
      <c r="CA55" s="375"/>
      <c r="CB55" s="375"/>
      <c r="CC55" s="375"/>
      <c r="CD55" s="375"/>
      <c r="CE55" s="375"/>
      <c r="CF55" s="374"/>
      <c r="CG55" s="375"/>
      <c r="CH55" s="374"/>
      <c r="CI55" s="375"/>
      <c r="CJ55" s="375"/>
      <c r="CK55" s="375"/>
      <c r="CL55" s="375"/>
      <c r="CM55" s="375"/>
      <c r="CN55" s="379">
        <f t="shared" si="1"/>
        <v>136</v>
      </c>
      <c r="CO55" s="371">
        <f t="shared" si="2"/>
        <v>65</v>
      </c>
      <c r="CP55" s="371">
        <v>53</v>
      </c>
      <c r="CQ55" s="371">
        <v>53</v>
      </c>
      <c r="CR55" s="380">
        <f t="shared" si="3"/>
        <v>0.47794117647058826</v>
      </c>
    </row>
    <row r="56" spans="1:96">
      <c r="A56" s="381">
        <v>20448</v>
      </c>
      <c r="B56" s="374" t="s">
        <v>128</v>
      </c>
      <c r="C56" s="383">
        <f t="shared" si="0"/>
        <v>0</v>
      </c>
      <c r="D56" s="375"/>
      <c r="E56" s="375"/>
      <c r="F56" s="375"/>
      <c r="G56" s="375"/>
      <c r="H56" s="375"/>
      <c r="I56" s="375"/>
      <c r="J56" s="375"/>
      <c r="K56" s="375"/>
      <c r="L56" s="375"/>
      <c r="M56" s="375"/>
      <c r="N56" s="375"/>
      <c r="O56" s="375"/>
      <c r="P56" s="375"/>
      <c r="Q56" s="375"/>
      <c r="R56" s="375"/>
      <c r="S56" s="375"/>
      <c r="T56" s="375"/>
      <c r="U56" s="375"/>
      <c r="V56" s="375"/>
      <c r="W56" s="375"/>
      <c r="X56" s="375"/>
      <c r="Y56" s="375"/>
      <c r="Z56" s="375"/>
      <c r="AA56" s="375"/>
      <c r="AB56" s="375"/>
      <c r="AC56" s="375"/>
      <c r="AD56" s="375"/>
      <c r="AE56" s="375"/>
      <c r="AF56" s="375"/>
      <c r="AG56" s="375"/>
      <c r="AH56" s="375"/>
      <c r="AI56" s="375"/>
      <c r="AJ56" s="375"/>
      <c r="AK56" s="375"/>
      <c r="AL56" s="375"/>
      <c r="AM56" s="375"/>
      <c r="AN56" s="375"/>
      <c r="AO56" s="375"/>
      <c r="AP56" s="375"/>
      <c r="AQ56" s="375"/>
      <c r="AR56" s="375"/>
      <c r="AS56" s="375"/>
      <c r="AT56" s="375"/>
      <c r="AU56" s="375"/>
      <c r="AV56" s="375"/>
      <c r="AW56" s="375"/>
      <c r="AX56" s="375"/>
      <c r="AY56" s="375"/>
      <c r="AZ56" s="375"/>
      <c r="BA56" s="374"/>
      <c r="BB56" s="374"/>
      <c r="BC56" s="374"/>
      <c r="BD56" s="374"/>
      <c r="BE56" s="374"/>
      <c r="BF56" s="374"/>
      <c r="BG56" s="374"/>
      <c r="BH56" s="374"/>
      <c r="BI56" s="375"/>
      <c r="BJ56" s="375"/>
      <c r="BK56" s="375"/>
      <c r="BL56" s="375"/>
      <c r="BM56" s="375"/>
      <c r="BN56" s="375"/>
      <c r="BO56" s="375"/>
      <c r="BP56" s="375"/>
      <c r="BQ56" s="375"/>
      <c r="BR56" s="375"/>
      <c r="BS56" s="375"/>
      <c r="BT56" s="375"/>
      <c r="BU56" s="375"/>
      <c r="BV56" s="375"/>
      <c r="BW56" s="375"/>
      <c r="BX56" s="375"/>
      <c r="BY56" s="375"/>
      <c r="BZ56" s="375"/>
      <c r="CA56" s="375"/>
      <c r="CB56" s="375"/>
      <c r="CC56" s="375"/>
      <c r="CD56" s="375"/>
      <c r="CE56" s="375"/>
      <c r="CF56" s="374"/>
      <c r="CG56" s="375"/>
      <c r="CH56" s="374"/>
      <c r="CI56" s="375"/>
      <c r="CJ56" s="375"/>
      <c r="CK56" s="375"/>
      <c r="CL56" s="375"/>
      <c r="CM56" s="375"/>
      <c r="CN56" s="379">
        <f t="shared" si="1"/>
        <v>0</v>
      </c>
      <c r="CO56" s="371">
        <f t="shared" si="2"/>
        <v>0</v>
      </c>
      <c r="CP56" s="371">
        <v>54</v>
      </c>
      <c r="CQ56" s="371">
        <v>54</v>
      </c>
      <c r="CR56" s="380">
        <f t="shared" si="3"/>
        <v>0</v>
      </c>
    </row>
    <row r="57" spans="1:96">
      <c r="A57" s="381">
        <v>20450</v>
      </c>
      <c r="B57" s="374" t="s">
        <v>129</v>
      </c>
      <c r="C57" s="383">
        <f t="shared" si="0"/>
        <v>0.81677704194260481</v>
      </c>
      <c r="D57" s="375"/>
      <c r="E57" s="375"/>
      <c r="F57" s="375"/>
      <c r="G57" s="375"/>
      <c r="H57" s="375"/>
      <c r="I57" s="375"/>
      <c r="J57" s="375"/>
      <c r="K57" s="375"/>
      <c r="L57" s="375"/>
      <c r="M57" s="375"/>
      <c r="N57" s="375"/>
      <c r="O57" s="375"/>
      <c r="P57" s="375"/>
      <c r="Q57" s="375"/>
      <c r="R57" s="375"/>
      <c r="S57" s="375"/>
      <c r="T57" s="375"/>
      <c r="U57" s="375"/>
      <c r="V57" s="375"/>
      <c r="W57" s="375"/>
      <c r="X57" s="375"/>
      <c r="Y57" s="375"/>
      <c r="Z57" s="375"/>
      <c r="AA57" s="375"/>
      <c r="AB57" s="375"/>
      <c r="AC57" s="375"/>
      <c r="AD57" s="375"/>
      <c r="AE57" s="375"/>
      <c r="AF57" s="375"/>
      <c r="AG57" s="375"/>
      <c r="AH57" s="375"/>
      <c r="AI57" s="375"/>
      <c r="AJ57" s="375"/>
      <c r="AK57" s="375"/>
      <c r="AL57" s="375"/>
      <c r="AM57" s="375"/>
      <c r="AN57" s="375"/>
      <c r="AO57" s="375"/>
      <c r="AP57" s="375"/>
      <c r="AQ57" s="375"/>
      <c r="AR57" s="375"/>
      <c r="AS57" s="375"/>
      <c r="AT57" s="375"/>
      <c r="AU57" s="375"/>
      <c r="AV57" s="375"/>
      <c r="AW57" s="375"/>
      <c r="AX57" s="375"/>
      <c r="AY57" s="375"/>
      <c r="AZ57" s="375"/>
      <c r="BA57" s="374">
        <v>83</v>
      </c>
      <c r="BB57" s="374"/>
      <c r="BC57" s="374"/>
      <c r="BD57" s="374"/>
      <c r="BE57" s="374"/>
      <c r="BF57" s="374">
        <v>370</v>
      </c>
      <c r="BG57" s="374"/>
      <c r="BH57" s="374"/>
      <c r="BI57" s="375"/>
      <c r="BJ57" s="375"/>
      <c r="BK57" s="375"/>
      <c r="BL57" s="375"/>
      <c r="BM57" s="375"/>
      <c r="BN57" s="375"/>
      <c r="BO57" s="375"/>
      <c r="BP57" s="375"/>
      <c r="BQ57" s="375"/>
      <c r="BR57" s="375"/>
      <c r="BS57" s="375"/>
      <c r="BT57" s="375"/>
      <c r="BU57" s="375"/>
      <c r="BV57" s="375"/>
      <c r="BW57" s="375"/>
      <c r="BX57" s="375"/>
      <c r="BY57" s="375"/>
      <c r="BZ57" s="375"/>
      <c r="CA57" s="375"/>
      <c r="CB57" s="375"/>
      <c r="CC57" s="375"/>
      <c r="CD57" s="375"/>
      <c r="CE57" s="375"/>
      <c r="CF57" s="374"/>
      <c r="CG57" s="375"/>
      <c r="CH57" s="374"/>
      <c r="CI57" s="375"/>
      <c r="CJ57" s="375"/>
      <c r="CK57" s="375"/>
      <c r="CL57" s="375"/>
      <c r="CM57" s="375"/>
      <c r="CN57" s="379">
        <f t="shared" si="1"/>
        <v>453</v>
      </c>
      <c r="CO57" s="371">
        <f t="shared" si="2"/>
        <v>370</v>
      </c>
      <c r="CP57" s="371">
        <v>55</v>
      </c>
      <c r="CQ57" s="371">
        <v>55</v>
      </c>
      <c r="CR57" s="380">
        <f t="shared" si="3"/>
        <v>0.81677704194260481</v>
      </c>
    </row>
    <row r="58" spans="1:96">
      <c r="A58" s="381">
        <v>20451</v>
      </c>
      <c r="B58" s="374" t="s">
        <v>130</v>
      </c>
      <c r="C58" s="383">
        <f t="shared" si="0"/>
        <v>0.23232323232323232</v>
      </c>
      <c r="D58" s="375"/>
      <c r="E58" s="375"/>
      <c r="F58" s="375"/>
      <c r="G58" s="375"/>
      <c r="H58" s="375"/>
      <c r="I58" s="375"/>
      <c r="J58" s="375"/>
      <c r="K58" s="375"/>
      <c r="L58" s="375"/>
      <c r="M58" s="375"/>
      <c r="N58" s="375"/>
      <c r="O58" s="375"/>
      <c r="P58" s="375"/>
      <c r="Q58" s="375"/>
      <c r="R58" s="375"/>
      <c r="S58" s="375"/>
      <c r="T58" s="375"/>
      <c r="U58" s="375"/>
      <c r="V58" s="375"/>
      <c r="W58" s="375"/>
      <c r="X58" s="375"/>
      <c r="Y58" s="375"/>
      <c r="Z58" s="375"/>
      <c r="AA58" s="375"/>
      <c r="AB58" s="375"/>
      <c r="AC58" s="375"/>
      <c r="AD58" s="375"/>
      <c r="AE58" s="375"/>
      <c r="AF58" s="375"/>
      <c r="AG58" s="375"/>
      <c r="AH58" s="375"/>
      <c r="AI58" s="375"/>
      <c r="AJ58" s="375"/>
      <c r="AK58" s="375"/>
      <c r="AL58" s="375"/>
      <c r="AM58" s="375"/>
      <c r="AN58" s="375"/>
      <c r="AO58" s="375"/>
      <c r="AP58" s="375"/>
      <c r="AQ58" s="375"/>
      <c r="AR58" s="375"/>
      <c r="AS58" s="375"/>
      <c r="AT58" s="375"/>
      <c r="AU58" s="375"/>
      <c r="AV58" s="375"/>
      <c r="AW58" s="375"/>
      <c r="AX58" s="375"/>
      <c r="AY58" s="375"/>
      <c r="AZ58" s="375"/>
      <c r="BA58" s="374">
        <v>25</v>
      </c>
      <c r="BB58" s="374"/>
      <c r="BC58" s="374">
        <v>22</v>
      </c>
      <c r="BD58" s="374"/>
      <c r="BE58" s="374"/>
      <c r="BF58" s="374">
        <v>29</v>
      </c>
      <c r="BG58" s="374">
        <v>23</v>
      </c>
      <c r="BH58" s="374"/>
      <c r="BI58" s="375"/>
      <c r="BJ58" s="375"/>
      <c r="BK58" s="375"/>
      <c r="BL58" s="375"/>
      <c r="BM58" s="375"/>
      <c r="BN58" s="375"/>
      <c r="BO58" s="375"/>
      <c r="BP58" s="375"/>
      <c r="BQ58" s="375"/>
      <c r="BR58" s="375"/>
      <c r="BS58" s="375"/>
      <c r="BT58" s="375"/>
      <c r="BU58" s="375"/>
      <c r="BV58" s="375"/>
      <c r="BW58" s="375"/>
      <c r="BX58" s="375"/>
      <c r="BY58" s="375"/>
      <c r="BZ58" s="375"/>
      <c r="CA58" s="375"/>
      <c r="CB58" s="375"/>
      <c r="CC58" s="375"/>
      <c r="CD58" s="375"/>
      <c r="CE58" s="375"/>
      <c r="CF58" s="374"/>
      <c r="CG58" s="375"/>
      <c r="CH58" s="374"/>
      <c r="CI58" s="375"/>
      <c r="CJ58" s="375"/>
      <c r="CK58" s="375"/>
      <c r="CL58" s="375"/>
      <c r="CM58" s="375"/>
      <c r="CN58" s="379">
        <f t="shared" si="1"/>
        <v>99</v>
      </c>
      <c r="CO58" s="371">
        <f t="shared" si="2"/>
        <v>23</v>
      </c>
      <c r="CP58" s="371">
        <v>56</v>
      </c>
      <c r="CQ58" s="371">
        <v>56</v>
      </c>
      <c r="CR58" s="380">
        <f t="shared" si="3"/>
        <v>0.23232323232323232</v>
      </c>
    </row>
    <row r="59" spans="1:96">
      <c r="A59" s="381">
        <v>20452</v>
      </c>
      <c r="B59" s="374" t="s">
        <v>131</v>
      </c>
      <c r="C59" s="383">
        <f t="shared" si="0"/>
        <v>0.44390243902439025</v>
      </c>
      <c r="D59" s="375"/>
      <c r="E59" s="375"/>
      <c r="F59" s="375"/>
      <c r="G59" s="375"/>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5"/>
      <c r="AL59" s="375"/>
      <c r="AM59" s="375"/>
      <c r="AN59" s="375"/>
      <c r="AO59" s="375"/>
      <c r="AP59" s="375"/>
      <c r="AQ59" s="375"/>
      <c r="AR59" s="375"/>
      <c r="AS59" s="375"/>
      <c r="AT59" s="375"/>
      <c r="AU59" s="375"/>
      <c r="AV59" s="375"/>
      <c r="AW59" s="375"/>
      <c r="AX59" s="375"/>
      <c r="AY59" s="375"/>
      <c r="AZ59" s="375"/>
      <c r="BA59" s="374"/>
      <c r="BB59" s="374"/>
      <c r="BC59" s="374">
        <v>114</v>
      </c>
      <c r="BD59" s="374"/>
      <c r="BE59" s="374"/>
      <c r="BF59" s="374"/>
      <c r="BG59" s="374"/>
      <c r="BH59" s="374">
        <v>91</v>
      </c>
      <c r="BI59" s="375"/>
      <c r="BJ59" s="375"/>
      <c r="BK59" s="375"/>
      <c r="BL59" s="375"/>
      <c r="BM59" s="375"/>
      <c r="BN59" s="375"/>
      <c r="BO59" s="375"/>
      <c r="BP59" s="375"/>
      <c r="BQ59" s="375"/>
      <c r="BR59" s="375"/>
      <c r="BS59" s="375"/>
      <c r="BT59" s="375"/>
      <c r="BU59" s="375"/>
      <c r="BV59" s="375"/>
      <c r="BW59" s="375"/>
      <c r="BX59" s="375"/>
      <c r="BY59" s="375"/>
      <c r="BZ59" s="375"/>
      <c r="CA59" s="375"/>
      <c r="CB59" s="375"/>
      <c r="CC59" s="375"/>
      <c r="CD59" s="375"/>
      <c r="CE59" s="375"/>
      <c r="CF59" s="374"/>
      <c r="CG59" s="375"/>
      <c r="CH59" s="374"/>
      <c r="CI59" s="375"/>
      <c r="CJ59" s="375"/>
      <c r="CK59" s="375"/>
      <c r="CL59" s="375"/>
      <c r="CM59" s="375"/>
      <c r="CN59" s="379">
        <f t="shared" si="1"/>
        <v>205</v>
      </c>
      <c r="CO59" s="371">
        <f t="shared" si="2"/>
        <v>91</v>
      </c>
      <c r="CP59" s="371">
        <v>57</v>
      </c>
      <c r="CQ59" s="371">
        <v>57</v>
      </c>
      <c r="CR59" s="380">
        <f t="shared" si="3"/>
        <v>0.44390243902439025</v>
      </c>
    </row>
    <row r="60" spans="1:96">
      <c r="A60" s="381">
        <v>20212</v>
      </c>
      <c r="B60" s="374" t="s">
        <v>78</v>
      </c>
      <c r="C60" s="383">
        <f t="shared" si="0"/>
        <v>0.56034051076614921</v>
      </c>
      <c r="D60" s="375"/>
      <c r="E60" s="375"/>
      <c r="F60" s="375"/>
      <c r="G60" s="375"/>
      <c r="H60" s="375"/>
      <c r="I60" s="375"/>
      <c r="J60" s="375"/>
      <c r="K60" s="375"/>
      <c r="L60" s="375"/>
      <c r="M60" s="375"/>
      <c r="N60" s="375"/>
      <c r="O60" s="375"/>
      <c r="P60" s="375"/>
      <c r="Q60" s="375"/>
      <c r="R60" s="375"/>
      <c r="S60" s="375"/>
      <c r="T60" s="375"/>
      <c r="U60" s="375"/>
      <c r="V60" s="375"/>
      <c r="W60" s="375"/>
      <c r="X60" s="375"/>
      <c r="Y60" s="375"/>
      <c r="Z60" s="375"/>
      <c r="AA60" s="375"/>
      <c r="AB60" s="375"/>
      <c r="AC60" s="375"/>
      <c r="AD60" s="375"/>
      <c r="AE60" s="375"/>
      <c r="AF60" s="375"/>
      <c r="AG60" s="375"/>
      <c r="AH60" s="375"/>
      <c r="AI60" s="375"/>
      <c r="AJ60" s="375"/>
      <c r="AK60" s="375"/>
      <c r="AL60" s="375"/>
      <c r="AM60" s="375"/>
      <c r="AN60" s="375"/>
      <c r="AO60" s="375"/>
      <c r="AP60" s="375"/>
      <c r="AQ60" s="375"/>
      <c r="AR60" s="375"/>
      <c r="AS60" s="375"/>
      <c r="AT60" s="375"/>
      <c r="AU60" s="375"/>
      <c r="AV60" s="375"/>
      <c r="AW60" s="375"/>
      <c r="AX60" s="375"/>
      <c r="AY60" s="375"/>
      <c r="AZ60" s="375"/>
      <c r="BA60" s="375"/>
      <c r="BB60" s="375"/>
      <c r="BC60" s="375"/>
      <c r="BD60" s="375"/>
      <c r="BE60" s="375"/>
      <c r="BF60" s="375"/>
      <c r="BG60" s="375"/>
      <c r="BH60" s="375"/>
      <c r="BI60" s="374">
        <v>1119</v>
      </c>
      <c r="BJ60" s="374">
        <v>803</v>
      </c>
      <c r="BK60" s="374">
        <v>20</v>
      </c>
      <c r="BL60" s="374"/>
      <c r="BM60" s="374"/>
      <c r="BN60" s="375"/>
      <c r="BO60" s="375"/>
      <c r="BP60" s="375"/>
      <c r="BQ60" s="375"/>
      <c r="BR60" s="375"/>
      <c r="BS60" s="375"/>
      <c r="BT60" s="375"/>
      <c r="BU60" s="375"/>
      <c r="BV60" s="375"/>
      <c r="BW60" s="375"/>
      <c r="BX60" s="375"/>
      <c r="BY60" s="375"/>
      <c r="BZ60" s="375"/>
      <c r="CA60" s="375"/>
      <c r="CB60" s="375"/>
      <c r="CC60" s="375"/>
      <c r="CD60" s="375"/>
      <c r="CE60" s="375"/>
      <c r="CF60" s="375"/>
      <c r="CG60" s="375"/>
      <c r="CH60" s="375"/>
      <c r="CI60" s="374">
        <v>55</v>
      </c>
      <c r="CJ60" s="375"/>
      <c r="CK60" s="375"/>
      <c r="CL60" s="375"/>
      <c r="CM60" s="375"/>
      <c r="CN60" s="379">
        <f t="shared" si="1"/>
        <v>1997</v>
      </c>
      <c r="CO60" s="371">
        <f t="shared" si="2"/>
        <v>1119</v>
      </c>
      <c r="CP60" s="371">
        <v>58</v>
      </c>
      <c r="CQ60" s="371">
        <v>58</v>
      </c>
      <c r="CR60" s="380">
        <f t="shared" si="3"/>
        <v>0.56034051076614921</v>
      </c>
    </row>
    <row r="61" spans="1:96">
      <c r="A61" s="381">
        <v>20481</v>
      </c>
      <c r="B61" s="374" t="s">
        <v>132</v>
      </c>
      <c r="C61" s="383">
        <f t="shared" si="0"/>
        <v>0.89921807124239794</v>
      </c>
      <c r="D61" s="375"/>
      <c r="E61" s="375"/>
      <c r="F61" s="375"/>
      <c r="G61" s="375"/>
      <c r="H61" s="375"/>
      <c r="I61" s="375"/>
      <c r="J61" s="375"/>
      <c r="K61" s="375"/>
      <c r="L61" s="375"/>
      <c r="M61" s="375"/>
      <c r="N61" s="375"/>
      <c r="O61" s="375"/>
      <c r="P61" s="375"/>
      <c r="Q61" s="375"/>
      <c r="R61" s="375"/>
      <c r="S61" s="375"/>
      <c r="T61" s="375"/>
      <c r="U61" s="375"/>
      <c r="V61" s="375"/>
      <c r="W61" s="375"/>
      <c r="X61" s="375"/>
      <c r="Y61" s="375"/>
      <c r="Z61" s="375"/>
      <c r="AA61" s="375"/>
      <c r="AB61" s="375"/>
      <c r="AC61" s="375"/>
      <c r="AD61" s="375"/>
      <c r="AE61" s="375"/>
      <c r="AF61" s="375"/>
      <c r="AG61" s="375"/>
      <c r="AH61" s="375"/>
      <c r="AI61" s="375"/>
      <c r="AJ61" s="375"/>
      <c r="AK61" s="375"/>
      <c r="AL61" s="375"/>
      <c r="AM61" s="375"/>
      <c r="AN61" s="375"/>
      <c r="AO61" s="375"/>
      <c r="AP61" s="375"/>
      <c r="AQ61" s="375"/>
      <c r="AR61" s="375"/>
      <c r="AS61" s="375"/>
      <c r="AT61" s="375"/>
      <c r="AU61" s="375"/>
      <c r="AV61" s="375"/>
      <c r="AW61" s="375"/>
      <c r="AX61" s="375"/>
      <c r="AY61" s="375"/>
      <c r="AZ61" s="375"/>
      <c r="BA61" s="375"/>
      <c r="BB61" s="375"/>
      <c r="BC61" s="375"/>
      <c r="BD61" s="375"/>
      <c r="BE61" s="375"/>
      <c r="BF61" s="375"/>
      <c r="BG61" s="375"/>
      <c r="BH61" s="375"/>
      <c r="BI61" s="374"/>
      <c r="BJ61" s="374">
        <v>1035</v>
      </c>
      <c r="BK61" s="374">
        <v>35</v>
      </c>
      <c r="BL61" s="374"/>
      <c r="BM61" s="374"/>
      <c r="BN61" s="375"/>
      <c r="BO61" s="375"/>
      <c r="BP61" s="375"/>
      <c r="BQ61" s="375"/>
      <c r="BR61" s="375"/>
      <c r="BS61" s="375"/>
      <c r="BT61" s="375"/>
      <c r="BU61" s="375"/>
      <c r="BV61" s="375"/>
      <c r="BW61" s="375"/>
      <c r="BX61" s="375"/>
      <c r="BY61" s="375"/>
      <c r="BZ61" s="375"/>
      <c r="CA61" s="375"/>
      <c r="CB61" s="375"/>
      <c r="CC61" s="375"/>
      <c r="CD61" s="375"/>
      <c r="CE61" s="375"/>
      <c r="CF61" s="375"/>
      <c r="CG61" s="375"/>
      <c r="CH61" s="375"/>
      <c r="CI61" s="374">
        <v>81</v>
      </c>
      <c r="CJ61" s="375"/>
      <c r="CK61" s="375"/>
      <c r="CL61" s="375"/>
      <c r="CM61" s="375"/>
      <c r="CN61" s="379">
        <f t="shared" si="1"/>
        <v>1151</v>
      </c>
      <c r="CO61" s="371">
        <f t="shared" si="2"/>
        <v>1035</v>
      </c>
      <c r="CP61" s="371">
        <v>59</v>
      </c>
      <c r="CQ61" s="371">
        <v>59</v>
      </c>
      <c r="CR61" s="380">
        <f t="shared" si="3"/>
        <v>0.89921807124239794</v>
      </c>
    </row>
    <row r="62" spans="1:96">
      <c r="A62" s="381">
        <v>20482</v>
      </c>
      <c r="B62" s="374" t="s">
        <v>133</v>
      </c>
      <c r="C62" s="383">
        <f t="shared" si="0"/>
        <v>0.32467532467532467</v>
      </c>
      <c r="D62" s="375"/>
      <c r="E62" s="375"/>
      <c r="F62" s="375"/>
      <c r="G62" s="375"/>
      <c r="H62" s="375"/>
      <c r="I62" s="375"/>
      <c r="J62" s="375"/>
      <c r="K62" s="375"/>
      <c r="L62" s="375"/>
      <c r="M62" s="375"/>
      <c r="N62" s="375"/>
      <c r="O62" s="375"/>
      <c r="P62" s="375"/>
      <c r="Q62" s="375"/>
      <c r="R62" s="375"/>
      <c r="S62" s="375"/>
      <c r="T62" s="375"/>
      <c r="U62" s="375"/>
      <c r="V62" s="375"/>
      <c r="W62" s="375"/>
      <c r="X62" s="375"/>
      <c r="Y62" s="375"/>
      <c r="Z62" s="375"/>
      <c r="AA62" s="375"/>
      <c r="AB62" s="375"/>
      <c r="AC62" s="375"/>
      <c r="AD62" s="375"/>
      <c r="AE62" s="375"/>
      <c r="AF62" s="375"/>
      <c r="AG62" s="375"/>
      <c r="AH62" s="375"/>
      <c r="AI62" s="375"/>
      <c r="AJ62" s="375"/>
      <c r="AK62" s="375"/>
      <c r="AL62" s="375"/>
      <c r="AM62" s="375"/>
      <c r="AN62" s="375"/>
      <c r="AO62" s="375"/>
      <c r="AP62" s="375"/>
      <c r="AQ62" s="375"/>
      <c r="AR62" s="375"/>
      <c r="AS62" s="375"/>
      <c r="AT62" s="375"/>
      <c r="AU62" s="375"/>
      <c r="AV62" s="375"/>
      <c r="AW62" s="375"/>
      <c r="AX62" s="375"/>
      <c r="AY62" s="375"/>
      <c r="AZ62" s="375"/>
      <c r="BA62" s="375"/>
      <c r="BB62" s="375"/>
      <c r="BC62" s="375"/>
      <c r="BD62" s="375"/>
      <c r="BE62" s="375"/>
      <c r="BF62" s="375"/>
      <c r="BG62" s="375"/>
      <c r="BH62" s="375"/>
      <c r="BI62" s="374"/>
      <c r="BJ62" s="374">
        <v>552</v>
      </c>
      <c r="BK62" s="374">
        <v>275</v>
      </c>
      <c r="BL62" s="374"/>
      <c r="BM62" s="374"/>
      <c r="BN62" s="375"/>
      <c r="BO62" s="375"/>
      <c r="BP62" s="375"/>
      <c r="BQ62" s="375"/>
      <c r="BR62" s="375"/>
      <c r="BS62" s="375"/>
      <c r="BT62" s="375"/>
      <c r="BU62" s="375"/>
      <c r="BV62" s="375"/>
      <c r="BW62" s="375"/>
      <c r="BX62" s="375"/>
      <c r="BY62" s="375"/>
      <c r="BZ62" s="375"/>
      <c r="CA62" s="375"/>
      <c r="CB62" s="375"/>
      <c r="CC62" s="375"/>
      <c r="CD62" s="375"/>
      <c r="CE62" s="375"/>
      <c r="CF62" s="375"/>
      <c r="CG62" s="375"/>
      <c r="CH62" s="375"/>
      <c r="CI62" s="374">
        <v>20</v>
      </c>
      <c r="CJ62" s="375"/>
      <c r="CK62" s="375"/>
      <c r="CL62" s="375"/>
      <c r="CM62" s="375"/>
      <c r="CN62" s="379">
        <f t="shared" si="1"/>
        <v>847</v>
      </c>
      <c r="CO62" s="371">
        <f t="shared" si="2"/>
        <v>275</v>
      </c>
      <c r="CP62" s="371">
        <v>60</v>
      </c>
      <c r="CQ62" s="371">
        <v>60</v>
      </c>
      <c r="CR62" s="380">
        <f t="shared" si="3"/>
        <v>0.32467532467532467</v>
      </c>
    </row>
    <row r="63" spans="1:96">
      <c r="A63" s="381">
        <v>20485</v>
      </c>
      <c r="B63" s="374" t="s">
        <v>134</v>
      </c>
      <c r="C63" s="383">
        <f t="shared" si="0"/>
        <v>0.51036269430051817</v>
      </c>
      <c r="D63" s="375"/>
      <c r="E63" s="375"/>
      <c r="F63" s="375"/>
      <c r="G63" s="375"/>
      <c r="H63" s="375"/>
      <c r="I63" s="375"/>
      <c r="J63" s="375"/>
      <c r="K63" s="375"/>
      <c r="L63" s="375"/>
      <c r="M63" s="375"/>
      <c r="N63" s="375"/>
      <c r="O63" s="375"/>
      <c r="P63" s="375"/>
      <c r="Q63" s="375"/>
      <c r="R63" s="375"/>
      <c r="S63" s="375"/>
      <c r="T63" s="375"/>
      <c r="U63" s="375"/>
      <c r="V63" s="375"/>
      <c r="W63" s="375"/>
      <c r="X63" s="375"/>
      <c r="Y63" s="375"/>
      <c r="Z63" s="375"/>
      <c r="AA63" s="375"/>
      <c r="AB63" s="375"/>
      <c r="AC63" s="375"/>
      <c r="AD63" s="375"/>
      <c r="AE63" s="375"/>
      <c r="AF63" s="375"/>
      <c r="AG63" s="375"/>
      <c r="AH63" s="375"/>
      <c r="AI63" s="375"/>
      <c r="AJ63" s="375"/>
      <c r="AK63" s="375"/>
      <c r="AL63" s="375"/>
      <c r="AM63" s="375"/>
      <c r="AN63" s="375"/>
      <c r="AO63" s="375"/>
      <c r="AP63" s="375"/>
      <c r="AQ63" s="375"/>
      <c r="AR63" s="375"/>
      <c r="AS63" s="375"/>
      <c r="AT63" s="375"/>
      <c r="AU63" s="375"/>
      <c r="AV63" s="375"/>
      <c r="AW63" s="375"/>
      <c r="AX63" s="375"/>
      <c r="AY63" s="375"/>
      <c r="AZ63" s="375"/>
      <c r="BA63" s="375"/>
      <c r="BB63" s="375"/>
      <c r="BC63" s="375"/>
      <c r="BD63" s="375"/>
      <c r="BE63" s="375"/>
      <c r="BF63" s="375"/>
      <c r="BG63" s="375"/>
      <c r="BH63" s="375"/>
      <c r="BI63" s="374">
        <v>37</v>
      </c>
      <c r="BJ63" s="374">
        <v>125</v>
      </c>
      <c r="BK63" s="374"/>
      <c r="BL63" s="374">
        <v>197</v>
      </c>
      <c r="BM63" s="374"/>
      <c r="BN63" s="375"/>
      <c r="BO63" s="375"/>
      <c r="BP63" s="375"/>
      <c r="BQ63" s="375"/>
      <c r="BR63" s="375"/>
      <c r="BS63" s="375"/>
      <c r="BT63" s="375"/>
      <c r="BU63" s="375"/>
      <c r="BV63" s="375"/>
      <c r="BW63" s="375"/>
      <c r="BX63" s="375"/>
      <c r="BY63" s="375"/>
      <c r="BZ63" s="375"/>
      <c r="CA63" s="375"/>
      <c r="CB63" s="375"/>
      <c r="CC63" s="375"/>
      <c r="CD63" s="375"/>
      <c r="CE63" s="375"/>
      <c r="CF63" s="375"/>
      <c r="CG63" s="375"/>
      <c r="CH63" s="375"/>
      <c r="CI63" s="374">
        <v>27</v>
      </c>
      <c r="CJ63" s="375"/>
      <c r="CK63" s="375"/>
      <c r="CL63" s="375"/>
      <c r="CM63" s="375"/>
      <c r="CN63" s="379">
        <f t="shared" si="1"/>
        <v>386</v>
      </c>
      <c r="CO63" s="371">
        <f t="shared" si="2"/>
        <v>197</v>
      </c>
      <c r="CP63" s="371">
        <v>61</v>
      </c>
      <c r="CQ63" s="371">
        <v>61</v>
      </c>
      <c r="CR63" s="380">
        <f t="shared" si="3"/>
        <v>0.51036269430051817</v>
      </c>
    </row>
    <row r="64" spans="1:96">
      <c r="A64" s="381">
        <v>20486</v>
      </c>
      <c r="B64" s="374" t="s">
        <v>135</v>
      </c>
      <c r="C64" s="383">
        <f t="shared" si="0"/>
        <v>0</v>
      </c>
      <c r="D64" s="375"/>
      <c r="E64" s="375"/>
      <c r="F64" s="375"/>
      <c r="G64" s="375"/>
      <c r="H64" s="375"/>
      <c r="I64" s="375"/>
      <c r="J64" s="375"/>
      <c r="K64" s="375"/>
      <c r="L64" s="375"/>
      <c r="M64" s="375"/>
      <c r="N64" s="375"/>
      <c r="O64" s="375"/>
      <c r="P64" s="375"/>
      <c r="Q64" s="375"/>
      <c r="R64" s="375"/>
      <c r="S64" s="375"/>
      <c r="T64" s="375"/>
      <c r="U64" s="375"/>
      <c r="V64" s="375"/>
      <c r="W64" s="375"/>
      <c r="X64" s="375"/>
      <c r="Y64" s="375"/>
      <c r="Z64" s="375"/>
      <c r="AA64" s="375"/>
      <c r="AB64" s="375"/>
      <c r="AC64" s="375"/>
      <c r="AD64" s="375"/>
      <c r="AE64" s="375"/>
      <c r="AF64" s="375"/>
      <c r="AG64" s="375"/>
      <c r="AH64" s="375"/>
      <c r="AI64" s="375"/>
      <c r="AJ64" s="375"/>
      <c r="AK64" s="375"/>
      <c r="AL64" s="375"/>
      <c r="AM64" s="375"/>
      <c r="AN64" s="375"/>
      <c r="AO64" s="375"/>
      <c r="AP64" s="375"/>
      <c r="AQ64" s="375"/>
      <c r="AR64" s="375"/>
      <c r="AS64" s="375"/>
      <c r="AT64" s="375"/>
      <c r="AU64" s="375"/>
      <c r="AV64" s="375"/>
      <c r="AW64" s="375"/>
      <c r="AX64" s="375"/>
      <c r="AY64" s="375"/>
      <c r="AZ64" s="375"/>
      <c r="BA64" s="375"/>
      <c r="BB64" s="375"/>
      <c r="BC64" s="375"/>
      <c r="BD64" s="375"/>
      <c r="BE64" s="375"/>
      <c r="BF64" s="375"/>
      <c r="BG64" s="375"/>
      <c r="BH64" s="375"/>
      <c r="BI64" s="374"/>
      <c r="BJ64" s="374">
        <v>31</v>
      </c>
      <c r="BK64" s="374"/>
      <c r="BL64" s="374">
        <v>30</v>
      </c>
      <c r="BM64" s="374"/>
      <c r="BN64" s="375"/>
      <c r="BO64" s="375"/>
      <c r="BP64" s="375"/>
      <c r="BQ64" s="375"/>
      <c r="BR64" s="375"/>
      <c r="BS64" s="375"/>
      <c r="BT64" s="375"/>
      <c r="BU64" s="375"/>
      <c r="BV64" s="375"/>
      <c r="BW64" s="375"/>
      <c r="BX64" s="375"/>
      <c r="BY64" s="375"/>
      <c r="BZ64" s="375"/>
      <c r="CA64" s="375"/>
      <c r="CB64" s="375"/>
      <c r="CC64" s="375"/>
      <c r="CD64" s="375"/>
      <c r="CE64" s="375"/>
      <c r="CF64" s="375"/>
      <c r="CG64" s="375"/>
      <c r="CH64" s="375"/>
      <c r="CI64" s="374"/>
      <c r="CJ64" s="375"/>
      <c r="CK64" s="375"/>
      <c r="CL64" s="375"/>
      <c r="CM64" s="375"/>
      <c r="CN64" s="379">
        <f t="shared" si="1"/>
        <v>61</v>
      </c>
      <c r="CO64" s="371">
        <f t="shared" si="2"/>
        <v>0</v>
      </c>
      <c r="CP64" s="371">
        <v>62</v>
      </c>
      <c r="CQ64" s="371">
        <v>62</v>
      </c>
      <c r="CR64" s="380">
        <f t="shared" si="3"/>
        <v>0</v>
      </c>
    </row>
    <row r="65" spans="1:96">
      <c r="A65" s="381">
        <v>20201</v>
      </c>
      <c r="B65" s="374" t="s">
        <v>58</v>
      </c>
      <c r="C65" s="383">
        <f t="shared" si="0"/>
        <v>0.97603430877901109</v>
      </c>
      <c r="D65" s="375"/>
      <c r="E65" s="375"/>
      <c r="F65" s="375"/>
      <c r="G65" s="375"/>
      <c r="H65" s="375"/>
      <c r="I65" s="375"/>
      <c r="J65" s="375"/>
      <c r="K65" s="375"/>
      <c r="L65" s="375"/>
      <c r="M65" s="375"/>
      <c r="N65" s="375"/>
      <c r="O65" s="375"/>
      <c r="P65" s="375"/>
      <c r="Q65" s="375"/>
      <c r="R65" s="375"/>
      <c r="S65" s="375"/>
      <c r="T65" s="375"/>
      <c r="U65" s="375"/>
      <c r="V65" s="375"/>
      <c r="W65" s="375"/>
      <c r="X65" s="375"/>
      <c r="Y65" s="375"/>
      <c r="Z65" s="375"/>
      <c r="AA65" s="375"/>
      <c r="AB65" s="375"/>
      <c r="AC65" s="375"/>
      <c r="AD65" s="375"/>
      <c r="AE65" s="375"/>
      <c r="AF65" s="375"/>
      <c r="AG65" s="375"/>
      <c r="AH65" s="375"/>
      <c r="AI65" s="375"/>
      <c r="AJ65" s="375"/>
      <c r="AK65" s="375"/>
      <c r="AL65" s="375"/>
      <c r="AM65" s="375"/>
      <c r="AN65" s="375"/>
      <c r="AO65" s="375"/>
      <c r="AP65" s="375"/>
      <c r="AQ65" s="375"/>
      <c r="AR65" s="375"/>
      <c r="AS65" s="375"/>
      <c r="AT65" s="375"/>
      <c r="AU65" s="375"/>
      <c r="AV65" s="375"/>
      <c r="AW65" s="375"/>
      <c r="AX65" s="375"/>
      <c r="AY65" s="375"/>
      <c r="AZ65" s="375"/>
      <c r="BA65" s="375"/>
      <c r="BB65" s="375"/>
      <c r="BC65" s="375"/>
      <c r="BD65" s="375"/>
      <c r="BE65" s="375"/>
      <c r="BF65" s="375"/>
      <c r="BG65" s="375"/>
      <c r="BH65" s="375"/>
      <c r="BI65" s="375"/>
      <c r="BJ65" s="375"/>
      <c r="BK65" s="375"/>
      <c r="BL65" s="375"/>
      <c r="BM65" s="375"/>
      <c r="BN65" s="374">
        <v>7738</v>
      </c>
      <c r="BO65" s="374">
        <v>10</v>
      </c>
      <c r="BP65" s="374">
        <v>110</v>
      </c>
      <c r="BQ65" s="374"/>
      <c r="BR65" s="374">
        <v>22</v>
      </c>
      <c r="BS65" s="374"/>
      <c r="BT65" s="374"/>
      <c r="BU65" s="374"/>
      <c r="BV65" s="374"/>
      <c r="BW65" s="375"/>
      <c r="BX65" s="375"/>
      <c r="BY65" s="375"/>
      <c r="BZ65" s="375"/>
      <c r="CA65" s="375"/>
      <c r="CB65" s="375"/>
      <c r="CC65" s="374">
        <v>12</v>
      </c>
      <c r="CD65" s="374"/>
      <c r="CE65" s="375"/>
      <c r="CF65" s="375"/>
      <c r="CG65" s="375"/>
      <c r="CH65" s="375"/>
      <c r="CI65" s="374">
        <v>12</v>
      </c>
      <c r="CJ65" s="374">
        <v>10</v>
      </c>
      <c r="CK65" s="375"/>
      <c r="CL65" s="374">
        <v>14</v>
      </c>
      <c r="CM65" s="375"/>
      <c r="CN65" s="379">
        <f t="shared" si="1"/>
        <v>7928</v>
      </c>
      <c r="CO65" s="371">
        <f t="shared" si="2"/>
        <v>7738</v>
      </c>
      <c r="CP65" s="371">
        <v>63</v>
      </c>
      <c r="CQ65" s="371">
        <v>63</v>
      </c>
      <c r="CR65" s="380">
        <f t="shared" si="3"/>
        <v>0.97603430877901109</v>
      </c>
    </row>
    <row r="66" spans="1:96">
      <c r="A66" s="381">
        <v>20207</v>
      </c>
      <c r="B66" s="374" t="s">
        <v>69</v>
      </c>
      <c r="C66" s="383">
        <f t="shared" si="0"/>
        <v>0.72162485065710869</v>
      </c>
      <c r="D66" s="375"/>
      <c r="E66" s="375"/>
      <c r="F66" s="375"/>
      <c r="G66" s="375"/>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5"/>
      <c r="AF66" s="375"/>
      <c r="AG66" s="375"/>
      <c r="AH66" s="375"/>
      <c r="AI66" s="375"/>
      <c r="AJ66" s="375"/>
      <c r="AK66" s="375"/>
      <c r="AL66" s="375"/>
      <c r="AM66" s="375"/>
      <c r="AN66" s="375"/>
      <c r="AO66" s="375"/>
      <c r="AP66" s="375"/>
      <c r="AQ66" s="375"/>
      <c r="AR66" s="375"/>
      <c r="AS66" s="375"/>
      <c r="AT66" s="375"/>
      <c r="AU66" s="375"/>
      <c r="AV66" s="375"/>
      <c r="AW66" s="375"/>
      <c r="AX66" s="375"/>
      <c r="AY66" s="375"/>
      <c r="AZ66" s="375"/>
      <c r="BA66" s="375"/>
      <c r="BB66" s="375"/>
      <c r="BC66" s="375"/>
      <c r="BD66" s="375"/>
      <c r="BE66" s="375"/>
      <c r="BF66" s="375"/>
      <c r="BG66" s="375"/>
      <c r="BH66" s="375"/>
      <c r="BI66" s="375"/>
      <c r="BJ66" s="375"/>
      <c r="BK66" s="375"/>
      <c r="BL66" s="375"/>
      <c r="BM66" s="375"/>
      <c r="BN66" s="374">
        <v>71</v>
      </c>
      <c r="BO66" s="374">
        <v>604</v>
      </c>
      <c r="BP66" s="374"/>
      <c r="BQ66" s="374"/>
      <c r="BR66" s="374">
        <v>141</v>
      </c>
      <c r="BS66" s="374"/>
      <c r="BT66" s="374"/>
      <c r="BU66" s="374"/>
      <c r="BV66" s="374"/>
      <c r="BW66" s="375"/>
      <c r="BX66" s="375"/>
      <c r="BY66" s="375"/>
      <c r="BZ66" s="375"/>
      <c r="CA66" s="375"/>
      <c r="CB66" s="375"/>
      <c r="CC66" s="374"/>
      <c r="CD66" s="374"/>
      <c r="CE66" s="375"/>
      <c r="CF66" s="375"/>
      <c r="CG66" s="375"/>
      <c r="CH66" s="375"/>
      <c r="CI66" s="374"/>
      <c r="CJ66" s="374"/>
      <c r="CK66" s="375"/>
      <c r="CL66" s="374">
        <v>21</v>
      </c>
      <c r="CM66" s="375"/>
      <c r="CN66" s="379">
        <f t="shared" si="1"/>
        <v>837</v>
      </c>
      <c r="CO66" s="371">
        <f t="shared" si="2"/>
        <v>604</v>
      </c>
      <c r="CP66" s="371">
        <v>64</v>
      </c>
      <c r="CQ66" s="371">
        <v>64</v>
      </c>
      <c r="CR66" s="380">
        <f t="shared" si="3"/>
        <v>0.72162485065710869</v>
      </c>
    </row>
    <row r="67" spans="1:96">
      <c r="A67" s="381">
        <v>20218</v>
      </c>
      <c r="B67" s="374" t="s">
        <v>83</v>
      </c>
      <c r="C67" s="383">
        <f t="shared" si="0"/>
        <v>0.72713414634146345</v>
      </c>
      <c r="D67" s="375"/>
      <c r="E67" s="375"/>
      <c r="F67" s="375"/>
      <c r="G67" s="375"/>
      <c r="H67" s="375"/>
      <c r="I67" s="375"/>
      <c r="J67" s="375"/>
      <c r="K67" s="375"/>
      <c r="L67" s="375"/>
      <c r="M67" s="375"/>
      <c r="N67" s="375"/>
      <c r="O67" s="375"/>
      <c r="P67" s="375"/>
      <c r="Q67" s="375"/>
      <c r="R67" s="375"/>
      <c r="S67" s="375"/>
      <c r="T67" s="375"/>
      <c r="U67" s="375"/>
      <c r="V67" s="375"/>
      <c r="W67" s="375"/>
      <c r="X67" s="375"/>
      <c r="Y67" s="375"/>
      <c r="Z67" s="375"/>
      <c r="AA67" s="375"/>
      <c r="AB67" s="375"/>
      <c r="AC67" s="375"/>
      <c r="AD67" s="375"/>
      <c r="AE67" s="375"/>
      <c r="AF67" s="375"/>
      <c r="AG67" s="375"/>
      <c r="AH67" s="375"/>
      <c r="AI67" s="375"/>
      <c r="AJ67" s="375"/>
      <c r="AK67" s="375"/>
      <c r="AL67" s="375"/>
      <c r="AM67" s="375"/>
      <c r="AN67" s="375"/>
      <c r="AO67" s="375"/>
      <c r="AP67" s="375"/>
      <c r="AQ67" s="375"/>
      <c r="AR67" s="375"/>
      <c r="AS67" s="375"/>
      <c r="AT67" s="375"/>
      <c r="AU67" s="375"/>
      <c r="AV67" s="375"/>
      <c r="AW67" s="375"/>
      <c r="AX67" s="375"/>
      <c r="AY67" s="375"/>
      <c r="AZ67" s="375"/>
      <c r="BA67" s="375"/>
      <c r="BB67" s="375"/>
      <c r="BC67" s="375"/>
      <c r="BD67" s="375"/>
      <c r="BE67" s="375"/>
      <c r="BF67" s="375"/>
      <c r="BG67" s="375"/>
      <c r="BH67" s="375"/>
      <c r="BI67" s="375"/>
      <c r="BJ67" s="375"/>
      <c r="BK67" s="375"/>
      <c r="BL67" s="375"/>
      <c r="BM67" s="375"/>
      <c r="BN67" s="374">
        <v>358</v>
      </c>
      <c r="BO67" s="374"/>
      <c r="BP67" s="374">
        <v>954</v>
      </c>
      <c r="BQ67" s="374"/>
      <c r="BR67" s="374"/>
      <c r="BS67" s="374"/>
      <c r="BT67" s="374"/>
      <c r="BU67" s="374"/>
      <c r="BV67" s="374"/>
      <c r="BW67" s="375"/>
      <c r="BX67" s="375"/>
      <c r="BY67" s="375"/>
      <c r="BZ67" s="375"/>
      <c r="CA67" s="375"/>
      <c r="CB67" s="375"/>
      <c r="CC67" s="374"/>
      <c r="CD67" s="374"/>
      <c r="CE67" s="375"/>
      <c r="CF67" s="375"/>
      <c r="CG67" s="375"/>
      <c r="CH67" s="375"/>
      <c r="CI67" s="374"/>
      <c r="CJ67" s="374"/>
      <c r="CK67" s="375"/>
      <c r="CL67" s="374"/>
      <c r="CM67" s="375"/>
      <c r="CN67" s="379">
        <f t="shared" si="1"/>
        <v>1312</v>
      </c>
      <c r="CO67" s="371">
        <f t="shared" si="2"/>
        <v>954</v>
      </c>
      <c r="CP67" s="371">
        <v>65</v>
      </c>
      <c r="CQ67" s="371">
        <v>65</v>
      </c>
      <c r="CR67" s="380">
        <f t="shared" si="3"/>
        <v>0.72713414634146345</v>
      </c>
    </row>
    <row r="68" spans="1:96">
      <c r="A68" s="381">
        <v>20521</v>
      </c>
      <c r="B68" s="374" t="s">
        <v>136</v>
      </c>
      <c r="C68" s="383">
        <f t="shared" ref="C68:C79" si="4">+CR68</f>
        <v>0.44615384615384618</v>
      </c>
      <c r="D68" s="375"/>
      <c r="E68" s="375"/>
      <c r="F68" s="375"/>
      <c r="G68" s="375"/>
      <c r="H68" s="375"/>
      <c r="I68" s="375"/>
      <c r="J68" s="375"/>
      <c r="K68" s="375"/>
      <c r="L68" s="375"/>
      <c r="M68" s="375"/>
      <c r="N68" s="375"/>
      <c r="O68" s="375"/>
      <c r="P68" s="375"/>
      <c r="Q68" s="375"/>
      <c r="R68" s="375"/>
      <c r="S68" s="375"/>
      <c r="T68" s="375"/>
      <c r="U68" s="375"/>
      <c r="V68" s="375"/>
      <c r="W68" s="375"/>
      <c r="X68" s="375"/>
      <c r="Y68" s="375"/>
      <c r="Z68" s="375"/>
      <c r="AA68" s="375"/>
      <c r="AB68" s="375"/>
      <c r="AC68" s="375"/>
      <c r="AD68" s="375"/>
      <c r="AE68" s="375"/>
      <c r="AF68" s="375"/>
      <c r="AG68" s="375"/>
      <c r="AH68" s="375"/>
      <c r="AI68" s="375"/>
      <c r="AJ68" s="375"/>
      <c r="AK68" s="375"/>
      <c r="AL68" s="375"/>
      <c r="AM68" s="375"/>
      <c r="AN68" s="375"/>
      <c r="AO68" s="375"/>
      <c r="AP68" s="375"/>
      <c r="AQ68" s="375"/>
      <c r="AR68" s="375"/>
      <c r="AS68" s="375"/>
      <c r="AT68" s="375"/>
      <c r="AU68" s="375"/>
      <c r="AV68" s="375"/>
      <c r="AW68" s="375"/>
      <c r="AX68" s="375"/>
      <c r="AY68" s="375"/>
      <c r="AZ68" s="375"/>
      <c r="BA68" s="375"/>
      <c r="BB68" s="375"/>
      <c r="BC68" s="375"/>
      <c r="BD68" s="375"/>
      <c r="BE68" s="375"/>
      <c r="BF68" s="375"/>
      <c r="BG68" s="375"/>
      <c r="BH68" s="375"/>
      <c r="BI68" s="375"/>
      <c r="BJ68" s="375"/>
      <c r="BK68" s="375"/>
      <c r="BL68" s="375"/>
      <c r="BM68" s="375"/>
      <c r="BN68" s="374">
        <v>33</v>
      </c>
      <c r="BO68" s="374"/>
      <c r="BP68" s="374">
        <v>79</v>
      </c>
      <c r="BQ68" s="374">
        <v>116</v>
      </c>
      <c r="BR68" s="374"/>
      <c r="BS68" s="374"/>
      <c r="BT68" s="374"/>
      <c r="BU68" s="374"/>
      <c r="BV68" s="374"/>
      <c r="BW68" s="375"/>
      <c r="BX68" s="375"/>
      <c r="BY68" s="375"/>
      <c r="BZ68" s="375"/>
      <c r="CA68" s="375"/>
      <c r="CB68" s="375"/>
      <c r="CC68" s="374"/>
      <c r="CD68" s="374">
        <v>32</v>
      </c>
      <c r="CE68" s="375"/>
      <c r="CF68" s="375"/>
      <c r="CG68" s="375"/>
      <c r="CH68" s="375"/>
      <c r="CI68" s="374"/>
      <c r="CJ68" s="374"/>
      <c r="CK68" s="375"/>
      <c r="CL68" s="374"/>
      <c r="CM68" s="375"/>
      <c r="CN68" s="379">
        <f t="shared" ref="CN68:CN79" si="5">+SUM(D68:CM68)</f>
        <v>260</v>
      </c>
      <c r="CO68" s="371">
        <f t="shared" ref="CO68:CO79" si="6">+INDEX($D$3:$CM$79,CP68,CQ68)</f>
        <v>116</v>
      </c>
      <c r="CP68" s="371">
        <v>66</v>
      </c>
      <c r="CQ68" s="371">
        <v>66</v>
      </c>
      <c r="CR68" s="380">
        <f t="shared" ref="CR68:CR79" si="7">+IFERROR(CO68/CN68,0)</f>
        <v>0.44615384615384618</v>
      </c>
    </row>
    <row r="69" spans="1:96">
      <c r="A69" s="381">
        <v>20541</v>
      </c>
      <c r="B69" s="374" t="s">
        <v>137</v>
      </c>
      <c r="C69" s="383">
        <f t="shared" si="4"/>
        <v>1</v>
      </c>
      <c r="D69" s="375"/>
      <c r="E69" s="375"/>
      <c r="F69" s="375"/>
      <c r="G69" s="375"/>
      <c r="H69" s="375"/>
      <c r="I69" s="375"/>
      <c r="J69" s="375"/>
      <c r="K69" s="375"/>
      <c r="L69" s="375"/>
      <c r="M69" s="375"/>
      <c r="N69" s="375"/>
      <c r="O69" s="375"/>
      <c r="P69" s="375"/>
      <c r="Q69" s="375"/>
      <c r="R69" s="375"/>
      <c r="S69" s="375"/>
      <c r="T69" s="375"/>
      <c r="U69" s="375"/>
      <c r="V69" s="375"/>
      <c r="W69" s="375"/>
      <c r="X69" s="375"/>
      <c r="Y69" s="375"/>
      <c r="Z69" s="375"/>
      <c r="AA69" s="375"/>
      <c r="AB69" s="375"/>
      <c r="AC69" s="375"/>
      <c r="AD69" s="375"/>
      <c r="AE69" s="375"/>
      <c r="AF69" s="375"/>
      <c r="AG69" s="375"/>
      <c r="AH69" s="375"/>
      <c r="AI69" s="375"/>
      <c r="AJ69" s="375"/>
      <c r="AK69" s="375"/>
      <c r="AL69" s="375"/>
      <c r="AM69" s="375"/>
      <c r="AN69" s="375"/>
      <c r="AO69" s="375"/>
      <c r="AP69" s="375"/>
      <c r="AQ69" s="375"/>
      <c r="AR69" s="375"/>
      <c r="AS69" s="375"/>
      <c r="AT69" s="375"/>
      <c r="AU69" s="375"/>
      <c r="AV69" s="375"/>
      <c r="AW69" s="375"/>
      <c r="AX69" s="375"/>
      <c r="AY69" s="375"/>
      <c r="AZ69" s="375"/>
      <c r="BA69" s="375"/>
      <c r="BB69" s="375"/>
      <c r="BC69" s="375"/>
      <c r="BD69" s="375"/>
      <c r="BE69" s="375"/>
      <c r="BF69" s="375"/>
      <c r="BG69" s="375"/>
      <c r="BH69" s="375"/>
      <c r="BI69" s="375"/>
      <c r="BJ69" s="375"/>
      <c r="BK69" s="375"/>
      <c r="BL69" s="375"/>
      <c r="BM69" s="375"/>
      <c r="BN69" s="374"/>
      <c r="BO69" s="374"/>
      <c r="BP69" s="374"/>
      <c r="BQ69" s="374"/>
      <c r="BR69" s="374">
        <v>108</v>
      </c>
      <c r="BS69" s="374"/>
      <c r="BT69" s="374"/>
      <c r="BU69" s="374"/>
      <c r="BV69" s="374"/>
      <c r="BW69" s="375"/>
      <c r="BX69" s="375"/>
      <c r="BY69" s="375"/>
      <c r="BZ69" s="375"/>
      <c r="CA69" s="375"/>
      <c r="CB69" s="375"/>
      <c r="CC69" s="374"/>
      <c r="CD69" s="374"/>
      <c r="CE69" s="375"/>
      <c r="CF69" s="375"/>
      <c r="CG69" s="375"/>
      <c r="CH69" s="375"/>
      <c r="CI69" s="374"/>
      <c r="CJ69" s="374"/>
      <c r="CK69" s="375"/>
      <c r="CL69" s="374"/>
      <c r="CM69" s="375"/>
      <c r="CN69" s="379">
        <f t="shared" si="5"/>
        <v>108</v>
      </c>
      <c r="CO69" s="371">
        <f t="shared" si="6"/>
        <v>108</v>
      </c>
      <c r="CP69" s="371">
        <v>67</v>
      </c>
      <c r="CQ69" s="371">
        <v>67</v>
      </c>
      <c r="CR69" s="380">
        <f t="shared" si="7"/>
        <v>1</v>
      </c>
    </row>
    <row r="70" spans="1:96">
      <c r="A70" s="381">
        <v>20543</v>
      </c>
      <c r="B70" s="374" t="s">
        <v>138</v>
      </c>
      <c r="C70" s="383">
        <f t="shared" si="4"/>
        <v>0</v>
      </c>
      <c r="D70" s="375"/>
      <c r="E70" s="375"/>
      <c r="F70" s="375"/>
      <c r="G70" s="375"/>
      <c r="H70" s="375"/>
      <c r="I70" s="375"/>
      <c r="J70" s="375"/>
      <c r="K70" s="375"/>
      <c r="L70" s="375"/>
      <c r="M70" s="375"/>
      <c r="N70" s="375"/>
      <c r="O70" s="375"/>
      <c r="P70" s="375"/>
      <c r="Q70" s="375"/>
      <c r="R70" s="375"/>
      <c r="S70" s="375"/>
      <c r="T70" s="375"/>
      <c r="U70" s="375"/>
      <c r="V70" s="375"/>
      <c r="W70" s="375"/>
      <c r="X70" s="375"/>
      <c r="Y70" s="375"/>
      <c r="Z70" s="375"/>
      <c r="AA70" s="375"/>
      <c r="AB70" s="375"/>
      <c r="AC70" s="375"/>
      <c r="AD70" s="375"/>
      <c r="AE70" s="375"/>
      <c r="AF70" s="375"/>
      <c r="AG70" s="375"/>
      <c r="AH70" s="375"/>
      <c r="AI70" s="375"/>
      <c r="AJ70" s="375"/>
      <c r="AK70" s="375"/>
      <c r="AL70" s="375"/>
      <c r="AM70" s="375"/>
      <c r="AN70" s="375"/>
      <c r="AO70" s="375"/>
      <c r="AP70" s="375"/>
      <c r="AQ70" s="375"/>
      <c r="AR70" s="375"/>
      <c r="AS70" s="375"/>
      <c r="AT70" s="375"/>
      <c r="AU70" s="375"/>
      <c r="AV70" s="375"/>
      <c r="AW70" s="375"/>
      <c r="AX70" s="375"/>
      <c r="AY70" s="375"/>
      <c r="AZ70" s="375"/>
      <c r="BA70" s="375"/>
      <c r="BB70" s="375"/>
      <c r="BC70" s="375"/>
      <c r="BD70" s="375"/>
      <c r="BE70" s="375"/>
      <c r="BF70" s="375"/>
      <c r="BG70" s="375"/>
      <c r="BH70" s="375"/>
      <c r="BI70" s="375"/>
      <c r="BJ70" s="375"/>
      <c r="BK70" s="375"/>
      <c r="BL70" s="375"/>
      <c r="BM70" s="375"/>
      <c r="BN70" s="374"/>
      <c r="BO70" s="374">
        <v>41</v>
      </c>
      <c r="BP70" s="374"/>
      <c r="BQ70" s="374"/>
      <c r="BR70" s="374">
        <v>23</v>
      </c>
      <c r="BS70" s="374"/>
      <c r="BT70" s="374"/>
      <c r="BU70" s="374"/>
      <c r="BV70" s="374"/>
      <c r="BW70" s="375"/>
      <c r="BX70" s="375"/>
      <c r="BY70" s="375"/>
      <c r="BZ70" s="375"/>
      <c r="CA70" s="375"/>
      <c r="CB70" s="375"/>
      <c r="CC70" s="374"/>
      <c r="CD70" s="374"/>
      <c r="CE70" s="375"/>
      <c r="CF70" s="375"/>
      <c r="CG70" s="375"/>
      <c r="CH70" s="375"/>
      <c r="CI70" s="374"/>
      <c r="CJ70" s="374"/>
      <c r="CK70" s="375"/>
      <c r="CL70" s="374"/>
      <c r="CM70" s="375"/>
      <c r="CN70" s="379">
        <f t="shared" si="5"/>
        <v>64</v>
      </c>
      <c r="CO70" s="371">
        <f t="shared" si="6"/>
        <v>0</v>
      </c>
      <c r="CP70" s="371">
        <v>68</v>
      </c>
      <c r="CQ70" s="371">
        <v>68</v>
      </c>
      <c r="CR70" s="380">
        <f t="shared" si="7"/>
        <v>0</v>
      </c>
    </row>
    <row r="71" spans="1:96">
      <c r="A71" s="381">
        <v>20583</v>
      </c>
      <c r="B71" s="374" t="s">
        <v>142</v>
      </c>
      <c r="C71" s="383">
        <f t="shared" si="4"/>
        <v>0</v>
      </c>
      <c r="D71" s="375"/>
      <c r="E71" s="375"/>
      <c r="F71" s="375"/>
      <c r="G71" s="375"/>
      <c r="H71" s="375"/>
      <c r="I71" s="375"/>
      <c r="J71" s="375"/>
      <c r="K71" s="375"/>
      <c r="L71" s="375"/>
      <c r="M71" s="375"/>
      <c r="N71" s="375"/>
      <c r="O71" s="375"/>
      <c r="P71" s="375"/>
      <c r="Q71" s="375"/>
      <c r="R71" s="375"/>
      <c r="S71" s="375"/>
      <c r="T71" s="375"/>
      <c r="U71" s="375"/>
      <c r="V71" s="375"/>
      <c r="W71" s="375"/>
      <c r="X71" s="375"/>
      <c r="Y71" s="375"/>
      <c r="Z71" s="375"/>
      <c r="AA71" s="375"/>
      <c r="AB71" s="375"/>
      <c r="AC71" s="375"/>
      <c r="AD71" s="375"/>
      <c r="AE71" s="375"/>
      <c r="AF71" s="375"/>
      <c r="AG71" s="375"/>
      <c r="AH71" s="375"/>
      <c r="AI71" s="375"/>
      <c r="AJ71" s="375"/>
      <c r="AK71" s="375"/>
      <c r="AL71" s="375"/>
      <c r="AM71" s="375"/>
      <c r="AN71" s="375"/>
      <c r="AO71" s="375"/>
      <c r="AP71" s="375"/>
      <c r="AQ71" s="375"/>
      <c r="AR71" s="375"/>
      <c r="AS71" s="375"/>
      <c r="AT71" s="375"/>
      <c r="AU71" s="375"/>
      <c r="AV71" s="375"/>
      <c r="AW71" s="375"/>
      <c r="AX71" s="375"/>
      <c r="AY71" s="375"/>
      <c r="AZ71" s="375"/>
      <c r="BA71" s="375"/>
      <c r="BB71" s="375"/>
      <c r="BC71" s="375"/>
      <c r="BD71" s="375"/>
      <c r="BE71" s="375"/>
      <c r="BF71" s="375"/>
      <c r="BG71" s="375"/>
      <c r="BH71" s="375"/>
      <c r="BI71" s="375"/>
      <c r="BJ71" s="375"/>
      <c r="BK71" s="375"/>
      <c r="BL71" s="375"/>
      <c r="BM71" s="375"/>
      <c r="BN71" s="374"/>
      <c r="BO71" s="374"/>
      <c r="BP71" s="374"/>
      <c r="BQ71" s="374"/>
      <c r="BR71" s="374"/>
      <c r="BS71" s="374"/>
      <c r="BT71" s="374"/>
      <c r="BU71" s="374"/>
      <c r="BV71" s="374"/>
      <c r="BW71" s="375"/>
      <c r="BX71" s="375"/>
      <c r="BY71" s="375"/>
      <c r="BZ71" s="375"/>
      <c r="CA71" s="375"/>
      <c r="CB71" s="375"/>
      <c r="CC71" s="374"/>
      <c r="CD71" s="374"/>
      <c r="CE71" s="375"/>
      <c r="CF71" s="375"/>
      <c r="CG71" s="375"/>
      <c r="CH71" s="375"/>
      <c r="CI71" s="374"/>
      <c r="CJ71" s="374"/>
      <c r="CK71" s="375"/>
      <c r="CL71" s="374"/>
      <c r="CM71" s="375"/>
      <c r="CN71" s="379">
        <f t="shared" si="5"/>
        <v>0</v>
      </c>
      <c r="CO71" s="371">
        <f t="shared" si="6"/>
        <v>0</v>
      </c>
      <c r="CP71" s="371">
        <v>69</v>
      </c>
      <c r="CQ71" s="371">
        <v>69</v>
      </c>
      <c r="CR71" s="380">
        <f t="shared" si="7"/>
        <v>0</v>
      </c>
    </row>
    <row r="72" spans="1:96">
      <c r="A72" s="381">
        <v>20588</v>
      </c>
      <c r="B72" s="374" t="s">
        <v>143</v>
      </c>
      <c r="C72" s="383">
        <f t="shared" si="4"/>
        <v>0</v>
      </c>
      <c r="D72" s="375"/>
      <c r="E72" s="375"/>
      <c r="F72" s="375"/>
      <c r="G72" s="375"/>
      <c r="H72" s="375"/>
      <c r="I72" s="375"/>
      <c r="J72" s="375"/>
      <c r="K72" s="375"/>
      <c r="L72" s="375"/>
      <c r="M72" s="375"/>
      <c r="N72" s="375"/>
      <c r="O72" s="375"/>
      <c r="P72" s="375"/>
      <c r="Q72" s="375"/>
      <c r="R72" s="375"/>
      <c r="S72" s="375"/>
      <c r="T72" s="375"/>
      <c r="U72" s="375"/>
      <c r="V72" s="375"/>
      <c r="W72" s="375"/>
      <c r="X72" s="375"/>
      <c r="Y72" s="375"/>
      <c r="Z72" s="375"/>
      <c r="AA72" s="375"/>
      <c r="AB72" s="375"/>
      <c r="AC72" s="375"/>
      <c r="AD72" s="375"/>
      <c r="AE72" s="375"/>
      <c r="AF72" s="375"/>
      <c r="AG72" s="375"/>
      <c r="AH72" s="375"/>
      <c r="AI72" s="375"/>
      <c r="AJ72" s="375"/>
      <c r="AK72" s="375"/>
      <c r="AL72" s="375"/>
      <c r="AM72" s="375"/>
      <c r="AN72" s="375"/>
      <c r="AO72" s="375"/>
      <c r="AP72" s="375"/>
      <c r="AQ72" s="375"/>
      <c r="AR72" s="375"/>
      <c r="AS72" s="375"/>
      <c r="AT72" s="375"/>
      <c r="AU72" s="375"/>
      <c r="AV72" s="375"/>
      <c r="AW72" s="375"/>
      <c r="AX72" s="375"/>
      <c r="AY72" s="375"/>
      <c r="AZ72" s="375"/>
      <c r="BA72" s="375"/>
      <c r="BB72" s="375"/>
      <c r="BC72" s="375"/>
      <c r="BD72" s="375"/>
      <c r="BE72" s="375"/>
      <c r="BF72" s="375"/>
      <c r="BG72" s="375"/>
      <c r="BH72" s="375"/>
      <c r="BI72" s="375"/>
      <c r="BJ72" s="375"/>
      <c r="BK72" s="375"/>
      <c r="BL72" s="375"/>
      <c r="BM72" s="375"/>
      <c r="BN72" s="374">
        <v>45</v>
      </c>
      <c r="BO72" s="374"/>
      <c r="BP72" s="374"/>
      <c r="BQ72" s="374"/>
      <c r="BR72" s="374"/>
      <c r="BS72" s="374"/>
      <c r="BT72" s="374"/>
      <c r="BU72" s="374"/>
      <c r="BV72" s="374"/>
      <c r="BW72" s="375"/>
      <c r="BX72" s="375"/>
      <c r="BY72" s="375"/>
      <c r="BZ72" s="375"/>
      <c r="CA72" s="375"/>
      <c r="CB72" s="375"/>
      <c r="CC72" s="374"/>
      <c r="CD72" s="374"/>
      <c r="CE72" s="375"/>
      <c r="CF72" s="375"/>
      <c r="CG72" s="375"/>
      <c r="CH72" s="375"/>
      <c r="CI72" s="374"/>
      <c r="CJ72" s="374"/>
      <c r="CK72" s="375"/>
      <c r="CL72" s="374"/>
      <c r="CM72" s="375"/>
      <c r="CN72" s="379">
        <f t="shared" si="5"/>
        <v>45</v>
      </c>
      <c r="CO72" s="371">
        <f t="shared" si="6"/>
        <v>0</v>
      </c>
      <c r="CP72" s="371">
        <v>70</v>
      </c>
      <c r="CQ72" s="371">
        <v>70</v>
      </c>
      <c r="CR72" s="380">
        <f t="shared" si="7"/>
        <v>0</v>
      </c>
    </row>
    <row r="73" spans="1:96">
      <c r="A73" s="381">
        <v>20590</v>
      </c>
      <c r="B73" s="374" t="s">
        <v>144</v>
      </c>
      <c r="C73" s="383">
        <f t="shared" si="4"/>
        <v>1</v>
      </c>
      <c r="D73" s="375"/>
      <c r="E73" s="375"/>
      <c r="F73" s="375"/>
      <c r="G73" s="375"/>
      <c r="H73" s="375"/>
      <c r="I73" s="375"/>
      <c r="J73" s="375"/>
      <c r="K73" s="375"/>
      <c r="L73" s="375"/>
      <c r="M73" s="375"/>
      <c r="N73" s="375"/>
      <c r="O73" s="375"/>
      <c r="P73" s="375"/>
      <c r="Q73" s="375"/>
      <c r="R73" s="375"/>
      <c r="S73" s="375"/>
      <c r="T73" s="375"/>
      <c r="U73" s="375"/>
      <c r="V73" s="375"/>
      <c r="W73" s="375"/>
      <c r="X73" s="375"/>
      <c r="Y73" s="375"/>
      <c r="Z73" s="375"/>
      <c r="AA73" s="375"/>
      <c r="AB73" s="375"/>
      <c r="AC73" s="375"/>
      <c r="AD73" s="375"/>
      <c r="AE73" s="375"/>
      <c r="AF73" s="375"/>
      <c r="AG73" s="375"/>
      <c r="AH73" s="375"/>
      <c r="AI73" s="375"/>
      <c r="AJ73" s="375"/>
      <c r="AK73" s="375"/>
      <c r="AL73" s="375"/>
      <c r="AM73" s="375"/>
      <c r="AN73" s="375"/>
      <c r="AO73" s="375"/>
      <c r="AP73" s="375"/>
      <c r="AQ73" s="375"/>
      <c r="AR73" s="375"/>
      <c r="AS73" s="375"/>
      <c r="AT73" s="375"/>
      <c r="AU73" s="375"/>
      <c r="AV73" s="375"/>
      <c r="AW73" s="375"/>
      <c r="AX73" s="375"/>
      <c r="AY73" s="375"/>
      <c r="AZ73" s="375"/>
      <c r="BA73" s="375"/>
      <c r="BB73" s="375"/>
      <c r="BC73" s="375"/>
      <c r="BD73" s="375"/>
      <c r="BE73" s="375"/>
      <c r="BF73" s="375"/>
      <c r="BG73" s="375"/>
      <c r="BH73" s="375"/>
      <c r="BI73" s="375"/>
      <c r="BJ73" s="375"/>
      <c r="BK73" s="375"/>
      <c r="BL73" s="375"/>
      <c r="BM73" s="375"/>
      <c r="BN73" s="374"/>
      <c r="BO73" s="374"/>
      <c r="BP73" s="374"/>
      <c r="BQ73" s="374"/>
      <c r="BR73" s="374"/>
      <c r="BS73" s="374"/>
      <c r="BT73" s="374"/>
      <c r="BU73" s="374"/>
      <c r="BV73" s="374">
        <v>70</v>
      </c>
      <c r="BW73" s="375"/>
      <c r="BX73" s="375"/>
      <c r="BY73" s="375"/>
      <c r="BZ73" s="375"/>
      <c r="CA73" s="375"/>
      <c r="CB73" s="375"/>
      <c r="CC73" s="374"/>
      <c r="CD73" s="374"/>
      <c r="CE73" s="375"/>
      <c r="CF73" s="375"/>
      <c r="CG73" s="375"/>
      <c r="CH73" s="375"/>
      <c r="CI73" s="374"/>
      <c r="CJ73" s="374"/>
      <c r="CK73" s="375"/>
      <c r="CL73" s="374"/>
      <c r="CM73" s="375"/>
      <c r="CN73" s="379">
        <f t="shared" si="5"/>
        <v>70</v>
      </c>
      <c r="CO73" s="371">
        <f t="shared" si="6"/>
        <v>70</v>
      </c>
      <c r="CP73" s="371">
        <v>71</v>
      </c>
      <c r="CQ73" s="371">
        <v>71</v>
      </c>
      <c r="CR73" s="380">
        <f t="shared" si="7"/>
        <v>1</v>
      </c>
    </row>
    <row r="74" spans="1:96">
      <c r="A74" s="381">
        <v>20211</v>
      </c>
      <c r="B74" s="374" t="s">
        <v>76</v>
      </c>
      <c r="C74" s="383">
        <f t="shared" si="4"/>
        <v>0.84586929716399506</v>
      </c>
      <c r="D74" s="375"/>
      <c r="E74" s="375"/>
      <c r="F74" s="375"/>
      <c r="G74" s="375"/>
      <c r="H74" s="375"/>
      <c r="I74" s="375"/>
      <c r="J74" s="375"/>
      <c r="K74" s="375"/>
      <c r="L74" s="375"/>
      <c r="M74" s="375"/>
      <c r="N74" s="375"/>
      <c r="O74" s="375"/>
      <c r="P74" s="375"/>
      <c r="Q74" s="375"/>
      <c r="R74" s="375"/>
      <c r="S74" s="375"/>
      <c r="T74" s="375"/>
      <c r="U74" s="375"/>
      <c r="V74" s="375"/>
      <c r="W74" s="375"/>
      <c r="X74" s="375"/>
      <c r="Y74" s="375"/>
      <c r="Z74" s="375"/>
      <c r="AA74" s="375"/>
      <c r="AB74" s="375"/>
      <c r="AC74" s="375"/>
      <c r="AD74" s="375"/>
      <c r="AE74" s="375"/>
      <c r="AF74" s="375"/>
      <c r="AG74" s="375"/>
      <c r="AH74" s="375"/>
      <c r="AI74" s="375"/>
      <c r="AJ74" s="375"/>
      <c r="AK74" s="375"/>
      <c r="AL74" s="375"/>
      <c r="AM74" s="375"/>
      <c r="AN74" s="375"/>
      <c r="AO74" s="375"/>
      <c r="AP74" s="375"/>
      <c r="AQ74" s="375"/>
      <c r="AR74" s="375"/>
      <c r="AS74" s="375"/>
      <c r="AT74" s="375"/>
      <c r="AU74" s="375"/>
      <c r="AV74" s="375"/>
      <c r="AW74" s="375"/>
      <c r="AX74" s="375"/>
      <c r="AY74" s="375"/>
      <c r="AZ74" s="375"/>
      <c r="BA74" s="375"/>
      <c r="BB74" s="375"/>
      <c r="BC74" s="375"/>
      <c r="BD74" s="375"/>
      <c r="BE74" s="375"/>
      <c r="BF74" s="375"/>
      <c r="BG74" s="375"/>
      <c r="BH74" s="375"/>
      <c r="BI74" s="375"/>
      <c r="BJ74" s="375"/>
      <c r="BK74" s="375"/>
      <c r="BL74" s="375"/>
      <c r="BM74" s="375"/>
      <c r="BN74" s="375"/>
      <c r="BO74" s="375"/>
      <c r="BP74" s="375"/>
      <c r="BQ74" s="375"/>
      <c r="BR74" s="375"/>
      <c r="BS74" s="375"/>
      <c r="BT74" s="375"/>
      <c r="BU74" s="375"/>
      <c r="BV74" s="375"/>
      <c r="BW74" s="374">
        <v>686</v>
      </c>
      <c r="BX74" s="374">
        <v>38</v>
      </c>
      <c r="BY74" s="374"/>
      <c r="BZ74" s="374"/>
      <c r="CA74" s="374"/>
      <c r="CB74" s="374"/>
      <c r="CC74" s="375"/>
      <c r="CD74" s="375"/>
      <c r="CE74" s="375"/>
      <c r="CF74" s="375"/>
      <c r="CG74" s="375"/>
      <c r="CH74" s="375"/>
      <c r="CI74" s="375"/>
      <c r="CJ74" s="375"/>
      <c r="CK74" s="374">
        <v>87</v>
      </c>
      <c r="CL74" s="375"/>
      <c r="CM74" s="375"/>
      <c r="CN74" s="379">
        <f t="shared" si="5"/>
        <v>811</v>
      </c>
      <c r="CO74" s="371">
        <f t="shared" si="6"/>
        <v>686</v>
      </c>
      <c r="CP74" s="371">
        <v>72</v>
      </c>
      <c r="CQ74" s="371">
        <v>72</v>
      </c>
      <c r="CR74" s="380">
        <f t="shared" si="7"/>
        <v>0.84586929716399506</v>
      </c>
    </row>
    <row r="75" spans="1:96">
      <c r="A75" s="381">
        <v>20213</v>
      </c>
      <c r="B75" s="374" t="s">
        <v>79</v>
      </c>
      <c r="C75" s="383">
        <f t="shared" si="4"/>
        <v>0.94632206759443338</v>
      </c>
      <c r="D75" s="375"/>
      <c r="E75" s="375"/>
      <c r="F75" s="375"/>
      <c r="G75" s="375"/>
      <c r="H75" s="375"/>
      <c r="I75" s="375"/>
      <c r="J75" s="375"/>
      <c r="K75" s="375"/>
      <c r="L75" s="375"/>
      <c r="M75" s="375"/>
      <c r="N75" s="375"/>
      <c r="O75" s="375"/>
      <c r="P75" s="375"/>
      <c r="Q75" s="375"/>
      <c r="R75" s="375"/>
      <c r="S75" s="375"/>
      <c r="T75" s="375"/>
      <c r="U75" s="375"/>
      <c r="V75" s="375"/>
      <c r="W75" s="375"/>
      <c r="X75" s="375"/>
      <c r="Y75" s="375"/>
      <c r="Z75" s="375"/>
      <c r="AA75" s="375"/>
      <c r="AB75" s="375"/>
      <c r="AC75" s="375"/>
      <c r="AD75" s="375"/>
      <c r="AE75" s="375"/>
      <c r="AF75" s="375"/>
      <c r="AG75" s="375"/>
      <c r="AH75" s="375"/>
      <c r="AI75" s="375"/>
      <c r="AJ75" s="375"/>
      <c r="AK75" s="375"/>
      <c r="AL75" s="375"/>
      <c r="AM75" s="375"/>
      <c r="AN75" s="375"/>
      <c r="AO75" s="375"/>
      <c r="AP75" s="375"/>
      <c r="AQ75" s="375"/>
      <c r="AR75" s="375"/>
      <c r="AS75" s="375"/>
      <c r="AT75" s="375"/>
      <c r="AU75" s="375"/>
      <c r="AV75" s="375"/>
      <c r="AW75" s="375"/>
      <c r="AX75" s="375"/>
      <c r="AY75" s="375"/>
      <c r="AZ75" s="375"/>
      <c r="BA75" s="375"/>
      <c r="BB75" s="375"/>
      <c r="BC75" s="375"/>
      <c r="BD75" s="375"/>
      <c r="BE75" s="375"/>
      <c r="BF75" s="375"/>
      <c r="BG75" s="375"/>
      <c r="BH75" s="375"/>
      <c r="BI75" s="375"/>
      <c r="BJ75" s="375"/>
      <c r="BK75" s="375"/>
      <c r="BL75" s="375"/>
      <c r="BM75" s="375"/>
      <c r="BN75" s="375"/>
      <c r="BO75" s="375"/>
      <c r="BP75" s="375"/>
      <c r="BQ75" s="375"/>
      <c r="BR75" s="375"/>
      <c r="BS75" s="375"/>
      <c r="BT75" s="375"/>
      <c r="BU75" s="375"/>
      <c r="BV75" s="375"/>
      <c r="BW75" s="374">
        <v>28</v>
      </c>
      <c r="BX75" s="374">
        <v>1428</v>
      </c>
      <c r="BY75" s="374"/>
      <c r="BZ75" s="374">
        <v>53</v>
      </c>
      <c r="CA75" s="374"/>
      <c r="CB75" s="374"/>
      <c r="CC75" s="375"/>
      <c r="CD75" s="375"/>
      <c r="CE75" s="375"/>
      <c r="CF75" s="375"/>
      <c r="CG75" s="375"/>
      <c r="CH75" s="375"/>
      <c r="CI75" s="375"/>
      <c r="CJ75" s="375"/>
      <c r="CK75" s="374"/>
      <c r="CL75" s="375"/>
      <c r="CM75" s="375"/>
      <c r="CN75" s="379">
        <f t="shared" si="5"/>
        <v>1509</v>
      </c>
      <c r="CO75" s="371">
        <f t="shared" si="6"/>
        <v>1428</v>
      </c>
      <c r="CP75" s="371">
        <v>73</v>
      </c>
      <c r="CQ75" s="371">
        <v>73</v>
      </c>
      <c r="CR75" s="380">
        <f t="shared" si="7"/>
        <v>0.94632206759443338</v>
      </c>
    </row>
    <row r="76" spans="1:96">
      <c r="A76" s="381">
        <v>20561</v>
      </c>
      <c r="B76" s="374" t="s">
        <v>139</v>
      </c>
      <c r="C76" s="383">
        <f t="shared" si="4"/>
        <v>0.43597560975609756</v>
      </c>
      <c r="D76" s="375"/>
      <c r="E76" s="375"/>
      <c r="F76" s="375"/>
      <c r="G76" s="375"/>
      <c r="H76" s="375"/>
      <c r="I76" s="375"/>
      <c r="J76" s="375"/>
      <c r="K76" s="375"/>
      <c r="L76" s="375"/>
      <c r="M76" s="375"/>
      <c r="N76" s="375"/>
      <c r="O76" s="375"/>
      <c r="P76" s="375"/>
      <c r="Q76" s="375"/>
      <c r="R76" s="375"/>
      <c r="S76" s="375"/>
      <c r="T76" s="375"/>
      <c r="U76" s="375"/>
      <c r="V76" s="375"/>
      <c r="W76" s="375"/>
      <c r="X76" s="375"/>
      <c r="Y76" s="375"/>
      <c r="Z76" s="375"/>
      <c r="AA76" s="375"/>
      <c r="AB76" s="375"/>
      <c r="AC76" s="375"/>
      <c r="AD76" s="375"/>
      <c r="AE76" s="375"/>
      <c r="AF76" s="375"/>
      <c r="AG76" s="375"/>
      <c r="AH76" s="375"/>
      <c r="AI76" s="375"/>
      <c r="AJ76" s="375"/>
      <c r="AK76" s="375"/>
      <c r="AL76" s="375"/>
      <c r="AM76" s="375"/>
      <c r="AN76" s="375"/>
      <c r="AO76" s="375"/>
      <c r="AP76" s="375"/>
      <c r="AQ76" s="375"/>
      <c r="AR76" s="375"/>
      <c r="AS76" s="375"/>
      <c r="AT76" s="375"/>
      <c r="AU76" s="375"/>
      <c r="AV76" s="375"/>
      <c r="AW76" s="375"/>
      <c r="AX76" s="375"/>
      <c r="AY76" s="375"/>
      <c r="AZ76" s="375"/>
      <c r="BA76" s="375"/>
      <c r="BB76" s="375"/>
      <c r="BC76" s="375"/>
      <c r="BD76" s="375"/>
      <c r="BE76" s="375"/>
      <c r="BF76" s="375"/>
      <c r="BG76" s="375"/>
      <c r="BH76" s="375"/>
      <c r="BI76" s="375"/>
      <c r="BJ76" s="375"/>
      <c r="BK76" s="375"/>
      <c r="BL76" s="375"/>
      <c r="BM76" s="375"/>
      <c r="BN76" s="375"/>
      <c r="BO76" s="375"/>
      <c r="BP76" s="375"/>
      <c r="BQ76" s="375"/>
      <c r="BR76" s="375"/>
      <c r="BS76" s="375"/>
      <c r="BT76" s="375"/>
      <c r="BU76" s="375"/>
      <c r="BV76" s="375"/>
      <c r="BW76" s="374">
        <v>185</v>
      </c>
      <c r="BX76" s="374"/>
      <c r="BY76" s="374">
        <v>143</v>
      </c>
      <c r="BZ76" s="374"/>
      <c r="CA76" s="374"/>
      <c r="CB76" s="374"/>
      <c r="CC76" s="375"/>
      <c r="CD76" s="375"/>
      <c r="CE76" s="375"/>
      <c r="CF76" s="375"/>
      <c r="CG76" s="375"/>
      <c r="CH76" s="375"/>
      <c r="CI76" s="375"/>
      <c r="CJ76" s="375"/>
      <c r="CK76" s="374"/>
      <c r="CL76" s="375"/>
      <c r="CM76" s="375"/>
      <c r="CN76" s="379">
        <f t="shared" si="5"/>
        <v>328</v>
      </c>
      <c r="CO76" s="371">
        <f t="shared" si="6"/>
        <v>143</v>
      </c>
      <c r="CP76" s="371">
        <v>74</v>
      </c>
      <c r="CQ76" s="371">
        <v>74</v>
      </c>
      <c r="CR76" s="380">
        <f t="shared" si="7"/>
        <v>0.43597560975609756</v>
      </c>
    </row>
    <row r="77" spans="1:96">
      <c r="A77" s="381">
        <v>20562</v>
      </c>
      <c r="B77" s="374" t="s">
        <v>140</v>
      </c>
      <c r="C77" s="383">
        <f t="shared" si="4"/>
        <v>0.33333333333333331</v>
      </c>
      <c r="D77" s="375"/>
      <c r="E77" s="375"/>
      <c r="F77" s="375"/>
      <c r="G77" s="375"/>
      <c r="H77" s="375"/>
      <c r="I77" s="375"/>
      <c r="J77" s="375"/>
      <c r="K77" s="375"/>
      <c r="L77" s="375"/>
      <c r="M77" s="375"/>
      <c r="N77" s="375"/>
      <c r="O77" s="375"/>
      <c r="P77" s="375"/>
      <c r="Q77" s="375"/>
      <c r="R77" s="375"/>
      <c r="S77" s="375"/>
      <c r="T77" s="375"/>
      <c r="U77" s="375"/>
      <c r="V77" s="375"/>
      <c r="W77" s="375"/>
      <c r="X77" s="375"/>
      <c r="Y77" s="375"/>
      <c r="Z77" s="375"/>
      <c r="AA77" s="375"/>
      <c r="AB77" s="375"/>
      <c r="AC77" s="375"/>
      <c r="AD77" s="375"/>
      <c r="AE77" s="375"/>
      <c r="AF77" s="375"/>
      <c r="AG77" s="375"/>
      <c r="AH77" s="375"/>
      <c r="AI77" s="375"/>
      <c r="AJ77" s="375"/>
      <c r="AK77" s="375"/>
      <c r="AL77" s="375"/>
      <c r="AM77" s="375"/>
      <c r="AN77" s="375"/>
      <c r="AO77" s="375"/>
      <c r="AP77" s="375"/>
      <c r="AQ77" s="375"/>
      <c r="AR77" s="375"/>
      <c r="AS77" s="375"/>
      <c r="AT77" s="375"/>
      <c r="AU77" s="375"/>
      <c r="AV77" s="375"/>
      <c r="AW77" s="375"/>
      <c r="AX77" s="375"/>
      <c r="AY77" s="375"/>
      <c r="AZ77" s="375"/>
      <c r="BA77" s="375"/>
      <c r="BB77" s="375"/>
      <c r="BC77" s="375"/>
      <c r="BD77" s="375"/>
      <c r="BE77" s="375"/>
      <c r="BF77" s="375"/>
      <c r="BG77" s="375"/>
      <c r="BH77" s="375"/>
      <c r="BI77" s="375"/>
      <c r="BJ77" s="375"/>
      <c r="BK77" s="375"/>
      <c r="BL77" s="375"/>
      <c r="BM77" s="375"/>
      <c r="BN77" s="375"/>
      <c r="BO77" s="375"/>
      <c r="BP77" s="375"/>
      <c r="BQ77" s="375"/>
      <c r="BR77" s="375"/>
      <c r="BS77" s="375"/>
      <c r="BT77" s="375"/>
      <c r="BU77" s="375"/>
      <c r="BV77" s="375"/>
      <c r="BW77" s="374"/>
      <c r="BX77" s="374">
        <v>78</v>
      </c>
      <c r="BY77" s="374"/>
      <c r="BZ77" s="374">
        <v>39</v>
      </c>
      <c r="CA77" s="374"/>
      <c r="CB77" s="374"/>
      <c r="CC77" s="375"/>
      <c r="CD77" s="375"/>
      <c r="CE77" s="375"/>
      <c r="CF77" s="375"/>
      <c r="CG77" s="375"/>
      <c r="CH77" s="375"/>
      <c r="CI77" s="375"/>
      <c r="CJ77" s="375"/>
      <c r="CK77" s="374"/>
      <c r="CL77" s="375"/>
      <c r="CM77" s="375"/>
      <c r="CN77" s="379">
        <f t="shared" si="5"/>
        <v>117</v>
      </c>
      <c r="CO77" s="371">
        <f t="shared" si="6"/>
        <v>39</v>
      </c>
      <c r="CP77" s="371">
        <v>75</v>
      </c>
      <c r="CQ77" s="371">
        <v>75</v>
      </c>
      <c r="CR77" s="380">
        <f t="shared" si="7"/>
        <v>0.33333333333333331</v>
      </c>
    </row>
    <row r="78" spans="1:96">
      <c r="A78" s="381">
        <v>20563</v>
      </c>
      <c r="B78" s="374" t="s">
        <v>141</v>
      </c>
      <c r="C78" s="383">
        <f t="shared" si="4"/>
        <v>0</v>
      </c>
      <c r="D78" s="375"/>
      <c r="E78" s="375"/>
      <c r="F78" s="375"/>
      <c r="G78" s="375"/>
      <c r="H78" s="375"/>
      <c r="I78" s="375"/>
      <c r="J78" s="375"/>
      <c r="K78" s="375"/>
      <c r="L78" s="375"/>
      <c r="M78" s="375"/>
      <c r="N78" s="375"/>
      <c r="O78" s="375"/>
      <c r="P78" s="375"/>
      <c r="Q78" s="375"/>
      <c r="R78" s="375"/>
      <c r="S78" s="375"/>
      <c r="T78" s="375"/>
      <c r="U78" s="375"/>
      <c r="V78" s="375"/>
      <c r="W78" s="375"/>
      <c r="X78" s="375"/>
      <c r="Y78" s="375"/>
      <c r="Z78" s="375"/>
      <c r="AA78" s="375"/>
      <c r="AB78" s="375"/>
      <c r="AC78" s="375"/>
      <c r="AD78" s="375"/>
      <c r="AE78" s="375"/>
      <c r="AF78" s="375"/>
      <c r="AG78" s="375"/>
      <c r="AH78" s="375"/>
      <c r="AI78" s="375"/>
      <c r="AJ78" s="375"/>
      <c r="AK78" s="375"/>
      <c r="AL78" s="375"/>
      <c r="AM78" s="375"/>
      <c r="AN78" s="375"/>
      <c r="AO78" s="375"/>
      <c r="AP78" s="375"/>
      <c r="AQ78" s="375"/>
      <c r="AR78" s="375"/>
      <c r="AS78" s="375"/>
      <c r="AT78" s="375"/>
      <c r="AU78" s="375"/>
      <c r="AV78" s="375"/>
      <c r="AW78" s="375"/>
      <c r="AX78" s="375"/>
      <c r="AY78" s="375"/>
      <c r="AZ78" s="375"/>
      <c r="BA78" s="375"/>
      <c r="BB78" s="375"/>
      <c r="BC78" s="375"/>
      <c r="BD78" s="375"/>
      <c r="BE78" s="375"/>
      <c r="BF78" s="375"/>
      <c r="BG78" s="375"/>
      <c r="BH78" s="375"/>
      <c r="BI78" s="375"/>
      <c r="BJ78" s="375"/>
      <c r="BK78" s="375"/>
      <c r="BL78" s="375"/>
      <c r="BM78" s="375"/>
      <c r="BN78" s="375"/>
      <c r="BO78" s="375"/>
      <c r="BP78" s="375"/>
      <c r="BQ78" s="375"/>
      <c r="BR78" s="375"/>
      <c r="BS78" s="375"/>
      <c r="BT78" s="375"/>
      <c r="BU78" s="375"/>
      <c r="BV78" s="375"/>
      <c r="BW78" s="374"/>
      <c r="BX78" s="374">
        <v>44</v>
      </c>
      <c r="BY78" s="374"/>
      <c r="BZ78" s="374"/>
      <c r="CA78" s="374"/>
      <c r="CB78" s="374"/>
      <c r="CC78" s="375"/>
      <c r="CD78" s="375"/>
      <c r="CE78" s="375"/>
      <c r="CF78" s="375"/>
      <c r="CG78" s="375"/>
      <c r="CH78" s="375"/>
      <c r="CI78" s="375"/>
      <c r="CJ78" s="375"/>
      <c r="CK78" s="374"/>
      <c r="CL78" s="375"/>
      <c r="CM78" s="375"/>
      <c r="CN78" s="379">
        <f t="shared" si="5"/>
        <v>44</v>
      </c>
      <c r="CO78" s="371">
        <f t="shared" si="6"/>
        <v>0</v>
      </c>
      <c r="CP78" s="371">
        <v>76</v>
      </c>
      <c r="CQ78" s="371">
        <v>76</v>
      </c>
      <c r="CR78" s="380">
        <f t="shared" si="7"/>
        <v>0</v>
      </c>
    </row>
    <row r="79" spans="1:96">
      <c r="A79" s="381">
        <v>20602</v>
      </c>
      <c r="B79" s="374" t="s">
        <v>145</v>
      </c>
      <c r="C79" s="383">
        <f t="shared" si="4"/>
        <v>1</v>
      </c>
      <c r="D79" s="375"/>
      <c r="E79" s="375"/>
      <c r="F79" s="375"/>
      <c r="G79" s="375"/>
      <c r="H79" s="375"/>
      <c r="I79" s="375"/>
      <c r="J79" s="375"/>
      <c r="K79" s="375"/>
      <c r="L79" s="375"/>
      <c r="M79" s="375"/>
      <c r="N79" s="375"/>
      <c r="O79" s="375"/>
      <c r="P79" s="375"/>
      <c r="Q79" s="375"/>
      <c r="R79" s="375"/>
      <c r="S79" s="375"/>
      <c r="T79" s="375"/>
      <c r="U79" s="375"/>
      <c r="V79" s="375"/>
      <c r="W79" s="375"/>
      <c r="X79" s="375"/>
      <c r="Y79" s="375"/>
      <c r="Z79" s="375"/>
      <c r="AA79" s="375"/>
      <c r="AB79" s="375"/>
      <c r="AC79" s="375"/>
      <c r="AD79" s="375"/>
      <c r="AE79" s="375"/>
      <c r="AF79" s="375"/>
      <c r="AG79" s="375"/>
      <c r="AH79" s="375"/>
      <c r="AI79" s="375"/>
      <c r="AJ79" s="375"/>
      <c r="AK79" s="375"/>
      <c r="AL79" s="375"/>
      <c r="AM79" s="375"/>
      <c r="AN79" s="375"/>
      <c r="AO79" s="375"/>
      <c r="AP79" s="375"/>
      <c r="AQ79" s="375"/>
      <c r="AR79" s="375"/>
      <c r="AS79" s="375"/>
      <c r="AT79" s="375"/>
      <c r="AU79" s="375"/>
      <c r="AV79" s="375"/>
      <c r="AW79" s="375"/>
      <c r="AX79" s="375"/>
      <c r="AY79" s="375"/>
      <c r="AZ79" s="375"/>
      <c r="BA79" s="375"/>
      <c r="BB79" s="375"/>
      <c r="BC79" s="375"/>
      <c r="BD79" s="375"/>
      <c r="BE79" s="375"/>
      <c r="BF79" s="375"/>
      <c r="BG79" s="375"/>
      <c r="BH79" s="375"/>
      <c r="BI79" s="375"/>
      <c r="BJ79" s="375"/>
      <c r="BK79" s="375"/>
      <c r="BL79" s="375"/>
      <c r="BM79" s="375"/>
      <c r="BN79" s="375"/>
      <c r="BO79" s="375"/>
      <c r="BP79" s="375"/>
      <c r="BQ79" s="375"/>
      <c r="BR79" s="375"/>
      <c r="BS79" s="375"/>
      <c r="BT79" s="375"/>
      <c r="BU79" s="375"/>
      <c r="BV79" s="375"/>
      <c r="BW79" s="374"/>
      <c r="BX79" s="374"/>
      <c r="BY79" s="374"/>
      <c r="BZ79" s="374"/>
      <c r="CA79" s="374"/>
      <c r="CB79" s="374">
        <v>43</v>
      </c>
      <c r="CC79" s="375"/>
      <c r="CD79" s="375"/>
      <c r="CE79" s="375"/>
      <c r="CF79" s="375"/>
      <c r="CG79" s="375"/>
      <c r="CH79" s="375"/>
      <c r="CI79" s="375"/>
      <c r="CJ79" s="375"/>
      <c r="CK79" s="374"/>
      <c r="CL79" s="375"/>
      <c r="CM79" s="375"/>
      <c r="CN79" s="379">
        <f t="shared" si="5"/>
        <v>43</v>
      </c>
      <c r="CO79" s="371">
        <f t="shared" si="6"/>
        <v>43</v>
      </c>
      <c r="CP79" s="371">
        <v>77</v>
      </c>
      <c r="CQ79" s="371">
        <v>77</v>
      </c>
      <c r="CR79" s="380">
        <f t="shared" si="7"/>
        <v>1</v>
      </c>
    </row>
    <row r="80" spans="1:96">
      <c r="A80" s="382" t="s">
        <v>415</v>
      </c>
      <c r="D80" s="379">
        <f>+SUM(D3:D79)</f>
        <v>2672</v>
      </c>
      <c r="E80" s="379">
        <f t="shared" ref="E80:BP80" si="8">+SUM(E3:E79)</f>
        <v>8984</v>
      </c>
      <c r="F80" s="379">
        <f t="shared" si="8"/>
        <v>1342</v>
      </c>
      <c r="G80" s="379">
        <f t="shared" si="8"/>
        <v>742</v>
      </c>
      <c r="H80" s="379">
        <f t="shared" si="8"/>
        <v>107</v>
      </c>
      <c r="I80" s="379">
        <f t="shared" si="8"/>
        <v>0</v>
      </c>
      <c r="J80" s="379">
        <f t="shared" si="8"/>
        <v>0</v>
      </c>
      <c r="K80" s="379">
        <f t="shared" si="8"/>
        <v>1442</v>
      </c>
      <c r="L80" s="379">
        <f t="shared" si="8"/>
        <v>270</v>
      </c>
      <c r="M80" s="379">
        <f t="shared" si="8"/>
        <v>209</v>
      </c>
      <c r="N80" s="379">
        <f t="shared" si="8"/>
        <v>97</v>
      </c>
      <c r="O80" s="379">
        <f t="shared" si="8"/>
        <v>2939</v>
      </c>
      <c r="P80" s="379">
        <f t="shared" si="8"/>
        <v>1114</v>
      </c>
      <c r="Q80" s="379">
        <f t="shared" si="8"/>
        <v>0</v>
      </c>
      <c r="R80" s="379">
        <f t="shared" si="8"/>
        <v>242</v>
      </c>
      <c r="S80" s="379">
        <f t="shared" si="8"/>
        <v>589</v>
      </c>
      <c r="T80" s="379">
        <f t="shared" si="8"/>
        <v>686</v>
      </c>
      <c r="U80" s="379">
        <f t="shared" si="8"/>
        <v>1080</v>
      </c>
      <c r="V80" s="379">
        <f t="shared" si="8"/>
        <v>890</v>
      </c>
      <c r="W80" s="379">
        <f t="shared" si="8"/>
        <v>783</v>
      </c>
      <c r="X80" s="379">
        <f t="shared" si="8"/>
        <v>122</v>
      </c>
      <c r="Y80" s="379">
        <f t="shared" si="8"/>
        <v>764</v>
      </c>
      <c r="Z80" s="379">
        <f t="shared" si="8"/>
        <v>962</v>
      </c>
      <c r="AA80" s="379">
        <f t="shared" si="8"/>
        <v>91</v>
      </c>
      <c r="AB80" s="379">
        <f t="shared" si="8"/>
        <v>1487</v>
      </c>
      <c r="AC80" s="379">
        <f t="shared" si="8"/>
        <v>373</v>
      </c>
      <c r="AD80" s="379">
        <f t="shared" si="8"/>
        <v>68</v>
      </c>
      <c r="AE80" s="379">
        <f t="shared" si="8"/>
        <v>184</v>
      </c>
      <c r="AF80" s="379">
        <f t="shared" si="8"/>
        <v>59</v>
      </c>
      <c r="AG80" s="379">
        <f t="shared" si="8"/>
        <v>4289</v>
      </c>
      <c r="AH80" s="379">
        <f t="shared" si="8"/>
        <v>712</v>
      </c>
      <c r="AI80" s="379">
        <f t="shared" si="8"/>
        <v>701</v>
      </c>
      <c r="AJ80" s="379">
        <f t="shared" si="8"/>
        <v>36</v>
      </c>
      <c r="AK80" s="379">
        <f t="shared" si="8"/>
        <v>172</v>
      </c>
      <c r="AL80" s="379">
        <f t="shared" si="8"/>
        <v>0</v>
      </c>
      <c r="AM80" s="379">
        <f t="shared" si="8"/>
        <v>0</v>
      </c>
      <c r="AN80" s="379">
        <f t="shared" si="8"/>
        <v>97</v>
      </c>
      <c r="AO80" s="379">
        <f t="shared" si="8"/>
        <v>0</v>
      </c>
      <c r="AP80" s="379">
        <f t="shared" si="8"/>
        <v>0</v>
      </c>
      <c r="AQ80" s="379">
        <f t="shared" si="8"/>
        <v>0</v>
      </c>
      <c r="AR80" s="379">
        <f t="shared" si="8"/>
        <v>123</v>
      </c>
      <c r="AS80" s="379">
        <f t="shared" si="8"/>
        <v>0</v>
      </c>
      <c r="AT80" s="379">
        <f t="shared" si="8"/>
        <v>0</v>
      </c>
      <c r="AU80" s="379">
        <f t="shared" si="8"/>
        <v>0</v>
      </c>
      <c r="AV80" s="379">
        <f t="shared" si="8"/>
        <v>190</v>
      </c>
      <c r="AW80" s="379">
        <f t="shared" si="8"/>
        <v>112</v>
      </c>
      <c r="AX80" s="379">
        <f t="shared" si="8"/>
        <v>0</v>
      </c>
      <c r="AY80" s="379">
        <f t="shared" si="8"/>
        <v>0</v>
      </c>
      <c r="AZ80" s="379">
        <f t="shared" si="8"/>
        <v>36</v>
      </c>
      <c r="BA80" s="379">
        <f t="shared" si="8"/>
        <v>12586</v>
      </c>
      <c r="BB80" s="379">
        <f t="shared" si="8"/>
        <v>2136</v>
      </c>
      <c r="BC80" s="379">
        <f t="shared" si="8"/>
        <v>4029</v>
      </c>
      <c r="BD80" s="379">
        <f t="shared" si="8"/>
        <v>65</v>
      </c>
      <c r="BE80" s="379">
        <f t="shared" si="8"/>
        <v>0</v>
      </c>
      <c r="BF80" s="379">
        <f t="shared" si="8"/>
        <v>547</v>
      </c>
      <c r="BG80" s="379">
        <f t="shared" si="8"/>
        <v>23</v>
      </c>
      <c r="BH80" s="379">
        <f t="shared" si="8"/>
        <v>91</v>
      </c>
      <c r="BI80" s="379">
        <f t="shared" si="8"/>
        <v>1156</v>
      </c>
      <c r="BJ80" s="379">
        <f t="shared" si="8"/>
        <v>2546</v>
      </c>
      <c r="BK80" s="379">
        <f t="shared" si="8"/>
        <v>330</v>
      </c>
      <c r="BL80" s="379">
        <f t="shared" si="8"/>
        <v>227</v>
      </c>
      <c r="BM80" s="379">
        <f t="shared" si="8"/>
        <v>0</v>
      </c>
      <c r="BN80" s="379">
        <f t="shared" si="8"/>
        <v>8245</v>
      </c>
      <c r="BO80" s="379">
        <f t="shared" si="8"/>
        <v>655</v>
      </c>
      <c r="BP80" s="379">
        <f t="shared" si="8"/>
        <v>1143</v>
      </c>
      <c r="BQ80" s="379">
        <f t="shared" ref="BQ80:CN80" si="9">+SUM(BQ3:BQ79)</f>
        <v>116</v>
      </c>
      <c r="BR80" s="379">
        <f t="shared" si="9"/>
        <v>294</v>
      </c>
      <c r="BS80" s="379">
        <f t="shared" si="9"/>
        <v>0</v>
      </c>
      <c r="BT80" s="379">
        <f t="shared" si="9"/>
        <v>0</v>
      </c>
      <c r="BU80" s="379">
        <f t="shared" si="9"/>
        <v>0</v>
      </c>
      <c r="BV80" s="379">
        <f t="shared" si="9"/>
        <v>70</v>
      </c>
      <c r="BW80" s="379">
        <f t="shared" si="9"/>
        <v>899</v>
      </c>
      <c r="BX80" s="379">
        <f t="shared" si="9"/>
        <v>1588</v>
      </c>
      <c r="BY80" s="379">
        <f t="shared" si="9"/>
        <v>143</v>
      </c>
      <c r="BZ80" s="379">
        <f t="shared" si="9"/>
        <v>92</v>
      </c>
      <c r="CA80" s="379">
        <f t="shared" si="9"/>
        <v>0</v>
      </c>
      <c r="CB80" s="379">
        <f t="shared" si="9"/>
        <v>43</v>
      </c>
      <c r="CC80" s="379">
        <f t="shared" si="9"/>
        <v>665</v>
      </c>
      <c r="CD80" s="379">
        <f t="shared" si="9"/>
        <v>32</v>
      </c>
      <c r="CE80" s="379">
        <f t="shared" si="9"/>
        <v>0</v>
      </c>
      <c r="CF80" s="379">
        <f t="shared" si="9"/>
        <v>23</v>
      </c>
      <c r="CG80" s="379">
        <f t="shared" si="9"/>
        <v>259</v>
      </c>
      <c r="CH80" s="379">
        <f t="shared" si="9"/>
        <v>563</v>
      </c>
      <c r="CI80" s="379">
        <f t="shared" si="9"/>
        <v>217</v>
      </c>
      <c r="CJ80" s="379">
        <f t="shared" si="9"/>
        <v>10</v>
      </c>
      <c r="CK80" s="379">
        <f t="shared" si="9"/>
        <v>146</v>
      </c>
      <c r="CL80" s="379">
        <f t="shared" si="9"/>
        <v>35</v>
      </c>
      <c r="CM80" s="379">
        <f t="shared" si="9"/>
        <v>107</v>
      </c>
      <c r="CN80" s="379">
        <f t="shared" si="9"/>
        <v>73847</v>
      </c>
    </row>
    <row r="81" spans="2:2">
      <c r="B81" s="445" t="s">
        <v>494</v>
      </c>
    </row>
  </sheetData>
  <autoFilter ref="A2:CN79"/>
  <phoneticPr fontId="79"/>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81"/>
  <sheetViews>
    <sheetView view="pageBreakPreview" zoomScale="60" zoomScaleNormal="100" workbookViewId="0">
      <pane xSplit="1" ySplit="2" topLeftCell="BM60" activePane="bottomRight" state="frozen"/>
      <selection activeCell="C3" sqref="C3"/>
      <selection pane="topRight" activeCell="C3" sqref="C3"/>
      <selection pane="bottomLeft" activeCell="C3" sqref="C3"/>
      <selection pane="bottomRight" activeCell="I93" sqref="I93"/>
    </sheetView>
  </sheetViews>
  <sheetFormatPr defaultRowHeight="18.75"/>
  <cols>
    <col min="1" max="1" width="17.25" style="371" bestFit="1" customWidth="1"/>
    <col min="2" max="3" width="17.25" style="371" customWidth="1"/>
    <col min="4" max="39" width="9" style="371"/>
    <col min="40" max="40" width="9" style="377"/>
    <col min="41" max="91" width="9" style="371"/>
    <col min="92" max="93" width="0" style="371" hidden="1" customWidth="1"/>
    <col min="94" max="16384" width="9" style="371"/>
  </cols>
  <sheetData>
    <row r="1" spans="1:94" ht="56.25">
      <c r="A1" s="369" t="s">
        <v>320</v>
      </c>
      <c r="B1" s="369"/>
      <c r="C1" s="369"/>
      <c r="D1" s="369" t="s">
        <v>321</v>
      </c>
      <c r="E1" s="378"/>
      <c r="F1" s="378"/>
      <c r="G1" s="378"/>
      <c r="H1" s="378"/>
      <c r="I1" s="378"/>
      <c r="J1" s="378"/>
      <c r="K1" s="378"/>
      <c r="L1" s="378"/>
      <c r="M1" s="378"/>
      <c r="N1" s="378"/>
      <c r="O1" s="369" t="s">
        <v>321</v>
      </c>
      <c r="P1" s="378"/>
      <c r="Q1" s="378"/>
      <c r="R1" s="378"/>
      <c r="S1" s="369" t="s">
        <v>321</v>
      </c>
      <c r="T1" s="378"/>
      <c r="U1" s="378"/>
      <c r="V1" s="378"/>
      <c r="W1" s="378"/>
      <c r="X1" s="378"/>
      <c r="Y1" s="369" t="s">
        <v>321</v>
      </c>
      <c r="Z1" s="378"/>
      <c r="AA1" s="378"/>
      <c r="AB1" s="378"/>
      <c r="AC1" s="378"/>
      <c r="AD1" s="378"/>
      <c r="AE1" s="378"/>
      <c r="AF1" s="378"/>
      <c r="AG1" s="369" t="s">
        <v>321</v>
      </c>
      <c r="AH1" s="378"/>
      <c r="AI1" s="378"/>
      <c r="AJ1" s="378"/>
      <c r="AK1" s="378"/>
      <c r="AL1" s="378"/>
      <c r="AM1" s="378"/>
      <c r="AN1" s="378"/>
      <c r="AO1" s="378"/>
      <c r="AP1" s="378"/>
      <c r="AQ1" s="378"/>
      <c r="AR1" s="378"/>
      <c r="AS1" s="378"/>
      <c r="AT1" s="378"/>
      <c r="AU1" s="369" t="s">
        <v>321</v>
      </c>
      <c r="AV1" s="378"/>
      <c r="AW1" s="378"/>
      <c r="AX1" s="378"/>
      <c r="AY1" s="378"/>
      <c r="AZ1" s="378"/>
      <c r="BA1" s="369" t="s">
        <v>321</v>
      </c>
      <c r="BB1" s="378"/>
      <c r="BC1" s="378"/>
      <c r="BD1" s="378"/>
      <c r="BE1" s="378"/>
      <c r="BF1" s="378"/>
      <c r="BG1" s="378"/>
      <c r="BH1" s="378"/>
      <c r="BI1" s="369" t="s">
        <v>321</v>
      </c>
      <c r="BJ1" s="378"/>
      <c r="BK1" s="378"/>
      <c r="BL1" s="378"/>
      <c r="BM1" s="378"/>
      <c r="BN1" s="369" t="s">
        <v>321</v>
      </c>
      <c r="BO1" s="378"/>
      <c r="BP1" s="378"/>
      <c r="BQ1" s="378"/>
      <c r="BR1" s="378"/>
      <c r="BS1" s="378"/>
      <c r="BT1" s="378"/>
      <c r="BU1" s="378"/>
      <c r="BV1" s="378"/>
      <c r="BW1" s="378"/>
      <c r="BX1" s="378"/>
      <c r="BY1" s="378"/>
      <c r="BZ1" s="378"/>
      <c r="CA1" s="378"/>
      <c r="CB1" s="378"/>
      <c r="CC1" s="378"/>
      <c r="CD1" s="378"/>
      <c r="CE1" s="378"/>
      <c r="CF1" s="378"/>
      <c r="CG1" s="378"/>
      <c r="CH1" s="378"/>
      <c r="CI1" s="378"/>
      <c r="CJ1" s="378"/>
      <c r="CK1" s="378"/>
      <c r="CL1" s="370"/>
    </row>
    <row r="2" spans="1:94" ht="37.5">
      <c r="A2" s="369" t="s">
        <v>322</v>
      </c>
      <c r="B2" s="369"/>
      <c r="C2" s="369" t="s">
        <v>414</v>
      </c>
      <c r="D2" s="369" t="s">
        <v>323</v>
      </c>
      <c r="E2" s="372" t="s">
        <v>324</v>
      </c>
      <c r="F2" s="372" t="s">
        <v>325</v>
      </c>
      <c r="G2" s="372" t="s">
        <v>326</v>
      </c>
      <c r="H2" s="372" t="s">
        <v>327</v>
      </c>
      <c r="I2" s="372" t="s">
        <v>328</v>
      </c>
      <c r="J2" s="372" t="s">
        <v>329</v>
      </c>
      <c r="K2" s="372" t="s">
        <v>330</v>
      </c>
      <c r="L2" s="372" t="s">
        <v>331</v>
      </c>
      <c r="M2" s="372" t="s">
        <v>332</v>
      </c>
      <c r="N2" s="372" t="s">
        <v>333</v>
      </c>
      <c r="O2" s="369" t="s">
        <v>334</v>
      </c>
      <c r="P2" s="372" t="s">
        <v>335</v>
      </c>
      <c r="Q2" s="372" t="s">
        <v>336</v>
      </c>
      <c r="R2" s="372" t="s">
        <v>337</v>
      </c>
      <c r="S2" s="369" t="s">
        <v>338</v>
      </c>
      <c r="T2" s="372" t="s">
        <v>339</v>
      </c>
      <c r="U2" s="372" t="s">
        <v>340</v>
      </c>
      <c r="V2" s="372" t="s">
        <v>341</v>
      </c>
      <c r="W2" s="372" t="s">
        <v>342</v>
      </c>
      <c r="X2" s="372" t="s">
        <v>343</v>
      </c>
      <c r="Y2" s="369" t="s">
        <v>344</v>
      </c>
      <c r="Z2" s="372" t="s">
        <v>345</v>
      </c>
      <c r="AA2" s="372" t="s">
        <v>346</v>
      </c>
      <c r="AB2" s="372" t="s">
        <v>347</v>
      </c>
      <c r="AC2" s="372" t="s">
        <v>348</v>
      </c>
      <c r="AD2" s="372" t="s">
        <v>349</v>
      </c>
      <c r="AE2" s="372" t="s">
        <v>350</v>
      </c>
      <c r="AF2" s="372" t="s">
        <v>351</v>
      </c>
      <c r="AG2" s="369" t="s">
        <v>352</v>
      </c>
      <c r="AH2" s="372" t="s">
        <v>353</v>
      </c>
      <c r="AI2" s="372" t="s">
        <v>354</v>
      </c>
      <c r="AJ2" s="372" t="s">
        <v>355</v>
      </c>
      <c r="AK2" s="372" t="s">
        <v>356</v>
      </c>
      <c r="AL2" s="372" t="s">
        <v>357</v>
      </c>
      <c r="AM2" s="372" t="s">
        <v>358</v>
      </c>
      <c r="AN2" s="372" t="s">
        <v>359</v>
      </c>
      <c r="AO2" s="372" t="s">
        <v>360</v>
      </c>
      <c r="AP2" s="372" t="s">
        <v>361</v>
      </c>
      <c r="AQ2" s="372" t="s">
        <v>362</v>
      </c>
      <c r="AR2" s="372" t="s">
        <v>363</v>
      </c>
      <c r="AS2" s="372" t="s">
        <v>364</v>
      </c>
      <c r="AT2" s="372" t="s">
        <v>365</v>
      </c>
      <c r="AU2" s="369" t="s">
        <v>366</v>
      </c>
      <c r="AV2" s="372" t="s">
        <v>367</v>
      </c>
      <c r="AW2" s="372" t="s">
        <v>368</v>
      </c>
      <c r="AX2" s="372" t="s">
        <v>369</v>
      </c>
      <c r="AY2" s="372" t="s">
        <v>370</v>
      </c>
      <c r="AZ2" s="372" t="s">
        <v>371</v>
      </c>
      <c r="BA2" s="369" t="s">
        <v>372</v>
      </c>
      <c r="BB2" s="372" t="s">
        <v>373</v>
      </c>
      <c r="BC2" s="372" t="s">
        <v>374</v>
      </c>
      <c r="BD2" s="372" t="s">
        <v>375</v>
      </c>
      <c r="BE2" s="372" t="s">
        <v>376</v>
      </c>
      <c r="BF2" s="372" t="s">
        <v>377</v>
      </c>
      <c r="BG2" s="372" t="s">
        <v>378</v>
      </c>
      <c r="BH2" s="372" t="s">
        <v>379</v>
      </c>
      <c r="BI2" s="369" t="s">
        <v>380</v>
      </c>
      <c r="BJ2" s="372" t="s">
        <v>381</v>
      </c>
      <c r="BK2" s="372" t="s">
        <v>382</v>
      </c>
      <c r="BL2" s="372" t="s">
        <v>383</v>
      </c>
      <c r="BM2" s="372" t="s">
        <v>384</v>
      </c>
      <c r="BN2" s="369" t="s">
        <v>385</v>
      </c>
      <c r="BO2" s="372" t="s">
        <v>386</v>
      </c>
      <c r="BP2" s="372" t="s">
        <v>387</v>
      </c>
      <c r="BQ2" s="372" t="s">
        <v>388</v>
      </c>
      <c r="BR2" s="372" t="s">
        <v>389</v>
      </c>
      <c r="BS2" s="372" t="s">
        <v>390</v>
      </c>
      <c r="BT2" s="372" t="s">
        <v>391</v>
      </c>
      <c r="BU2" s="372" t="s">
        <v>392</v>
      </c>
      <c r="BV2" s="372" t="s">
        <v>393</v>
      </c>
      <c r="BW2" s="372" t="s">
        <v>395</v>
      </c>
      <c r="BX2" s="372" t="s">
        <v>396</v>
      </c>
      <c r="BY2" s="372" t="s">
        <v>397</v>
      </c>
      <c r="BZ2" s="372" t="s">
        <v>398</v>
      </c>
      <c r="CA2" s="372" t="s">
        <v>399</v>
      </c>
      <c r="CB2" s="372" t="s">
        <v>400</v>
      </c>
      <c r="CC2" s="372" t="s">
        <v>401</v>
      </c>
      <c r="CD2" s="372" t="s">
        <v>402</v>
      </c>
      <c r="CE2" s="372" t="s">
        <v>403</v>
      </c>
      <c r="CF2" s="372" t="s">
        <v>417</v>
      </c>
      <c r="CG2" s="372" t="s">
        <v>405</v>
      </c>
      <c r="CH2" s="372" t="s">
        <v>406</v>
      </c>
      <c r="CI2" s="372" t="s">
        <v>407</v>
      </c>
      <c r="CJ2" s="372" t="s">
        <v>408</v>
      </c>
      <c r="CK2" s="372" t="s">
        <v>416</v>
      </c>
      <c r="CL2" s="373" t="s">
        <v>412</v>
      </c>
      <c r="CM2" s="371" t="s">
        <v>418</v>
      </c>
      <c r="CP2" s="371" t="s">
        <v>414</v>
      </c>
    </row>
    <row r="3" spans="1:94" s="375" customFormat="1">
      <c r="A3" s="381">
        <v>20208</v>
      </c>
      <c r="B3" s="374" t="s">
        <v>71</v>
      </c>
      <c r="C3" s="383">
        <f>+CP3</f>
        <v>0.75</v>
      </c>
      <c r="D3" s="374">
        <v>63</v>
      </c>
      <c r="E3" s="374"/>
      <c r="F3" s="374"/>
      <c r="G3" s="374"/>
      <c r="H3" s="374"/>
      <c r="I3" s="374"/>
      <c r="J3" s="374"/>
      <c r="K3" s="374"/>
      <c r="L3" s="374"/>
      <c r="M3" s="374"/>
      <c r="N3" s="374"/>
      <c r="CC3" s="374">
        <v>21</v>
      </c>
      <c r="CL3" s="374">
        <f>+SUM(D3:CK3)</f>
        <v>84</v>
      </c>
      <c r="CM3" s="375">
        <f>+INDEX($D$3:$CK$79,CN3,CO3)</f>
        <v>63</v>
      </c>
      <c r="CN3" s="375">
        <v>1</v>
      </c>
      <c r="CO3" s="375">
        <v>1</v>
      </c>
      <c r="CP3" s="376">
        <f>+IFERROR(CM3/CL3,0)</f>
        <v>0.75</v>
      </c>
    </row>
    <row r="4" spans="1:94" s="375" customFormat="1">
      <c r="A4" s="381">
        <v>20217</v>
      </c>
      <c r="B4" s="374" t="s">
        <v>82</v>
      </c>
      <c r="C4" s="383">
        <f t="shared" ref="C4:C67" si="0">+CP4</f>
        <v>6.5573770491803282E-2</v>
      </c>
      <c r="D4" s="374">
        <v>147</v>
      </c>
      <c r="E4" s="374">
        <v>12</v>
      </c>
      <c r="F4" s="374"/>
      <c r="G4" s="374"/>
      <c r="H4" s="374"/>
      <c r="I4" s="374"/>
      <c r="J4" s="374"/>
      <c r="K4" s="374"/>
      <c r="L4" s="374"/>
      <c r="M4" s="374"/>
      <c r="N4" s="374"/>
      <c r="CC4" s="374">
        <v>24</v>
      </c>
      <c r="CL4" s="374">
        <f>+SUM(D4:CK4)</f>
        <v>183</v>
      </c>
      <c r="CM4" s="375">
        <f t="shared" ref="CM4:CM67" si="1">+INDEX($D$3:$CK$79,CN4,CO4)</f>
        <v>12</v>
      </c>
      <c r="CN4" s="375">
        <v>2</v>
      </c>
      <c r="CO4" s="375">
        <v>2</v>
      </c>
      <c r="CP4" s="376">
        <f t="shared" ref="CP4:CP67" si="2">+IFERROR(CM4/CL4,0)</f>
        <v>6.5573770491803282E-2</v>
      </c>
    </row>
    <row r="5" spans="1:94" s="375" customFormat="1">
      <c r="A5" s="381">
        <v>20303</v>
      </c>
      <c r="B5" s="374" t="s">
        <v>86</v>
      </c>
      <c r="C5" s="383">
        <f t="shared" si="0"/>
        <v>0</v>
      </c>
      <c r="D5" s="374"/>
      <c r="E5" s="374"/>
      <c r="F5" s="374"/>
      <c r="G5" s="374"/>
      <c r="H5" s="374"/>
      <c r="I5" s="374"/>
      <c r="J5" s="374"/>
      <c r="K5" s="374"/>
      <c r="L5" s="374"/>
      <c r="M5" s="374"/>
      <c r="N5" s="374"/>
      <c r="CC5" s="374"/>
      <c r="CL5" s="374">
        <f>+SUM(D5:CK5)</f>
        <v>0</v>
      </c>
      <c r="CM5" s="375">
        <f t="shared" si="1"/>
        <v>0</v>
      </c>
      <c r="CN5" s="375">
        <v>3</v>
      </c>
      <c r="CO5" s="375">
        <v>3</v>
      </c>
      <c r="CP5" s="376">
        <f t="shared" si="2"/>
        <v>0</v>
      </c>
    </row>
    <row r="6" spans="1:94" s="375" customFormat="1">
      <c r="A6" s="381">
        <v>20304</v>
      </c>
      <c r="B6" s="374" t="s">
        <v>87</v>
      </c>
      <c r="C6" s="383">
        <f t="shared" si="0"/>
        <v>0</v>
      </c>
      <c r="D6" s="374"/>
      <c r="E6" s="374"/>
      <c r="F6" s="374"/>
      <c r="G6" s="374"/>
      <c r="H6" s="374"/>
      <c r="I6" s="374"/>
      <c r="J6" s="374"/>
      <c r="K6" s="374"/>
      <c r="L6" s="374"/>
      <c r="M6" s="374"/>
      <c r="N6" s="374"/>
      <c r="CC6" s="374"/>
      <c r="CL6" s="374">
        <f>+SUM(D6:CK6)</f>
        <v>0</v>
      </c>
      <c r="CM6" s="375">
        <f t="shared" si="1"/>
        <v>0</v>
      </c>
      <c r="CN6" s="375">
        <v>4</v>
      </c>
      <c r="CO6" s="375">
        <v>4</v>
      </c>
      <c r="CP6" s="376">
        <f t="shared" si="2"/>
        <v>0</v>
      </c>
    </row>
    <row r="7" spans="1:94" s="375" customFormat="1">
      <c r="A7" s="381">
        <v>20305</v>
      </c>
      <c r="B7" s="374" t="s">
        <v>88</v>
      </c>
      <c r="C7" s="383">
        <f t="shared" si="0"/>
        <v>1</v>
      </c>
      <c r="D7" s="374"/>
      <c r="E7" s="374"/>
      <c r="F7" s="374"/>
      <c r="G7" s="374"/>
      <c r="H7" s="374">
        <v>24</v>
      </c>
      <c r="I7" s="374"/>
      <c r="J7" s="374"/>
      <c r="K7" s="374"/>
      <c r="L7" s="374"/>
      <c r="M7" s="374"/>
      <c r="N7" s="374"/>
      <c r="CC7" s="374"/>
      <c r="CL7" s="374">
        <f t="shared" ref="CL7:CL70" si="3">+SUM(D7:CK7)</f>
        <v>24</v>
      </c>
      <c r="CM7" s="375">
        <f t="shared" si="1"/>
        <v>24</v>
      </c>
      <c r="CN7" s="375">
        <v>5</v>
      </c>
      <c r="CO7" s="375">
        <v>5</v>
      </c>
      <c r="CP7" s="376">
        <f t="shared" si="2"/>
        <v>1</v>
      </c>
    </row>
    <row r="8" spans="1:94" s="375" customFormat="1">
      <c r="A8" s="381">
        <v>20306</v>
      </c>
      <c r="B8" s="374" t="s">
        <v>89</v>
      </c>
      <c r="C8" s="383">
        <f t="shared" si="0"/>
        <v>0</v>
      </c>
      <c r="D8" s="374"/>
      <c r="E8" s="374"/>
      <c r="F8" s="374"/>
      <c r="G8" s="374"/>
      <c r="H8" s="374"/>
      <c r="I8" s="374"/>
      <c r="J8" s="374"/>
      <c r="K8" s="374"/>
      <c r="L8" s="374"/>
      <c r="M8" s="374"/>
      <c r="N8" s="374"/>
      <c r="CC8" s="374"/>
      <c r="CL8" s="374">
        <f t="shared" si="3"/>
        <v>0</v>
      </c>
      <c r="CM8" s="375">
        <f t="shared" si="1"/>
        <v>0</v>
      </c>
      <c r="CN8" s="375">
        <v>6</v>
      </c>
      <c r="CO8" s="375">
        <v>6</v>
      </c>
      <c r="CP8" s="376">
        <f t="shared" si="2"/>
        <v>0</v>
      </c>
    </row>
    <row r="9" spans="1:94" s="375" customFormat="1">
      <c r="A9" s="381">
        <v>20307</v>
      </c>
      <c r="B9" s="374" t="s">
        <v>90</v>
      </c>
      <c r="C9" s="383">
        <f t="shared" si="0"/>
        <v>0</v>
      </c>
      <c r="D9" s="374"/>
      <c r="E9" s="374"/>
      <c r="F9" s="374"/>
      <c r="G9" s="374"/>
      <c r="H9" s="374"/>
      <c r="I9" s="374"/>
      <c r="J9" s="374"/>
      <c r="K9" s="374"/>
      <c r="L9" s="374"/>
      <c r="M9" s="374"/>
      <c r="N9" s="374"/>
      <c r="CC9" s="374"/>
      <c r="CL9" s="374">
        <f t="shared" si="3"/>
        <v>0</v>
      </c>
      <c r="CM9" s="375">
        <f t="shared" si="1"/>
        <v>0</v>
      </c>
      <c r="CN9" s="375">
        <v>7</v>
      </c>
      <c r="CO9" s="375">
        <v>7</v>
      </c>
      <c r="CP9" s="376">
        <f t="shared" si="2"/>
        <v>0</v>
      </c>
    </row>
    <row r="10" spans="1:94" s="375" customFormat="1">
      <c r="A10" s="381">
        <v>20309</v>
      </c>
      <c r="B10" s="374" t="s">
        <v>91</v>
      </c>
      <c r="C10" s="383">
        <f t="shared" si="0"/>
        <v>0</v>
      </c>
      <c r="D10" s="374"/>
      <c r="E10" s="374"/>
      <c r="F10" s="374"/>
      <c r="G10" s="374"/>
      <c r="H10" s="374"/>
      <c r="I10" s="374"/>
      <c r="J10" s="374"/>
      <c r="K10" s="374"/>
      <c r="L10" s="374"/>
      <c r="M10" s="374"/>
      <c r="N10" s="374"/>
      <c r="CC10" s="374"/>
      <c r="CL10" s="374">
        <f t="shared" si="3"/>
        <v>0</v>
      </c>
      <c r="CM10" s="375">
        <f t="shared" si="1"/>
        <v>0</v>
      </c>
      <c r="CN10" s="375">
        <v>8</v>
      </c>
      <c r="CO10" s="375">
        <v>8</v>
      </c>
      <c r="CP10" s="376">
        <f t="shared" si="2"/>
        <v>0</v>
      </c>
    </row>
    <row r="11" spans="1:94" s="375" customFormat="1">
      <c r="A11" s="381">
        <v>20321</v>
      </c>
      <c r="B11" s="374" t="s">
        <v>92</v>
      </c>
      <c r="C11" s="383">
        <f t="shared" si="0"/>
        <v>0</v>
      </c>
      <c r="D11" s="374">
        <v>29</v>
      </c>
      <c r="E11" s="374"/>
      <c r="F11" s="374"/>
      <c r="G11" s="374"/>
      <c r="H11" s="374"/>
      <c r="I11" s="374"/>
      <c r="J11" s="374"/>
      <c r="K11" s="374"/>
      <c r="L11" s="374"/>
      <c r="M11" s="374"/>
      <c r="N11" s="374"/>
      <c r="CC11" s="374"/>
      <c r="CL11" s="374">
        <f t="shared" si="3"/>
        <v>29</v>
      </c>
      <c r="CM11" s="375">
        <f t="shared" si="1"/>
        <v>0</v>
      </c>
      <c r="CN11" s="375">
        <v>9</v>
      </c>
      <c r="CO11" s="375">
        <v>9</v>
      </c>
      <c r="CP11" s="376">
        <f t="shared" si="2"/>
        <v>0</v>
      </c>
    </row>
    <row r="12" spans="1:94" s="375" customFormat="1">
      <c r="A12" s="381">
        <v>20323</v>
      </c>
      <c r="B12" s="374" t="s">
        <v>93</v>
      </c>
      <c r="C12" s="383">
        <f t="shared" si="0"/>
        <v>0</v>
      </c>
      <c r="D12" s="374"/>
      <c r="E12" s="374"/>
      <c r="F12" s="374"/>
      <c r="G12" s="374"/>
      <c r="H12" s="374"/>
      <c r="I12" s="374"/>
      <c r="J12" s="374"/>
      <c r="K12" s="374"/>
      <c r="L12" s="374"/>
      <c r="M12" s="374"/>
      <c r="N12" s="374"/>
      <c r="CC12" s="374"/>
      <c r="CL12" s="374">
        <f t="shared" si="3"/>
        <v>0</v>
      </c>
      <c r="CM12" s="375">
        <f t="shared" si="1"/>
        <v>0</v>
      </c>
      <c r="CN12" s="375">
        <v>10</v>
      </c>
      <c r="CO12" s="375">
        <v>10</v>
      </c>
      <c r="CP12" s="376">
        <f t="shared" si="2"/>
        <v>0</v>
      </c>
    </row>
    <row r="13" spans="1:94" s="375" customFormat="1">
      <c r="A13" s="381">
        <v>20324</v>
      </c>
      <c r="B13" s="374" t="s">
        <v>94</v>
      </c>
      <c r="C13" s="383">
        <f t="shared" si="0"/>
        <v>0</v>
      </c>
      <c r="D13" s="374"/>
      <c r="E13" s="374"/>
      <c r="F13" s="374"/>
      <c r="G13" s="374"/>
      <c r="H13" s="374"/>
      <c r="I13" s="374"/>
      <c r="J13" s="374"/>
      <c r="K13" s="374"/>
      <c r="L13" s="374"/>
      <c r="M13" s="374"/>
      <c r="N13" s="374"/>
      <c r="CC13" s="374">
        <v>45</v>
      </c>
      <c r="CL13" s="374">
        <f t="shared" si="3"/>
        <v>45</v>
      </c>
      <c r="CM13" s="375">
        <f t="shared" si="1"/>
        <v>0</v>
      </c>
      <c r="CN13" s="375">
        <v>11</v>
      </c>
      <c r="CO13" s="375">
        <v>11</v>
      </c>
      <c r="CP13" s="376">
        <f t="shared" si="2"/>
        <v>0</v>
      </c>
    </row>
    <row r="14" spans="1:94" s="375" customFormat="1">
      <c r="A14" s="381">
        <v>20203</v>
      </c>
      <c r="B14" s="374" t="s">
        <v>63</v>
      </c>
      <c r="C14" s="383">
        <f t="shared" si="0"/>
        <v>0.94711538461538458</v>
      </c>
      <c r="O14" s="374">
        <v>591</v>
      </c>
      <c r="P14" s="374"/>
      <c r="Q14" s="374"/>
      <c r="R14" s="374"/>
      <c r="CB14" s="374">
        <v>33</v>
      </c>
      <c r="CL14" s="374">
        <f t="shared" si="3"/>
        <v>624</v>
      </c>
      <c r="CM14" s="375">
        <f t="shared" si="1"/>
        <v>591</v>
      </c>
      <c r="CN14" s="375">
        <v>12</v>
      </c>
      <c r="CO14" s="375">
        <v>12</v>
      </c>
      <c r="CP14" s="376">
        <f t="shared" si="2"/>
        <v>0.94711538461538458</v>
      </c>
    </row>
    <row r="15" spans="1:94" s="375" customFormat="1">
      <c r="A15" s="381">
        <v>20219</v>
      </c>
      <c r="B15" s="374" t="s">
        <v>84</v>
      </c>
      <c r="C15" s="383">
        <f t="shared" si="0"/>
        <v>0.18045112781954886</v>
      </c>
      <c r="O15" s="374">
        <v>71</v>
      </c>
      <c r="P15" s="374">
        <v>24</v>
      </c>
      <c r="Q15" s="374"/>
      <c r="R15" s="374"/>
      <c r="CB15" s="374">
        <v>38</v>
      </c>
      <c r="CL15" s="374">
        <f t="shared" si="3"/>
        <v>133</v>
      </c>
      <c r="CM15" s="375">
        <f t="shared" si="1"/>
        <v>24</v>
      </c>
      <c r="CN15" s="375">
        <v>13</v>
      </c>
      <c r="CO15" s="375">
        <v>13</v>
      </c>
      <c r="CP15" s="376">
        <f t="shared" si="2"/>
        <v>0.18045112781954886</v>
      </c>
    </row>
    <row r="16" spans="1:94" s="375" customFormat="1">
      <c r="A16" s="381">
        <v>20349</v>
      </c>
      <c r="B16" s="374" t="s">
        <v>95</v>
      </c>
      <c r="C16" s="383">
        <f t="shared" si="0"/>
        <v>0</v>
      </c>
      <c r="O16" s="374"/>
      <c r="P16" s="374"/>
      <c r="Q16" s="374"/>
      <c r="R16" s="374"/>
      <c r="CB16" s="374"/>
      <c r="CL16" s="374">
        <f t="shared" si="3"/>
        <v>0</v>
      </c>
      <c r="CM16" s="375">
        <f t="shared" si="1"/>
        <v>0</v>
      </c>
      <c r="CN16" s="375">
        <v>14</v>
      </c>
      <c r="CO16" s="375">
        <v>14</v>
      </c>
      <c r="CP16" s="376">
        <f t="shared" si="2"/>
        <v>0</v>
      </c>
    </row>
    <row r="17" spans="1:94" s="375" customFormat="1">
      <c r="A17" s="381">
        <v>20350</v>
      </c>
      <c r="B17" s="374" t="s">
        <v>96</v>
      </c>
      <c r="C17" s="383">
        <f t="shared" si="0"/>
        <v>0</v>
      </c>
      <c r="O17" s="374">
        <v>22</v>
      </c>
      <c r="P17" s="374"/>
      <c r="Q17" s="374"/>
      <c r="R17" s="374"/>
      <c r="CB17" s="374"/>
      <c r="CL17" s="374">
        <f t="shared" si="3"/>
        <v>22</v>
      </c>
      <c r="CM17" s="375">
        <f t="shared" si="1"/>
        <v>0</v>
      </c>
      <c r="CN17" s="375">
        <v>15</v>
      </c>
      <c r="CO17" s="375">
        <v>15</v>
      </c>
      <c r="CP17" s="376">
        <f t="shared" si="2"/>
        <v>0</v>
      </c>
    </row>
    <row r="18" spans="1:94" s="375" customFormat="1">
      <c r="A18" s="381">
        <v>20204</v>
      </c>
      <c r="B18" s="374" t="s">
        <v>65</v>
      </c>
      <c r="C18" s="383">
        <f t="shared" si="0"/>
        <v>0.88590604026845643</v>
      </c>
      <c r="S18" s="374">
        <v>264</v>
      </c>
      <c r="T18" s="374"/>
      <c r="U18" s="374"/>
      <c r="V18" s="374"/>
      <c r="W18" s="374"/>
      <c r="X18" s="374"/>
      <c r="CH18" s="374">
        <v>34</v>
      </c>
      <c r="CL18" s="374">
        <f t="shared" si="3"/>
        <v>298</v>
      </c>
      <c r="CM18" s="375">
        <f t="shared" si="1"/>
        <v>264</v>
      </c>
      <c r="CN18" s="375">
        <v>16</v>
      </c>
      <c r="CO18" s="375">
        <v>16</v>
      </c>
      <c r="CP18" s="376">
        <f t="shared" si="2"/>
        <v>0.88590604026845643</v>
      </c>
    </row>
    <row r="19" spans="1:94" s="375" customFormat="1">
      <c r="A19" s="381">
        <v>20206</v>
      </c>
      <c r="B19" s="374" t="s">
        <v>68</v>
      </c>
      <c r="C19" s="383">
        <f t="shared" si="0"/>
        <v>0.66086956521739126</v>
      </c>
      <c r="S19" s="374">
        <v>53</v>
      </c>
      <c r="T19" s="374">
        <v>152</v>
      </c>
      <c r="U19" s="374">
        <v>13</v>
      </c>
      <c r="V19" s="374"/>
      <c r="W19" s="374"/>
      <c r="X19" s="374"/>
      <c r="CH19" s="374">
        <v>12</v>
      </c>
      <c r="CL19" s="374">
        <f t="shared" si="3"/>
        <v>230</v>
      </c>
      <c r="CM19" s="375">
        <f t="shared" si="1"/>
        <v>152</v>
      </c>
      <c r="CN19" s="375">
        <v>17</v>
      </c>
      <c r="CO19" s="375">
        <v>17</v>
      </c>
      <c r="CP19" s="376">
        <f t="shared" si="2"/>
        <v>0.66086956521739126</v>
      </c>
    </row>
    <row r="20" spans="1:94" s="375" customFormat="1">
      <c r="A20" s="381">
        <v>20214</v>
      </c>
      <c r="B20" s="374" t="s">
        <v>80</v>
      </c>
      <c r="C20" s="383">
        <f t="shared" si="0"/>
        <v>0.6171428571428571</v>
      </c>
      <c r="S20" s="374">
        <v>43</v>
      </c>
      <c r="T20" s="374">
        <v>24</v>
      </c>
      <c r="U20" s="374">
        <v>108</v>
      </c>
      <c r="V20" s="374"/>
      <c r="W20" s="374"/>
      <c r="X20" s="374"/>
      <c r="CH20" s="374"/>
      <c r="CL20" s="374">
        <f t="shared" si="3"/>
        <v>175</v>
      </c>
      <c r="CM20" s="375">
        <f t="shared" si="1"/>
        <v>108</v>
      </c>
      <c r="CN20" s="375">
        <v>18</v>
      </c>
      <c r="CO20" s="375">
        <v>18</v>
      </c>
      <c r="CP20" s="376">
        <f t="shared" si="2"/>
        <v>0.6171428571428571</v>
      </c>
    </row>
    <row r="21" spans="1:94" s="375" customFormat="1">
      <c r="A21" s="381">
        <v>20361</v>
      </c>
      <c r="B21" s="374" t="s">
        <v>97</v>
      </c>
      <c r="C21" s="383">
        <f t="shared" si="0"/>
        <v>0.27906976744186046</v>
      </c>
      <c r="S21" s="374">
        <v>62</v>
      </c>
      <c r="T21" s="374"/>
      <c r="U21" s="374"/>
      <c r="V21" s="374">
        <v>24</v>
      </c>
      <c r="W21" s="374"/>
      <c r="X21" s="374"/>
      <c r="CH21" s="374"/>
      <c r="CL21" s="374">
        <f t="shared" si="3"/>
        <v>86</v>
      </c>
      <c r="CM21" s="375">
        <f t="shared" si="1"/>
        <v>24</v>
      </c>
      <c r="CN21" s="375">
        <v>19</v>
      </c>
      <c r="CO21" s="375">
        <v>19</v>
      </c>
      <c r="CP21" s="376">
        <f t="shared" si="2"/>
        <v>0.27906976744186046</v>
      </c>
    </row>
    <row r="22" spans="1:94" s="375" customFormat="1">
      <c r="A22" s="381">
        <v>20362</v>
      </c>
      <c r="B22" s="374" t="s">
        <v>98</v>
      </c>
      <c r="C22" s="383">
        <f t="shared" si="0"/>
        <v>0</v>
      </c>
      <c r="S22" s="374"/>
      <c r="T22" s="374"/>
      <c r="U22" s="374"/>
      <c r="V22" s="374"/>
      <c r="W22" s="374"/>
      <c r="X22" s="374"/>
      <c r="CH22" s="374"/>
      <c r="CL22" s="374">
        <f t="shared" si="3"/>
        <v>0</v>
      </c>
      <c r="CM22" s="375">
        <f t="shared" si="1"/>
        <v>0</v>
      </c>
      <c r="CN22" s="375">
        <v>20</v>
      </c>
      <c r="CO22" s="375">
        <v>20</v>
      </c>
      <c r="CP22" s="376">
        <f t="shared" si="2"/>
        <v>0</v>
      </c>
    </row>
    <row r="23" spans="1:94" s="375" customFormat="1">
      <c r="A23" s="381">
        <v>20363</v>
      </c>
      <c r="B23" s="374" t="s">
        <v>99</v>
      </c>
      <c r="C23" s="383">
        <f t="shared" si="0"/>
        <v>0</v>
      </c>
      <c r="S23" s="374"/>
      <c r="T23" s="374"/>
      <c r="U23" s="374"/>
      <c r="V23" s="374"/>
      <c r="W23" s="374"/>
      <c r="X23" s="374"/>
      <c r="CH23" s="374"/>
      <c r="CL23" s="374">
        <f t="shared" si="3"/>
        <v>0</v>
      </c>
      <c r="CM23" s="375">
        <f t="shared" si="1"/>
        <v>0</v>
      </c>
      <c r="CN23" s="375">
        <v>21</v>
      </c>
      <c r="CO23" s="375">
        <v>21</v>
      </c>
      <c r="CP23" s="376">
        <f t="shared" si="2"/>
        <v>0</v>
      </c>
    </row>
    <row r="24" spans="1:94" s="375" customFormat="1">
      <c r="A24" s="381">
        <v>20209</v>
      </c>
      <c r="B24" s="374" t="s">
        <v>73</v>
      </c>
      <c r="C24" s="383">
        <f t="shared" si="0"/>
        <v>0.37474949899799598</v>
      </c>
      <c r="Y24" s="374">
        <v>187</v>
      </c>
      <c r="Z24" s="374">
        <v>260</v>
      </c>
      <c r="AA24" s="374"/>
      <c r="AB24" s="374"/>
      <c r="AC24" s="374"/>
      <c r="AD24" s="374">
        <v>52</v>
      </c>
      <c r="AE24" s="374"/>
      <c r="AF24" s="374"/>
      <c r="CD24" s="374"/>
      <c r="CL24" s="374">
        <f t="shared" si="3"/>
        <v>499</v>
      </c>
      <c r="CM24" s="375">
        <f t="shared" si="1"/>
        <v>187</v>
      </c>
      <c r="CN24" s="375">
        <v>22</v>
      </c>
      <c r="CO24" s="375">
        <v>22</v>
      </c>
      <c r="CP24" s="376">
        <f t="shared" si="2"/>
        <v>0.37474949899799598</v>
      </c>
    </row>
    <row r="25" spans="1:94" s="375" customFormat="1">
      <c r="A25" s="381">
        <v>20210</v>
      </c>
      <c r="B25" s="374" t="s">
        <v>74</v>
      </c>
      <c r="C25" s="383">
        <f t="shared" si="0"/>
        <v>0.90808823529411764</v>
      </c>
      <c r="Y25" s="374">
        <v>12</v>
      </c>
      <c r="Z25" s="374">
        <v>494</v>
      </c>
      <c r="AA25" s="374"/>
      <c r="AB25" s="374"/>
      <c r="AC25" s="374"/>
      <c r="AD25" s="374"/>
      <c r="AE25" s="374"/>
      <c r="AF25" s="374">
        <v>38</v>
      </c>
      <c r="CD25" s="374"/>
      <c r="CL25" s="374">
        <f t="shared" si="3"/>
        <v>544</v>
      </c>
      <c r="CM25" s="375">
        <f t="shared" si="1"/>
        <v>494</v>
      </c>
      <c r="CN25" s="375">
        <v>23</v>
      </c>
      <c r="CO25" s="375">
        <v>23</v>
      </c>
      <c r="CP25" s="376">
        <f t="shared" si="2"/>
        <v>0.90808823529411764</v>
      </c>
    </row>
    <row r="26" spans="1:94" s="375" customFormat="1">
      <c r="A26" s="381">
        <v>20382</v>
      </c>
      <c r="B26" s="374" t="s">
        <v>100</v>
      </c>
      <c r="C26" s="383">
        <f t="shared" si="0"/>
        <v>0</v>
      </c>
      <c r="Y26" s="374"/>
      <c r="Z26" s="374"/>
      <c r="AA26" s="374"/>
      <c r="AB26" s="374"/>
      <c r="AC26" s="374"/>
      <c r="AD26" s="374"/>
      <c r="AE26" s="374"/>
      <c r="AF26" s="374"/>
      <c r="CD26" s="374">
        <v>43</v>
      </c>
      <c r="CL26" s="374">
        <f t="shared" si="3"/>
        <v>43</v>
      </c>
      <c r="CM26" s="375">
        <f t="shared" si="1"/>
        <v>0</v>
      </c>
      <c r="CN26" s="375">
        <v>24</v>
      </c>
      <c r="CO26" s="375">
        <v>24</v>
      </c>
      <c r="CP26" s="376">
        <f t="shared" si="2"/>
        <v>0</v>
      </c>
    </row>
    <row r="27" spans="1:94" s="375" customFormat="1">
      <c r="A27" s="381">
        <v>20383</v>
      </c>
      <c r="B27" s="374" t="s">
        <v>101</v>
      </c>
      <c r="C27" s="383">
        <f t="shared" si="0"/>
        <v>0</v>
      </c>
      <c r="Y27" s="374">
        <v>38</v>
      </c>
      <c r="Z27" s="374">
        <v>78</v>
      </c>
      <c r="AA27" s="374"/>
      <c r="AB27" s="374"/>
      <c r="AC27" s="374"/>
      <c r="AD27" s="374"/>
      <c r="AE27" s="374"/>
      <c r="AF27" s="374"/>
      <c r="CD27" s="374"/>
      <c r="CL27" s="374">
        <f t="shared" si="3"/>
        <v>116</v>
      </c>
      <c r="CM27" s="375">
        <f t="shared" si="1"/>
        <v>0</v>
      </c>
      <c r="CN27" s="375">
        <v>25</v>
      </c>
      <c r="CO27" s="375">
        <v>25</v>
      </c>
      <c r="CP27" s="376">
        <f t="shared" si="2"/>
        <v>0</v>
      </c>
    </row>
    <row r="28" spans="1:94" s="375" customFormat="1">
      <c r="A28" s="381">
        <v>20384</v>
      </c>
      <c r="B28" s="374" t="s">
        <v>102</v>
      </c>
      <c r="C28" s="383">
        <f t="shared" si="0"/>
        <v>0</v>
      </c>
      <c r="Y28" s="374"/>
      <c r="Z28" s="374">
        <v>74</v>
      </c>
      <c r="AA28" s="374"/>
      <c r="AB28" s="374"/>
      <c r="AC28" s="374"/>
      <c r="AD28" s="374"/>
      <c r="AE28" s="374"/>
      <c r="AF28" s="374"/>
      <c r="CD28" s="374"/>
      <c r="CL28" s="374">
        <f t="shared" si="3"/>
        <v>74</v>
      </c>
      <c r="CM28" s="375">
        <f t="shared" si="1"/>
        <v>0</v>
      </c>
      <c r="CN28" s="375">
        <v>26</v>
      </c>
      <c r="CO28" s="375">
        <v>26</v>
      </c>
      <c r="CP28" s="376">
        <f t="shared" si="2"/>
        <v>0</v>
      </c>
    </row>
    <row r="29" spans="1:94" s="375" customFormat="1">
      <c r="A29" s="381">
        <v>20385</v>
      </c>
      <c r="B29" s="374" t="s">
        <v>103</v>
      </c>
      <c r="C29" s="383">
        <f t="shared" si="0"/>
        <v>0</v>
      </c>
      <c r="Y29" s="374">
        <v>60</v>
      </c>
      <c r="Z29" s="374">
        <v>42</v>
      </c>
      <c r="AA29" s="374"/>
      <c r="AB29" s="374"/>
      <c r="AC29" s="374"/>
      <c r="AD29" s="374"/>
      <c r="AE29" s="374"/>
      <c r="AF29" s="374"/>
      <c r="CD29" s="374"/>
      <c r="CL29" s="374">
        <f t="shared" si="3"/>
        <v>102</v>
      </c>
      <c r="CM29" s="375">
        <f t="shared" si="1"/>
        <v>0</v>
      </c>
      <c r="CN29" s="375">
        <v>27</v>
      </c>
      <c r="CO29" s="375">
        <v>27</v>
      </c>
      <c r="CP29" s="376">
        <f t="shared" si="2"/>
        <v>0</v>
      </c>
    </row>
    <row r="30" spans="1:94" s="375" customFormat="1">
      <c r="A30" s="381">
        <v>20386</v>
      </c>
      <c r="B30" s="374" t="s">
        <v>104</v>
      </c>
      <c r="C30" s="383">
        <f t="shared" si="0"/>
        <v>0.30263157894736842</v>
      </c>
      <c r="Y30" s="374"/>
      <c r="Z30" s="374">
        <v>53</v>
      </c>
      <c r="AA30" s="374"/>
      <c r="AB30" s="374"/>
      <c r="AC30" s="374"/>
      <c r="AD30" s="374"/>
      <c r="AE30" s="374">
        <v>23</v>
      </c>
      <c r="AF30" s="374"/>
      <c r="CD30" s="374"/>
      <c r="CL30" s="374">
        <f t="shared" si="3"/>
        <v>76</v>
      </c>
      <c r="CM30" s="375">
        <f t="shared" si="1"/>
        <v>23</v>
      </c>
      <c r="CN30" s="375">
        <v>28</v>
      </c>
      <c r="CO30" s="375">
        <v>28</v>
      </c>
      <c r="CP30" s="376">
        <f t="shared" si="2"/>
        <v>0.30263157894736842</v>
      </c>
    </row>
    <row r="31" spans="1:94" s="375" customFormat="1">
      <c r="A31" s="381">
        <v>20388</v>
      </c>
      <c r="B31" s="374" t="s">
        <v>105</v>
      </c>
      <c r="C31" s="383">
        <f t="shared" si="0"/>
        <v>0</v>
      </c>
      <c r="Y31" s="374"/>
      <c r="Z31" s="374">
        <v>102</v>
      </c>
      <c r="AA31" s="374"/>
      <c r="AB31" s="374"/>
      <c r="AC31" s="374"/>
      <c r="AD31" s="374"/>
      <c r="AE31" s="374"/>
      <c r="AF31" s="374"/>
      <c r="CD31" s="374"/>
      <c r="CL31" s="374">
        <f t="shared" si="3"/>
        <v>102</v>
      </c>
      <c r="CM31" s="375">
        <f t="shared" si="1"/>
        <v>0</v>
      </c>
      <c r="CN31" s="375">
        <v>29</v>
      </c>
      <c r="CO31" s="375">
        <v>29</v>
      </c>
      <c r="CP31" s="376">
        <f t="shared" si="2"/>
        <v>0</v>
      </c>
    </row>
    <row r="32" spans="1:94" s="375" customFormat="1">
      <c r="A32" s="381">
        <v>20205</v>
      </c>
      <c r="B32" s="374" t="s">
        <v>67</v>
      </c>
      <c r="C32" s="383">
        <f t="shared" si="0"/>
        <v>1</v>
      </c>
      <c r="AG32" s="374">
        <v>397</v>
      </c>
      <c r="AH32" s="374"/>
      <c r="AI32" s="374"/>
      <c r="AJ32" s="374"/>
      <c r="AK32" s="374"/>
      <c r="AL32" s="374"/>
      <c r="AM32" s="374"/>
      <c r="AN32" s="374"/>
      <c r="AO32" s="374"/>
      <c r="AP32" s="374"/>
      <c r="AQ32" s="374"/>
      <c r="AR32" s="374"/>
      <c r="AS32" s="374"/>
      <c r="AT32" s="374"/>
      <c r="CL32" s="374">
        <f t="shared" si="3"/>
        <v>397</v>
      </c>
      <c r="CM32" s="375">
        <f t="shared" si="1"/>
        <v>397</v>
      </c>
      <c r="CN32" s="375">
        <v>30</v>
      </c>
      <c r="CO32" s="375">
        <v>30</v>
      </c>
      <c r="CP32" s="376">
        <f t="shared" si="2"/>
        <v>1</v>
      </c>
    </row>
    <row r="33" spans="1:94" s="375" customFormat="1">
      <c r="A33" s="381">
        <v>20402</v>
      </c>
      <c r="B33" s="374" t="s">
        <v>106</v>
      </c>
      <c r="C33" s="383">
        <f t="shared" si="0"/>
        <v>0</v>
      </c>
      <c r="AG33" s="374">
        <v>47</v>
      </c>
      <c r="AH33" s="374"/>
      <c r="AI33" s="374"/>
      <c r="AJ33" s="374"/>
      <c r="AK33" s="374"/>
      <c r="AL33" s="374"/>
      <c r="AM33" s="374"/>
      <c r="AN33" s="374"/>
      <c r="AO33" s="374"/>
      <c r="AP33" s="374"/>
      <c r="AQ33" s="374"/>
      <c r="AR33" s="374"/>
      <c r="AS33" s="374"/>
      <c r="AT33" s="374"/>
      <c r="CL33" s="374">
        <f t="shared" si="3"/>
        <v>47</v>
      </c>
      <c r="CM33" s="375">
        <f t="shared" si="1"/>
        <v>0</v>
      </c>
      <c r="CN33" s="375">
        <v>31</v>
      </c>
      <c r="CO33" s="375">
        <v>31</v>
      </c>
      <c r="CP33" s="376">
        <f t="shared" si="2"/>
        <v>0</v>
      </c>
    </row>
    <row r="34" spans="1:94" s="375" customFormat="1">
      <c r="A34" s="381">
        <v>20403</v>
      </c>
      <c r="B34" s="374" t="s">
        <v>107</v>
      </c>
      <c r="C34" s="383">
        <f t="shared" si="0"/>
        <v>0</v>
      </c>
      <c r="AG34" s="374">
        <v>30</v>
      </c>
      <c r="AH34" s="374"/>
      <c r="AI34" s="374"/>
      <c r="AJ34" s="374"/>
      <c r="AK34" s="374"/>
      <c r="AL34" s="374"/>
      <c r="AM34" s="374"/>
      <c r="AN34" s="374"/>
      <c r="AO34" s="374"/>
      <c r="AP34" s="374"/>
      <c r="AQ34" s="374"/>
      <c r="AR34" s="374"/>
      <c r="AS34" s="374"/>
      <c r="AT34" s="374"/>
      <c r="CL34" s="374">
        <f t="shared" si="3"/>
        <v>30</v>
      </c>
      <c r="CM34" s="375">
        <f t="shared" si="1"/>
        <v>0</v>
      </c>
      <c r="CN34" s="375">
        <v>32</v>
      </c>
      <c r="CO34" s="375">
        <v>32</v>
      </c>
      <c r="CP34" s="376">
        <f t="shared" si="2"/>
        <v>0</v>
      </c>
    </row>
    <row r="35" spans="1:94" s="375" customFormat="1">
      <c r="A35" s="381">
        <v>20404</v>
      </c>
      <c r="B35" s="374" t="s">
        <v>108</v>
      </c>
      <c r="C35" s="383">
        <f t="shared" si="0"/>
        <v>1</v>
      </c>
      <c r="AG35" s="374"/>
      <c r="AH35" s="374"/>
      <c r="AI35" s="374"/>
      <c r="AJ35" s="374">
        <v>193</v>
      </c>
      <c r="AK35" s="374"/>
      <c r="AL35" s="374"/>
      <c r="AM35" s="374"/>
      <c r="AN35" s="374"/>
      <c r="AO35" s="374"/>
      <c r="AP35" s="374"/>
      <c r="AQ35" s="374"/>
      <c r="AR35" s="374"/>
      <c r="AS35" s="374"/>
      <c r="AT35" s="374"/>
      <c r="CL35" s="374">
        <f t="shared" si="3"/>
        <v>193</v>
      </c>
      <c r="CM35" s="375">
        <f t="shared" si="1"/>
        <v>193</v>
      </c>
      <c r="CN35" s="375">
        <v>33</v>
      </c>
      <c r="CO35" s="375">
        <v>33</v>
      </c>
      <c r="CP35" s="376">
        <f t="shared" si="2"/>
        <v>1</v>
      </c>
    </row>
    <row r="36" spans="1:94" s="375" customFormat="1">
      <c r="A36" s="381">
        <v>20407</v>
      </c>
      <c r="B36" s="374" t="s">
        <v>109</v>
      </c>
      <c r="C36" s="383">
        <f t="shared" si="0"/>
        <v>0</v>
      </c>
      <c r="AG36" s="374"/>
      <c r="AH36" s="374"/>
      <c r="AI36" s="374"/>
      <c r="AJ36" s="374"/>
      <c r="AK36" s="374"/>
      <c r="AL36" s="374"/>
      <c r="AM36" s="374"/>
      <c r="AN36" s="374"/>
      <c r="AO36" s="374"/>
      <c r="AP36" s="374"/>
      <c r="AQ36" s="374"/>
      <c r="AR36" s="374"/>
      <c r="AS36" s="374"/>
      <c r="AT36" s="374"/>
      <c r="CL36" s="374">
        <f t="shared" si="3"/>
        <v>0</v>
      </c>
      <c r="CM36" s="375">
        <f t="shared" si="1"/>
        <v>0</v>
      </c>
      <c r="CN36" s="375">
        <v>34</v>
      </c>
      <c r="CO36" s="375">
        <v>34</v>
      </c>
      <c r="CP36" s="376">
        <f t="shared" si="2"/>
        <v>0</v>
      </c>
    </row>
    <row r="37" spans="1:94" s="375" customFormat="1">
      <c r="A37" s="381">
        <v>20409</v>
      </c>
      <c r="B37" s="374" t="s">
        <v>110</v>
      </c>
      <c r="C37" s="383">
        <f t="shared" si="0"/>
        <v>0</v>
      </c>
      <c r="AG37" s="374"/>
      <c r="AH37" s="374"/>
      <c r="AI37" s="374"/>
      <c r="AJ37" s="374"/>
      <c r="AK37" s="374"/>
      <c r="AL37" s="374"/>
      <c r="AM37" s="374"/>
      <c r="AN37" s="374"/>
      <c r="AO37" s="374"/>
      <c r="AP37" s="374"/>
      <c r="AQ37" s="374"/>
      <c r="AR37" s="374"/>
      <c r="AS37" s="374"/>
      <c r="AT37" s="374"/>
      <c r="CL37" s="374">
        <f t="shared" si="3"/>
        <v>0</v>
      </c>
      <c r="CM37" s="375">
        <f t="shared" si="1"/>
        <v>0</v>
      </c>
      <c r="CN37" s="375">
        <v>35</v>
      </c>
      <c r="CO37" s="375">
        <v>35</v>
      </c>
      <c r="CP37" s="376">
        <f t="shared" si="2"/>
        <v>0</v>
      </c>
    </row>
    <row r="38" spans="1:94" s="375" customFormat="1">
      <c r="A38" s="381">
        <v>20410</v>
      </c>
      <c r="B38" s="374" t="s">
        <v>111</v>
      </c>
      <c r="C38" s="383">
        <f t="shared" si="0"/>
        <v>0</v>
      </c>
      <c r="AG38" s="374"/>
      <c r="AH38" s="374"/>
      <c r="AI38" s="374"/>
      <c r="AJ38" s="374"/>
      <c r="AK38" s="374"/>
      <c r="AL38" s="374"/>
      <c r="AM38" s="374"/>
      <c r="AN38" s="374"/>
      <c r="AO38" s="374"/>
      <c r="AP38" s="374"/>
      <c r="AQ38" s="374"/>
      <c r="AR38" s="374"/>
      <c r="AS38" s="374"/>
      <c r="AT38" s="374"/>
      <c r="CL38" s="374">
        <f t="shared" si="3"/>
        <v>0</v>
      </c>
      <c r="CM38" s="375">
        <f t="shared" si="1"/>
        <v>0</v>
      </c>
      <c r="CN38" s="375">
        <v>36</v>
      </c>
      <c r="CO38" s="375">
        <v>36</v>
      </c>
      <c r="CP38" s="376">
        <f t="shared" si="2"/>
        <v>0</v>
      </c>
    </row>
    <row r="39" spans="1:94" s="375" customFormat="1">
      <c r="A39" s="381">
        <v>20411</v>
      </c>
      <c r="B39" s="374" t="s">
        <v>112</v>
      </c>
      <c r="C39" s="383">
        <f t="shared" si="0"/>
        <v>0</v>
      </c>
      <c r="AG39" s="374"/>
      <c r="AH39" s="374"/>
      <c r="AI39" s="374"/>
      <c r="AJ39" s="374"/>
      <c r="AK39" s="374"/>
      <c r="AL39" s="374"/>
      <c r="AM39" s="374"/>
      <c r="AN39" s="374"/>
      <c r="AO39" s="374"/>
      <c r="AP39" s="374"/>
      <c r="AQ39" s="374"/>
      <c r="AR39" s="374"/>
      <c r="AS39" s="374"/>
      <c r="AT39" s="374"/>
      <c r="CL39" s="374">
        <f t="shared" si="3"/>
        <v>0</v>
      </c>
      <c r="CM39" s="375">
        <f t="shared" si="1"/>
        <v>0</v>
      </c>
      <c r="CN39" s="375">
        <v>37</v>
      </c>
      <c r="CO39" s="375">
        <v>37</v>
      </c>
      <c r="CP39" s="376">
        <f t="shared" si="2"/>
        <v>0</v>
      </c>
    </row>
    <row r="40" spans="1:94" s="375" customFormat="1">
      <c r="A40" s="381">
        <v>20412</v>
      </c>
      <c r="B40" s="374" t="s">
        <v>113</v>
      </c>
      <c r="C40" s="383">
        <f t="shared" si="0"/>
        <v>0</v>
      </c>
      <c r="AG40" s="374"/>
      <c r="AH40" s="374"/>
      <c r="AI40" s="374"/>
      <c r="AJ40" s="374"/>
      <c r="AK40" s="374"/>
      <c r="AL40" s="374"/>
      <c r="AM40" s="374"/>
      <c r="AN40" s="374"/>
      <c r="AO40" s="374"/>
      <c r="AP40" s="374"/>
      <c r="AQ40" s="374"/>
      <c r="AR40" s="374"/>
      <c r="AS40" s="374"/>
      <c r="AT40" s="374"/>
      <c r="CL40" s="374">
        <f t="shared" si="3"/>
        <v>0</v>
      </c>
      <c r="CM40" s="375">
        <f t="shared" si="1"/>
        <v>0</v>
      </c>
      <c r="CN40" s="375">
        <v>38</v>
      </c>
      <c r="CO40" s="375">
        <v>38</v>
      </c>
      <c r="CP40" s="376">
        <f t="shared" si="2"/>
        <v>0</v>
      </c>
    </row>
    <row r="41" spans="1:94" s="375" customFormat="1">
      <c r="A41" s="381">
        <v>20413</v>
      </c>
      <c r="B41" s="374" t="s">
        <v>114</v>
      </c>
      <c r="C41" s="383">
        <f t="shared" si="0"/>
        <v>0</v>
      </c>
      <c r="AG41" s="374"/>
      <c r="AH41" s="374"/>
      <c r="AI41" s="374"/>
      <c r="AJ41" s="374"/>
      <c r="AK41" s="374"/>
      <c r="AL41" s="374"/>
      <c r="AM41" s="374"/>
      <c r="AN41" s="374"/>
      <c r="AO41" s="374"/>
      <c r="AP41" s="374"/>
      <c r="AQ41" s="374"/>
      <c r="AR41" s="374"/>
      <c r="AS41" s="374"/>
      <c r="AT41" s="374"/>
      <c r="CL41" s="374">
        <f t="shared" si="3"/>
        <v>0</v>
      </c>
      <c r="CM41" s="375">
        <f t="shared" si="1"/>
        <v>0</v>
      </c>
      <c r="CN41" s="375">
        <v>39</v>
      </c>
      <c r="CO41" s="375">
        <v>39</v>
      </c>
      <c r="CP41" s="376">
        <f t="shared" si="2"/>
        <v>0</v>
      </c>
    </row>
    <row r="42" spans="1:94" s="375" customFormat="1">
      <c r="A42" s="381">
        <v>20414</v>
      </c>
      <c r="B42" s="374" t="s">
        <v>115</v>
      </c>
      <c r="C42" s="383">
        <f t="shared" si="0"/>
        <v>0</v>
      </c>
      <c r="AG42" s="374"/>
      <c r="AH42" s="374"/>
      <c r="AI42" s="374"/>
      <c r="AJ42" s="374"/>
      <c r="AK42" s="374"/>
      <c r="AL42" s="374"/>
      <c r="AM42" s="374"/>
      <c r="AN42" s="374"/>
      <c r="AO42" s="374"/>
      <c r="AP42" s="374"/>
      <c r="AQ42" s="374"/>
      <c r="AR42" s="374"/>
      <c r="AS42" s="374"/>
      <c r="AT42" s="374"/>
      <c r="CL42" s="374">
        <f t="shared" si="3"/>
        <v>0</v>
      </c>
      <c r="CM42" s="375">
        <f t="shared" si="1"/>
        <v>0</v>
      </c>
      <c r="CN42" s="375">
        <v>40</v>
      </c>
      <c r="CO42" s="375">
        <v>40</v>
      </c>
      <c r="CP42" s="376">
        <f t="shared" si="2"/>
        <v>0</v>
      </c>
    </row>
    <row r="43" spans="1:94" s="375" customFormat="1">
      <c r="A43" s="381">
        <v>20415</v>
      </c>
      <c r="B43" s="374" t="s">
        <v>116</v>
      </c>
      <c r="C43" s="383">
        <f t="shared" si="0"/>
        <v>0</v>
      </c>
      <c r="AG43" s="374"/>
      <c r="AH43" s="374"/>
      <c r="AI43" s="374"/>
      <c r="AJ43" s="374"/>
      <c r="AK43" s="374"/>
      <c r="AL43" s="374"/>
      <c r="AM43" s="374"/>
      <c r="AN43" s="374"/>
      <c r="AO43" s="374"/>
      <c r="AP43" s="374"/>
      <c r="AQ43" s="374"/>
      <c r="AR43" s="374"/>
      <c r="AS43" s="374"/>
      <c r="AT43" s="374"/>
      <c r="CL43" s="374">
        <f t="shared" si="3"/>
        <v>0</v>
      </c>
      <c r="CM43" s="375">
        <f t="shared" si="1"/>
        <v>0</v>
      </c>
      <c r="CN43" s="375">
        <v>41</v>
      </c>
      <c r="CO43" s="375">
        <v>41</v>
      </c>
      <c r="CP43" s="376">
        <f t="shared" si="2"/>
        <v>0</v>
      </c>
    </row>
    <row r="44" spans="1:94" s="375" customFormat="1">
      <c r="A44" s="381">
        <v>20416</v>
      </c>
      <c r="B44" s="374" t="s">
        <v>117</v>
      </c>
      <c r="C44" s="383">
        <f t="shared" si="0"/>
        <v>0</v>
      </c>
      <c r="AG44" s="374"/>
      <c r="AH44" s="374"/>
      <c r="AI44" s="374"/>
      <c r="AJ44" s="374"/>
      <c r="AK44" s="374"/>
      <c r="AL44" s="374"/>
      <c r="AM44" s="374"/>
      <c r="AN44" s="374"/>
      <c r="AO44" s="374"/>
      <c r="AP44" s="374"/>
      <c r="AQ44" s="374"/>
      <c r="AR44" s="374"/>
      <c r="AS44" s="374"/>
      <c r="AT44" s="374"/>
      <c r="CL44" s="374">
        <f t="shared" si="3"/>
        <v>0</v>
      </c>
      <c r="CM44" s="375">
        <f t="shared" si="1"/>
        <v>0</v>
      </c>
      <c r="CN44" s="375">
        <v>42</v>
      </c>
      <c r="CO44" s="375">
        <v>42</v>
      </c>
      <c r="CP44" s="376">
        <f t="shared" si="2"/>
        <v>0</v>
      </c>
    </row>
    <row r="45" spans="1:94" s="375" customFormat="1">
      <c r="A45" s="381">
        <v>20417</v>
      </c>
      <c r="B45" s="374" t="s">
        <v>118</v>
      </c>
      <c r="C45" s="383">
        <f t="shared" si="0"/>
        <v>0</v>
      </c>
      <c r="AG45" s="374"/>
      <c r="AH45" s="374"/>
      <c r="AI45" s="374"/>
      <c r="AJ45" s="374"/>
      <c r="AK45" s="374"/>
      <c r="AL45" s="374"/>
      <c r="AM45" s="374"/>
      <c r="AN45" s="374"/>
      <c r="AO45" s="374"/>
      <c r="AP45" s="374"/>
      <c r="AQ45" s="374"/>
      <c r="AR45" s="374"/>
      <c r="AS45" s="374"/>
      <c r="AT45" s="374"/>
      <c r="CL45" s="374">
        <f t="shared" si="3"/>
        <v>0</v>
      </c>
      <c r="CM45" s="375">
        <f t="shared" si="1"/>
        <v>0</v>
      </c>
      <c r="CN45" s="375">
        <v>43</v>
      </c>
      <c r="CO45" s="375">
        <v>43</v>
      </c>
      <c r="CP45" s="376">
        <f t="shared" si="2"/>
        <v>0</v>
      </c>
    </row>
    <row r="46" spans="1:94" s="375" customFormat="1">
      <c r="A46" s="381">
        <v>20422</v>
      </c>
      <c r="B46" s="374" t="s">
        <v>120</v>
      </c>
      <c r="C46" s="383">
        <f t="shared" si="0"/>
        <v>0</v>
      </c>
      <c r="AU46" s="374"/>
      <c r="AV46" s="374"/>
      <c r="AW46" s="374"/>
      <c r="AX46" s="374"/>
      <c r="AY46" s="374"/>
      <c r="AZ46" s="374">
        <v>23</v>
      </c>
      <c r="CH46" s="374"/>
      <c r="CL46" s="374">
        <f t="shared" si="3"/>
        <v>23</v>
      </c>
      <c r="CM46" s="375">
        <f t="shared" si="1"/>
        <v>0</v>
      </c>
      <c r="CN46" s="375">
        <v>44</v>
      </c>
      <c r="CO46" s="375">
        <v>44</v>
      </c>
      <c r="CP46" s="376">
        <f t="shared" si="2"/>
        <v>0</v>
      </c>
    </row>
    <row r="47" spans="1:94" s="375" customFormat="1">
      <c r="A47" s="381">
        <v>20423</v>
      </c>
      <c r="B47" s="374" t="s">
        <v>121</v>
      </c>
      <c r="C47" s="383">
        <f t="shared" si="0"/>
        <v>0</v>
      </c>
      <c r="AU47" s="374"/>
      <c r="AV47" s="374"/>
      <c r="AW47" s="374"/>
      <c r="AX47" s="374"/>
      <c r="AY47" s="374"/>
      <c r="AZ47" s="374"/>
      <c r="CH47" s="374"/>
      <c r="CL47" s="374">
        <f t="shared" si="3"/>
        <v>0</v>
      </c>
      <c r="CM47" s="375">
        <f t="shared" si="1"/>
        <v>0</v>
      </c>
      <c r="CN47" s="375">
        <v>45</v>
      </c>
      <c r="CO47" s="375">
        <v>45</v>
      </c>
      <c r="CP47" s="376">
        <f t="shared" si="2"/>
        <v>0</v>
      </c>
    </row>
    <row r="48" spans="1:94" s="375" customFormat="1">
      <c r="A48" s="381">
        <v>20425</v>
      </c>
      <c r="B48" s="374" t="s">
        <v>122</v>
      </c>
      <c r="C48" s="383">
        <f t="shared" si="0"/>
        <v>0</v>
      </c>
      <c r="AU48" s="374"/>
      <c r="AV48" s="374"/>
      <c r="AW48" s="374"/>
      <c r="AX48" s="374"/>
      <c r="AY48" s="374"/>
      <c r="AZ48" s="374"/>
      <c r="CH48" s="374"/>
      <c r="CL48" s="374">
        <f t="shared" si="3"/>
        <v>0</v>
      </c>
      <c r="CM48" s="375">
        <f t="shared" si="1"/>
        <v>0</v>
      </c>
      <c r="CN48" s="375">
        <v>46</v>
      </c>
      <c r="CO48" s="375">
        <v>46</v>
      </c>
      <c r="CP48" s="376">
        <f t="shared" si="2"/>
        <v>0</v>
      </c>
    </row>
    <row r="49" spans="1:94" s="375" customFormat="1">
      <c r="A49" s="381">
        <v>20429</v>
      </c>
      <c r="B49" s="374" t="s">
        <v>123</v>
      </c>
      <c r="C49" s="383">
        <f t="shared" si="0"/>
        <v>0</v>
      </c>
      <c r="AU49" s="374"/>
      <c r="AV49" s="374"/>
      <c r="AW49" s="374"/>
      <c r="AX49" s="374"/>
      <c r="AY49" s="374"/>
      <c r="AZ49" s="374"/>
      <c r="CH49" s="374"/>
      <c r="CL49" s="374">
        <f t="shared" si="3"/>
        <v>0</v>
      </c>
      <c r="CM49" s="375">
        <f t="shared" si="1"/>
        <v>0</v>
      </c>
      <c r="CN49" s="375">
        <v>47</v>
      </c>
      <c r="CO49" s="375">
        <v>47</v>
      </c>
      <c r="CP49" s="376">
        <f t="shared" si="2"/>
        <v>0</v>
      </c>
    </row>
    <row r="50" spans="1:94" s="375" customFormat="1">
      <c r="A50" s="381">
        <v>20430</v>
      </c>
      <c r="B50" s="374" t="s">
        <v>124</v>
      </c>
      <c r="C50" s="383">
        <f t="shared" si="0"/>
        <v>0</v>
      </c>
      <c r="AU50" s="374"/>
      <c r="AV50" s="374"/>
      <c r="AW50" s="374"/>
      <c r="AX50" s="374"/>
      <c r="AY50" s="374"/>
      <c r="AZ50" s="374"/>
      <c r="CH50" s="374">
        <v>22</v>
      </c>
      <c r="CL50" s="374">
        <f t="shared" si="3"/>
        <v>22</v>
      </c>
      <c r="CM50" s="375">
        <f t="shared" si="1"/>
        <v>0</v>
      </c>
      <c r="CN50" s="375">
        <v>48</v>
      </c>
      <c r="CO50" s="375">
        <v>48</v>
      </c>
      <c r="CP50" s="376">
        <f t="shared" si="2"/>
        <v>0</v>
      </c>
    </row>
    <row r="51" spans="1:94" s="375" customFormat="1">
      <c r="A51" s="381">
        <v>20432</v>
      </c>
      <c r="B51" s="374" t="s">
        <v>125</v>
      </c>
      <c r="C51" s="383">
        <f t="shared" si="0"/>
        <v>1</v>
      </c>
      <c r="AU51" s="374"/>
      <c r="AV51" s="374"/>
      <c r="AW51" s="374"/>
      <c r="AX51" s="374"/>
      <c r="AY51" s="374"/>
      <c r="AZ51" s="374">
        <v>20</v>
      </c>
      <c r="CH51" s="374"/>
      <c r="CL51" s="374">
        <f t="shared" si="3"/>
        <v>20</v>
      </c>
      <c r="CM51" s="375">
        <f t="shared" si="1"/>
        <v>20</v>
      </c>
      <c r="CN51" s="375">
        <v>49</v>
      </c>
      <c r="CO51" s="375">
        <v>49</v>
      </c>
      <c r="CP51" s="376">
        <f t="shared" si="2"/>
        <v>1</v>
      </c>
    </row>
    <row r="52" spans="1:94" s="375" customFormat="1">
      <c r="A52" s="381">
        <v>20202</v>
      </c>
      <c r="B52" s="374" t="s">
        <v>60</v>
      </c>
      <c r="C52" s="383">
        <f t="shared" si="0"/>
        <v>1</v>
      </c>
      <c r="BA52" s="374">
        <v>1008</v>
      </c>
      <c r="BB52" s="374"/>
      <c r="BC52" s="374"/>
      <c r="BD52" s="374"/>
      <c r="BE52" s="374"/>
      <c r="BF52" s="374"/>
      <c r="BG52" s="374"/>
      <c r="BH52" s="374"/>
      <c r="CD52" s="374"/>
      <c r="CE52" s="374"/>
      <c r="CI52" s="374"/>
      <c r="CL52" s="374">
        <f t="shared" si="3"/>
        <v>1008</v>
      </c>
      <c r="CM52" s="375">
        <f t="shared" si="1"/>
        <v>1008</v>
      </c>
      <c r="CN52" s="375">
        <v>50</v>
      </c>
      <c r="CO52" s="375">
        <v>50</v>
      </c>
      <c r="CP52" s="376">
        <f t="shared" si="2"/>
        <v>1</v>
      </c>
    </row>
    <row r="53" spans="1:94" s="375" customFormat="1">
      <c r="A53" s="381">
        <v>20215</v>
      </c>
      <c r="B53" s="374" t="s">
        <v>81</v>
      </c>
      <c r="C53" s="383">
        <f t="shared" si="0"/>
        <v>0</v>
      </c>
      <c r="BA53" s="374">
        <v>308</v>
      </c>
      <c r="BB53" s="374"/>
      <c r="BC53" s="374"/>
      <c r="BD53" s="374"/>
      <c r="BE53" s="374"/>
      <c r="BF53" s="374"/>
      <c r="BG53" s="374"/>
      <c r="BH53" s="374"/>
      <c r="CD53" s="374">
        <v>16</v>
      </c>
      <c r="CE53" s="374">
        <v>10</v>
      </c>
      <c r="CI53" s="374"/>
      <c r="CL53" s="374">
        <f t="shared" si="3"/>
        <v>334</v>
      </c>
      <c r="CM53" s="375">
        <f t="shared" si="1"/>
        <v>0</v>
      </c>
      <c r="CN53" s="375">
        <v>51</v>
      </c>
      <c r="CO53" s="375">
        <v>51</v>
      </c>
      <c r="CP53" s="376">
        <f t="shared" si="2"/>
        <v>0</v>
      </c>
    </row>
    <row r="54" spans="1:94" s="375" customFormat="1">
      <c r="A54" s="381">
        <v>20220</v>
      </c>
      <c r="B54" s="374" t="s">
        <v>85</v>
      </c>
      <c r="C54" s="383">
        <f t="shared" si="0"/>
        <v>0.17934782608695651</v>
      </c>
      <c r="BA54" s="374">
        <v>133</v>
      </c>
      <c r="BB54" s="374"/>
      <c r="BC54" s="374">
        <v>33</v>
      </c>
      <c r="BD54" s="374"/>
      <c r="BE54" s="374"/>
      <c r="BF54" s="374"/>
      <c r="BG54" s="374"/>
      <c r="BH54" s="374"/>
      <c r="CD54" s="374"/>
      <c r="CE54" s="374"/>
      <c r="CI54" s="374">
        <v>18</v>
      </c>
      <c r="CL54" s="374">
        <f t="shared" si="3"/>
        <v>184</v>
      </c>
      <c r="CM54" s="375">
        <f t="shared" si="1"/>
        <v>33</v>
      </c>
      <c r="CN54" s="375">
        <v>52</v>
      </c>
      <c r="CO54" s="375">
        <v>52</v>
      </c>
      <c r="CP54" s="376">
        <f t="shared" si="2"/>
        <v>0.17934782608695651</v>
      </c>
    </row>
    <row r="55" spans="1:94" s="375" customFormat="1">
      <c r="A55" s="381">
        <v>20446</v>
      </c>
      <c r="B55" s="374" t="s">
        <v>127</v>
      </c>
      <c r="C55" s="383">
        <f t="shared" si="0"/>
        <v>0</v>
      </c>
      <c r="BA55" s="374"/>
      <c r="BB55" s="374"/>
      <c r="BC55" s="374"/>
      <c r="BD55" s="374"/>
      <c r="BE55" s="374"/>
      <c r="BF55" s="374"/>
      <c r="BG55" s="374"/>
      <c r="BH55" s="374"/>
      <c r="CD55" s="374"/>
      <c r="CE55" s="374"/>
      <c r="CI55" s="374"/>
      <c r="CL55" s="374">
        <f t="shared" si="3"/>
        <v>0</v>
      </c>
      <c r="CM55" s="375">
        <f t="shared" si="1"/>
        <v>0</v>
      </c>
      <c r="CN55" s="375">
        <v>53</v>
      </c>
      <c r="CO55" s="375">
        <v>53</v>
      </c>
      <c r="CP55" s="376">
        <f t="shared" si="2"/>
        <v>0</v>
      </c>
    </row>
    <row r="56" spans="1:94" s="375" customFormat="1">
      <c r="A56" s="381">
        <v>20448</v>
      </c>
      <c r="B56" s="374" t="s">
        <v>128</v>
      </c>
      <c r="C56" s="383">
        <f t="shared" si="0"/>
        <v>0</v>
      </c>
      <c r="BA56" s="374"/>
      <c r="BB56" s="374"/>
      <c r="BC56" s="374"/>
      <c r="BD56" s="374"/>
      <c r="BE56" s="374"/>
      <c r="BF56" s="374"/>
      <c r="BG56" s="374"/>
      <c r="BH56" s="374"/>
      <c r="CD56" s="374"/>
      <c r="CE56" s="374"/>
      <c r="CI56" s="374"/>
      <c r="CL56" s="374">
        <f t="shared" si="3"/>
        <v>0</v>
      </c>
      <c r="CM56" s="375">
        <f t="shared" si="1"/>
        <v>0</v>
      </c>
      <c r="CN56" s="375">
        <v>54</v>
      </c>
      <c r="CO56" s="375">
        <v>54</v>
      </c>
      <c r="CP56" s="376">
        <f t="shared" si="2"/>
        <v>0</v>
      </c>
    </row>
    <row r="57" spans="1:94" s="375" customFormat="1">
      <c r="A57" s="381">
        <v>20450</v>
      </c>
      <c r="B57" s="374" t="s">
        <v>129</v>
      </c>
      <c r="C57" s="383">
        <f t="shared" si="0"/>
        <v>0</v>
      </c>
      <c r="BA57" s="374">
        <v>47</v>
      </c>
      <c r="BB57" s="374"/>
      <c r="BC57" s="374"/>
      <c r="BD57" s="374"/>
      <c r="BE57" s="374"/>
      <c r="BF57" s="374"/>
      <c r="BG57" s="374"/>
      <c r="BH57" s="374"/>
      <c r="CD57" s="374"/>
      <c r="CE57" s="374"/>
      <c r="CI57" s="374"/>
      <c r="CL57" s="374">
        <f t="shared" si="3"/>
        <v>47</v>
      </c>
      <c r="CM57" s="375">
        <f t="shared" si="1"/>
        <v>0</v>
      </c>
      <c r="CN57" s="375">
        <v>55</v>
      </c>
      <c r="CO57" s="375">
        <v>55</v>
      </c>
      <c r="CP57" s="376">
        <f t="shared" si="2"/>
        <v>0</v>
      </c>
    </row>
    <row r="58" spans="1:94" s="375" customFormat="1">
      <c r="A58" s="381">
        <v>20451</v>
      </c>
      <c r="B58" s="374" t="s">
        <v>130</v>
      </c>
      <c r="C58" s="383">
        <f t="shared" si="0"/>
        <v>0</v>
      </c>
      <c r="BA58" s="374">
        <v>31</v>
      </c>
      <c r="BB58" s="374"/>
      <c r="BC58" s="374"/>
      <c r="BD58" s="374"/>
      <c r="BE58" s="374"/>
      <c r="BF58" s="374"/>
      <c r="BG58" s="374"/>
      <c r="BH58" s="374"/>
      <c r="CD58" s="374"/>
      <c r="CE58" s="374"/>
      <c r="CI58" s="374"/>
      <c r="CL58" s="374">
        <f t="shared" si="3"/>
        <v>31</v>
      </c>
      <c r="CM58" s="375">
        <f t="shared" si="1"/>
        <v>0</v>
      </c>
      <c r="CN58" s="375">
        <v>56</v>
      </c>
      <c r="CO58" s="375">
        <v>56</v>
      </c>
      <c r="CP58" s="376">
        <f t="shared" si="2"/>
        <v>0</v>
      </c>
    </row>
    <row r="59" spans="1:94" s="375" customFormat="1">
      <c r="A59" s="381">
        <v>20452</v>
      </c>
      <c r="B59" s="374" t="s">
        <v>131</v>
      </c>
      <c r="C59" s="383">
        <f t="shared" si="0"/>
        <v>0</v>
      </c>
      <c r="BA59" s="374"/>
      <c r="BB59" s="374"/>
      <c r="BC59" s="374"/>
      <c r="BD59" s="374"/>
      <c r="BE59" s="374"/>
      <c r="BF59" s="374"/>
      <c r="BG59" s="374"/>
      <c r="BH59" s="374"/>
      <c r="CD59" s="374"/>
      <c r="CE59" s="374"/>
      <c r="CI59" s="374"/>
      <c r="CL59" s="374">
        <f t="shared" si="3"/>
        <v>0</v>
      </c>
      <c r="CM59" s="375">
        <f t="shared" si="1"/>
        <v>0</v>
      </c>
      <c r="CN59" s="375">
        <v>57</v>
      </c>
      <c r="CO59" s="375">
        <v>57</v>
      </c>
      <c r="CP59" s="376">
        <f t="shared" si="2"/>
        <v>0</v>
      </c>
    </row>
    <row r="60" spans="1:94" s="375" customFormat="1">
      <c r="A60" s="381">
        <v>20212</v>
      </c>
      <c r="B60" s="374" t="s">
        <v>78</v>
      </c>
      <c r="C60" s="383">
        <f t="shared" si="0"/>
        <v>0</v>
      </c>
      <c r="BI60" s="374"/>
      <c r="BJ60" s="374">
        <v>33</v>
      </c>
      <c r="BK60" s="374"/>
      <c r="BL60" s="374"/>
      <c r="BM60" s="374"/>
      <c r="CH60" s="374">
        <v>15</v>
      </c>
      <c r="CL60" s="374">
        <f t="shared" si="3"/>
        <v>48</v>
      </c>
      <c r="CM60" s="375">
        <f t="shared" si="1"/>
        <v>0</v>
      </c>
      <c r="CN60" s="375">
        <v>58</v>
      </c>
      <c r="CO60" s="375">
        <v>58</v>
      </c>
      <c r="CP60" s="376">
        <f t="shared" si="2"/>
        <v>0</v>
      </c>
    </row>
    <row r="61" spans="1:94" s="375" customFormat="1">
      <c r="A61" s="381">
        <v>20481</v>
      </c>
      <c r="B61" s="374" t="s">
        <v>132</v>
      </c>
      <c r="C61" s="383">
        <f t="shared" si="0"/>
        <v>0</v>
      </c>
      <c r="BI61" s="374"/>
      <c r="BJ61" s="374"/>
      <c r="BK61" s="374"/>
      <c r="BL61" s="374"/>
      <c r="BM61" s="374"/>
      <c r="CH61" s="374"/>
      <c r="CL61" s="374">
        <f t="shared" si="3"/>
        <v>0</v>
      </c>
      <c r="CM61" s="375">
        <f t="shared" si="1"/>
        <v>0</v>
      </c>
      <c r="CN61" s="375">
        <v>59</v>
      </c>
      <c r="CO61" s="375">
        <v>59</v>
      </c>
      <c r="CP61" s="376">
        <f t="shared" si="2"/>
        <v>0</v>
      </c>
    </row>
    <row r="62" spans="1:94" s="375" customFormat="1">
      <c r="A62" s="381">
        <v>20482</v>
      </c>
      <c r="B62" s="374" t="s">
        <v>133</v>
      </c>
      <c r="C62" s="383">
        <f t="shared" si="0"/>
        <v>0</v>
      </c>
      <c r="BI62" s="374"/>
      <c r="BJ62" s="374"/>
      <c r="BK62" s="374"/>
      <c r="BL62" s="374"/>
      <c r="BM62" s="374"/>
      <c r="CH62" s="374"/>
      <c r="CL62" s="374">
        <f t="shared" si="3"/>
        <v>0</v>
      </c>
      <c r="CM62" s="375">
        <f t="shared" si="1"/>
        <v>0</v>
      </c>
      <c r="CN62" s="375">
        <v>60</v>
      </c>
      <c r="CO62" s="375">
        <v>60</v>
      </c>
      <c r="CP62" s="376">
        <f t="shared" si="2"/>
        <v>0</v>
      </c>
    </row>
    <row r="63" spans="1:94" s="375" customFormat="1">
      <c r="A63" s="381">
        <v>20485</v>
      </c>
      <c r="B63" s="374" t="s">
        <v>134</v>
      </c>
      <c r="C63" s="383">
        <f t="shared" si="0"/>
        <v>0</v>
      </c>
      <c r="BI63" s="374"/>
      <c r="BJ63" s="374"/>
      <c r="BK63" s="374"/>
      <c r="BL63" s="374"/>
      <c r="BM63" s="374"/>
      <c r="CH63" s="374"/>
      <c r="CL63" s="374">
        <f t="shared" si="3"/>
        <v>0</v>
      </c>
      <c r="CM63" s="375">
        <f t="shared" si="1"/>
        <v>0</v>
      </c>
      <c r="CN63" s="375">
        <v>61</v>
      </c>
      <c r="CO63" s="375">
        <v>61</v>
      </c>
      <c r="CP63" s="376">
        <f t="shared" si="2"/>
        <v>0</v>
      </c>
    </row>
    <row r="64" spans="1:94" s="375" customFormat="1">
      <c r="A64" s="381">
        <v>20486</v>
      </c>
      <c r="B64" s="374" t="s">
        <v>135</v>
      </c>
      <c r="C64" s="383">
        <f t="shared" si="0"/>
        <v>0</v>
      </c>
      <c r="BI64" s="374"/>
      <c r="BJ64" s="374"/>
      <c r="BK64" s="374"/>
      <c r="BL64" s="374"/>
      <c r="BM64" s="374"/>
      <c r="CH64" s="374"/>
      <c r="CL64" s="374">
        <f t="shared" si="3"/>
        <v>0</v>
      </c>
      <c r="CM64" s="375">
        <f t="shared" si="1"/>
        <v>0</v>
      </c>
      <c r="CN64" s="375">
        <v>62</v>
      </c>
      <c r="CO64" s="375">
        <v>62</v>
      </c>
      <c r="CP64" s="376">
        <f t="shared" si="2"/>
        <v>0</v>
      </c>
    </row>
    <row r="65" spans="1:94" s="375" customFormat="1">
      <c r="A65" s="381">
        <v>20201</v>
      </c>
      <c r="B65" s="374" t="s">
        <v>58</v>
      </c>
      <c r="C65" s="383">
        <f t="shared" si="0"/>
        <v>1</v>
      </c>
      <c r="BN65" s="374">
        <v>1054</v>
      </c>
      <c r="BO65" s="374"/>
      <c r="BP65" s="374"/>
      <c r="BQ65" s="374"/>
      <c r="BR65" s="374"/>
      <c r="BS65" s="374"/>
      <c r="BT65" s="374"/>
      <c r="BU65" s="374"/>
      <c r="BV65" s="374"/>
      <c r="CH65" s="374"/>
      <c r="CL65" s="374">
        <f t="shared" si="3"/>
        <v>1054</v>
      </c>
      <c r="CM65" s="375">
        <f t="shared" si="1"/>
        <v>1054</v>
      </c>
      <c r="CN65" s="375">
        <v>63</v>
      </c>
      <c r="CO65" s="375">
        <v>63</v>
      </c>
      <c r="CP65" s="376">
        <f t="shared" si="2"/>
        <v>1</v>
      </c>
    </row>
    <row r="66" spans="1:94" s="375" customFormat="1">
      <c r="A66" s="381">
        <v>20207</v>
      </c>
      <c r="B66" s="374" t="s">
        <v>69</v>
      </c>
      <c r="C66" s="383">
        <f t="shared" si="0"/>
        <v>0.78645833333333337</v>
      </c>
      <c r="BN66" s="374">
        <v>41</v>
      </c>
      <c r="BO66" s="374">
        <v>151</v>
      </c>
      <c r="BP66" s="374"/>
      <c r="BQ66" s="374"/>
      <c r="BR66" s="374"/>
      <c r="BS66" s="374"/>
      <c r="BT66" s="374"/>
      <c r="BU66" s="374"/>
      <c r="BV66" s="374"/>
      <c r="CH66" s="374"/>
      <c r="CL66" s="374">
        <f t="shared" si="3"/>
        <v>192</v>
      </c>
      <c r="CM66" s="375">
        <f t="shared" si="1"/>
        <v>151</v>
      </c>
      <c r="CN66" s="375">
        <v>64</v>
      </c>
      <c r="CO66" s="375">
        <v>64</v>
      </c>
      <c r="CP66" s="376">
        <f t="shared" si="2"/>
        <v>0.78645833333333337</v>
      </c>
    </row>
    <row r="67" spans="1:94" s="375" customFormat="1">
      <c r="A67" s="381">
        <v>20218</v>
      </c>
      <c r="B67" s="374" t="s">
        <v>83</v>
      </c>
      <c r="C67" s="383">
        <f t="shared" si="0"/>
        <v>0.16901408450704225</v>
      </c>
      <c r="BN67" s="374">
        <v>49</v>
      </c>
      <c r="BO67" s="374"/>
      <c r="BP67" s="374">
        <v>12</v>
      </c>
      <c r="BQ67" s="374"/>
      <c r="BR67" s="374"/>
      <c r="BS67" s="374"/>
      <c r="BT67" s="374"/>
      <c r="BU67" s="374"/>
      <c r="BV67" s="374"/>
      <c r="CH67" s="374">
        <v>10</v>
      </c>
      <c r="CL67" s="374">
        <f t="shared" si="3"/>
        <v>71</v>
      </c>
      <c r="CM67" s="375">
        <f t="shared" si="1"/>
        <v>12</v>
      </c>
      <c r="CN67" s="375">
        <v>65</v>
      </c>
      <c r="CO67" s="375">
        <v>65</v>
      </c>
      <c r="CP67" s="376">
        <f t="shared" si="2"/>
        <v>0.16901408450704225</v>
      </c>
    </row>
    <row r="68" spans="1:94" s="375" customFormat="1">
      <c r="A68" s="381">
        <v>20521</v>
      </c>
      <c r="B68" s="374" t="s">
        <v>136</v>
      </c>
      <c r="C68" s="383">
        <f t="shared" ref="C68:C79" si="4">+CP68</f>
        <v>0</v>
      </c>
      <c r="BN68" s="374"/>
      <c r="BO68" s="374"/>
      <c r="BP68" s="374"/>
      <c r="BQ68" s="374"/>
      <c r="BR68" s="374"/>
      <c r="BS68" s="374"/>
      <c r="BT68" s="374"/>
      <c r="BU68" s="374"/>
      <c r="BV68" s="374"/>
      <c r="CH68" s="374"/>
      <c r="CL68" s="374">
        <f t="shared" si="3"/>
        <v>0</v>
      </c>
      <c r="CM68" s="375">
        <f t="shared" ref="CM68:CM79" si="5">+INDEX($D$3:$CK$79,CN68,CO68)</f>
        <v>0</v>
      </c>
      <c r="CN68" s="375">
        <v>66</v>
      </c>
      <c r="CO68" s="375">
        <v>66</v>
      </c>
      <c r="CP68" s="376">
        <f t="shared" ref="CP68:CP79" si="6">+IFERROR(CM68/CL68,0)</f>
        <v>0</v>
      </c>
    </row>
    <row r="69" spans="1:94" s="375" customFormat="1">
      <c r="A69" s="381">
        <v>20541</v>
      </c>
      <c r="B69" s="374" t="s">
        <v>137</v>
      </c>
      <c r="C69" s="383">
        <f t="shared" si="4"/>
        <v>0</v>
      </c>
      <c r="BN69" s="374"/>
      <c r="BO69" s="374"/>
      <c r="BP69" s="374"/>
      <c r="BQ69" s="374"/>
      <c r="BR69" s="374"/>
      <c r="BS69" s="374"/>
      <c r="BT69" s="374"/>
      <c r="BU69" s="374"/>
      <c r="BV69" s="374"/>
      <c r="CH69" s="374"/>
      <c r="CL69" s="374">
        <f t="shared" si="3"/>
        <v>0</v>
      </c>
      <c r="CM69" s="375">
        <f t="shared" si="5"/>
        <v>0</v>
      </c>
      <c r="CN69" s="375">
        <v>67</v>
      </c>
      <c r="CO69" s="375">
        <v>67</v>
      </c>
      <c r="CP69" s="376">
        <f t="shared" si="6"/>
        <v>0</v>
      </c>
    </row>
    <row r="70" spans="1:94" s="375" customFormat="1">
      <c r="A70" s="381">
        <v>20543</v>
      </c>
      <c r="B70" s="374" t="s">
        <v>138</v>
      </c>
      <c r="C70" s="383">
        <f t="shared" si="4"/>
        <v>0</v>
      </c>
      <c r="BN70" s="374"/>
      <c r="BO70" s="374"/>
      <c r="BP70" s="374"/>
      <c r="BQ70" s="374"/>
      <c r="BR70" s="374"/>
      <c r="BS70" s="374"/>
      <c r="BT70" s="374"/>
      <c r="BU70" s="374"/>
      <c r="BV70" s="374"/>
      <c r="CH70" s="374"/>
      <c r="CL70" s="374">
        <f t="shared" si="3"/>
        <v>0</v>
      </c>
      <c r="CM70" s="375">
        <f t="shared" si="5"/>
        <v>0</v>
      </c>
      <c r="CN70" s="375">
        <v>68</v>
      </c>
      <c r="CO70" s="375">
        <v>68</v>
      </c>
      <c r="CP70" s="376">
        <f t="shared" si="6"/>
        <v>0</v>
      </c>
    </row>
    <row r="71" spans="1:94" s="375" customFormat="1">
      <c r="A71" s="381">
        <v>20583</v>
      </c>
      <c r="B71" s="374" t="s">
        <v>142</v>
      </c>
      <c r="C71" s="383">
        <f t="shared" si="4"/>
        <v>1</v>
      </c>
      <c r="BN71" s="374"/>
      <c r="BO71" s="374"/>
      <c r="BP71" s="374"/>
      <c r="BQ71" s="374"/>
      <c r="BR71" s="374"/>
      <c r="BS71" s="374"/>
      <c r="BT71" s="374">
        <v>61</v>
      </c>
      <c r="BU71" s="374"/>
      <c r="BV71" s="374"/>
      <c r="CH71" s="374"/>
      <c r="CL71" s="374">
        <f t="shared" ref="CL71:CL79" si="7">+SUM(D71:CK71)</f>
        <v>61</v>
      </c>
      <c r="CM71" s="375">
        <f t="shared" si="5"/>
        <v>61</v>
      </c>
      <c r="CN71" s="375">
        <v>69</v>
      </c>
      <c r="CO71" s="375">
        <v>69</v>
      </c>
      <c r="CP71" s="376">
        <f t="shared" si="6"/>
        <v>1</v>
      </c>
    </row>
    <row r="72" spans="1:94" s="375" customFormat="1">
      <c r="A72" s="381">
        <v>20588</v>
      </c>
      <c r="B72" s="374" t="s">
        <v>143</v>
      </c>
      <c r="C72" s="383">
        <f t="shared" si="4"/>
        <v>0</v>
      </c>
      <c r="BN72" s="374"/>
      <c r="BO72" s="374"/>
      <c r="BP72" s="374"/>
      <c r="BQ72" s="374"/>
      <c r="BR72" s="374"/>
      <c r="BS72" s="374"/>
      <c r="BT72" s="374"/>
      <c r="BU72" s="374"/>
      <c r="BV72" s="374"/>
      <c r="CH72" s="374"/>
      <c r="CL72" s="374">
        <f t="shared" si="7"/>
        <v>0</v>
      </c>
      <c r="CM72" s="375">
        <f t="shared" si="5"/>
        <v>0</v>
      </c>
      <c r="CN72" s="375">
        <v>70</v>
      </c>
      <c r="CO72" s="375">
        <v>70</v>
      </c>
      <c r="CP72" s="376">
        <f t="shared" si="6"/>
        <v>0</v>
      </c>
    </row>
    <row r="73" spans="1:94" s="375" customFormat="1">
      <c r="A73" s="381">
        <v>20590</v>
      </c>
      <c r="B73" s="374" t="s">
        <v>144</v>
      </c>
      <c r="C73" s="383">
        <f t="shared" si="4"/>
        <v>0</v>
      </c>
      <c r="BN73" s="374"/>
      <c r="BO73" s="374"/>
      <c r="BP73" s="374"/>
      <c r="BQ73" s="374"/>
      <c r="BR73" s="374"/>
      <c r="BS73" s="374"/>
      <c r="BT73" s="374"/>
      <c r="BU73" s="374"/>
      <c r="BV73" s="374"/>
      <c r="CH73" s="374"/>
      <c r="CL73" s="374">
        <f t="shared" si="7"/>
        <v>0</v>
      </c>
      <c r="CM73" s="375">
        <f t="shared" si="5"/>
        <v>0</v>
      </c>
      <c r="CN73" s="375">
        <v>71</v>
      </c>
      <c r="CO73" s="375">
        <v>71</v>
      </c>
      <c r="CP73" s="376">
        <f t="shared" si="6"/>
        <v>0</v>
      </c>
    </row>
    <row r="74" spans="1:94" s="375" customFormat="1">
      <c r="A74" s="381">
        <v>20211</v>
      </c>
      <c r="B74" s="374" t="s">
        <v>76</v>
      </c>
      <c r="C74" s="383">
        <f t="shared" si="4"/>
        <v>0.41463414634146339</v>
      </c>
      <c r="BW74" s="374">
        <v>17</v>
      </c>
      <c r="BX74" s="374"/>
      <c r="BY74" s="374"/>
      <c r="BZ74" s="374"/>
      <c r="CA74" s="374"/>
      <c r="CJ74" s="374">
        <v>24</v>
      </c>
      <c r="CL74" s="374">
        <f t="shared" si="7"/>
        <v>41</v>
      </c>
      <c r="CM74" s="375">
        <f t="shared" si="5"/>
        <v>17</v>
      </c>
      <c r="CN74" s="375">
        <v>72</v>
      </c>
      <c r="CO74" s="375">
        <v>72</v>
      </c>
      <c r="CP74" s="376">
        <f t="shared" si="6"/>
        <v>0.41463414634146339</v>
      </c>
    </row>
    <row r="75" spans="1:94" s="375" customFormat="1">
      <c r="A75" s="381">
        <v>20213</v>
      </c>
      <c r="B75" s="374" t="s">
        <v>79</v>
      </c>
      <c r="C75" s="383">
        <f t="shared" si="4"/>
        <v>0</v>
      </c>
      <c r="BW75" s="374">
        <v>252</v>
      </c>
      <c r="BX75" s="374"/>
      <c r="BY75" s="374"/>
      <c r="BZ75" s="374"/>
      <c r="CA75" s="374"/>
      <c r="CJ75" s="374"/>
      <c r="CL75" s="374">
        <f t="shared" si="7"/>
        <v>252</v>
      </c>
      <c r="CM75" s="375">
        <f t="shared" si="5"/>
        <v>0</v>
      </c>
      <c r="CN75" s="375">
        <v>73</v>
      </c>
      <c r="CO75" s="375">
        <v>73</v>
      </c>
      <c r="CP75" s="376">
        <f t="shared" si="6"/>
        <v>0</v>
      </c>
    </row>
    <row r="76" spans="1:94" s="375" customFormat="1">
      <c r="A76" s="381">
        <v>20561</v>
      </c>
      <c r="B76" s="374" t="s">
        <v>139</v>
      </c>
      <c r="C76" s="383">
        <f t="shared" si="4"/>
        <v>0</v>
      </c>
      <c r="BW76" s="374"/>
      <c r="BX76" s="374"/>
      <c r="BY76" s="374"/>
      <c r="BZ76" s="374"/>
      <c r="CA76" s="374"/>
      <c r="CJ76" s="374"/>
      <c r="CL76" s="374">
        <f t="shared" si="7"/>
        <v>0</v>
      </c>
      <c r="CM76" s="375">
        <f t="shared" si="5"/>
        <v>0</v>
      </c>
      <c r="CN76" s="375">
        <v>74</v>
      </c>
      <c r="CO76" s="375">
        <v>74</v>
      </c>
      <c r="CP76" s="376">
        <f t="shared" si="6"/>
        <v>0</v>
      </c>
    </row>
    <row r="77" spans="1:94" s="375" customFormat="1">
      <c r="A77" s="381">
        <v>20562</v>
      </c>
      <c r="B77" s="374" t="s">
        <v>140</v>
      </c>
      <c r="C77" s="383">
        <f t="shared" si="4"/>
        <v>0</v>
      </c>
      <c r="BW77" s="374">
        <v>38</v>
      </c>
      <c r="BX77" s="374"/>
      <c r="BY77" s="374"/>
      <c r="BZ77" s="374"/>
      <c r="CA77" s="374"/>
      <c r="CJ77" s="374"/>
      <c r="CL77" s="374">
        <f t="shared" si="7"/>
        <v>38</v>
      </c>
      <c r="CM77" s="375">
        <f t="shared" si="5"/>
        <v>0</v>
      </c>
      <c r="CN77" s="375">
        <v>75</v>
      </c>
      <c r="CO77" s="375">
        <v>75</v>
      </c>
      <c r="CP77" s="376">
        <f t="shared" si="6"/>
        <v>0</v>
      </c>
    </row>
    <row r="78" spans="1:94" s="375" customFormat="1">
      <c r="A78" s="381">
        <v>20563</v>
      </c>
      <c r="B78" s="374" t="s">
        <v>141</v>
      </c>
      <c r="C78" s="383">
        <f t="shared" si="4"/>
        <v>0</v>
      </c>
      <c r="BW78" s="374">
        <v>34</v>
      </c>
      <c r="BX78" s="374"/>
      <c r="BY78" s="374"/>
      <c r="BZ78" s="374"/>
      <c r="CA78" s="374"/>
      <c r="CJ78" s="374"/>
      <c r="CL78" s="374">
        <f t="shared" si="7"/>
        <v>34</v>
      </c>
      <c r="CM78" s="375">
        <f t="shared" si="5"/>
        <v>0</v>
      </c>
      <c r="CN78" s="375">
        <v>76</v>
      </c>
      <c r="CO78" s="375">
        <v>76</v>
      </c>
      <c r="CP78" s="376">
        <f t="shared" si="6"/>
        <v>0</v>
      </c>
    </row>
    <row r="79" spans="1:94" s="375" customFormat="1">
      <c r="A79" s="381">
        <v>20602</v>
      </c>
      <c r="B79" s="374" t="s">
        <v>145</v>
      </c>
      <c r="C79" s="383">
        <f t="shared" si="4"/>
        <v>0</v>
      </c>
      <c r="BW79" s="374"/>
      <c r="BX79" s="374"/>
      <c r="BY79" s="374"/>
      <c r="BZ79" s="374"/>
      <c r="CA79" s="374"/>
      <c r="CJ79" s="374"/>
      <c r="CL79" s="374">
        <f t="shared" si="7"/>
        <v>0</v>
      </c>
      <c r="CM79" s="375">
        <f t="shared" si="5"/>
        <v>0</v>
      </c>
      <c r="CN79" s="375">
        <v>77</v>
      </c>
      <c r="CO79" s="375">
        <v>77</v>
      </c>
      <c r="CP79" s="376">
        <f t="shared" si="6"/>
        <v>0</v>
      </c>
    </row>
    <row r="80" spans="1:94">
      <c r="A80" s="382" t="s">
        <v>415</v>
      </c>
      <c r="D80" s="379">
        <f>+SUM(D3:D79)</f>
        <v>239</v>
      </c>
      <c r="E80" s="379">
        <f t="shared" ref="E80:BP80" si="8">+SUM(E3:E79)</f>
        <v>12</v>
      </c>
      <c r="F80" s="379">
        <f t="shared" si="8"/>
        <v>0</v>
      </c>
      <c r="G80" s="379">
        <f t="shared" si="8"/>
        <v>0</v>
      </c>
      <c r="H80" s="379">
        <f t="shared" si="8"/>
        <v>24</v>
      </c>
      <c r="I80" s="379">
        <f t="shared" si="8"/>
        <v>0</v>
      </c>
      <c r="J80" s="379">
        <f t="shared" si="8"/>
        <v>0</v>
      </c>
      <c r="K80" s="379">
        <f t="shared" si="8"/>
        <v>0</v>
      </c>
      <c r="L80" s="379">
        <f t="shared" si="8"/>
        <v>0</v>
      </c>
      <c r="M80" s="379">
        <f t="shared" si="8"/>
        <v>0</v>
      </c>
      <c r="N80" s="379">
        <f t="shared" si="8"/>
        <v>0</v>
      </c>
      <c r="O80" s="379">
        <f t="shared" si="8"/>
        <v>684</v>
      </c>
      <c r="P80" s="379">
        <f t="shared" si="8"/>
        <v>24</v>
      </c>
      <c r="Q80" s="379">
        <f t="shared" si="8"/>
        <v>0</v>
      </c>
      <c r="R80" s="379">
        <f t="shared" si="8"/>
        <v>0</v>
      </c>
      <c r="S80" s="379">
        <f t="shared" si="8"/>
        <v>422</v>
      </c>
      <c r="T80" s="379">
        <f t="shared" si="8"/>
        <v>176</v>
      </c>
      <c r="U80" s="379">
        <f t="shared" si="8"/>
        <v>121</v>
      </c>
      <c r="V80" s="379">
        <f t="shared" si="8"/>
        <v>24</v>
      </c>
      <c r="W80" s="379">
        <f t="shared" si="8"/>
        <v>0</v>
      </c>
      <c r="X80" s="379">
        <f t="shared" si="8"/>
        <v>0</v>
      </c>
      <c r="Y80" s="379">
        <f t="shared" si="8"/>
        <v>297</v>
      </c>
      <c r="Z80" s="379">
        <f t="shared" si="8"/>
        <v>1103</v>
      </c>
      <c r="AA80" s="379">
        <f t="shared" si="8"/>
        <v>0</v>
      </c>
      <c r="AB80" s="379">
        <f t="shared" si="8"/>
        <v>0</v>
      </c>
      <c r="AC80" s="379">
        <f t="shared" si="8"/>
        <v>0</v>
      </c>
      <c r="AD80" s="379">
        <f t="shared" si="8"/>
        <v>52</v>
      </c>
      <c r="AE80" s="379">
        <f t="shared" si="8"/>
        <v>23</v>
      </c>
      <c r="AF80" s="379">
        <f t="shared" si="8"/>
        <v>38</v>
      </c>
      <c r="AG80" s="379">
        <f t="shared" si="8"/>
        <v>474</v>
      </c>
      <c r="AH80" s="379">
        <f t="shared" si="8"/>
        <v>0</v>
      </c>
      <c r="AI80" s="379">
        <f t="shared" si="8"/>
        <v>0</v>
      </c>
      <c r="AJ80" s="379">
        <f t="shared" si="8"/>
        <v>193</v>
      </c>
      <c r="AK80" s="379">
        <f t="shared" si="8"/>
        <v>0</v>
      </c>
      <c r="AL80" s="379">
        <f t="shared" si="8"/>
        <v>0</v>
      </c>
      <c r="AM80" s="379">
        <f t="shared" si="8"/>
        <v>0</v>
      </c>
      <c r="AN80" s="379">
        <f t="shared" si="8"/>
        <v>0</v>
      </c>
      <c r="AO80" s="379">
        <f t="shared" si="8"/>
        <v>0</v>
      </c>
      <c r="AP80" s="379">
        <f t="shared" si="8"/>
        <v>0</v>
      </c>
      <c r="AQ80" s="379">
        <f t="shared" si="8"/>
        <v>0</v>
      </c>
      <c r="AR80" s="379">
        <f t="shared" si="8"/>
        <v>0</v>
      </c>
      <c r="AS80" s="379">
        <f t="shared" si="8"/>
        <v>0</v>
      </c>
      <c r="AT80" s="379">
        <f t="shared" si="8"/>
        <v>0</v>
      </c>
      <c r="AU80" s="379">
        <f t="shared" si="8"/>
        <v>0</v>
      </c>
      <c r="AV80" s="379">
        <f t="shared" si="8"/>
        <v>0</v>
      </c>
      <c r="AW80" s="379">
        <f t="shared" si="8"/>
        <v>0</v>
      </c>
      <c r="AX80" s="379">
        <f t="shared" si="8"/>
        <v>0</v>
      </c>
      <c r="AY80" s="379">
        <f t="shared" si="8"/>
        <v>0</v>
      </c>
      <c r="AZ80" s="379">
        <f t="shared" si="8"/>
        <v>43</v>
      </c>
      <c r="BA80" s="379">
        <f t="shared" si="8"/>
        <v>1527</v>
      </c>
      <c r="BB80" s="379">
        <f t="shared" si="8"/>
        <v>0</v>
      </c>
      <c r="BC80" s="379">
        <f t="shared" si="8"/>
        <v>33</v>
      </c>
      <c r="BD80" s="379">
        <f t="shared" si="8"/>
        <v>0</v>
      </c>
      <c r="BE80" s="379">
        <f t="shared" si="8"/>
        <v>0</v>
      </c>
      <c r="BF80" s="379">
        <f t="shared" si="8"/>
        <v>0</v>
      </c>
      <c r="BG80" s="379">
        <f t="shared" si="8"/>
        <v>0</v>
      </c>
      <c r="BH80" s="379">
        <f t="shared" si="8"/>
        <v>0</v>
      </c>
      <c r="BI80" s="379">
        <f t="shared" si="8"/>
        <v>0</v>
      </c>
      <c r="BJ80" s="379">
        <f t="shared" si="8"/>
        <v>33</v>
      </c>
      <c r="BK80" s="379">
        <f t="shared" si="8"/>
        <v>0</v>
      </c>
      <c r="BL80" s="379">
        <f t="shared" si="8"/>
        <v>0</v>
      </c>
      <c r="BM80" s="379">
        <f t="shared" si="8"/>
        <v>0</v>
      </c>
      <c r="BN80" s="379">
        <f t="shared" si="8"/>
        <v>1144</v>
      </c>
      <c r="BO80" s="379">
        <f t="shared" si="8"/>
        <v>151</v>
      </c>
      <c r="BP80" s="379">
        <f t="shared" si="8"/>
        <v>12</v>
      </c>
      <c r="BQ80" s="379">
        <f t="shared" ref="BQ80:CK80" si="9">+SUM(BQ3:BQ79)</f>
        <v>0</v>
      </c>
      <c r="BR80" s="379">
        <f t="shared" si="9"/>
        <v>0</v>
      </c>
      <c r="BS80" s="379">
        <f t="shared" si="9"/>
        <v>0</v>
      </c>
      <c r="BT80" s="379">
        <f t="shared" si="9"/>
        <v>61</v>
      </c>
      <c r="BU80" s="379">
        <f t="shared" si="9"/>
        <v>0</v>
      </c>
      <c r="BV80" s="379">
        <f t="shared" si="9"/>
        <v>0</v>
      </c>
      <c r="BW80" s="379">
        <f t="shared" si="9"/>
        <v>341</v>
      </c>
      <c r="BX80" s="379">
        <f t="shared" si="9"/>
        <v>0</v>
      </c>
      <c r="BY80" s="379">
        <f t="shared" si="9"/>
        <v>0</v>
      </c>
      <c r="BZ80" s="379">
        <f t="shared" si="9"/>
        <v>0</v>
      </c>
      <c r="CA80" s="379">
        <f t="shared" si="9"/>
        <v>0</v>
      </c>
      <c r="CB80" s="379">
        <f t="shared" si="9"/>
        <v>71</v>
      </c>
      <c r="CC80" s="379">
        <f t="shared" si="9"/>
        <v>90</v>
      </c>
      <c r="CD80" s="379">
        <f t="shared" si="9"/>
        <v>59</v>
      </c>
      <c r="CE80" s="379">
        <f t="shared" si="9"/>
        <v>10</v>
      </c>
      <c r="CF80" s="379">
        <f t="shared" si="9"/>
        <v>0</v>
      </c>
      <c r="CG80" s="379">
        <f t="shared" si="9"/>
        <v>0</v>
      </c>
      <c r="CH80" s="379">
        <f t="shared" si="9"/>
        <v>93</v>
      </c>
      <c r="CI80" s="379">
        <f t="shared" si="9"/>
        <v>18</v>
      </c>
      <c r="CJ80" s="379">
        <f t="shared" si="9"/>
        <v>24</v>
      </c>
      <c r="CK80" s="379">
        <f t="shared" si="9"/>
        <v>0</v>
      </c>
      <c r="CL80" s="379">
        <f>+SUM(CL3:CL79)</f>
        <v>7616</v>
      </c>
    </row>
    <row r="81" spans="2:2">
      <c r="B81" s="445" t="s">
        <v>494</v>
      </c>
    </row>
  </sheetData>
  <autoFilter ref="A2:CL79"/>
  <phoneticPr fontId="79"/>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4"/>
  <sheetViews>
    <sheetView zoomScale="115" zoomScaleNormal="115" workbookViewId="0">
      <pane ySplit="1" topLeftCell="A2" activePane="bottomLeft" state="frozen"/>
      <selection activeCell="C1" sqref="C1"/>
      <selection pane="bottomLeft" activeCell="E2" sqref="E2"/>
    </sheetView>
  </sheetViews>
  <sheetFormatPr defaultRowHeight="18.75"/>
  <cols>
    <col min="1" max="4" width="9" style="52" customWidth="1"/>
    <col min="5" max="5" width="9" style="56"/>
    <col min="6" max="6" width="11.375" style="56" customWidth="1"/>
    <col min="7" max="15" width="9" style="56"/>
    <col min="16" max="16" width="11.25" style="56" bestFit="1" customWidth="1"/>
    <col min="17" max="18" width="9" style="56"/>
  </cols>
  <sheetData>
    <row r="1" spans="1:18">
      <c r="A1" s="135" t="s">
        <v>0</v>
      </c>
    </row>
    <row r="2" spans="1:18">
      <c r="A2" s="136" t="s">
        <v>3</v>
      </c>
      <c r="E2" s="56" t="s">
        <v>208</v>
      </c>
    </row>
    <row r="3" spans="1:18">
      <c r="A3" s="429" t="s">
        <v>7</v>
      </c>
      <c r="B3" s="429" t="s">
        <v>8</v>
      </c>
      <c r="C3" s="429" t="s">
        <v>9</v>
      </c>
      <c r="D3" s="432" t="s">
        <v>10</v>
      </c>
      <c r="E3" s="57" t="s">
        <v>191</v>
      </c>
      <c r="F3" s="58"/>
      <c r="G3" s="58"/>
      <c r="H3" s="58"/>
      <c r="I3" s="58"/>
      <c r="J3" s="58"/>
      <c r="K3" s="58"/>
      <c r="L3" s="58"/>
      <c r="M3" s="58"/>
      <c r="N3" s="58"/>
      <c r="O3" s="58"/>
      <c r="P3" s="58"/>
      <c r="Q3" s="58"/>
      <c r="R3" s="59"/>
    </row>
    <row r="4" spans="1:18" ht="25.5">
      <c r="A4" s="430"/>
      <c r="B4" s="430"/>
      <c r="C4" s="430"/>
      <c r="D4" s="430"/>
      <c r="E4" s="60" t="s">
        <v>206</v>
      </c>
      <c r="F4" s="141" t="s">
        <v>192</v>
      </c>
      <c r="G4" s="142" t="s">
        <v>194</v>
      </c>
      <c r="H4" s="142" t="s">
        <v>195</v>
      </c>
      <c r="I4" s="142" t="s">
        <v>196</v>
      </c>
      <c r="J4" s="142" t="s">
        <v>197</v>
      </c>
      <c r="K4" s="142" t="s">
        <v>198</v>
      </c>
      <c r="L4" s="142" t="s">
        <v>199</v>
      </c>
      <c r="M4" s="144" t="s">
        <v>200</v>
      </c>
      <c r="N4" s="142" t="s">
        <v>201</v>
      </c>
      <c r="O4" s="144" t="s">
        <v>202</v>
      </c>
      <c r="P4" s="148" t="s">
        <v>210</v>
      </c>
      <c r="Q4" s="146" t="s">
        <v>204</v>
      </c>
      <c r="R4" s="61" t="s">
        <v>205</v>
      </c>
    </row>
    <row r="5" spans="1:18">
      <c r="A5" s="431"/>
      <c r="B5" s="431"/>
      <c r="C5" s="431"/>
      <c r="D5" s="431"/>
      <c r="E5" s="62" t="s">
        <v>193</v>
      </c>
      <c r="F5" s="134"/>
      <c r="G5" s="143"/>
      <c r="H5" s="143"/>
      <c r="I5" s="143"/>
      <c r="J5" s="143"/>
      <c r="K5" s="143"/>
      <c r="L5" s="143"/>
      <c r="M5" s="145"/>
      <c r="N5" s="143"/>
      <c r="O5" s="145"/>
      <c r="P5" s="143"/>
      <c r="Q5" s="147"/>
      <c r="R5" s="64"/>
    </row>
    <row r="6" spans="1:18">
      <c r="A6" s="51" t="s">
        <v>57</v>
      </c>
      <c r="B6" s="51">
        <v>2009</v>
      </c>
      <c r="C6" s="51" t="s">
        <v>58</v>
      </c>
      <c r="D6" s="51">
        <v>20201</v>
      </c>
      <c r="E6" s="65">
        <v>2357</v>
      </c>
      <c r="F6" s="66">
        <v>43</v>
      </c>
      <c r="G6" s="67">
        <v>41</v>
      </c>
      <c r="H6" s="67">
        <v>44</v>
      </c>
      <c r="I6" s="66">
        <v>122</v>
      </c>
      <c r="J6" s="67">
        <v>105</v>
      </c>
      <c r="K6" s="67">
        <v>640</v>
      </c>
      <c r="L6" s="66">
        <v>189</v>
      </c>
      <c r="M6" s="67">
        <v>283</v>
      </c>
      <c r="N6" s="67">
        <v>333</v>
      </c>
      <c r="O6" s="66">
        <v>132</v>
      </c>
      <c r="P6" s="67">
        <v>216</v>
      </c>
      <c r="Q6" s="68">
        <v>209</v>
      </c>
      <c r="R6" s="69">
        <v>6.16</v>
      </c>
    </row>
    <row r="7" spans="1:18">
      <c r="A7" s="51"/>
      <c r="B7" s="51"/>
      <c r="C7" s="51"/>
      <c r="D7" s="51"/>
      <c r="E7" s="70">
        <v>100</v>
      </c>
      <c r="F7" s="71">
        <v>1.8</v>
      </c>
      <c r="G7" s="72">
        <v>1.7</v>
      </c>
      <c r="H7" s="72">
        <v>1.9</v>
      </c>
      <c r="I7" s="72">
        <v>5.2</v>
      </c>
      <c r="J7" s="72">
        <v>4.5</v>
      </c>
      <c r="K7" s="72">
        <v>27.2</v>
      </c>
      <c r="L7" s="72">
        <v>8</v>
      </c>
      <c r="M7" s="72">
        <v>12</v>
      </c>
      <c r="N7" s="72">
        <v>14.1</v>
      </c>
      <c r="O7" s="72">
        <v>5.6</v>
      </c>
      <c r="P7" s="72">
        <v>9.1999999999999993</v>
      </c>
      <c r="Q7" s="73">
        <v>8.9</v>
      </c>
      <c r="R7" s="74" t="s">
        <v>211</v>
      </c>
    </row>
    <row r="8" spans="1:18">
      <c r="A8" s="51" t="s">
        <v>59</v>
      </c>
      <c r="B8" s="51">
        <v>2007</v>
      </c>
      <c r="C8" s="51" t="s">
        <v>60</v>
      </c>
      <c r="D8" s="51">
        <v>20202</v>
      </c>
      <c r="E8" s="75">
        <v>1754</v>
      </c>
      <c r="F8" s="66">
        <v>23</v>
      </c>
      <c r="G8" s="67">
        <v>19</v>
      </c>
      <c r="H8" s="67">
        <v>41</v>
      </c>
      <c r="I8" s="67">
        <v>95</v>
      </c>
      <c r="J8" s="67">
        <v>95</v>
      </c>
      <c r="K8" s="67">
        <v>479</v>
      </c>
      <c r="L8" s="67">
        <v>182</v>
      </c>
      <c r="M8" s="67">
        <v>192</v>
      </c>
      <c r="N8" s="67">
        <v>244</v>
      </c>
      <c r="O8" s="67">
        <v>82</v>
      </c>
      <c r="P8" s="67">
        <v>167</v>
      </c>
      <c r="Q8" s="68">
        <v>135</v>
      </c>
      <c r="R8" s="69">
        <v>6.15</v>
      </c>
    </row>
    <row r="9" spans="1:18">
      <c r="A9" s="51"/>
      <c r="B9" s="51"/>
      <c r="C9" s="51"/>
      <c r="D9" s="51"/>
      <c r="E9" s="70">
        <v>100</v>
      </c>
      <c r="F9" s="71">
        <v>1.3</v>
      </c>
      <c r="G9" s="72">
        <v>1.1000000000000001</v>
      </c>
      <c r="H9" s="72">
        <v>2.2999999999999998</v>
      </c>
      <c r="I9" s="72">
        <v>5.4</v>
      </c>
      <c r="J9" s="72">
        <v>5.4</v>
      </c>
      <c r="K9" s="72">
        <v>27.3</v>
      </c>
      <c r="L9" s="72">
        <v>10.4</v>
      </c>
      <c r="M9" s="72">
        <v>10.9</v>
      </c>
      <c r="N9" s="72">
        <v>13.9</v>
      </c>
      <c r="O9" s="72">
        <v>4.7</v>
      </c>
      <c r="P9" s="72">
        <v>9.5</v>
      </c>
      <c r="Q9" s="73">
        <v>7.7</v>
      </c>
      <c r="R9" s="74" t="s">
        <v>211</v>
      </c>
    </row>
    <row r="10" spans="1:18">
      <c r="A10" s="51" t="s">
        <v>62</v>
      </c>
      <c r="B10" s="51">
        <v>2002</v>
      </c>
      <c r="C10" s="51" t="s">
        <v>63</v>
      </c>
      <c r="D10" s="51">
        <v>20203</v>
      </c>
      <c r="E10" s="75">
        <v>1870</v>
      </c>
      <c r="F10" s="66">
        <v>31</v>
      </c>
      <c r="G10" s="67">
        <v>34</v>
      </c>
      <c r="H10" s="67">
        <v>45</v>
      </c>
      <c r="I10" s="67">
        <v>91</v>
      </c>
      <c r="J10" s="67">
        <v>94</v>
      </c>
      <c r="K10" s="67">
        <v>517</v>
      </c>
      <c r="L10" s="67">
        <v>162</v>
      </c>
      <c r="M10" s="67">
        <v>206</v>
      </c>
      <c r="N10" s="67">
        <v>259</v>
      </c>
      <c r="O10" s="67">
        <v>96</v>
      </c>
      <c r="P10" s="67">
        <v>176</v>
      </c>
      <c r="Q10" s="68">
        <v>159</v>
      </c>
      <c r="R10" s="69">
        <v>6.12</v>
      </c>
    </row>
    <row r="11" spans="1:18">
      <c r="A11" s="51"/>
      <c r="B11" s="51"/>
      <c r="C11" s="51"/>
      <c r="D11" s="51"/>
      <c r="E11" s="70">
        <v>100</v>
      </c>
      <c r="F11" s="71">
        <v>1.7</v>
      </c>
      <c r="G11" s="72">
        <v>1.8</v>
      </c>
      <c r="H11" s="72">
        <v>2.4</v>
      </c>
      <c r="I11" s="72">
        <v>4.9000000000000004</v>
      </c>
      <c r="J11" s="72">
        <v>5</v>
      </c>
      <c r="K11" s="72">
        <v>27.6</v>
      </c>
      <c r="L11" s="72">
        <v>8.6999999999999993</v>
      </c>
      <c r="M11" s="72">
        <v>11</v>
      </c>
      <c r="N11" s="72">
        <v>13.9</v>
      </c>
      <c r="O11" s="72">
        <v>5.0999999999999996</v>
      </c>
      <c r="P11" s="72">
        <v>9.4</v>
      </c>
      <c r="Q11" s="73">
        <v>8.5</v>
      </c>
      <c r="R11" s="74" t="s">
        <v>211</v>
      </c>
    </row>
    <row r="12" spans="1:18">
      <c r="A12" s="51" t="s">
        <v>64</v>
      </c>
      <c r="B12" s="51">
        <v>2003</v>
      </c>
      <c r="C12" s="51" t="s">
        <v>65</v>
      </c>
      <c r="D12" s="51">
        <v>20204</v>
      </c>
      <c r="E12" s="76">
        <v>1315</v>
      </c>
      <c r="F12" s="77">
        <v>27</v>
      </c>
      <c r="G12" s="78">
        <v>23</v>
      </c>
      <c r="H12" s="78">
        <v>24</v>
      </c>
      <c r="I12" s="78">
        <v>83</v>
      </c>
      <c r="J12" s="78">
        <v>66</v>
      </c>
      <c r="K12" s="78">
        <v>387</v>
      </c>
      <c r="L12" s="78">
        <v>117</v>
      </c>
      <c r="M12" s="78">
        <v>131</v>
      </c>
      <c r="N12" s="78">
        <v>168</v>
      </c>
      <c r="O12" s="78">
        <v>59</v>
      </c>
      <c r="P12" s="78">
        <v>108</v>
      </c>
      <c r="Q12" s="79">
        <v>122</v>
      </c>
      <c r="R12" s="80">
        <v>5.9455155071248953</v>
      </c>
    </row>
    <row r="13" spans="1:18" s="54" customFormat="1">
      <c r="A13" s="55"/>
      <c r="B13" s="55"/>
      <c r="C13" s="55"/>
      <c r="D13" s="55"/>
      <c r="E13" s="81"/>
      <c r="F13" s="82">
        <v>2.1</v>
      </c>
      <c r="G13" s="83">
        <v>1.7</v>
      </c>
      <c r="H13" s="83">
        <v>1.8</v>
      </c>
      <c r="I13" s="83">
        <v>6.3</v>
      </c>
      <c r="J13" s="83">
        <v>5</v>
      </c>
      <c r="K13" s="83">
        <v>29.4</v>
      </c>
      <c r="L13" s="84">
        <v>8.9</v>
      </c>
      <c r="M13" s="83">
        <v>10</v>
      </c>
      <c r="N13" s="83">
        <v>12.8</v>
      </c>
      <c r="O13" s="83">
        <v>4.5</v>
      </c>
      <c r="P13" s="84">
        <v>8.1999999999999993</v>
      </c>
      <c r="Q13" s="85">
        <v>9.3000000000000007</v>
      </c>
      <c r="R13" s="86"/>
    </row>
    <row r="14" spans="1:18">
      <c r="A14" s="51" t="s">
        <v>66</v>
      </c>
      <c r="B14" s="51">
        <v>2005</v>
      </c>
      <c r="C14" s="51" t="s">
        <v>67</v>
      </c>
      <c r="D14" s="51">
        <v>20205</v>
      </c>
      <c r="E14" s="75">
        <v>1531</v>
      </c>
      <c r="F14" s="66">
        <v>29</v>
      </c>
      <c r="G14" s="67">
        <v>24</v>
      </c>
      <c r="H14" s="67">
        <v>30</v>
      </c>
      <c r="I14" s="67">
        <v>82</v>
      </c>
      <c r="J14" s="67">
        <v>66</v>
      </c>
      <c r="K14" s="67">
        <v>404</v>
      </c>
      <c r="L14" s="67">
        <v>114</v>
      </c>
      <c r="M14" s="66">
        <v>155</v>
      </c>
      <c r="N14" s="67">
        <v>209</v>
      </c>
      <c r="O14" s="67">
        <v>77</v>
      </c>
      <c r="P14" s="67">
        <v>178</v>
      </c>
      <c r="Q14" s="87">
        <v>163</v>
      </c>
      <c r="R14" s="69">
        <v>6.23</v>
      </c>
    </row>
    <row r="15" spans="1:18">
      <c r="A15" s="51"/>
      <c r="B15" s="51"/>
      <c r="C15" s="51"/>
      <c r="D15" s="51"/>
      <c r="E15" s="70">
        <v>100</v>
      </c>
      <c r="F15" s="71">
        <v>1.9</v>
      </c>
      <c r="G15" s="72">
        <v>1.6</v>
      </c>
      <c r="H15" s="72">
        <v>2</v>
      </c>
      <c r="I15" s="72">
        <v>5.4</v>
      </c>
      <c r="J15" s="72">
        <v>4.3</v>
      </c>
      <c r="K15" s="72">
        <v>26.4</v>
      </c>
      <c r="L15" s="72">
        <v>7.4</v>
      </c>
      <c r="M15" s="72">
        <v>10.1</v>
      </c>
      <c r="N15" s="72">
        <v>13.7</v>
      </c>
      <c r="O15" s="72">
        <v>5</v>
      </c>
      <c r="P15" s="72">
        <v>11.6</v>
      </c>
      <c r="Q15" s="73">
        <v>10.6</v>
      </c>
      <c r="R15" s="74" t="s">
        <v>211</v>
      </c>
    </row>
    <row r="16" spans="1:18">
      <c r="A16" s="51" t="s">
        <v>64</v>
      </c>
      <c r="B16" s="51">
        <v>2003</v>
      </c>
      <c r="C16" s="51" t="s">
        <v>68</v>
      </c>
      <c r="D16" s="51">
        <v>20206</v>
      </c>
      <c r="E16" s="76">
        <v>1190</v>
      </c>
      <c r="F16" s="88">
        <v>26</v>
      </c>
      <c r="G16" s="88">
        <v>14</v>
      </c>
      <c r="H16" s="88">
        <v>23</v>
      </c>
      <c r="I16" s="88">
        <v>76</v>
      </c>
      <c r="J16" s="88">
        <v>61</v>
      </c>
      <c r="K16" s="88">
        <v>332</v>
      </c>
      <c r="L16" s="88">
        <v>100</v>
      </c>
      <c r="M16" s="88">
        <v>123</v>
      </c>
      <c r="N16" s="88">
        <v>161</v>
      </c>
      <c r="O16" s="88">
        <v>66</v>
      </c>
      <c r="P16" s="88">
        <v>101</v>
      </c>
      <c r="Q16" s="88">
        <v>107</v>
      </c>
      <c r="R16" s="89">
        <v>6.0433979686057251</v>
      </c>
    </row>
    <row r="17" spans="1:18">
      <c r="A17" s="51"/>
      <c r="B17" s="51"/>
      <c r="C17" s="51"/>
      <c r="D17" s="51"/>
      <c r="E17" s="90">
        <v>100</v>
      </c>
      <c r="F17" s="155">
        <v>2.2000000000000002</v>
      </c>
      <c r="G17" s="157">
        <v>1.2</v>
      </c>
      <c r="H17" s="157">
        <v>1.9</v>
      </c>
      <c r="I17" s="157">
        <v>6.4</v>
      </c>
      <c r="J17" s="157">
        <v>5.0999999999999996</v>
      </c>
      <c r="K17" s="157">
        <v>27.9</v>
      </c>
      <c r="L17" s="157">
        <v>8.4</v>
      </c>
      <c r="M17" s="140">
        <v>10.3</v>
      </c>
      <c r="N17" s="158">
        <v>13.5</v>
      </c>
      <c r="O17" s="91">
        <v>5.5</v>
      </c>
      <c r="P17" s="158">
        <v>8.5</v>
      </c>
      <c r="Q17" s="92">
        <v>9</v>
      </c>
      <c r="R17" s="93"/>
    </row>
    <row r="18" spans="1:18">
      <c r="A18" s="51" t="s">
        <v>57</v>
      </c>
      <c r="B18" s="51">
        <v>2009</v>
      </c>
      <c r="C18" s="51" t="s">
        <v>69</v>
      </c>
      <c r="D18" s="51">
        <v>20207</v>
      </c>
      <c r="E18" s="75">
        <v>1089</v>
      </c>
      <c r="F18" s="156">
        <v>18</v>
      </c>
      <c r="G18" s="67">
        <v>22</v>
      </c>
      <c r="H18" s="67">
        <v>19</v>
      </c>
      <c r="I18" s="67">
        <v>71</v>
      </c>
      <c r="J18" s="67">
        <v>48</v>
      </c>
      <c r="K18" s="67">
        <v>325</v>
      </c>
      <c r="L18" s="67">
        <v>94</v>
      </c>
      <c r="M18" s="66">
        <v>89</v>
      </c>
      <c r="N18" s="67">
        <v>140</v>
      </c>
      <c r="O18" s="67">
        <v>50</v>
      </c>
      <c r="P18" s="67">
        <v>106</v>
      </c>
      <c r="Q18" s="68">
        <v>107</v>
      </c>
      <c r="R18" s="69">
        <v>6.02</v>
      </c>
    </row>
    <row r="19" spans="1:18">
      <c r="A19" s="51"/>
      <c r="B19" s="51"/>
      <c r="C19" s="51"/>
      <c r="D19" s="51"/>
      <c r="E19" s="70">
        <v>100</v>
      </c>
      <c r="F19" s="71">
        <v>1.7</v>
      </c>
      <c r="G19" s="72">
        <v>2</v>
      </c>
      <c r="H19" s="72">
        <v>1.7</v>
      </c>
      <c r="I19" s="72">
        <v>6.5</v>
      </c>
      <c r="J19" s="71">
        <v>4.4000000000000004</v>
      </c>
      <c r="K19" s="72">
        <v>29.8</v>
      </c>
      <c r="L19" s="72">
        <v>8.6</v>
      </c>
      <c r="M19" s="72">
        <v>8.1999999999999993</v>
      </c>
      <c r="N19" s="72">
        <v>12.9</v>
      </c>
      <c r="O19" s="72">
        <v>4.5999999999999996</v>
      </c>
      <c r="P19" s="72">
        <v>9.6999999999999993</v>
      </c>
      <c r="Q19" s="73">
        <v>9.8000000000000007</v>
      </c>
      <c r="R19" s="74" t="s">
        <v>211</v>
      </c>
    </row>
    <row r="20" spans="1:18">
      <c r="A20" s="51" t="s">
        <v>70</v>
      </c>
      <c r="B20" s="51">
        <v>2001</v>
      </c>
      <c r="C20" s="51" t="s">
        <v>71</v>
      </c>
      <c r="D20" s="51">
        <v>20208</v>
      </c>
      <c r="E20" s="75">
        <v>713</v>
      </c>
      <c r="F20" s="66">
        <v>20</v>
      </c>
      <c r="G20" s="67">
        <v>10</v>
      </c>
      <c r="H20" s="67">
        <v>21</v>
      </c>
      <c r="I20" s="67">
        <v>50</v>
      </c>
      <c r="J20" s="67">
        <v>36</v>
      </c>
      <c r="K20" s="67">
        <v>189</v>
      </c>
      <c r="L20" s="67">
        <v>55</v>
      </c>
      <c r="M20" s="67">
        <v>85</v>
      </c>
      <c r="N20" s="67">
        <v>71</v>
      </c>
      <c r="O20" s="67">
        <v>33</v>
      </c>
      <c r="P20" s="67">
        <v>61</v>
      </c>
      <c r="Q20" s="68">
        <v>82</v>
      </c>
      <c r="R20" s="69">
        <v>5.85</v>
      </c>
    </row>
    <row r="21" spans="1:18">
      <c r="A21" s="51"/>
      <c r="B21" s="51"/>
      <c r="C21" s="51"/>
      <c r="D21" s="51"/>
      <c r="E21" s="70">
        <v>100</v>
      </c>
      <c r="F21" s="71">
        <v>2.8</v>
      </c>
      <c r="G21" s="72">
        <v>1.4</v>
      </c>
      <c r="H21" s="72">
        <v>2.9</v>
      </c>
      <c r="I21" s="72">
        <v>7</v>
      </c>
      <c r="J21" s="72">
        <v>5</v>
      </c>
      <c r="K21" s="72">
        <v>26.5</v>
      </c>
      <c r="L21" s="72">
        <v>7.7</v>
      </c>
      <c r="M21" s="72">
        <v>11.9</v>
      </c>
      <c r="N21" s="72">
        <v>10</v>
      </c>
      <c r="O21" s="72">
        <v>4.5999999999999996</v>
      </c>
      <c r="P21" s="72">
        <v>8.6</v>
      </c>
      <c r="Q21" s="73">
        <v>11.5</v>
      </c>
      <c r="R21" s="74" t="s">
        <v>211</v>
      </c>
    </row>
    <row r="22" spans="1:18">
      <c r="A22" s="51" t="s">
        <v>72</v>
      </c>
      <c r="B22" s="51">
        <v>2004</v>
      </c>
      <c r="C22" s="51" t="s">
        <v>73</v>
      </c>
      <c r="D22" s="51">
        <v>20209</v>
      </c>
      <c r="E22" s="75">
        <v>1344</v>
      </c>
      <c r="F22" s="66">
        <v>25</v>
      </c>
      <c r="G22" s="67">
        <v>14</v>
      </c>
      <c r="H22" s="67">
        <v>35</v>
      </c>
      <c r="I22" s="67">
        <v>61</v>
      </c>
      <c r="J22" s="67">
        <v>51</v>
      </c>
      <c r="K22" s="67">
        <v>361</v>
      </c>
      <c r="L22" s="67">
        <v>123</v>
      </c>
      <c r="M22" s="67">
        <v>153</v>
      </c>
      <c r="N22" s="67">
        <v>167</v>
      </c>
      <c r="O22" s="67">
        <v>61</v>
      </c>
      <c r="P22" s="67">
        <v>120</v>
      </c>
      <c r="Q22" s="68">
        <v>173</v>
      </c>
      <c r="R22" s="69">
        <v>6.12</v>
      </c>
    </row>
    <row r="23" spans="1:18">
      <c r="A23" s="51"/>
      <c r="B23" s="51"/>
      <c r="C23" s="51"/>
      <c r="D23" s="51"/>
      <c r="E23" s="70">
        <v>100</v>
      </c>
      <c r="F23" s="71">
        <v>1.9</v>
      </c>
      <c r="G23" s="72">
        <v>1</v>
      </c>
      <c r="H23" s="72">
        <v>2.6</v>
      </c>
      <c r="I23" s="72">
        <v>4.5</v>
      </c>
      <c r="J23" s="72">
        <v>3.8</v>
      </c>
      <c r="K23" s="72">
        <v>26.9</v>
      </c>
      <c r="L23" s="72">
        <v>9.1999999999999993</v>
      </c>
      <c r="M23" s="72">
        <v>11.4</v>
      </c>
      <c r="N23" s="72">
        <v>12.4</v>
      </c>
      <c r="O23" s="72">
        <v>4.5</v>
      </c>
      <c r="P23" s="72">
        <v>8.9</v>
      </c>
      <c r="Q23" s="73">
        <v>12.9</v>
      </c>
      <c r="R23" s="74" t="s">
        <v>211</v>
      </c>
    </row>
    <row r="24" spans="1:18">
      <c r="A24" s="51" t="s">
        <v>72</v>
      </c>
      <c r="B24" s="51">
        <v>2004</v>
      </c>
      <c r="C24" s="51" t="s">
        <v>74</v>
      </c>
      <c r="D24" s="51">
        <v>20210</v>
      </c>
      <c r="E24" s="75">
        <v>709</v>
      </c>
      <c r="F24" s="66">
        <v>10</v>
      </c>
      <c r="G24" s="67">
        <v>13</v>
      </c>
      <c r="H24" s="67">
        <v>12</v>
      </c>
      <c r="I24" s="67">
        <v>42</v>
      </c>
      <c r="J24" s="67">
        <v>31</v>
      </c>
      <c r="K24" s="67">
        <v>212</v>
      </c>
      <c r="L24" s="67">
        <v>55</v>
      </c>
      <c r="M24" s="67">
        <v>84</v>
      </c>
      <c r="N24" s="67">
        <v>82</v>
      </c>
      <c r="O24" s="67">
        <v>34</v>
      </c>
      <c r="P24" s="67">
        <v>69</v>
      </c>
      <c r="Q24" s="68">
        <v>65</v>
      </c>
      <c r="R24" s="69">
        <v>6.08</v>
      </c>
    </row>
    <row r="25" spans="1:18">
      <c r="A25" s="51"/>
      <c r="B25" s="51"/>
      <c r="C25" s="51"/>
      <c r="D25" s="51"/>
      <c r="E25" s="70">
        <v>100</v>
      </c>
      <c r="F25" s="71">
        <v>1.4</v>
      </c>
      <c r="G25" s="72">
        <v>1.8</v>
      </c>
      <c r="H25" s="72">
        <v>1.7</v>
      </c>
      <c r="I25" s="72">
        <v>5.9</v>
      </c>
      <c r="J25" s="72">
        <v>4.4000000000000004</v>
      </c>
      <c r="K25" s="72">
        <v>29.9</v>
      </c>
      <c r="L25" s="72">
        <v>7.8</v>
      </c>
      <c r="M25" s="72">
        <v>11.8</v>
      </c>
      <c r="N25" s="72">
        <v>11.6</v>
      </c>
      <c r="O25" s="72">
        <v>4.8</v>
      </c>
      <c r="P25" s="72">
        <v>9.6999999999999993</v>
      </c>
      <c r="Q25" s="73">
        <v>9.1999999999999993</v>
      </c>
      <c r="R25" s="74" t="s">
        <v>211</v>
      </c>
    </row>
    <row r="26" spans="1:18">
      <c r="A26" s="51" t="s">
        <v>75</v>
      </c>
      <c r="B26" s="51">
        <v>2010</v>
      </c>
      <c r="C26" s="51" t="s">
        <v>76</v>
      </c>
      <c r="D26" s="51">
        <v>20211</v>
      </c>
      <c r="E26" s="75">
        <v>1109</v>
      </c>
      <c r="F26" s="66">
        <v>20</v>
      </c>
      <c r="G26" s="67">
        <v>21</v>
      </c>
      <c r="H26" s="67">
        <v>28</v>
      </c>
      <c r="I26" s="67">
        <v>66</v>
      </c>
      <c r="J26" s="67">
        <v>59</v>
      </c>
      <c r="K26" s="67">
        <v>274</v>
      </c>
      <c r="L26" s="67">
        <v>101</v>
      </c>
      <c r="M26" s="67">
        <v>129</v>
      </c>
      <c r="N26" s="67">
        <v>132</v>
      </c>
      <c r="O26" s="67">
        <v>42</v>
      </c>
      <c r="P26" s="67">
        <v>103</v>
      </c>
      <c r="Q26" s="68">
        <v>134</v>
      </c>
      <c r="R26" s="69">
        <v>6</v>
      </c>
    </row>
    <row r="27" spans="1:18">
      <c r="A27" s="51"/>
      <c r="B27" s="51"/>
      <c r="C27" s="51"/>
      <c r="D27" s="51"/>
      <c r="E27" s="70">
        <v>100</v>
      </c>
      <c r="F27" s="71">
        <v>1.8</v>
      </c>
      <c r="G27" s="72">
        <v>1.9</v>
      </c>
      <c r="H27" s="72">
        <v>2.5</v>
      </c>
      <c r="I27" s="72">
        <v>6</v>
      </c>
      <c r="J27" s="72">
        <v>5.3</v>
      </c>
      <c r="K27" s="72">
        <v>24.7</v>
      </c>
      <c r="L27" s="72">
        <v>9.1</v>
      </c>
      <c r="M27" s="72">
        <v>11.6</v>
      </c>
      <c r="N27" s="72">
        <v>11.9</v>
      </c>
      <c r="O27" s="72">
        <v>3.8</v>
      </c>
      <c r="P27" s="72">
        <v>9.3000000000000007</v>
      </c>
      <c r="Q27" s="73">
        <v>12.1</v>
      </c>
      <c r="R27" s="74" t="s">
        <v>211</v>
      </c>
    </row>
    <row r="28" spans="1:18">
      <c r="A28" s="51" t="s">
        <v>77</v>
      </c>
      <c r="B28" s="51">
        <v>2008</v>
      </c>
      <c r="C28" s="51" t="s">
        <v>78</v>
      </c>
      <c r="D28" s="51">
        <v>20212</v>
      </c>
      <c r="E28" s="76">
        <v>959</v>
      </c>
      <c r="F28" s="95">
        <v>11</v>
      </c>
      <c r="G28" s="78">
        <v>15</v>
      </c>
      <c r="H28" s="78">
        <v>19</v>
      </c>
      <c r="I28" s="78">
        <v>61</v>
      </c>
      <c r="J28" s="78">
        <v>42</v>
      </c>
      <c r="K28" s="78">
        <v>247</v>
      </c>
      <c r="L28" s="78">
        <v>85</v>
      </c>
      <c r="M28" s="78">
        <v>91</v>
      </c>
      <c r="N28" s="78">
        <v>137</v>
      </c>
      <c r="O28" s="78">
        <v>52</v>
      </c>
      <c r="P28" s="78">
        <v>110</v>
      </c>
      <c r="Q28" s="79">
        <v>89</v>
      </c>
      <c r="R28" s="110">
        <v>6.26</v>
      </c>
    </row>
    <row r="29" spans="1:18">
      <c r="A29" s="51"/>
      <c r="B29" s="51"/>
      <c r="C29" s="51"/>
      <c r="D29" s="51"/>
      <c r="E29" s="70">
        <v>100</v>
      </c>
      <c r="F29" s="99">
        <v>1.1000000000000001</v>
      </c>
      <c r="G29" s="100">
        <v>1.6</v>
      </c>
      <c r="H29" s="101">
        <v>2</v>
      </c>
      <c r="I29" s="100">
        <v>6.4</v>
      </c>
      <c r="J29" s="101">
        <v>4.4000000000000004</v>
      </c>
      <c r="K29" s="101">
        <v>25.8</v>
      </c>
      <c r="L29" s="101">
        <v>8.9</v>
      </c>
      <c r="M29" s="101">
        <v>9.5</v>
      </c>
      <c r="N29" s="101">
        <v>14.3</v>
      </c>
      <c r="O29" s="101">
        <v>5.4</v>
      </c>
      <c r="P29" s="101">
        <v>11.5</v>
      </c>
      <c r="Q29" s="159">
        <v>9.3000000000000007</v>
      </c>
      <c r="R29" s="111"/>
    </row>
    <row r="30" spans="1:18">
      <c r="A30" s="51" t="s">
        <v>75</v>
      </c>
      <c r="B30" s="51">
        <v>2010</v>
      </c>
      <c r="C30" s="51" t="s">
        <v>79</v>
      </c>
      <c r="D30" s="51">
        <v>20213</v>
      </c>
      <c r="E30" s="75">
        <v>930</v>
      </c>
      <c r="F30" s="66">
        <v>26</v>
      </c>
      <c r="G30" s="67">
        <v>18</v>
      </c>
      <c r="H30" s="67">
        <v>22</v>
      </c>
      <c r="I30" s="66">
        <v>29</v>
      </c>
      <c r="J30" s="67">
        <v>33</v>
      </c>
      <c r="K30" s="67">
        <v>256</v>
      </c>
      <c r="L30" s="67">
        <v>63</v>
      </c>
      <c r="M30" s="67">
        <v>94</v>
      </c>
      <c r="N30" s="67">
        <v>112</v>
      </c>
      <c r="O30" s="67">
        <v>47</v>
      </c>
      <c r="P30" s="67">
        <v>103</v>
      </c>
      <c r="Q30" s="87">
        <v>127</v>
      </c>
      <c r="R30" s="69">
        <v>6.16</v>
      </c>
    </row>
    <row r="31" spans="1:18">
      <c r="A31" s="51"/>
      <c r="B31" s="51"/>
      <c r="C31" s="51"/>
      <c r="D31" s="51"/>
      <c r="E31" s="70">
        <v>100</v>
      </c>
      <c r="F31" s="71">
        <v>2.8</v>
      </c>
      <c r="G31" s="72">
        <v>1.9</v>
      </c>
      <c r="H31" s="72">
        <v>2.4</v>
      </c>
      <c r="I31" s="72">
        <v>3.1</v>
      </c>
      <c r="J31" s="72">
        <v>3.5</v>
      </c>
      <c r="K31" s="72">
        <v>27.5</v>
      </c>
      <c r="L31" s="72">
        <v>6.8</v>
      </c>
      <c r="M31" s="94">
        <v>10.1</v>
      </c>
      <c r="N31" s="72">
        <v>12</v>
      </c>
      <c r="O31" s="72">
        <v>5.0999999999999996</v>
      </c>
      <c r="P31" s="72">
        <v>11.1</v>
      </c>
      <c r="Q31" s="73">
        <v>13.7</v>
      </c>
      <c r="R31" s="74" t="s">
        <v>211</v>
      </c>
    </row>
    <row r="32" spans="1:18">
      <c r="A32" s="51" t="s">
        <v>64</v>
      </c>
      <c r="B32" s="51">
        <v>2003</v>
      </c>
      <c r="C32" s="51" t="s">
        <v>80</v>
      </c>
      <c r="D32" s="51">
        <v>20214</v>
      </c>
      <c r="E32" s="76">
        <v>1193</v>
      </c>
      <c r="F32" s="95">
        <v>24</v>
      </c>
      <c r="G32" s="78">
        <v>24</v>
      </c>
      <c r="H32" s="78">
        <v>40</v>
      </c>
      <c r="I32" s="78">
        <v>73</v>
      </c>
      <c r="J32" s="78">
        <v>52</v>
      </c>
      <c r="K32" s="78">
        <v>337</v>
      </c>
      <c r="L32" s="96">
        <v>101</v>
      </c>
      <c r="M32" s="78">
        <v>123</v>
      </c>
      <c r="N32" s="78">
        <v>127</v>
      </c>
      <c r="O32" s="77">
        <v>38</v>
      </c>
      <c r="P32" s="78">
        <v>112</v>
      </c>
      <c r="Q32" s="97">
        <v>142</v>
      </c>
      <c r="R32" s="98">
        <v>5.86</v>
      </c>
    </row>
    <row r="33" spans="1:18">
      <c r="A33" s="51"/>
      <c r="B33" s="51"/>
      <c r="C33" s="51"/>
      <c r="D33" s="51"/>
      <c r="E33" s="70">
        <v>100</v>
      </c>
      <c r="F33" s="99">
        <v>2</v>
      </c>
      <c r="G33" s="100">
        <v>2</v>
      </c>
      <c r="H33" s="100">
        <v>3.4</v>
      </c>
      <c r="I33" s="101">
        <v>6.1</v>
      </c>
      <c r="J33" s="101">
        <v>4.4000000000000004</v>
      </c>
      <c r="K33" s="101">
        <v>28.2</v>
      </c>
      <c r="L33" s="96">
        <v>8.5</v>
      </c>
      <c r="M33" s="101">
        <v>10.3</v>
      </c>
      <c r="N33" s="100">
        <v>10.6</v>
      </c>
      <c r="O33" s="102">
        <v>3.2</v>
      </c>
      <c r="P33" s="101">
        <v>9.4</v>
      </c>
      <c r="Q33" s="103">
        <v>11.9</v>
      </c>
      <c r="R33" s="104"/>
    </row>
    <row r="34" spans="1:18">
      <c r="A34" s="51" t="s">
        <v>59</v>
      </c>
      <c r="B34" s="51">
        <v>2007</v>
      </c>
      <c r="C34" s="51" t="s">
        <v>81</v>
      </c>
      <c r="D34" s="51">
        <v>20215</v>
      </c>
      <c r="E34" s="75">
        <v>1422</v>
      </c>
      <c r="F34" s="66">
        <v>24</v>
      </c>
      <c r="G34" s="67">
        <v>19</v>
      </c>
      <c r="H34" s="67">
        <v>30</v>
      </c>
      <c r="I34" s="67">
        <v>65</v>
      </c>
      <c r="J34" s="67">
        <v>74</v>
      </c>
      <c r="K34" s="67">
        <v>376</v>
      </c>
      <c r="L34" s="105">
        <v>131</v>
      </c>
      <c r="M34" s="106">
        <v>152</v>
      </c>
      <c r="N34" s="66">
        <v>196</v>
      </c>
      <c r="O34" s="67">
        <v>54</v>
      </c>
      <c r="P34" s="67">
        <v>152</v>
      </c>
      <c r="Q34" s="87">
        <v>149</v>
      </c>
      <c r="R34" s="69">
        <v>6.19</v>
      </c>
    </row>
    <row r="35" spans="1:18">
      <c r="A35" s="51"/>
      <c r="B35" s="51"/>
      <c r="C35" s="51"/>
      <c r="D35" s="51"/>
      <c r="E35" s="70">
        <v>100</v>
      </c>
      <c r="F35" s="71">
        <v>1.7</v>
      </c>
      <c r="G35" s="72">
        <v>1.3</v>
      </c>
      <c r="H35" s="72">
        <v>2.1</v>
      </c>
      <c r="I35" s="72">
        <v>4.5999999999999996</v>
      </c>
      <c r="J35" s="72">
        <v>5.2</v>
      </c>
      <c r="K35" s="72">
        <v>26.4</v>
      </c>
      <c r="L35" s="72">
        <v>9.1999999999999993</v>
      </c>
      <c r="M35" s="72">
        <v>10.7</v>
      </c>
      <c r="N35" s="72">
        <v>13.8</v>
      </c>
      <c r="O35" s="72">
        <v>3.8</v>
      </c>
      <c r="P35" s="72">
        <v>10.7</v>
      </c>
      <c r="Q35" s="73">
        <v>10.5</v>
      </c>
      <c r="R35" s="74" t="s">
        <v>211</v>
      </c>
    </row>
    <row r="36" spans="1:18">
      <c r="A36" s="51" t="s">
        <v>70</v>
      </c>
      <c r="B36" s="51">
        <v>2001</v>
      </c>
      <c r="C36" s="51" t="s">
        <v>82</v>
      </c>
      <c r="D36" s="51">
        <v>20217</v>
      </c>
      <c r="E36" s="75">
        <v>963</v>
      </c>
      <c r="F36" s="66">
        <v>13</v>
      </c>
      <c r="G36" s="67">
        <v>14</v>
      </c>
      <c r="H36" s="67">
        <v>23</v>
      </c>
      <c r="I36" s="67">
        <v>54</v>
      </c>
      <c r="J36" s="67">
        <v>53</v>
      </c>
      <c r="K36" s="67">
        <v>258</v>
      </c>
      <c r="L36" s="67">
        <v>90</v>
      </c>
      <c r="M36" s="67">
        <v>89</v>
      </c>
      <c r="N36" s="67">
        <v>133</v>
      </c>
      <c r="O36" s="67">
        <v>54</v>
      </c>
      <c r="P36" s="67">
        <v>101</v>
      </c>
      <c r="Q36" s="68">
        <v>81</v>
      </c>
      <c r="R36" s="69">
        <v>6.18</v>
      </c>
    </row>
    <row r="37" spans="1:18">
      <c r="A37" s="51"/>
      <c r="B37" s="51"/>
      <c r="C37" s="51"/>
      <c r="D37" s="51"/>
      <c r="E37" s="70">
        <v>100</v>
      </c>
      <c r="F37" s="71">
        <v>1.3</v>
      </c>
      <c r="G37" s="72">
        <v>1.5</v>
      </c>
      <c r="H37" s="72">
        <v>2.4</v>
      </c>
      <c r="I37" s="72">
        <v>5.6</v>
      </c>
      <c r="J37" s="72">
        <v>5.5</v>
      </c>
      <c r="K37" s="72">
        <v>26.8</v>
      </c>
      <c r="L37" s="72">
        <v>9.3000000000000007</v>
      </c>
      <c r="M37" s="72">
        <v>9.1999999999999993</v>
      </c>
      <c r="N37" s="72">
        <v>13.8</v>
      </c>
      <c r="O37" s="72">
        <v>5.6</v>
      </c>
      <c r="P37" s="72">
        <v>10.5</v>
      </c>
      <c r="Q37" s="73">
        <v>8.4</v>
      </c>
      <c r="R37" s="74" t="s">
        <v>211</v>
      </c>
    </row>
    <row r="38" spans="1:18">
      <c r="A38" s="51" t="s">
        <v>57</v>
      </c>
      <c r="B38" s="51">
        <v>2009</v>
      </c>
      <c r="C38" s="51" t="s">
        <v>83</v>
      </c>
      <c r="D38" s="51">
        <v>20218</v>
      </c>
      <c r="E38" s="75">
        <v>1353</v>
      </c>
      <c r="F38" s="66">
        <v>17</v>
      </c>
      <c r="G38" s="67">
        <v>26</v>
      </c>
      <c r="H38" s="67">
        <v>23</v>
      </c>
      <c r="I38" s="67">
        <v>68</v>
      </c>
      <c r="J38" s="67">
        <v>70</v>
      </c>
      <c r="K38" s="67">
        <v>408</v>
      </c>
      <c r="L38" s="67">
        <v>122</v>
      </c>
      <c r="M38" s="67">
        <v>146</v>
      </c>
      <c r="N38" s="67">
        <v>169</v>
      </c>
      <c r="O38" s="67">
        <v>69</v>
      </c>
      <c r="P38" s="67">
        <v>121</v>
      </c>
      <c r="Q38" s="68">
        <v>114</v>
      </c>
      <c r="R38" s="69">
        <v>6.08</v>
      </c>
    </row>
    <row r="39" spans="1:18">
      <c r="A39" s="51"/>
      <c r="B39" s="51"/>
      <c r="C39" s="51"/>
      <c r="D39" s="51"/>
      <c r="E39" s="70">
        <v>100</v>
      </c>
      <c r="F39" s="107">
        <v>1.3</v>
      </c>
      <c r="G39" s="94">
        <v>1.9</v>
      </c>
      <c r="H39" s="94">
        <v>1.7</v>
      </c>
      <c r="I39" s="94">
        <v>5</v>
      </c>
      <c r="J39" s="94">
        <v>5.2</v>
      </c>
      <c r="K39" s="94">
        <v>30.2</v>
      </c>
      <c r="L39" s="94">
        <v>9</v>
      </c>
      <c r="M39" s="94">
        <v>10.8</v>
      </c>
      <c r="N39" s="94">
        <v>12.5</v>
      </c>
      <c r="O39" s="94">
        <v>5.0999999999999996</v>
      </c>
      <c r="P39" s="94">
        <v>8.9</v>
      </c>
      <c r="Q39" s="108">
        <v>8.4</v>
      </c>
      <c r="R39" s="109" t="s">
        <v>211</v>
      </c>
    </row>
    <row r="40" spans="1:18">
      <c r="A40" s="51" t="s">
        <v>62</v>
      </c>
      <c r="B40" s="51">
        <v>2002</v>
      </c>
      <c r="C40" s="51" t="s">
        <v>84</v>
      </c>
      <c r="D40" s="51">
        <v>20219</v>
      </c>
      <c r="E40" s="75">
        <v>668</v>
      </c>
      <c r="F40" s="66">
        <v>10</v>
      </c>
      <c r="G40" s="67">
        <v>6</v>
      </c>
      <c r="H40" s="67">
        <v>12</v>
      </c>
      <c r="I40" s="67">
        <v>39</v>
      </c>
      <c r="J40" s="67">
        <v>27</v>
      </c>
      <c r="K40" s="67">
        <v>191</v>
      </c>
      <c r="L40" s="67">
        <v>52</v>
      </c>
      <c r="M40" s="67">
        <v>63</v>
      </c>
      <c r="N40" s="67">
        <v>97</v>
      </c>
      <c r="O40" s="67">
        <v>44</v>
      </c>
      <c r="P40" s="67">
        <v>78</v>
      </c>
      <c r="Q40" s="68">
        <v>49</v>
      </c>
      <c r="R40" s="69">
        <v>6.32</v>
      </c>
    </row>
    <row r="41" spans="1:18">
      <c r="A41" s="51"/>
      <c r="B41" s="51"/>
      <c r="C41" s="51"/>
      <c r="D41" s="51"/>
      <c r="E41" s="70">
        <v>100</v>
      </c>
      <c r="F41" s="71">
        <v>1.5</v>
      </c>
      <c r="G41" s="72">
        <v>0.9</v>
      </c>
      <c r="H41" s="72">
        <v>1.8</v>
      </c>
      <c r="I41" s="72">
        <v>5.8</v>
      </c>
      <c r="J41" s="72">
        <v>4</v>
      </c>
      <c r="K41" s="72">
        <v>28.6</v>
      </c>
      <c r="L41" s="72">
        <v>7.8</v>
      </c>
      <c r="M41" s="72">
        <v>9.4</v>
      </c>
      <c r="N41" s="72">
        <v>14.5</v>
      </c>
      <c r="O41" s="72">
        <v>6.6</v>
      </c>
      <c r="P41" s="72">
        <v>11.7</v>
      </c>
      <c r="Q41" s="73">
        <v>7.3</v>
      </c>
      <c r="R41" s="74" t="s">
        <v>211</v>
      </c>
    </row>
    <row r="42" spans="1:18">
      <c r="A42" s="51" t="s">
        <v>59</v>
      </c>
      <c r="B42" s="51">
        <v>2007</v>
      </c>
      <c r="C42" s="51" t="s">
        <v>85</v>
      </c>
      <c r="D42" s="51">
        <v>20220</v>
      </c>
      <c r="E42" s="75">
        <v>2761</v>
      </c>
      <c r="F42" s="66">
        <v>42</v>
      </c>
      <c r="G42" s="67">
        <v>47</v>
      </c>
      <c r="H42" s="67">
        <v>50</v>
      </c>
      <c r="I42" s="67">
        <v>137</v>
      </c>
      <c r="J42" s="67">
        <v>137</v>
      </c>
      <c r="K42" s="67">
        <v>770</v>
      </c>
      <c r="L42" s="67">
        <v>252</v>
      </c>
      <c r="M42" s="67">
        <v>298</v>
      </c>
      <c r="N42" s="67">
        <v>361</v>
      </c>
      <c r="O42" s="67">
        <v>139</v>
      </c>
      <c r="P42" s="67">
        <v>269</v>
      </c>
      <c r="Q42" s="68">
        <v>259</v>
      </c>
      <c r="R42" s="69">
        <v>6.15</v>
      </c>
    </row>
    <row r="43" spans="1:18">
      <c r="A43" s="51"/>
      <c r="B43" s="51"/>
      <c r="C43" s="51"/>
      <c r="D43" s="51"/>
      <c r="E43" s="70">
        <v>100</v>
      </c>
      <c r="F43" s="71">
        <v>1.5</v>
      </c>
      <c r="G43" s="72">
        <v>1.7</v>
      </c>
      <c r="H43" s="72">
        <v>1.8</v>
      </c>
      <c r="I43" s="72">
        <v>5</v>
      </c>
      <c r="J43" s="72">
        <v>5</v>
      </c>
      <c r="K43" s="72">
        <v>27.9</v>
      </c>
      <c r="L43" s="72">
        <v>9.1</v>
      </c>
      <c r="M43" s="72">
        <v>10.8</v>
      </c>
      <c r="N43" s="72">
        <v>13.1</v>
      </c>
      <c r="O43" s="72">
        <v>5</v>
      </c>
      <c r="P43" s="72">
        <v>9.6999999999999993</v>
      </c>
      <c r="Q43" s="73">
        <v>9.4</v>
      </c>
      <c r="R43" s="74" t="s">
        <v>211</v>
      </c>
    </row>
    <row r="44" spans="1:18">
      <c r="A44" s="51" t="s">
        <v>70</v>
      </c>
      <c r="B44" s="51">
        <v>2001</v>
      </c>
      <c r="C44" s="51" t="s">
        <v>86</v>
      </c>
      <c r="D44" s="51">
        <v>20303</v>
      </c>
      <c r="E44" s="75">
        <v>143</v>
      </c>
      <c r="F44" s="66">
        <v>3</v>
      </c>
      <c r="G44" s="67">
        <v>1</v>
      </c>
      <c r="H44" s="67">
        <v>2</v>
      </c>
      <c r="I44" s="67">
        <v>10</v>
      </c>
      <c r="J44" s="67">
        <v>5</v>
      </c>
      <c r="K44" s="67">
        <v>49</v>
      </c>
      <c r="L44" s="67">
        <v>3</v>
      </c>
      <c r="M44" s="67">
        <v>22</v>
      </c>
      <c r="N44" s="67">
        <v>15</v>
      </c>
      <c r="O44" s="67">
        <v>7</v>
      </c>
      <c r="P44" s="67">
        <v>9</v>
      </c>
      <c r="Q44" s="68">
        <v>17</v>
      </c>
      <c r="R44" s="69">
        <v>5.91</v>
      </c>
    </row>
    <row r="45" spans="1:18">
      <c r="A45" s="51"/>
      <c r="B45" s="51"/>
      <c r="C45" s="51"/>
      <c r="D45" s="51"/>
      <c r="E45" s="70">
        <v>100</v>
      </c>
      <c r="F45" s="71">
        <v>2.1</v>
      </c>
      <c r="G45" s="72">
        <v>0.7</v>
      </c>
      <c r="H45" s="72">
        <v>1.4</v>
      </c>
      <c r="I45" s="72">
        <v>7</v>
      </c>
      <c r="J45" s="72">
        <v>3.5</v>
      </c>
      <c r="K45" s="72">
        <v>34.299999999999997</v>
      </c>
      <c r="L45" s="72">
        <v>2.1</v>
      </c>
      <c r="M45" s="72">
        <v>15.4</v>
      </c>
      <c r="N45" s="72">
        <v>10.5</v>
      </c>
      <c r="O45" s="72">
        <v>4.9000000000000004</v>
      </c>
      <c r="P45" s="72">
        <v>6.3</v>
      </c>
      <c r="Q45" s="73">
        <v>11.9</v>
      </c>
      <c r="R45" s="74" t="s">
        <v>211</v>
      </c>
    </row>
    <row r="46" spans="1:18">
      <c r="A46" s="51" t="s">
        <v>70</v>
      </c>
      <c r="B46" s="51">
        <v>2001</v>
      </c>
      <c r="C46" s="51" t="s">
        <v>87</v>
      </c>
      <c r="D46" s="51">
        <v>20304</v>
      </c>
      <c r="E46" s="75">
        <v>60</v>
      </c>
      <c r="F46" s="66">
        <v>2</v>
      </c>
      <c r="G46" s="67">
        <v>1</v>
      </c>
      <c r="H46" s="67" t="s">
        <v>212</v>
      </c>
      <c r="I46" s="67">
        <v>6</v>
      </c>
      <c r="J46" s="67" t="s">
        <v>212</v>
      </c>
      <c r="K46" s="67">
        <v>21</v>
      </c>
      <c r="L46" s="67">
        <v>7</v>
      </c>
      <c r="M46" s="67">
        <v>5</v>
      </c>
      <c r="N46" s="67">
        <v>2</v>
      </c>
      <c r="O46" s="67">
        <v>4</v>
      </c>
      <c r="P46" s="67">
        <v>4</v>
      </c>
      <c r="Q46" s="68">
        <v>8</v>
      </c>
      <c r="R46" s="69">
        <v>5.63</v>
      </c>
    </row>
    <row r="47" spans="1:18">
      <c r="A47" s="51"/>
      <c r="B47" s="51"/>
      <c r="C47" s="51"/>
      <c r="D47" s="51"/>
      <c r="E47" s="70">
        <v>100</v>
      </c>
      <c r="F47" s="71">
        <v>3.3</v>
      </c>
      <c r="G47" s="72">
        <v>1.7</v>
      </c>
      <c r="H47" s="72" t="s">
        <v>212</v>
      </c>
      <c r="I47" s="72">
        <v>10</v>
      </c>
      <c r="J47" s="72" t="s">
        <v>212</v>
      </c>
      <c r="K47" s="72">
        <v>35</v>
      </c>
      <c r="L47" s="72">
        <v>11.7</v>
      </c>
      <c r="M47" s="72">
        <v>8.3000000000000007</v>
      </c>
      <c r="N47" s="72">
        <v>3.3</v>
      </c>
      <c r="O47" s="72">
        <v>6.7</v>
      </c>
      <c r="P47" s="72">
        <v>6.7</v>
      </c>
      <c r="Q47" s="73">
        <v>13.3</v>
      </c>
      <c r="R47" s="74" t="s">
        <v>211</v>
      </c>
    </row>
    <row r="48" spans="1:18">
      <c r="A48" s="51" t="s">
        <v>70</v>
      </c>
      <c r="B48" s="51">
        <v>2001</v>
      </c>
      <c r="C48" s="51" t="s">
        <v>88</v>
      </c>
      <c r="D48" s="51">
        <v>20305</v>
      </c>
      <c r="E48" s="75">
        <v>56</v>
      </c>
      <c r="F48" s="66">
        <v>1</v>
      </c>
      <c r="G48" s="67">
        <v>2</v>
      </c>
      <c r="H48" s="67" t="s">
        <v>212</v>
      </c>
      <c r="I48" s="67">
        <v>2</v>
      </c>
      <c r="J48" s="67">
        <v>3</v>
      </c>
      <c r="K48" s="67">
        <v>12</v>
      </c>
      <c r="L48" s="67">
        <v>2</v>
      </c>
      <c r="M48" s="67">
        <v>3</v>
      </c>
      <c r="N48" s="67">
        <v>10</v>
      </c>
      <c r="O48" s="67">
        <v>5</v>
      </c>
      <c r="P48" s="67">
        <v>9</v>
      </c>
      <c r="Q48" s="68">
        <v>7</v>
      </c>
      <c r="R48" s="69">
        <v>6.69</v>
      </c>
    </row>
    <row r="49" spans="1:18">
      <c r="A49" s="51"/>
      <c r="B49" s="51"/>
      <c r="C49" s="51"/>
      <c r="D49" s="51"/>
      <c r="E49" s="70">
        <v>100</v>
      </c>
      <c r="F49" s="71">
        <v>1.8</v>
      </c>
      <c r="G49" s="72">
        <v>3.6</v>
      </c>
      <c r="H49" s="72" t="s">
        <v>212</v>
      </c>
      <c r="I49" s="72">
        <v>3.6</v>
      </c>
      <c r="J49" s="72">
        <v>5.4</v>
      </c>
      <c r="K49" s="72">
        <v>21.4</v>
      </c>
      <c r="L49" s="72">
        <v>3.6</v>
      </c>
      <c r="M49" s="72">
        <v>5.4</v>
      </c>
      <c r="N49" s="72">
        <v>17.899999999999999</v>
      </c>
      <c r="O49" s="72">
        <v>8.9</v>
      </c>
      <c r="P49" s="72">
        <v>16.100000000000001</v>
      </c>
      <c r="Q49" s="73">
        <v>12.5</v>
      </c>
      <c r="R49" s="74" t="s">
        <v>211</v>
      </c>
    </row>
    <row r="50" spans="1:18">
      <c r="A50" s="51" t="s">
        <v>70</v>
      </c>
      <c r="B50" s="51">
        <v>2001</v>
      </c>
      <c r="C50" s="51" t="s">
        <v>89</v>
      </c>
      <c r="D50" s="51">
        <v>20306</v>
      </c>
      <c r="E50" s="75">
        <v>27</v>
      </c>
      <c r="F50" s="66" t="s">
        <v>212</v>
      </c>
      <c r="G50" s="67" t="s">
        <v>216</v>
      </c>
      <c r="H50" s="67" t="s">
        <v>213</v>
      </c>
      <c r="I50" s="67">
        <v>2</v>
      </c>
      <c r="J50" s="67">
        <v>1</v>
      </c>
      <c r="K50" s="67">
        <v>7</v>
      </c>
      <c r="L50" s="67">
        <v>4</v>
      </c>
      <c r="M50" s="67">
        <v>5</v>
      </c>
      <c r="N50" s="67">
        <v>2</v>
      </c>
      <c r="O50" s="67" t="s">
        <v>213</v>
      </c>
      <c r="P50" s="67">
        <v>1</v>
      </c>
      <c r="Q50" s="68">
        <v>5</v>
      </c>
      <c r="R50" s="69">
        <v>5.91</v>
      </c>
    </row>
    <row r="51" spans="1:18">
      <c r="A51" s="51"/>
      <c r="B51" s="51"/>
      <c r="C51" s="51"/>
      <c r="D51" s="51"/>
      <c r="E51" s="70">
        <v>100</v>
      </c>
      <c r="F51" s="71" t="s">
        <v>212</v>
      </c>
      <c r="G51" s="72" t="s">
        <v>212</v>
      </c>
      <c r="H51" s="72" t="s">
        <v>213</v>
      </c>
      <c r="I51" s="72">
        <v>7.4</v>
      </c>
      <c r="J51" s="72">
        <v>3.7</v>
      </c>
      <c r="K51" s="72">
        <v>25.9</v>
      </c>
      <c r="L51" s="72">
        <v>14.8</v>
      </c>
      <c r="M51" s="72">
        <v>18.5</v>
      </c>
      <c r="N51" s="72">
        <v>7.4</v>
      </c>
      <c r="O51" s="72" t="s">
        <v>212</v>
      </c>
      <c r="P51" s="72">
        <v>3.7</v>
      </c>
      <c r="Q51" s="73">
        <v>18.5</v>
      </c>
      <c r="R51" s="74" t="s">
        <v>211</v>
      </c>
    </row>
    <row r="52" spans="1:18">
      <c r="A52" s="51" t="s">
        <v>70</v>
      </c>
      <c r="B52" s="51">
        <v>2001</v>
      </c>
      <c r="C52" s="51" t="s">
        <v>90</v>
      </c>
      <c r="D52" s="51">
        <v>20307</v>
      </c>
      <c r="E52" s="75">
        <v>24</v>
      </c>
      <c r="F52" s="66">
        <v>1</v>
      </c>
      <c r="G52" s="67" t="s">
        <v>212</v>
      </c>
      <c r="H52" s="67" t="s">
        <v>212</v>
      </c>
      <c r="I52" s="67">
        <v>3</v>
      </c>
      <c r="J52" s="67">
        <v>2</v>
      </c>
      <c r="K52" s="67">
        <v>7</v>
      </c>
      <c r="L52" s="67">
        <v>1</v>
      </c>
      <c r="M52" s="67">
        <v>3</v>
      </c>
      <c r="N52" s="67">
        <v>3</v>
      </c>
      <c r="O52" s="67">
        <v>1</v>
      </c>
      <c r="P52" s="67">
        <v>1</v>
      </c>
      <c r="Q52" s="68">
        <v>2</v>
      </c>
      <c r="R52" s="69">
        <v>5.55</v>
      </c>
    </row>
    <row r="53" spans="1:18">
      <c r="A53" s="51"/>
      <c r="B53" s="51"/>
      <c r="C53" s="51"/>
      <c r="D53" s="51"/>
      <c r="E53" s="70">
        <v>100</v>
      </c>
      <c r="F53" s="71">
        <v>4.2</v>
      </c>
      <c r="G53" s="72" t="s">
        <v>212</v>
      </c>
      <c r="H53" s="72" t="s">
        <v>212</v>
      </c>
      <c r="I53" s="72">
        <v>12.5</v>
      </c>
      <c r="J53" s="72">
        <v>8.3000000000000007</v>
      </c>
      <c r="K53" s="72">
        <v>29.2</v>
      </c>
      <c r="L53" s="72">
        <v>4.2</v>
      </c>
      <c r="M53" s="72">
        <v>12.5</v>
      </c>
      <c r="N53" s="72">
        <v>12.5</v>
      </c>
      <c r="O53" s="72">
        <v>4.2</v>
      </c>
      <c r="P53" s="72">
        <v>4.2</v>
      </c>
      <c r="Q53" s="73">
        <v>8.3000000000000007</v>
      </c>
      <c r="R53" s="74" t="s">
        <v>211</v>
      </c>
    </row>
    <row r="54" spans="1:18">
      <c r="A54" s="51" t="s">
        <v>70</v>
      </c>
      <c r="B54" s="51">
        <v>2001</v>
      </c>
      <c r="C54" s="51" t="s">
        <v>91</v>
      </c>
      <c r="D54" s="51">
        <v>20309</v>
      </c>
      <c r="E54" s="75">
        <v>360</v>
      </c>
      <c r="F54" s="66">
        <v>12</v>
      </c>
      <c r="G54" s="67">
        <v>6</v>
      </c>
      <c r="H54" s="67">
        <v>8</v>
      </c>
      <c r="I54" s="67">
        <v>21</v>
      </c>
      <c r="J54" s="67">
        <v>22</v>
      </c>
      <c r="K54" s="67">
        <v>113</v>
      </c>
      <c r="L54" s="67">
        <v>33</v>
      </c>
      <c r="M54" s="67">
        <v>33</v>
      </c>
      <c r="N54" s="67">
        <v>45</v>
      </c>
      <c r="O54" s="67">
        <v>19</v>
      </c>
      <c r="P54" s="67">
        <v>34</v>
      </c>
      <c r="Q54" s="68">
        <v>14</v>
      </c>
      <c r="R54" s="69">
        <v>5.89</v>
      </c>
    </row>
    <row r="55" spans="1:18">
      <c r="A55" s="51"/>
      <c r="B55" s="51"/>
      <c r="C55" s="51"/>
      <c r="D55" s="51"/>
      <c r="E55" s="70">
        <v>100</v>
      </c>
      <c r="F55" s="71">
        <v>3.3</v>
      </c>
      <c r="G55" s="72">
        <v>1.7</v>
      </c>
      <c r="H55" s="72">
        <v>2.2000000000000002</v>
      </c>
      <c r="I55" s="72">
        <v>5.8</v>
      </c>
      <c r="J55" s="72">
        <v>6.1</v>
      </c>
      <c r="K55" s="72">
        <v>31.4</v>
      </c>
      <c r="L55" s="72">
        <v>9.1999999999999993</v>
      </c>
      <c r="M55" s="72">
        <v>9.1999999999999993</v>
      </c>
      <c r="N55" s="72">
        <v>12.5</v>
      </c>
      <c r="O55" s="72">
        <v>5.3</v>
      </c>
      <c r="P55" s="72">
        <v>9.4</v>
      </c>
      <c r="Q55" s="73">
        <v>3.9</v>
      </c>
      <c r="R55" s="74" t="s">
        <v>211</v>
      </c>
    </row>
    <row r="56" spans="1:18">
      <c r="A56" s="51" t="s">
        <v>70</v>
      </c>
      <c r="B56" s="51">
        <v>2001</v>
      </c>
      <c r="C56" s="51" t="s">
        <v>92</v>
      </c>
      <c r="D56" s="51">
        <v>20321</v>
      </c>
      <c r="E56" s="75">
        <v>279</v>
      </c>
      <c r="F56" s="66">
        <v>5</v>
      </c>
      <c r="G56" s="67">
        <v>2</v>
      </c>
      <c r="H56" s="67">
        <v>1</v>
      </c>
      <c r="I56" s="67">
        <v>19</v>
      </c>
      <c r="J56" s="67">
        <v>12</v>
      </c>
      <c r="K56" s="67">
        <v>68</v>
      </c>
      <c r="L56" s="67">
        <v>22</v>
      </c>
      <c r="M56" s="67">
        <v>33</v>
      </c>
      <c r="N56" s="67">
        <v>42</v>
      </c>
      <c r="O56" s="67">
        <v>11</v>
      </c>
      <c r="P56" s="67">
        <v>37</v>
      </c>
      <c r="Q56" s="68">
        <v>27</v>
      </c>
      <c r="R56" s="69">
        <v>6.42</v>
      </c>
    </row>
    <row r="57" spans="1:18">
      <c r="A57" s="51"/>
      <c r="B57" s="51"/>
      <c r="C57" s="51"/>
      <c r="D57" s="51"/>
      <c r="E57" s="70">
        <v>100</v>
      </c>
      <c r="F57" s="71">
        <v>1.8</v>
      </c>
      <c r="G57" s="72">
        <v>0.7</v>
      </c>
      <c r="H57" s="72">
        <v>0.4</v>
      </c>
      <c r="I57" s="72">
        <v>6.8</v>
      </c>
      <c r="J57" s="72">
        <v>4.3</v>
      </c>
      <c r="K57" s="72">
        <v>24.4</v>
      </c>
      <c r="L57" s="72">
        <v>7.9</v>
      </c>
      <c r="M57" s="72">
        <v>11.8</v>
      </c>
      <c r="N57" s="72">
        <v>15.1</v>
      </c>
      <c r="O57" s="72">
        <v>3.9</v>
      </c>
      <c r="P57" s="72">
        <v>13.3</v>
      </c>
      <c r="Q57" s="73">
        <v>9.6999999999999993</v>
      </c>
      <c r="R57" s="74" t="s">
        <v>211</v>
      </c>
    </row>
    <row r="58" spans="1:18">
      <c r="A58" s="51" t="s">
        <v>70</v>
      </c>
      <c r="B58" s="51">
        <v>2001</v>
      </c>
      <c r="C58" s="51" t="s">
        <v>93</v>
      </c>
      <c r="D58" s="51">
        <v>20323</v>
      </c>
      <c r="E58" s="75">
        <v>308</v>
      </c>
      <c r="F58" s="66">
        <v>4</v>
      </c>
      <c r="G58" s="67">
        <v>5</v>
      </c>
      <c r="H58" s="67">
        <v>6</v>
      </c>
      <c r="I58" s="67">
        <v>12</v>
      </c>
      <c r="J58" s="67">
        <v>14</v>
      </c>
      <c r="K58" s="67">
        <v>66</v>
      </c>
      <c r="L58" s="67">
        <v>18</v>
      </c>
      <c r="M58" s="67">
        <v>34</v>
      </c>
      <c r="N58" s="67">
        <v>55</v>
      </c>
      <c r="O58" s="67">
        <v>18</v>
      </c>
      <c r="P58" s="67">
        <v>38</v>
      </c>
      <c r="Q58" s="68">
        <v>38</v>
      </c>
      <c r="R58" s="69">
        <v>6.54</v>
      </c>
    </row>
    <row r="59" spans="1:18">
      <c r="A59" s="51"/>
      <c r="B59" s="51"/>
      <c r="C59" s="51"/>
      <c r="D59" s="51"/>
      <c r="E59" s="70">
        <v>100</v>
      </c>
      <c r="F59" s="71">
        <v>1.3</v>
      </c>
      <c r="G59" s="72">
        <v>1.6</v>
      </c>
      <c r="H59" s="72">
        <v>1.9</v>
      </c>
      <c r="I59" s="72">
        <v>3.9</v>
      </c>
      <c r="J59" s="72">
        <v>4.5</v>
      </c>
      <c r="K59" s="72">
        <v>21.4</v>
      </c>
      <c r="L59" s="72">
        <v>5.8</v>
      </c>
      <c r="M59" s="72">
        <v>11</v>
      </c>
      <c r="N59" s="72">
        <v>17.899999999999999</v>
      </c>
      <c r="O59" s="72">
        <v>5.8</v>
      </c>
      <c r="P59" s="72">
        <v>12.3</v>
      </c>
      <c r="Q59" s="73">
        <v>12.3</v>
      </c>
      <c r="R59" s="74" t="s">
        <v>211</v>
      </c>
    </row>
    <row r="60" spans="1:18">
      <c r="A60" s="51" t="s">
        <v>70</v>
      </c>
      <c r="B60" s="51">
        <v>2001</v>
      </c>
      <c r="C60" s="51" t="s">
        <v>94</v>
      </c>
      <c r="D60" s="51">
        <v>20324</v>
      </c>
      <c r="E60" s="75">
        <v>168</v>
      </c>
      <c r="F60" s="66">
        <v>3</v>
      </c>
      <c r="G60" s="67" t="s">
        <v>212</v>
      </c>
      <c r="H60" s="67">
        <v>4</v>
      </c>
      <c r="I60" s="67">
        <v>7</v>
      </c>
      <c r="J60" s="67">
        <v>5</v>
      </c>
      <c r="K60" s="67">
        <v>52</v>
      </c>
      <c r="L60" s="67">
        <v>15</v>
      </c>
      <c r="M60" s="67">
        <v>16</v>
      </c>
      <c r="N60" s="67">
        <v>16</v>
      </c>
      <c r="O60" s="67">
        <v>16</v>
      </c>
      <c r="P60" s="67">
        <v>22</v>
      </c>
      <c r="Q60" s="68">
        <v>12</v>
      </c>
      <c r="R60" s="69">
        <v>6.43</v>
      </c>
    </row>
    <row r="61" spans="1:18">
      <c r="A61" s="51"/>
      <c r="B61" s="51"/>
      <c r="C61" s="51"/>
      <c r="D61" s="51"/>
      <c r="E61" s="70">
        <v>100</v>
      </c>
      <c r="F61" s="71">
        <v>1.8</v>
      </c>
      <c r="G61" s="72" t="s">
        <v>212</v>
      </c>
      <c r="H61" s="72">
        <v>2.4</v>
      </c>
      <c r="I61" s="72">
        <v>4.2</v>
      </c>
      <c r="J61" s="72">
        <v>3</v>
      </c>
      <c r="K61" s="72">
        <v>31</v>
      </c>
      <c r="L61" s="72">
        <v>8.9</v>
      </c>
      <c r="M61" s="72">
        <v>9.5</v>
      </c>
      <c r="N61" s="72">
        <v>9.5</v>
      </c>
      <c r="O61" s="72">
        <v>9.5</v>
      </c>
      <c r="P61" s="72">
        <v>13.1</v>
      </c>
      <c r="Q61" s="73">
        <v>7.1</v>
      </c>
      <c r="R61" s="74" t="s">
        <v>211</v>
      </c>
    </row>
    <row r="62" spans="1:18">
      <c r="A62" s="51" t="s">
        <v>62</v>
      </c>
      <c r="B62" s="51">
        <v>2002</v>
      </c>
      <c r="C62" s="51" t="s">
        <v>95</v>
      </c>
      <c r="D62" s="51">
        <v>20349</v>
      </c>
      <c r="E62" s="75">
        <v>155</v>
      </c>
      <c r="F62" s="66">
        <v>1</v>
      </c>
      <c r="G62" s="67" t="s">
        <v>213</v>
      </c>
      <c r="H62" s="67">
        <v>2</v>
      </c>
      <c r="I62" s="67">
        <v>9</v>
      </c>
      <c r="J62" s="67">
        <v>6</v>
      </c>
      <c r="K62" s="67">
        <v>40</v>
      </c>
      <c r="L62" s="67">
        <v>12</v>
      </c>
      <c r="M62" s="67">
        <v>9</v>
      </c>
      <c r="N62" s="67">
        <v>32</v>
      </c>
      <c r="O62" s="67">
        <v>8</v>
      </c>
      <c r="P62" s="67">
        <v>20</v>
      </c>
      <c r="Q62" s="68">
        <v>16</v>
      </c>
      <c r="R62" s="69">
        <v>6.6</v>
      </c>
    </row>
    <row r="63" spans="1:18">
      <c r="A63" s="51"/>
      <c r="B63" s="51"/>
      <c r="C63" s="51"/>
      <c r="D63" s="51"/>
      <c r="E63" s="70">
        <v>100</v>
      </c>
      <c r="F63" s="71">
        <v>0.6</v>
      </c>
      <c r="G63" s="72" t="s">
        <v>212</v>
      </c>
      <c r="H63" s="72">
        <v>1.3</v>
      </c>
      <c r="I63" s="72">
        <v>5.8</v>
      </c>
      <c r="J63" s="72">
        <v>3.9</v>
      </c>
      <c r="K63" s="72">
        <v>25.8</v>
      </c>
      <c r="L63" s="72">
        <v>7.7</v>
      </c>
      <c r="M63" s="72">
        <v>5.8</v>
      </c>
      <c r="N63" s="72">
        <v>20.6</v>
      </c>
      <c r="O63" s="72">
        <v>5.2</v>
      </c>
      <c r="P63" s="72">
        <v>12.9</v>
      </c>
      <c r="Q63" s="73">
        <v>10.3</v>
      </c>
      <c r="R63" s="74" t="s">
        <v>211</v>
      </c>
    </row>
    <row r="64" spans="1:18">
      <c r="A64" s="51" t="s">
        <v>62</v>
      </c>
      <c r="B64" s="51">
        <v>2002</v>
      </c>
      <c r="C64" s="51" t="s">
        <v>96</v>
      </c>
      <c r="D64" s="51">
        <v>20350</v>
      </c>
      <c r="E64" s="75">
        <v>305</v>
      </c>
      <c r="F64" s="66">
        <v>7</v>
      </c>
      <c r="G64" s="67">
        <v>6</v>
      </c>
      <c r="H64" s="67">
        <v>4</v>
      </c>
      <c r="I64" s="67">
        <v>11</v>
      </c>
      <c r="J64" s="67">
        <v>12</v>
      </c>
      <c r="K64" s="67">
        <v>88</v>
      </c>
      <c r="L64" s="67">
        <v>25</v>
      </c>
      <c r="M64" s="67">
        <v>34</v>
      </c>
      <c r="N64" s="67">
        <v>38</v>
      </c>
      <c r="O64" s="67">
        <v>13</v>
      </c>
      <c r="P64" s="67">
        <v>37</v>
      </c>
      <c r="Q64" s="68">
        <v>30</v>
      </c>
      <c r="R64" s="69">
        <v>6.23</v>
      </c>
    </row>
    <row r="65" spans="1:18">
      <c r="A65" s="51"/>
      <c r="B65" s="51"/>
      <c r="C65" s="51"/>
      <c r="D65" s="51"/>
      <c r="E65" s="70">
        <v>100</v>
      </c>
      <c r="F65" s="71">
        <v>2.2999999999999998</v>
      </c>
      <c r="G65" s="72">
        <v>2</v>
      </c>
      <c r="H65" s="72">
        <v>1.3</v>
      </c>
      <c r="I65" s="72">
        <v>3.6</v>
      </c>
      <c r="J65" s="72">
        <v>3.9</v>
      </c>
      <c r="K65" s="72">
        <v>28.9</v>
      </c>
      <c r="L65" s="72">
        <v>8.1999999999999993</v>
      </c>
      <c r="M65" s="72">
        <v>11.1</v>
      </c>
      <c r="N65" s="72">
        <v>12.5</v>
      </c>
      <c r="O65" s="72">
        <v>4.3</v>
      </c>
      <c r="P65" s="72">
        <v>12.1</v>
      </c>
      <c r="Q65" s="73">
        <v>9.8000000000000007</v>
      </c>
      <c r="R65" s="74" t="s">
        <v>211</v>
      </c>
    </row>
    <row r="66" spans="1:18">
      <c r="A66" s="51" t="s">
        <v>64</v>
      </c>
      <c r="B66" s="51">
        <v>2003</v>
      </c>
      <c r="C66" s="51" t="s">
        <v>97</v>
      </c>
      <c r="D66" s="51">
        <v>20361</v>
      </c>
      <c r="E66" s="76">
        <v>641</v>
      </c>
      <c r="F66" s="95">
        <v>15</v>
      </c>
      <c r="G66" s="78">
        <v>14</v>
      </c>
      <c r="H66" s="78">
        <v>18</v>
      </c>
      <c r="I66" s="78">
        <v>32</v>
      </c>
      <c r="J66" s="78">
        <v>30</v>
      </c>
      <c r="K66" s="77">
        <v>171</v>
      </c>
      <c r="L66" s="78">
        <v>69</v>
      </c>
      <c r="M66" s="78">
        <v>75</v>
      </c>
      <c r="N66" s="78">
        <v>78</v>
      </c>
      <c r="O66" s="78">
        <v>25</v>
      </c>
      <c r="P66" s="78">
        <v>55</v>
      </c>
      <c r="Q66" s="97">
        <v>59</v>
      </c>
      <c r="R66" s="110">
        <v>5.94</v>
      </c>
    </row>
    <row r="67" spans="1:18">
      <c r="A67" s="51"/>
      <c r="B67" s="51"/>
      <c r="C67" s="51"/>
      <c r="D67" s="51"/>
      <c r="E67" s="90">
        <v>100</v>
      </c>
      <c r="F67" s="99">
        <v>2.2999999999999998</v>
      </c>
      <c r="G67" s="100">
        <v>2.2000000000000002</v>
      </c>
      <c r="H67" s="100">
        <v>2.8</v>
      </c>
      <c r="I67" s="100">
        <v>5</v>
      </c>
      <c r="J67" s="100">
        <v>4.7</v>
      </c>
      <c r="K67" s="102">
        <v>26.7</v>
      </c>
      <c r="L67" s="100">
        <v>10.8</v>
      </c>
      <c r="M67" s="100">
        <v>11.7</v>
      </c>
      <c r="N67" s="100">
        <v>12.2</v>
      </c>
      <c r="O67" s="100">
        <v>3.9</v>
      </c>
      <c r="P67" s="100">
        <v>8.6</v>
      </c>
      <c r="Q67" s="103">
        <v>9.1999999999999993</v>
      </c>
      <c r="R67" s="111"/>
    </row>
    <row r="68" spans="1:18">
      <c r="A68" s="51" t="s">
        <v>64</v>
      </c>
      <c r="B68" s="51">
        <v>2003</v>
      </c>
      <c r="C68" s="51" t="s">
        <v>98</v>
      </c>
      <c r="D68" s="51">
        <v>20362</v>
      </c>
      <c r="E68" s="112">
        <v>445</v>
      </c>
      <c r="F68" s="95">
        <v>10</v>
      </c>
      <c r="G68" s="78">
        <v>13</v>
      </c>
      <c r="H68" s="78">
        <v>9</v>
      </c>
      <c r="I68" s="78">
        <v>26</v>
      </c>
      <c r="J68" s="78">
        <v>22</v>
      </c>
      <c r="K68" s="78">
        <v>126</v>
      </c>
      <c r="L68" s="78">
        <v>41</v>
      </c>
      <c r="M68" s="78">
        <v>52</v>
      </c>
      <c r="N68" s="78">
        <v>50</v>
      </c>
      <c r="O68" s="78">
        <v>21</v>
      </c>
      <c r="P68" s="78">
        <v>36</v>
      </c>
      <c r="Q68" s="97">
        <v>39</v>
      </c>
      <c r="R68" s="98">
        <v>5.88</v>
      </c>
    </row>
    <row r="69" spans="1:18">
      <c r="A69" s="51"/>
      <c r="B69" s="51"/>
      <c r="C69" s="51"/>
      <c r="D69" s="51"/>
      <c r="E69" s="90">
        <v>100</v>
      </c>
      <c r="F69" s="99">
        <v>2.2000000000000002</v>
      </c>
      <c r="G69" s="100">
        <v>2.9</v>
      </c>
      <c r="H69" s="113">
        <v>2</v>
      </c>
      <c r="I69" s="100">
        <v>5.8</v>
      </c>
      <c r="J69" s="100">
        <v>4.9000000000000004</v>
      </c>
      <c r="K69" s="158">
        <v>28.3</v>
      </c>
      <c r="L69" s="100">
        <v>9.1999999999999993</v>
      </c>
      <c r="M69" s="100">
        <v>11.7</v>
      </c>
      <c r="N69" s="100">
        <v>11.2</v>
      </c>
      <c r="O69" s="100">
        <v>4.7</v>
      </c>
      <c r="P69" s="100">
        <v>8.1</v>
      </c>
      <c r="Q69" s="103">
        <v>8.8000000000000007</v>
      </c>
      <c r="R69" s="114"/>
    </row>
    <row r="70" spans="1:18">
      <c r="A70" s="51" t="s">
        <v>64</v>
      </c>
      <c r="B70" s="51">
        <v>2003</v>
      </c>
      <c r="C70" s="51" t="s">
        <v>99</v>
      </c>
      <c r="D70" s="51">
        <v>20363</v>
      </c>
      <c r="E70" s="115">
        <v>186</v>
      </c>
      <c r="F70" s="116">
        <v>1</v>
      </c>
      <c r="G70" s="117">
        <v>5</v>
      </c>
      <c r="H70" s="117">
        <v>7</v>
      </c>
      <c r="I70" s="117">
        <v>13</v>
      </c>
      <c r="J70" s="117">
        <v>16</v>
      </c>
      <c r="K70" s="117">
        <v>55</v>
      </c>
      <c r="L70" s="117">
        <v>14</v>
      </c>
      <c r="M70" s="117">
        <v>19</v>
      </c>
      <c r="N70" s="117">
        <v>15</v>
      </c>
      <c r="O70" s="117">
        <v>10</v>
      </c>
      <c r="P70" s="117">
        <v>10</v>
      </c>
      <c r="Q70" s="118">
        <v>21</v>
      </c>
      <c r="R70" s="109">
        <v>5.6</v>
      </c>
    </row>
    <row r="71" spans="1:18">
      <c r="A71" s="51"/>
      <c r="B71" s="51"/>
      <c r="C71" s="51"/>
      <c r="D71" s="51"/>
      <c r="E71" s="119">
        <v>100</v>
      </c>
      <c r="F71" s="120">
        <v>0.5</v>
      </c>
      <c r="G71" s="121">
        <v>2.7</v>
      </c>
      <c r="H71" s="121">
        <v>3.8</v>
      </c>
      <c r="I71" s="121">
        <v>7</v>
      </c>
      <c r="J71" s="121">
        <v>8.6</v>
      </c>
      <c r="K71" s="121">
        <v>29.6</v>
      </c>
      <c r="L71" s="121">
        <v>7.5</v>
      </c>
      <c r="M71" s="120">
        <v>10.199999999999999</v>
      </c>
      <c r="N71" s="121">
        <v>8.1</v>
      </c>
      <c r="O71" s="121">
        <v>5.4</v>
      </c>
      <c r="P71" s="121">
        <v>5.4</v>
      </c>
      <c r="Q71" s="122">
        <v>11.3</v>
      </c>
      <c r="R71" s="74" t="s">
        <v>211</v>
      </c>
    </row>
    <row r="72" spans="1:18">
      <c r="A72" s="51" t="s">
        <v>72</v>
      </c>
      <c r="B72" s="51">
        <v>2004</v>
      </c>
      <c r="C72" s="51" t="s">
        <v>100</v>
      </c>
      <c r="D72" s="51">
        <v>20382</v>
      </c>
      <c r="E72" s="75">
        <v>465</v>
      </c>
      <c r="F72" s="66">
        <v>13</v>
      </c>
      <c r="G72" s="67">
        <v>10</v>
      </c>
      <c r="H72" s="67">
        <v>8</v>
      </c>
      <c r="I72" s="67">
        <v>15</v>
      </c>
      <c r="J72" s="67">
        <v>17</v>
      </c>
      <c r="K72" s="67">
        <v>128</v>
      </c>
      <c r="L72" s="67">
        <v>41</v>
      </c>
      <c r="M72" s="67">
        <v>50</v>
      </c>
      <c r="N72" s="67">
        <v>63</v>
      </c>
      <c r="O72" s="67">
        <v>24</v>
      </c>
      <c r="P72" s="67">
        <v>35</v>
      </c>
      <c r="Q72" s="68">
        <v>61</v>
      </c>
      <c r="R72" s="69">
        <v>6.05</v>
      </c>
    </row>
    <row r="73" spans="1:18">
      <c r="A73" s="51"/>
      <c r="B73" s="51"/>
      <c r="C73" s="51"/>
      <c r="D73" s="51"/>
      <c r="E73" s="70">
        <v>100</v>
      </c>
      <c r="F73" s="71">
        <v>2.8</v>
      </c>
      <c r="G73" s="72">
        <v>2.2000000000000002</v>
      </c>
      <c r="H73" s="72">
        <v>1.7</v>
      </c>
      <c r="I73" s="72">
        <v>3.2</v>
      </c>
      <c r="J73" s="72">
        <v>3.7</v>
      </c>
      <c r="K73" s="72">
        <v>27.5</v>
      </c>
      <c r="L73" s="72">
        <v>8.8000000000000007</v>
      </c>
      <c r="M73" s="72">
        <v>10.8</v>
      </c>
      <c r="N73" s="72">
        <v>13.5</v>
      </c>
      <c r="O73" s="72">
        <v>5.2</v>
      </c>
      <c r="P73" s="72">
        <v>7.5</v>
      </c>
      <c r="Q73" s="73">
        <v>13.1</v>
      </c>
      <c r="R73" s="74" t="s">
        <v>211</v>
      </c>
    </row>
    <row r="74" spans="1:18">
      <c r="A74" s="51" t="s">
        <v>72</v>
      </c>
      <c r="B74" s="51">
        <v>2004</v>
      </c>
      <c r="C74" s="51" t="s">
        <v>101</v>
      </c>
      <c r="D74" s="51">
        <v>20383</v>
      </c>
      <c r="E74" s="75">
        <v>444</v>
      </c>
      <c r="F74" s="66">
        <v>6</v>
      </c>
      <c r="G74" s="67">
        <v>7</v>
      </c>
      <c r="H74" s="67">
        <v>8</v>
      </c>
      <c r="I74" s="67">
        <v>13</v>
      </c>
      <c r="J74" s="67">
        <v>29</v>
      </c>
      <c r="K74" s="67">
        <v>131</v>
      </c>
      <c r="L74" s="67">
        <v>35</v>
      </c>
      <c r="M74" s="67">
        <v>46</v>
      </c>
      <c r="N74" s="67">
        <v>60</v>
      </c>
      <c r="O74" s="67">
        <v>29</v>
      </c>
      <c r="P74" s="67">
        <v>40</v>
      </c>
      <c r="Q74" s="68">
        <v>40</v>
      </c>
      <c r="R74" s="69">
        <v>6.2</v>
      </c>
    </row>
    <row r="75" spans="1:18">
      <c r="A75" s="51"/>
      <c r="B75" s="51"/>
      <c r="C75" s="51"/>
      <c r="D75" s="51"/>
      <c r="E75" s="70">
        <v>100</v>
      </c>
      <c r="F75" s="71">
        <v>1.4</v>
      </c>
      <c r="G75" s="72">
        <v>1.6</v>
      </c>
      <c r="H75" s="72">
        <v>1.8</v>
      </c>
      <c r="I75" s="72">
        <v>2.9</v>
      </c>
      <c r="J75" s="72">
        <v>6.5</v>
      </c>
      <c r="K75" s="72">
        <v>29.5</v>
      </c>
      <c r="L75" s="72">
        <v>7.9</v>
      </c>
      <c r="M75" s="72">
        <v>10.4</v>
      </c>
      <c r="N75" s="72">
        <v>13.5</v>
      </c>
      <c r="O75" s="72">
        <v>6.5</v>
      </c>
      <c r="P75" s="72">
        <v>9</v>
      </c>
      <c r="Q75" s="73">
        <v>9</v>
      </c>
      <c r="R75" s="74" t="s">
        <v>211</v>
      </c>
    </row>
    <row r="76" spans="1:18">
      <c r="A76" s="51" t="s">
        <v>72</v>
      </c>
      <c r="B76" s="51">
        <v>2004</v>
      </c>
      <c r="C76" s="51" t="s">
        <v>102</v>
      </c>
      <c r="D76" s="51">
        <v>20384</v>
      </c>
      <c r="E76" s="75">
        <v>223</v>
      </c>
      <c r="F76" s="66">
        <v>3</v>
      </c>
      <c r="G76" s="67">
        <v>6</v>
      </c>
      <c r="H76" s="67">
        <v>3</v>
      </c>
      <c r="I76" s="67">
        <v>7</v>
      </c>
      <c r="J76" s="67">
        <v>9</v>
      </c>
      <c r="K76" s="67">
        <v>63</v>
      </c>
      <c r="L76" s="67">
        <v>15</v>
      </c>
      <c r="M76" s="67">
        <v>25</v>
      </c>
      <c r="N76" s="67">
        <v>29</v>
      </c>
      <c r="O76" s="67">
        <v>9</v>
      </c>
      <c r="P76" s="67">
        <v>19</v>
      </c>
      <c r="Q76" s="68">
        <v>35</v>
      </c>
      <c r="R76" s="69">
        <v>6.13</v>
      </c>
    </row>
    <row r="77" spans="1:18">
      <c r="A77" s="51"/>
      <c r="B77" s="51"/>
      <c r="C77" s="51"/>
      <c r="D77" s="51"/>
      <c r="E77" s="70">
        <v>100</v>
      </c>
      <c r="F77" s="71">
        <v>1.3</v>
      </c>
      <c r="G77" s="72">
        <v>2.7</v>
      </c>
      <c r="H77" s="72">
        <v>1.3</v>
      </c>
      <c r="I77" s="72">
        <v>3.1</v>
      </c>
      <c r="J77" s="72">
        <v>4</v>
      </c>
      <c r="K77" s="72">
        <v>28.3</v>
      </c>
      <c r="L77" s="72">
        <v>6.7</v>
      </c>
      <c r="M77" s="72">
        <v>11.2</v>
      </c>
      <c r="N77" s="72">
        <v>13</v>
      </c>
      <c r="O77" s="72">
        <v>4</v>
      </c>
      <c r="P77" s="72">
        <v>8.5</v>
      </c>
      <c r="Q77" s="73">
        <v>15.7</v>
      </c>
      <c r="R77" s="74" t="s">
        <v>211</v>
      </c>
    </row>
    <row r="78" spans="1:18">
      <c r="A78" s="51" t="s">
        <v>72</v>
      </c>
      <c r="B78" s="51">
        <v>2004</v>
      </c>
      <c r="C78" s="51" t="s">
        <v>103</v>
      </c>
      <c r="D78" s="51">
        <v>20385</v>
      </c>
      <c r="E78" s="75">
        <v>205</v>
      </c>
      <c r="F78" s="66">
        <v>4</v>
      </c>
      <c r="G78" s="67">
        <v>9</v>
      </c>
      <c r="H78" s="67">
        <v>3</v>
      </c>
      <c r="I78" s="67">
        <v>10</v>
      </c>
      <c r="J78" s="67">
        <v>16</v>
      </c>
      <c r="K78" s="67">
        <v>55</v>
      </c>
      <c r="L78" s="67">
        <v>23</v>
      </c>
      <c r="M78" s="67">
        <v>25</v>
      </c>
      <c r="N78" s="67">
        <v>27</v>
      </c>
      <c r="O78" s="67">
        <v>5</v>
      </c>
      <c r="P78" s="67">
        <v>8</v>
      </c>
      <c r="Q78" s="68">
        <v>20</v>
      </c>
      <c r="R78" s="69">
        <v>5.61</v>
      </c>
    </row>
    <row r="79" spans="1:18">
      <c r="A79" s="51"/>
      <c r="B79" s="51"/>
      <c r="C79" s="51"/>
      <c r="D79" s="51"/>
      <c r="E79" s="70">
        <v>100</v>
      </c>
      <c r="F79" s="71">
        <v>2</v>
      </c>
      <c r="G79" s="72">
        <v>4.4000000000000004</v>
      </c>
      <c r="H79" s="72">
        <v>1.5</v>
      </c>
      <c r="I79" s="72">
        <v>4.9000000000000004</v>
      </c>
      <c r="J79" s="72">
        <v>7.8</v>
      </c>
      <c r="K79" s="72">
        <v>26.8</v>
      </c>
      <c r="L79" s="72">
        <v>11.2</v>
      </c>
      <c r="M79" s="72">
        <v>12.2</v>
      </c>
      <c r="N79" s="72">
        <v>13.2</v>
      </c>
      <c r="O79" s="72">
        <v>2.4</v>
      </c>
      <c r="P79" s="72">
        <v>3.9</v>
      </c>
      <c r="Q79" s="73">
        <v>9.8000000000000007</v>
      </c>
      <c r="R79" s="74" t="s">
        <v>211</v>
      </c>
    </row>
    <row r="80" spans="1:18">
      <c r="A80" s="51" t="s">
        <v>72</v>
      </c>
      <c r="B80" s="51">
        <v>2004</v>
      </c>
      <c r="C80" s="51" t="s">
        <v>104</v>
      </c>
      <c r="D80" s="51">
        <v>20386</v>
      </c>
      <c r="E80" s="75">
        <v>143</v>
      </c>
      <c r="F80" s="66">
        <v>1</v>
      </c>
      <c r="G80" s="67">
        <v>2</v>
      </c>
      <c r="H80" s="67">
        <v>2</v>
      </c>
      <c r="I80" s="67">
        <v>9</v>
      </c>
      <c r="J80" s="67">
        <v>10</v>
      </c>
      <c r="K80" s="67">
        <v>28</v>
      </c>
      <c r="L80" s="67">
        <v>24</v>
      </c>
      <c r="M80" s="67">
        <v>9</v>
      </c>
      <c r="N80" s="67">
        <v>14</v>
      </c>
      <c r="O80" s="67">
        <v>8</v>
      </c>
      <c r="P80" s="67">
        <v>10</v>
      </c>
      <c r="Q80" s="68">
        <v>26</v>
      </c>
      <c r="R80" s="69">
        <v>6.02</v>
      </c>
    </row>
    <row r="81" spans="1:18">
      <c r="A81" s="51"/>
      <c r="B81" s="51"/>
      <c r="C81" s="51"/>
      <c r="D81" s="51"/>
      <c r="E81" s="70">
        <v>100</v>
      </c>
      <c r="F81" s="71">
        <v>0.7</v>
      </c>
      <c r="G81" s="72">
        <v>1.4</v>
      </c>
      <c r="H81" s="72">
        <v>1.4</v>
      </c>
      <c r="I81" s="72">
        <v>6.3</v>
      </c>
      <c r="J81" s="72">
        <v>7</v>
      </c>
      <c r="K81" s="72">
        <v>19.600000000000001</v>
      </c>
      <c r="L81" s="72">
        <v>16.8</v>
      </c>
      <c r="M81" s="72">
        <v>6.3</v>
      </c>
      <c r="N81" s="72">
        <v>9.8000000000000007</v>
      </c>
      <c r="O81" s="72">
        <v>5.6</v>
      </c>
      <c r="P81" s="72">
        <v>7</v>
      </c>
      <c r="Q81" s="73">
        <v>18.2</v>
      </c>
      <c r="R81" s="74" t="s">
        <v>211</v>
      </c>
    </row>
    <row r="82" spans="1:18">
      <c r="A82" s="51" t="s">
        <v>72</v>
      </c>
      <c r="B82" s="51">
        <v>2004</v>
      </c>
      <c r="C82" s="51" t="s">
        <v>105</v>
      </c>
      <c r="D82" s="51">
        <v>20388</v>
      </c>
      <c r="E82" s="75">
        <v>132</v>
      </c>
      <c r="F82" s="66">
        <v>3</v>
      </c>
      <c r="G82" s="67">
        <v>2</v>
      </c>
      <c r="H82" s="67">
        <v>4</v>
      </c>
      <c r="I82" s="67">
        <v>6</v>
      </c>
      <c r="J82" s="67">
        <v>9</v>
      </c>
      <c r="K82" s="67">
        <v>35</v>
      </c>
      <c r="L82" s="67">
        <v>9</v>
      </c>
      <c r="M82" s="67">
        <v>17</v>
      </c>
      <c r="N82" s="67">
        <v>17</v>
      </c>
      <c r="O82" s="67">
        <v>4</v>
      </c>
      <c r="P82" s="67">
        <v>15</v>
      </c>
      <c r="Q82" s="68">
        <v>11</v>
      </c>
      <c r="R82" s="69">
        <v>6.07</v>
      </c>
    </row>
    <row r="83" spans="1:18">
      <c r="A83" s="51"/>
      <c r="B83" s="51"/>
      <c r="C83" s="51"/>
      <c r="D83" s="51"/>
      <c r="E83" s="70">
        <v>100</v>
      </c>
      <c r="F83" s="71">
        <v>2.2999999999999998</v>
      </c>
      <c r="G83" s="72">
        <v>1.5</v>
      </c>
      <c r="H83" s="72">
        <v>3</v>
      </c>
      <c r="I83" s="72">
        <v>4.5</v>
      </c>
      <c r="J83" s="72">
        <v>6.8</v>
      </c>
      <c r="K83" s="72">
        <v>26.5</v>
      </c>
      <c r="L83" s="72">
        <v>6.8</v>
      </c>
      <c r="M83" s="72">
        <v>12.9</v>
      </c>
      <c r="N83" s="72">
        <v>12.9</v>
      </c>
      <c r="O83" s="72">
        <v>3</v>
      </c>
      <c r="P83" s="72">
        <v>11.4</v>
      </c>
      <c r="Q83" s="73">
        <v>8.3000000000000007</v>
      </c>
      <c r="R83" s="74" t="s">
        <v>211</v>
      </c>
    </row>
    <row r="84" spans="1:18" ht="18" customHeight="1">
      <c r="A84" s="51" t="s">
        <v>66</v>
      </c>
      <c r="B84" s="51">
        <v>2005</v>
      </c>
      <c r="C84" s="51" t="s">
        <v>106</v>
      </c>
      <c r="D84" s="51">
        <v>20402</v>
      </c>
      <c r="E84" s="75">
        <v>324</v>
      </c>
      <c r="F84" s="66">
        <v>3</v>
      </c>
      <c r="G84" s="67">
        <v>6</v>
      </c>
      <c r="H84" s="67">
        <v>8</v>
      </c>
      <c r="I84" s="67">
        <v>18</v>
      </c>
      <c r="J84" s="67">
        <v>18</v>
      </c>
      <c r="K84" s="67">
        <v>82</v>
      </c>
      <c r="L84" s="67">
        <v>30</v>
      </c>
      <c r="M84" s="67">
        <v>29</v>
      </c>
      <c r="N84" s="67">
        <v>40</v>
      </c>
      <c r="O84" s="67">
        <v>20</v>
      </c>
      <c r="P84" s="67">
        <v>33</v>
      </c>
      <c r="Q84" s="68">
        <v>37</v>
      </c>
      <c r="R84" s="69">
        <v>6.17</v>
      </c>
    </row>
    <row r="85" spans="1:18" ht="18" customHeight="1">
      <c r="A85" s="51"/>
      <c r="B85" s="51"/>
      <c r="C85" s="51"/>
      <c r="D85" s="51"/>
      <c r="E85" s="70">
        <v>100</v>
      </c>
      <c r="F85" s="71">
        <v>0.9</v>
      </c>
      <c r="G85" s="72">
        <v>1.9</v>
      </c>
      <c r="H85" s="72">
        <v>2.5</v>
      </c>
      <c r="I85" s="72">
        <v>5.6</v>
      </c>
      <c r="J85" s="72">
        <v>5.6</v>
      </c>
      <c r="K85" s="72">
        <v>25.3</v>
      </c>
      <c r="L85" s="72">
        <v>9.3000000000000007</v>
      </c>
      <c r="M85" s="72">
        <v>9</v>
      </c>
      <c r="N85" s="72">
        <v>12.3</v>
      </c>
      <c r="O85" s="72">
        <v>6.2</v>
      </c>
      <c r="P85" s="72">
        <v>10.199999999999999</v>
      </c>
      <c r="Q85" s="73">
        <v>11.4</v>
      </c>
      <c r="R85" s="74" t="s">
        <v>211</v>
      </c>
    </row>
    <row r="86" spans="1:18">
      <c r="A86" s="51" t="s">
        <v>66</v>
      </c>
      <c r="B86" s="51">
        <v>2005</v>
      </c>
      <c r="C86" s="51" t="s">
        <v>107</v>
      </c>
      <c r="D86" s="51">
        <v>20403</v>
      </c>
      <c r="E86" s="75">
        <v>257</v>
      </c>
      <c r="F86" s="66">
        <v>6</v>
      </c>
      <c r="G86" s="67">
        <v>4</v>
      </c>
      <c r="H86" s="67">
        <v>5</v>
      </c>
      <c r="I86" s="67">
        <v>12</v>
      </c>
      <c r="J86" s="67">
        <v>13</v>
      </c>
      <c r="K86" s="67">
        <v>71</v>
      </c>
      <c r="L86" s="67">
        <v>14</v>
      </c>
      <c r="M86" s="67">
        <v>30</v>
      </c>
      <c r="N86" s="67">
        <v>31</v>
      </c>
      <c r="O86" s="67">
        <v>13</v>
      </c>
      <c r="P86" s="67">
        <v>20</v>
      </c>
      <c r="Q86" s="68">
        <v>38</v>
      </c>
      <c r="R86" s="69">
        <v>6.01</v>
      </c>
    </row>
    <row r="87" spans="1:18">
      <c r="A87" s="51"/>
      <c r="B87" s="51"/>
      <c r="C87" s="51"/>
      <c r="D87" s="51"/>
      <c r="E87" s="70">
        <v>100</v>
      </c>
      <c r="F87" s="71">
        <v>2.2999999999999998</v>
      </c>
      <c r="G87" s="72">
        <v>1.6</v>
      </c>
      <c r="H87" s="72">
        <v>1.9</v>
      </c>
      <c r="I87" s="72">
        <v>4.7</v>
      </c>
      <c r="J87" s="72">
        <v>5.0999999999999996</v>
      </c>
      <c r="K87" s="72">
        <v>27.6</v>
      </c>
      <c r="L87" s="72">
        <v>5.4</v>
      </c>
      <c r="M87" s="72">
        <v>11.7</v>
      </c>
      <c r="N87" s="72">
        <v>12.1</v>
      </c>
      <c r="O87" s="72">
        <v>5.0999999999999996</v>
      </c>
      <c r="P87" s="72">
        <v>7.8</v>
      </c>
      <c r="Q87" s="73">
        <v>14.8</v>
      </c>
      <c r="R87" s="74" t="s">
        <v>211</v>
      </c>
    </row>
    <row r="88" spans="1:18">
      <c r="A88" s="51" t="s">
        <v>66</v>
      </c>
      <c r="B88" s="51">
        <v>2005</v>
      </c>
      <c r="C88" s="51" t="s">
        <v>108</v>
      </c>
      <c r="D88" s="51">
        <v>20404</v>
      </c>
      <c r="E88" s="75">
        <v>172</v>
      </c>
      <c r="F88" s="66">
        <v>4</v>
      </c>
      <c r="G88" s="67">
        <v>2</v>
      </c>
      <c r="H88" s="67">
        <v>1</v>
      </c>
      <c r="I88" s="67">
        <v>12</v>
      </c>
      <c r="J88" s="67">
        <v>17</v>
      </c>
      <c r="K88" s="67">
        <v>54</v>
      </c>
      <c r="L88" s="67">
        <v>19</v>
      </c>
      <c r="M88" s="67">
        <v>19</v>
      </c>
      <c r="N88" s="67">
        <v>21</v>
      </c>
      <c r="O88" s="67">
        <v>9</v>
      </c>
      <c r="P88" s="67">
        <v>13</v>
      </c>
      <c r="Q88" s="68">
        <v>1</v>
      </c>
      <c r="R88" s="69">
        <v>5.87</v>
      </c>
    </row>
    <row r="89" spans="1:18">
      <c r="A89" s="51"/>
      <c r="B89" s="51"/>
      <c r="C89" s="51"/>
      <c r="D89" s="51"/>
      <c r="E89" s="70">
        <v>100</v>
      </c>
      <c r="F89" s="71">
        <v>2.2999999999999998</v>
      </c>
      <c r="G89" s="72">
        <v>1.2</v>
      </c>
      <c r="H89" s="72">
        <v>0.6</v>
      </c>
      <c r="I89" s="72">
        <v>7</v>
      </c>
      <c r="J89" s="72">
        <v>9.9</v>
      </c>
      <c r="K89" s="72">
        <v>31.4</v>
      </c>
      <c r="L89" s="72">
        <v>11</v>
      </c>
      <c r="M89" s="72">
        <v>11</v>
      </c>
      <c r="N89" s="72">
        <v>12.2</v>
      </c>
      <c r="O89" s="72">
        <v>5.2</v>
      </c>
      <c r="P89" s="72">
        <v>7.6</v>
      </c>
      <c r="Q89" s="73">
        <v>0.6</v>
      </c>
      <c r="R89" s="74" t="s">
        <v>211</v>
      </c>
    </row>
    <row r="90" spans="1:18">
      <c r="A90" s="51" t="s">
        <v>66</v>
      </c>
      <c r="B90" s="51">
        <v>2005</v>
      </c>
      <c r="C90" s="51" t="s">
        <v>109</v>
      </c>
      <c r="D90" s="51">
        <v>20407</v>
      </c>
      <c r="E90" s="75">
        <v>163</v>
      </c>
      <c r="F90" s="66">
        <v>5</v>
      </c>
      <c r="G90" s="67">
        <v>4</v>
      </c>
      <c r="H90" s="67">
        <v>4</v>
      </c>
      <c r="I90" s="67">
        <v>9</v>
      </c>
      <c r="J90" s="67">
        <v>6</v>
      </c>
      <c r="K90" s="67">
        <v>47</v>
      </c>
      <c r="L90" s="67">
        <v>8</v>
      </c>
      <c r="M90" s="67">
        <v>15</v>
      </c>
      <c r="N90" s="67">
        <v>25</v>
      </c>
      <c r="O90" s="67">
        <v>6</v>
      </c>
      <c r="P90" s="67">
        <v>16</v>
      </c>
      <c r="Q90" s="68">
        <v>18</v>
      </c>
      <c r="R90" s="69">
        <v>5.97</v>
      </c>
    </row>
    <row r="91" spans="1:18">
      <c r="A91" s="51"/>
      <c r="B91" s="51"/>
      <c r="C91" s="51"/>
      <c r="D91" s="51"/>
      <c r="E91" s="70">
        <v>100</v>
      </c>
      <c r="F91" s="71">
        <v>3.1</v>
      </c>
      <c r="G91" s="72">
        <v>2.5</v>
      </c>
      <c r="H91" s="72">
        <v>2.5</v>
      </c>
      <c r="I91" s="72">
        <v>5.5</v>
      </c>
      <c r="J91" s="72">
        <v>3.7</v>
      </c>
      <c r="K91" s="72">
        <v>28.8</v>
      </c>
      <c r="L91" s="72">
        <v>4.9000000000000004</v>
      </c>
      <c r="M91" s="72">
        <v>9.1999999999999993</v>
      </c>
      <c r="N91" s="72">
        <v>15.3</v>
      </c>
      <c r="O91" s="72">
        <v>3.7</v>
      </c>
      <c r="P91" s="72">
        <v>9.8000000000000007</v>
      </c>
      <c r="Q91" s="73">
        <v>11</v>
      </c>
      <c r="R91" s="74" t="s">
        <v>211</v>
      </c>
    </row>
    <row r="92" spans="1:18">
      <c r="A92" s="51" t="s">
        <v>66</v>
      </c>
      <c r="B92" s="51">
        <v>2005</v>
      </c>
      <c r="C92" s="51" t="s">
        <v>110</v>
      </c>
      <c r="D92" s="51">
        <v>20409</v>
      </c>
      <c r="E92" s="75">
        <v>18</v>
      </c>
      <c r="F92" s="66" t="s">
        <v>214</v>
      </c>
      <c r="G92" s="67" t="s">
        <v>212</v>
      </c>
      <c r="H92" s="67" t="s">
        <v>212</v>
      </c>
      <c r="I92" s="67" t="s">
        <v>212</v>
      </c>
      <c r="J92" s="67" t="s">
        <v>212</v>
      </c>
      <c r="K92" s="67">
        <v>8</v>
      </c>
      <c r="L92" s="67">
        <v>4</v>
      </c>
      <c r="M92" s="67" t="s">
        <v>212</v>
      </c>
      <c r="N92" s="67">
        <v>2</v>
      </c>
      <c r="O92" s="67" t="s">
        <v>212</v>
      </c>
      <c r="P92" s="67">
        <v>1</v>
      </c>
      <c r="Q92" s="68">
        <v>3</v>
      </c>
      <c r="R92" s="69">
        <v>6</v>
      </c>
    </row>
    <row r="93" spans="1:18">
      <c r="A93" s="51"/>
      <c r="B93" s="51"/>
      <c r="C93" s="51"/>
      <c r="D93" s="51"/>
      <c r="E93" s="70">
        <v>100</v>
      </c>
      <c r="F93" s="71" t="s">
        <v>212</v>
      </c>
      <c r="G93" s="72" t="s">
        <v>212</v>
      </c>
      <c r="H93" s="72" t="s">
        <v>212</v>
      </c>
      <c r="I93" s="72" t="s">
        <v>212</v>
      </c>
      <c r="J93" s="72" t="s">
        <v>212</v>
      </c>
      <c r="K93" s="72">
        <v>44.4</v>
      </c>
      <c r="L93" s="72">
        <v>22.2</v>
      </c>
      <c r="M93" s="72" t="s">
        <v>212</v>
      </c>
      <c r="N93" s="72">
        <v>11.1</v>
      </c>
      <c r="O93" s="72" t="s">
        <v>212</v>
      </c>
      <c r="P93" s="72">
        <v>5.6</v>
      </c>
      <c r="Q93" s="73">
        <v>16.7</v>
      </c>
      <c r="R93" s="74" t="s">
        <v>211</v>
      </c>
    </row>
    <row r="94" spans="1:18">
      <c r="A94" s="51" t="s">
        <v>66</v>
      </c>
      <c r="B94" s="51">
        <v>2005</v>
      </c>
      <c r="C94" s="51" t="s">
        <v>111</v>
      </c>
      <c r="D94" s="51">
        <v>20410</v>
      </c>
      <c r="E94" s="75">
        <v>35</v>
      </c>
      <c r="F94" s="66" t="s">
        <v>212</v>
      </c>
      <c r="G94" s="67" t="s">
        <v>212</v>
      </c>
      <c r="H94" s="67">
        <v>2</v>
      </c>
      <c r="I94" s="67" t="s">
        <v>212</v>
      </c>
      <c r="J94" s="67">
        <v>5</v>
      </c>
      <c r="K94" s="67">
        <v>12</v>
      </c>
      <c r="L94" s="67">
        <v>1</v>
      </c>
      <c r="M94" s="67">
        <v>3</v>
      </c>
      <c r="N94" s="67">
        <v>4</v>
      </c>
      <c r="O94" s="67">
        <v>2</v>
      </c>
      <c r="P94" s="67">
        <v>6</v>
      </c>
      <c r="Q94" s="68" t="s">
        <v>212</v>
      </c>
      <c r="R94" s="69">
        <v>6.31</v>
      </c>
    </row>
    <row r="95" spans="1:18">
      <c r="A95" s="51"/>
      <c r="B95" s="51"/>
      <c r="C95" s="51"/>
      <c r="D95" s="51"/>
      <c r="E95" s="70">
        <v>100</v>
      </c>
      <c r="F95" s="71" t="s">
        <v>212</v>
      </c>
      <c r="G95" s="72" t="s">
        <v>212</v>
      </c>
      <c r="H95" s="72">
        <v>5.7</v>
      </c>
      <c r="I95" s="72" t="s">
        <v>212</v>
      </c>
      <c r="J95" s="72">
        <v>14.3</v>
      </c>
      <c r="K95" s="72">
        <v>34.299999999999997</v>
      </c>
      <c r="L95" s="72">
        <v>2.9</v>
      </c>
      <c r="M95" s="72">
        <v>8.6</v>
      </c>
      <c r="N95" s="72">
        <v>11.4</v>
      </c>
      <c r="O95" s="72">
        <v>5.7</v>
      </c>
      <c r="P95" s="72">
        <v>17.100000000000001</v>
      </c>
      <c r="Q95" s="73" t="s">
        <v>212</v>
      </c>
      <c r="R95" s="74" t="s">
        <v>211</v>
      </c>
    </row>
    <row r="96" spans="1:18">
      <c r="A96" s="51" t="s">
        <v>66</v>
      </c>
      <c r="B96" s="51">
        <v>2005</v>
      </c>
      <c r="C96" s="51" t="s">
        <v>112</v>
      </c>
      <c r="D96" s="51">
        <v>20411</v>
      </c>
      <c r="E96" s="75">
        <v>101</v>
      </c>
      <c r="F96" s="66">
        <v>4</v>
      </c>
      <c r="G96" s="67">
        <v>4</v>
      </c>
      <c r="H96" s="67">
        <v>5</v>
      </c>
      <c r="I96" s="67">
        <v>10</v>
      </c>
      <c r="J96" s="67">
        <v>5</v>
      </c>
      <c r="K96" s="67">
        <v>30</v>
      </c>
      <c r="L96" s="67">
        <v>5</v>
      </c>
      <c r="M96" s="67">
        <v>7</v>
      </c>
      <c r="N96" s="67">
        <v>9</v>
      </c>
      <c r="O96" s="67">
        <v>3</v>
      </c>
      <c r="P96" s="67">
        <v>7</v>
      </c>
      <c r="Q96" s="68">
        <v>12</v>
      </c>
      <c r="R96" s="69">
        <v>5.19</v>
      </c>
    </row>
    <row r="97" spans="1:18">
      <c r="A97" s="51"/>
      <c r="B97" s="51"/>
      <c r="C97" s="51"/>
      <c r="D97" s="51"/>
      <c r="E97" s="70">
        <v>100</v>
      </c>
      <c r="F97" s="71">
        <v>4</v>
      </c>
      <c r="G97" s="72">
        <v>4</v>
      </c>
      <c r="H97" s="72">
        <v>5</v>
      </c>
      <c r="I97" s="72">
        <v>9.9</v>
      </c>
      <c r="J97" s="72">
        <v>5</v>
      </c>
      <c r="K97" s="72">
        <v>29.7</v>
      </c>
      <c r="L97" s="72">
        <v>5</v>
      </c>
      <c r="M97" s="72">
        <v>6.9</v>
      </c>
      <c r="N97" s="72">
        <v>8.9</v>
      </c>
      <c r="O97" s="72">
        <v>3</v>
      </c>
      <c r="P97" s="72">
        <v>6.9</v>
      </c>
      <c r="Q97" s="73">
        <v>11.9</v>
      </c>
      <c r="R97" s="74" t="s">
        <v>211</v>
      </c>
    </row>
    <row r="98" spans="1:18">
      <c r="A98" s="51" t="s">
        <v>66</v>
      </c>
      <c r="B98" s="51">
        <v>2005</v>
      </c>
      <c r="C98" s="51" t="s">
        <v>113</v>
      </c>
      <c r="D98" s="51">
        <v>20412</v>
      </c>
      <c r="E98" s="75">
        <v>18</v>
      </c>
      <c r="F98" s="66" t="s">
        <v>213</v>
      </c>
      <c r="G98" s="67" t="s">
        <v>215</v>
      </c>
      <c r="H98" s="67">
        <v>1</v>
      </c>
      <c r="I98" s="67">
        <v>1</v>
      </c>
      <c r="J98" s="67" t="s">
        <v>212</v>
      </c>
      <c r="K98" s="67">
        <v>10</v>
      </c>
      <c r="L98" s="67">
        <v>3</v>
      </c>
      <c r="M98" s="67" t="s">
        <v>212</v>
      </c>
      <c r="N98" s="67">
        <v>1</v>
      </c>
      <c r="O98" s="67" t="s">
        <v>212</v>
      </c>
      <c r="P98" s="67">
        <v>2</v>
      </c>
      <c r="Q98" s="68" t="s">
        <v>212</v>
      </c>
      <c r="R98" s="69">
        <v>5.61</v>
      </c>
    </row>
    <row r="99" spans="1:18">
      <c r="A99" s="51"/>
      <c r="B99" s="51"/>
      <c r="C99" s="51"/>
      <c r="D99" s="51"/>
      <c r="E99" s="70">
        <v>100</v>
      </c>
      <c r="F99" s="71" t="s">
        <v>212</v>
      </c>
      <c r="G99" s="72" t="s">
        <v>212</v>
      </c>
      <c r="H99" s="72">
        <v>5.6</v>
      </c>
      <c r="I99" s="72">
        <v>5.6</v>
      </c>
      <c r="J99" s="72" t="s">
        <v>212</v>
      </c>
      <c r="K99" s="72">
        <v>55.6</v>
      </c>
      <c r="L99" s="72">
        <v>16.7</v>
      </c>
      <c r="M99" s="72" t="s">
        <v>212</v>
      </c>
      <c r="N99" s="72">
        <v>5.6</v>
      </c>
      <c r="O99" s="72" t="s">
        <v>212</v>
      </c>
      <c r="P99" s="72">
        <v>11.1</v>
      </c>
      <c r="Q99" s="73" t="s">
        <v>212</v>
      </c>
      <c r="R99" s="74" t="s">
        <v>211</v>
      </c>
    </row>
    <row r="100" spans="1:18">
      <c r="A100" s="51" t="s">
        <v>66</v>
      </c>
      <c r="B100" s="51">
        <v>2005</v>
      </c>
      <c r="C100" s="51" t="s">
        <v>114</v>
      </c>
      <c r="D100" s="51">
        <v>20413</v>
      </c>
      <c r="E100" s="75">
        <v>48</v>
      </c>
      <c r="F100" s="66" t="s">
        <v>212</v>
      </c>
      <c r="G100" s="67" t="s">
        <v>212</v>
      </c>
      <c r="H100" s="67">
        <v>1</v>
      </c>
      <c r="I100" s="67">
        <v>1</v>
      </c>
      <c r="J100" s="67" t="s">
        <v>212</v>
      </c>
      <c r="K100" s="67">
        <v>17</v>
      </c>
      <c r="L100" s="67">
        <v>3</v>
      </c>
      <c r="M100" s="67">
        <v>4</v>
      </c>
      <c r="N100" s="67">
        <v>6</v>
      </c>
      <c r="O100" s="67">
        <v>3</v>
      </c>
      <c r="P100" s="67">
        <v>4</v>
      </c>
      <c r="Q100" s="68">
        <v>9</v>
      </c>
      <c r="R100" s="69">
        <v>6.44</v>
      </c>
    </row>
    <row r="101" spans="1:18">
      <c r="A101" s="51"/>
      <c r="B101" s="51"/>
      <c r="C101" s="51"/>
      <c r="D101" s="51"/>
      <c r="E101" s="70">
        <v>100</v>
      </c>
      <c r="F101" s="71" t="s">
        <v>212</v>
      </c>
      <c r="G101" s="72" t="s">
        <v>212</v>
      </c>
      <c r="H101" s="72">
        <v>2.1</v>
      </c>
      <c r="I101" s="72">
        <v>2.1</v>
      </c>
      <c r="J101" s="72" t="s">
        <v>212</v>
      </c>
      <c r="K101" s="72">
        <v>35.4</v>
      </c>
      <c r="L101" s="72">
        <v>6.3</v>
      </c>
      <c r="M101" s="72">
        <v>8.3000000000000007</v>
      </c>
      <c r="N101" s="72">
        <v>12.5</v>
      </c>
      <c r="O101" s="72">
        <v>6.3</v>
      </c>
      <c r="P101" s="72">
        <v>8.3000000000000007</v>
      </c>
      <c r="Q101" s="73">
        <v>18.8</v>
      </c>
      <c r="R101" s="74" t="s">
        <v>211</v>
      </c>
    </row>
    <row r="102" spans="1:18">
      <c r="A102" s="51" t="s">
        <v>66</v>
      </c>
      <c r="B102" s="51">
        <v>2005</v>
      </c>
      <c r="C102" s="51" t="s">
        <v>115</v>
      </c>
      <c r="D102" s="51">
        <v>20414</v>
      </c>
      <c r="E102" s="75">
        <v>75</v>
      </c>
      <c r="F102" s="66">
        <v>4</v>
      </c>
      <c r="G102" s="67">
        <v>3</v>
      </c>
      <c r="H102" s="67">
        <v>1</v>
      </c>
      <c r="I102" s="67">
        <v>8</v>
      </c>
      <c r="J102" s="67">
        <v>2</v>
      </c>
      <c r="K102" s="67">
        <v>20</v>
      </c>
      <c r="L102" s="67">
        <v>7</v>
      </c>
      <c r="M102" s="67">
        <v>4</v>
      </c>
      <c r="N102" s="67">
        <v>4</v>
      </c>
      <c r="O102" s="67">
        <v>3</v>
      </c>
      <c r="P102" s="67">
        <v>10</v>
      </c>
      <c r="Q102" s="68">
        <v>9</v>
      </c>
      <c r="R102" s="69">
        <v>5.55</v>
      </c>
    </row>
    <row r="103" spans="1:18">
      <c r="A103" s="51"/>
      <c r="B103" s="51"/>
      <c r="C103" s="51"/>
      <c r="D103" s="51"/>
      <c r="E103" s="70">
        <v>100</v>
      </c>
      <c r="F103" s="71">
        <v>5.3</v>
      </c>
      <c r="G103" s="72">
        <v>4</v>
      </c>
      <c r="H103" s="72">
        <v>1.3</v>
      </c>
      <c r="I103" s="72">
        <v>10.7</v>
      </c>
      <c r="J103" s="72">
        <v>2.7</v>
      </c>
      <c r="K103" s="72">
        <v>26.7</v>
      </c>
      <c r="L103" s="72">
        <v>9.3000000000000007</v>
      </c>
      <c r="M103" s="72">
        <v>5.3</v>
      </c>
      <c r="N103" s="72">
        <v>5.3</v>
      </c>
      <c r="O103" s="72">
        <v>4</v>
      </c>
      <c r="P103" s="72">
        <v>13.3</v>
      </c>
      <c r="Q103" s="73">
        <v>12</v>
      </c>
      <c r="R103" s="74" t="s">
        <v>211</v>
      </c>
    </row>
    <row r="104" spans="1:18">
      <c r="A104" s="51" t="s">
        <v>66</v>
      </c>
      <c r="B104" s="51">
        <v>2005</v>
      </c>
      <c r="C104" s="51" t="s">
        <v>116</v>
      </c>
      <c r="D104" s="51">
        <v>20415</v>
      </c>
      <c r="E104" s="75">
        <v>108</v>
      </c>
      <c r="F104" s="66">
        <v>1</v>
      </c>
      <c r="G104" s="67" t="s">
        <v>212</v>
      </c>
      <c r="H104" s="67">
        <v>2</v>
      </c>
      <c r="I104" s="67">
        <v>1</v>
      </c>
      <c r="J104" s="67">
        <v>4</v>
      </c>
      <c r="K104" s="67">
        <v>29</v>
      </c>
      <c r="L104" s="67">
        <v>8</v>
      </c>
      <c r="M104" s="67">
        <v>18</v>
      </c>
      <c r="N104" s="67">
        <v>9</v>
      </c>
      <c r="O104" s="67">
        <v>7</v>
      </c>
      <c r="P104" s="67">
        <v>21</v>
      </c>
      <c r="Q104" s="68">
        <v>8</v>
      </c>
      <c r="R104" s="69">
        <v>6.87</v>
      </c>
    </row>
    <row r="105" spans="1:18">
      <c r="A105" s="51"/>
      <c r="B105" s="51"/>
      <c r="C105" s="51"/>
      <c r="D105" s="51"/>
      <c r="E105" s="70">
        <v>100</v>
      </c>
      <c r="F105" s="71">
        <v>0.9</v>
      </c>
      <c r="G105" s="72" t="s">
        <v>212</v>
      </c>
      <c r="H105" s="72">
        <v>1.9</v>
      </c>
      <c r="I105" s="72">
        <v>0.9</v>
      </c>
      <c r="J105" s="72">
        <v>3.7</v>
      </c>
      <c r="K105" s="72">
        <v>26.9</v>
      </c>
      <c r="L105" s="72">
        <v>7.4</v>
      </c>
      <c r="M105" s="72">
        <v>16.7</v>
      </c>
      <c r="N105" s="72">
        <v>8.3000000000000007</v>
      </c>
      <c r="O105" s="72">
        <v>6.5</v>
      </c>
      <c r="P105" s="72">
        <v>19.399999999999999</v>
      </c>
      <c r="Q105" s="73">
        <v>7.4</v>
      </c>
      <c r="R105" s="74" t="s">
        <v>211</v>
      </c>
    </row>
    <row r="106" spans="1:18">
      <c r="A106" s="51" t="s">
        <v>66</v>
      </c>
      <c r="B106" s="51">
        <v>2005</v>
      </c>
      <c r="C106" s="51" t="s">
        <v>117</v>
      </c>
      <c r="D106" s="51">
        <v>20416</v>
      </c>
      <c r="E106" s="75">
        <v>259</v>
      </c>
      <c r="F106" s="66">
        <v>2</v>
      </c>
      <c r="G106" s="67">
        <v>3</v>
      </c>
      <c r="H106" s="67">
        <v>7</v>
      </c>
      <c r="I106" s="67">
        <v>12</v>
      </c>
      <c r="J106" s="67">
        <v>15</v>
      </c>
      <c r="K106" s="67">
        <v>62</v>
      </c>
      <c r="L106" s="67">
        <v>15</v>
      </c>
      <c r="M106" s="67">
        <v>28</v>
      </c>
      <c r="N106" s="67">
        <v>30</v>
      </c>
      <c r="O106" s="67">
        <v>15</v>
      </c>
      <c r="P106" s="67">
        <v>32</v>
      </c>
      <c r="Q106" s="68">
        <v>38</v>
      </c>
      <c r="R106" s="69">
        <v>6.35</v>
      </c>
    </row>
    <row r="107" spans="1:18">
      <c r="A107" s="51"/>
      <c r="B107" s="51"/>
      <c r="C107" s="51"/>
      <c r="D107" s="51"/>
      <c r="E107" s="70">
        <v>100</v>
      </c>
      <c r="F107" s="71">
        <v>0.8</v>
      </c>
      <c r="G107" s="72">
        <v>1.2</v>
      </c>
      <c r="H107" s="72">
        <v>2.7</v>
      </c>
      <c r="I107" s="72">
        <v>4.5999999999999996</v>
      </c>
      <c r="J107" s="72">
        <v>5.8</v>
      </c>
      <c r="K107" s="72">
        <v>23.9</v>
      </c>
      <c r="L107" s="72">
        <v>5.8</v>
      </c>
      <c r="M107" s="72">
        <v>10.8</v>
      </c>
      <c r="N107" s="72">
        <v>11.6</v>
      </c>
      <c r="O107" s="72">
        <v>5.8</v>
      </c>
      <c r="P107" s="72">
        <v>12.4</v>
      </c>
      <c r="Q107" s="73">
        <v>14.7</v>
      </c>
      <c r="R107" s="74" t="s">
        <v>211</v>
      </c>
    </row>
    <row r="108" spans="1:18">
      <c r="A108" s="51" t="s">
        <v>66</v>
      </c>
      <c r="B108" s="51">
        <v>2005</v>
      </c>
      <c r="C108" s="51" t="s">
        <v>118</v>
      </c>
      <c r="D108" s="51">
        <v>20417</v>
      </c>
      <c r="E108" s="75">
        <v>25</v>
      </c>
      <c r="F108" s="66">
        <v>1</v>
      </c>
      <c r="G108" s="67" t="s">
        <v>212</v>
      </c>
      <c r="H108" s="67">
        <v>1</v>
      </c>
      <c r="I108" s="67">
        <v>2</v>
      </c>
      <c r="J108" s="67" t="s">
        <v>212</v>
      </c>
      <c r="K108" s="67">
        <v>8</v>
      </c>
      <c r="L108" s="67">
        <v>2</v>
      </c>
      <c r="M108" s="67">
        <v>1</v>
      </c>
      <c r="N108" s="67">
        <v>3</v>
      </c>
      <c r="O108" s="67">
        <v>2</v>
      </c>
      <c r="P108" s="67">
        <v>2</v>
      </c>
      <c r="Q108" s="68">
        <v>3</v>
      </c>
      <c r="R108" s="69">
        <v>5.86</v>
      </c>
    </row>
    <row r="109" spans="1:18">
      <c r="A109" s="51"/>
      <c r="B109" s="51"/>
      <c r="C109" s="51"/>
      <c r="D109" s="51"/>
      <c r="E109" s="70">
        <v>100</v>
      </c>
      <c r="F109" s="71">
        <v>4</v>
      </c>
      <c r="G109" s="72" t="s">
        <v>212</v>
      </c>
      <c r="H109" s="72">
        <v>4</v>
      </c>
      <c r="I109" s="72">
        <v>8</v>
      </c>
      <c r="J109" s="72" t="s">
        <v>212</v>
      </c>
      <c r="K109" s="72">
        <v>32</v>
      </c>
      <c r="L109" s="72">
        <v>8</v>
      </c>
      <c r="M109" s="72">
        <v>4</v>
      </c>
      <c r="N109" s="72">
        <v>12</v>
      </c>
      <c r="O109" s="72">
        <v>8</v>
      </c>
      <c r="P109" s="72">
        <v>8</v>
      </c>
      <c r="Q109" s="73">
        <v>12</v>
      </c>
      <c r="R109" s="74" t="s">
        <v>211</v>
      </c>
    </row>
    <row r="110" spans="1:18">
      <c r="A110" s="51" t="s">
        <v>119</v>
      </c>
      <c r="B110" s="51">
        <v>2006</v>
      </c>
      <c r="C110" s="51" t="s">
        <v>120</v>
      </c>
      <c r="D110" s="51">
        <v>20422</v>
      </c>
      <c r="E110" s="123">
        <v>137</v>
      </c>
      <c r="F110" s="124" t="s">
        <v>212</v>
      </c>
      <c r="G110" s="125">
        <v>2</v>
      </c>
      <c r="H110" s="125">
        <v>2</v>
      </c>
      <c r="I110" s="125">
        <v>13</v>
      </c>
      <c r="J110" s="125">
        <v>8</v>
      </c>
      <c r="K110" s="125">
        <v>44</v>
      </c>
      <c r="L110" s="125">
        <v>6</v>
      </c>
      <c r="M110" s="125">
        <v>8</v>
      </c>
      <c r="N110" s="125">
        <v>9</v>
      </c>
      <c r="O110" s="125">
        <v>7</v>
      </c>
      <c r="P110" s="125">
        <v>21</v>
      </c>
      <c r="Q110" s="126">
        <v>17</v>
      </c>
      <c r="R110" s="127">
        <v>6.12</v>
      </c>
    </row>
    <row r="111" spans="1:18">
      <c r="A111" s="51"/>
      <c r="B111" s="51"/>
      <c r="C111" s="51"/>
      <c r="D111" s="51"/>
      <c r="E111" s="128">
        <v>100</v>
      </c>
      <c r="F111" s="129" t="s">
        <v>212</v>
      </c>
      <c r="G111" s="130">
        <v>1.5</v>
      </c>
      <c r="H111" s="130">
        <v>1.5</v>
      </c>
      <c r="I111" s="130">
        <v>9.5</v>
      </c>
      <c r="J111" s="130">
        <v>5.8</v>
      </c>
      <c r="K111" s="130">
        <v>32.1</v>
      </c>
      <c r="L111" s="130">
        <v>4.4000000000000004</v>
      </c>
      <c r="M111" s="130">
        <v>5.8</v>
      </c>
      <c r="N111" s="130">
        <v>6.6</v>
      </c>
      <c r="O111" s="130">
        <v>5.0999999999999996</v>
      </c>
      <c r="P111" s="130">
        <v>15.3</v>
      </c>
      <c r="Q111" s="131">
        <v>12.4</v>
      </c>
      <c r="R111" s="109" t="s">
        <v>211</v>
      </c>
    </row>
    <row r="112" spans="1:18">
      <c r="A112" s="51" t="s">
        <v>119</v>
      </c>
      <c r="B112" s="51">
        <v>2006</v>
      </c>
      <c r="C112" s="51" t="s">
        <v>121</v>
      </c>
      <c r="D112" s="51">
        <v>20423</v>
      </c>
      <c r="E112" s="123">
        <v>164</v>
      </c>
      <c r="F112" s="124" t="s">
        <v>212</v>
      </c>
      <c r="G112" s="125">
        <v>1</v>
      </c>
      <c r="H112" s="125" t="s">
        <v>212</v>
      </c>
      <c r="I112" s="125">
        <v>5</v>
      </c>
      <c r="J112" s="125">
        <v>5</v>
      </c>
      <c r="K112" s="125">
        <v>46</v>
      </c>
      <c r="L112" s="125">
        <v>14</v>
      </c>
      <c r="M112" s="125">
        <v>15</v>
      </c>
      <c r="N112" s="125">
        <v>22</v>
      </c>
      <c r="O112" s="125">
        <v>4</v>
      </c>
      <c r="P112" s="125">
        <v>26</v>
      </c>
      <c r="Q112" s="126">
        <v>26</v>
      </c>
      <c r="R112" s="127">
        <v>6.72</v>
      </c>
    </row>
    <row r="113" spans="1:18">
      <c r="A113" s="51"/>
      <c r="B113" s="51"/>
      <c r="C113" s="51"/>
      <c r="D113" s="51"/>
      <c r="E113" s="128">
        <v>100</v>
      </c>
      <c r="F113" s="129" t="s">
        <v>212</v>
      </c>
      <c r="G113" s="130">
        <v>0.6</v>
      </c>
      <c r="H113" s="130" t="s">
        <v>212</v>
      </c>
      <c r="I113" s="130">
        <v>3</v>
      </c>
      <c r="J113" s="130">
        <v>3</v>
      </c>
      <c r="K113" s="130">
        <v>28</v>
      </c>
      <c r="L113" s="130">
        <v>8.5</v>
      </c>
      <c r="M113" s="130">
        <v>9.1</v>
      </c>
      <c r="N113" s="130">
        <v>13.4</v>
      </c>
      <c r="O113" s="130">
        <v>2.4</v>
      </c>
      <c r="P113" s="130">
        <v>15.9</v>
      </c>
      <c r="Q113" s="131">
        <v>15.9</v>
      </c>
      <c r="R113" s="109" t="s">
        <v>211</v>
      </c>
    </row>
    <row r="114" spans="1:18">
      <c r="A114" s="51" t="s">
        <v>119</v>
      </c>
      <c r="B114" s="51">
        <v>2006</v>
      </c>
      <c r="C114" s="51" t="s">
        <v>122</v>
      </c>
      <c r="D114" s="51">
        <v>20425</v>
      </c>
      <c r="E114" s="123">
        <v>69</v>
      </c>
      <c r="F114" s="124">
        <v>2</v>
      </c>
      <c r="G114" s="125" t="s">
        <v>212</v>
      </c>
      <c r="H114" s="125">
        <v>1</v>
      </c>
      <c r="I114" s="125">
        <v>6</v>
      </c>
      <c r="J114" s="125">
        <v>6</v>
      </c>
      <c r="K114" s="125">
        <v>17</v>
      </c>
      <c r="L114" s="125">
        <v>9</v>
      </c>
      <c r="M114" s="125">
        <v>8</v>
      </c>
      <c r="N114" s="125">
        <v>8</v>
      </c>
      <c r="O114" s="125">
        <v>3</v>
      </c>
      <c r="P114" s="125">
        <v>3</v>
      </c>
      <c r="Q114" s="126">
        <v>6</v>
      </c>
      <c r="R114" s="127">
        <v>5.71</v>
      </c>
    </row>
    <row r="115" spans="1:18">
      <c r="A115" s="51"/>
      <c r="B115" s="51"/>
      <c r="C115" s="51"/>
      <c r="D115" s="51"/>
      <c r="E115" s="128">
        <v>100</v>
      </c>
      <c r="F115" s="129">
        <v>2.9</v>
      </c>
      <c r="G115" s="130" t="s">
        <v>212</v>
      </c>
      <c r="H115" s="130">
        <v>1.4</v>
      </c>
      <c r="I115" s="130">
        <v>8.6999999999999993</v>
      </c>
      <c r="J115" s="130">
        <v>8.6999999999999993</v>
      </c>
      <c r="K115" s="130">
        <v>24.6</v>
      </c>
      <c r="L115" s="130">
        <v>13</v>
      </c>
      <c r="M115" s="130">
        <v>11.6</v>
      </c>
      <c r="N115" s="130">
        <v>11.6</v>
      </c>
      <c r="O115" s="130">
        <v>4.3</v>
      </c>
      <c r="P115" s="130">
        <v>4.3</v>
      </c>
      <c r="Q115" s="131">
        <v>8.6999999999999993</v>
      </c>
      <c r="R115" s="109" t="s">
        <v>211</v>
      </c>
    </row>
    <row r="116" spans="1:18">
      <c r="A116" s="51" t="s">
        <v>119</v>
      </c>
      <c r="B116" s="51">
        <v>2006</v>
      </c>
      <c r="C116" s="51" t="s">
        <v>123</v>
      </c>
      <c r="D116" s="51">
        <v>20429</v>
      </c>
      <c r="E116" s="123">
        <v>16</v>
      </c>
      <c r="F116" s="124" t="s">
        <v>212</v>
      </c>
      <c r="G116" s="125" t="s">
        <v>212</v>
      </c>
      <c r="H116" s="125">
        <v>2</v>
      </c>
      <c r="I116" s="125" t="s">
        <v>212</v>
      </c>
      <c r="J116" s="125">
        <v>2</v>
      </c>
      <c r="K116" s="125">
        <v>7</v>
      </c>
      <c r="L116" s="125">
        <v>1</v>
      </c>
      <c r="M116" s="125" t="s">
        <v>212</v>
      </c>
      <c r="N116" s="125">
        <v>3</v>
      </c>
      <c r="O116" s="125" t="s">
        <v>212</v>
      </c>
      <c r="P116" s="125">
        <v>1</v>
      </c>
      <c r="Q116" s="126" t="s">
        <v>212</v>
      </c>
      <c r="R116" s="127">
        <v>5.44</v>
      </c>
    </row>
    <row r="117" spans="1:18">
      <c r="A117" s="51"/>
      <c r="B117" s="51"/>
      <c r="C117" s="51"/>
      <c r="D117" s="51"/>
      <c r="E117" s="128">
        <v>100</v>
      </c>
      <c r="F117" s="129" t="s">
        <v>212</v>
      </c>
      <c r="G117" s="130" t="s">
        <v>212</v>
      </c>
      <c r="H117" s="130">
        <v>12.5</v>
      </c>
      <c r="I117" s="130" t="s">
        <v>212</v>
      </c>
      <c r="J117" s="130">
        <v>12.5</v>
      </c>
      <c r="K117" s="130">
        <v>43.8</v>
      </c>
      <c r="L117" s="130">
        <v>6.3</v>
      </c>
      <c r="M117" s="130" t="s">
        <v>212</v>
      </c>
      <c r="N117" s="130">
        <v>18.8</v>
      </c>
      <c r="O117" s="130" t="s">
        <v>212</v>
      </c>
      <c r="P117" s="130">
        <v>6.3</v>
      </c>
      <c r="Q117" s="131" t="s">
        <v>212</v>
      </c>
      <c r="R117" s="109" t="s">
        <v>211</v>
      </c>
    </row>
    <row r="118" spans="1:18">
      <c r="A118" s="51" t="s">
        <v>119</v>
      </c>
      <c r="B118" s="51">
        <v>2006</v>
      </c>
      <c r="C118" s="51" t="s">
        <v>124</v>
      </c>
      <c r="D118" s="51">
        <v>20430</v>
      </c>
      <c r="E118" s="123">
        <v>98</v>
      </c>
      <c r="F118" s="124" t="s">
        <v>212</v>
      </c>
      <c r="G118" s="125">
        <v>4</v>
      </c>
      <c r="H118" s="125">
        <v>1</v>
      </c>
      <c r="I118" s="125">
        <v>5</v>
      </c>
      <c r="J118" s="125">
        <v>3</v>
      </c>
      <c r="K118" s="125">
        <v>31</v>
      </c>
      <c r="L118" s="125">
        <v>5</v>
      </c>
      <c r="M118" s="125">
        <v>11</v>
      </c>
      <c r="N118" s="125">
        <v>12</v>
      </c>
      <c r="O118" s="125">
        <v>2</v>
      </c>
      <c r="P118" s="125">
        <v>10</v>
      </c>
      <c r="Q118" s="126">
        <v>14</v>
      </c>
      <c r="R118" s="127">
        <v>6.06</v>
      </c>
    </row>
    <row r="119" spans="1:18">
      <c r="A119" s="51"/>
      <c r="B119" s="51"/>
      <c r="C119" s="51"/>
      <c r="D119" s="51"/>
      <c r="E119" s="119">
        <v>100</v>
      </c>
      <c r="F119" s="120" t="s">
        <v>212</v>
      </c>
      <c r="G119" s="121">
        <v>4.0999999999999996</v>
      </c>
      <c r="H119" s="121">
        <v>1</v>
      </c>
      <c r="I119" s="121">
        <v>5.0999999999999996</v>
      </c>
      <c r="J119" s="121">
        <v>3.1</v>
      </c>
      <c r="K119" s="121">
        <v>31.6</v>
      </c>
      <c r="L119" s="121">
        <v>5.0999999999999996</v>
      </c>
      <c r="M119" s="121">
        <v>11.2</v>
      </c>
      <c r="N119" s="121">
        <v>12.2</v>
      </c>
      <c r="O119" s="121">
        <v>2</v>
      </c>
      <c r="P119" s="121">
        <v>10.199999999999999</v>
      </c>
      <c r="Q119" s="122">
        <v>14.3</v>
      </c>
      <c r="R119" s="74" t="s">
        <v>211</v>
      </c>
    </row>
    <row r="120" spans="1:18">
      <c r="A120" s="51" t="s">
        <v>119</v>
      </c>
      <c r="B120" s="51">
        <v>2006</v>
      </c>
      <c r="C120" s="51" t="s">
        <v>125</v>
      </c>
      <c r="D120" s="51">
        <v>20432</v>
      </c>
      <c r="E120" s="75">
        <v>305</v>
      </c>
      <c r="F120" s="66">
        <v>5</v>
      </c>
      <c r="G120" s="67">
        <v>7</v>
      </c>
      <c r="H120" s="67">
        <v>1</v>
      </c>
      <c r="I120" s="67">
        <v>15</v>
      </c>
      <c r="J120" s="67">
        <v>15</v>
      </c>
      <c r="K120" s="67">
        <v>84</v>
      </c>
      <c r="L120" s="67">
        <v>22</v>
      </c>
      <c r="M120" s="67">
        <v>32</v>
      </c>
      <c r="N120" s="67">
        <v>45</v>
      </c>
      <c r="O120" s="67">
        <v>21</v>
      </c>
      <c r="P120" s="67">
        <v>24</v>
      </c>
      <c r="Q120" s="132">
        <v>34</v>
      </c>
      <c r="R120" s="69">
        <v>6.2</v>
      </c>
    </row>
    <row r="121" spans="1:18">
      <c r="A121" s="51"/>
      <c r="B121" s="51"/>
      <c r="C121" s="51"/>
      <c r="D121" s="51"/>
      <c r="E121" s="128">
        <v>100</v>
      </c>
      <c r="F121" s="129">
        <v>1.6</v>
      </c>
      <c r="G121" s="130">
        <v>2.2999999999999998</v>
      </c>
      <c r="H121" s="130">
        <v>0.3</v>
      </c>
      <c r="I121" s="130">
        <v>4.9000000000000004</v>
      </c>
      <c r="J121" s="130">
        <v>4.9000000000000004</v>
      </c>
      <c r="K121" s="130">
        <v>27.5</v>
      </c>
      <c r="L121" s="130">
        <v>7.2</v>
      </c>
      <c r="M121" s="130">
        <v>10.5</v>
      </c>
      <c r="N121" s="130">
        <v>14.8</v>
      </c>
      <c r="O121" s="130">
        <v>6.9</v>
      </c>
      <c r="P121" s="130">
        <v>7.9</v>
      </c>
      <c r="Q121" s="131">
        <v>11.1</v>
      </c>
      <c r="R121" s="109" t="s">
        <v>211</v>
      </c>
    </row>
    <row r="122" spans="1:18">
      <c r="A122" s="51" t="s">
        <v>59</v>
      </c>
      <c r="B122" s="51">
        <v>2007</v>
      </c>
      <c r="C122" s="51" t="s">
        <v>127</v>
      </c>
      <c r="D122" s="51">
        <v>20446</v>
      </c>
      <c r="E122" s="75">
        <v>160</v>
      </c>
      <c r="F122" s="66">
        <v>4</v>
      </c>
      <c r="G122" s="67" t="s">
        <v>215</v>
      </c>
      <c r="H122" s="67">
        <v>4</v>
      </c>
      <c r="I122" s="67">
        <v>5</v>
      </c>
      <c r="J122" s="67">
        <v>6</v>
      </c>
      <c r="K122" s="67">
        <v>28</v>
      </c>
      <c r="L122" s="67">
        <v>15</v>
      </c>
      <c r="M122" s="67">
        <v>17</v>
      </c>
      <c r="N122" s="67">
        <v>30</v>
      </c>
      <c r="O122" s="67">
        <v>6</v>
      </c>
      <c r="P122" s="67">
        <v>23</v>
      </c>
      <c r="Q122" s="68">
        <v>22</v>
      </c>
      <c r="R122" s="69">
        <v>6.67</v>
      </c>
    </row>
    <row r="123" spans="1:18">
      <c r="A123" s="51"/>
      <c r="B123" s="51"/>
      <c r="C123" s="51"/>
      <c r="D123" s="51"/>
      <c r="E123" s="70">
        <v>100</v>
      </c>
      <c r="F123" s="71">
        <v>2.5</v>
      </c>
      <c r="G123" s="72" t="s">
        <v>212</v>
      </c>
      <c r="H123" s="72">
        <v>2.5</v>
      </c>
      <c r="I123" s="72">
        <v>3.1</v>
      </c>
      <c r="J123" s="72">
        <v>3.8</v>
      </c>
      <c r="K123" s="72">
        <v>17.5</v>
      </c>
      <c r="L123" s="72">
        <v>9.4</v>
      </c>
      <c r="M123" s="72">
        <v>10.6</v>
      </c>
      <c r="N123" s="72">
        <v>18.8</v>
      </c>
      <c r="O123" s="72">
        <v>3.8</v>
      </c>
      <c r="P123" s="72">
        <v>14.4</v>
      </c>
      <c r="Q123" s="73">
        <v>13.8</v>
      </c>
      <c r="R123" s="74" t="s">
        <v>211</v>
      </c>
    </row>
    <row r="124" spans="1:18">
      <c r="A124" s="51" t="s">
        <v>59</v>
      </c>
      <c r="B124" s="51">
        <v>2007</v>
      </c>
      <c r="C124" s="51" t="s">
        <v>128</v>
      </c>
      <c r="D124" s="51">
        <v>20448</v>
      </c>
      <c r="E124" s="75">
        <v>81</v>
      </c>
      <c r="F124" s="66" t="s">
        <v>212</v>
      </c>
      <c r="G124" s="67" t="s">
        <v>212</v>
      </c>
      <c r="H124" s="67">
        <v>1</v>
      </c>
      <c r="I124" s="67" t="s">
        <v>212</v>
      </c>
      <c r="J124" s="67">
        <v>4</v>
      </c>
      <c r="K124" s="67">
        <v>14</v>
      </c>
      <c r="L124" s="67">
        <v>7</v>
      </c>
      <c r="M124" s="67">
        <v>12</v>
      </c>
      <c r="N124" s="67">
        <v>16</v>
      </c>
      <c r="O124" s="67">
        <v>3</v>
      </c>
      <c r="P124" s="67">
        <v>15</v>
      </c>
      <c r="Q124" s="68">
        <v>9</v>
      </c>
      <c r="R124" s="69">
        <v>7.21</v>
      </c>
    </row>
    <row r="125" spans="1:18">
      <c r="A125" s="51"/>
      <c r="B125" s="51"/>
      <c r="C125" s="51"/>
      <c r="D125" s="51"/>
      <c r="E125" s="70">
        <v>100</v>
      </c>
      <c r="F125" s="71" t="s">
        <v>212</v>
      </c>
      <c r="G125" s="72" t="s">
        <v>212</v>
      </c>
      <c r="H125" s="72">
        <v>1.2</v>
      </c>
      <c r="I125" s="72" t="s">
        <v>212</v>
      </c>
      <c r="J125" s="72">
        <v>4.9000000000000004</v>
      </c>
      <c r="K125" s="72">
        <v>17.3</v>
      </c>
      <c r="L125" s="72">
        <v>8.6</v>
      </c>
      <c r="M125" s="72">
        <v>14.8</v>
      </c>
      <c r="N125" s="72">
        <v>19.8</v>
      </c>
      <c r="O125" s="72">
        <v>3.7</v>
      </c>
      <c r="P125" s="72">
        <v>18.5</v>
      </c>
      <c r="Q125" s="73">
        <v>11.1</v>
      </c>
      <c r="R125" s="74" t="s">
        <v>211</v>
      </c>
    </row>
    <row r="126" spans="1:18">
      <c r="A126" s="51" t="s">
        <v>59</v>
      </c>
      <c r="B126" s="51">
        <v>2007</v>
      </c>
      <c r="C126" s="51" t="s">
        <v>129</v>
      </c>
      <c r="D126" s="51">
        <v>20450</v>
      </c>
      <c r="E126" s="75">
        <v>127</v>
      </c>
      <c r="F126" s="66">
        <v>3</v>
      </c>
      <c r="G126" s="67">
        <v>3</v>
      </c>
      <c r="H126" s="67">
        <v>3</v>
      </c>
      <c r="I126" s="67">
        <v>4</v>
      </c>
      <c r="J126" s="67">
        <v>1</v>
      </c>
      <c r="K126" s="67">
        <v>41</v>
      </c>
      <c r="L126" s="67">
        <v>6</v>
      </c>
      <c r="M126" s="67">
        <v>10</v>
      </c>
      <c r="N126" s="67">
        <v>20</v>
      </c>
      <c r="O126" s="67">
        <v>3</v>
      </c>
      <c r="P126" s="67">
        <v>18</v>
      </c>
      <c r="Q126" s="68">
        <v>15</v>
      </c>
      <c r="R126" s="69">
        <v>6.28</v>
      </c>
    </row>
    <row r="127" spans="1:18">
      <c r="A127" s="51"/>
      <c r="B127" s="51"/>
      <c r="C127" s="51"/>
      <c r="D127" s="51"/>
      <c r="E127" s="70">
        <v>100</v>
      </c>
      <c r="F127" s="71">
        <v>2.4</v>
      </c>
      <c r="G127" s="72">
        <v>2.4</v>
      </c>
      <c r="H127" s="72">
        <v>2.4</v>
      </c>
      <c r="I127" s="72">
        <v>3.1</v>
      </c>
      <c r="J127" s="72">
        <v>0.8</v>
      </c>
      <c r="K127" s="72">
        <v>32.299999999999997</v>
      </c>
      <c r="L127" s="72">
        <v>4.7</v>
      </c>
      <c r="M127" s="72">
        <v>7.9</v>
      </c>
      <c r="N127" s="72">
        <v>15.7</v>
      </c>
      <c r="O127" s="72">
        <v>2.4</v>
      </c>
      <c r="P127" s="72">
        <v>14.2</v>
      </c>
      <c r="Q127" s="73">
        <v>11.8</v>
      </c>
      <c r="R127" s="74" t="s">
        <v>211</v>
      </c>
    </row>
    <row r="128" spans="1:18">
      <c r="A128" s="51" t="s">
        <v>59</v>
      </c>
      <c r="B128" s="51">
        <v>2007</v>
      </c>
      <c r="C128" s="51" t="s">
        <v>130</v>
      </c>
      <c r="D128" s="51">
        <v>20451</v>
      </c>
      <c r="E128" s="75">
        <v>103</v>
      </c>
      <c r="F128" s="66">
        <v>2</v>
      </c>
      <c r="G128" s="67" t="s">
        <v>212</v>
      </c>
      <c r="H128" s="67">
        <v>3</v>
      </c>
      <c r="I128" s="67">
        <v>3</v>
      </c>
      <c r="J128" s="67">
        <v>3</v>
      </c>
      <c r="K128" s="67">
        <v>26</v>
      </c>
      <c r="L128" s="67">
        <v>9</v>
      </c>
      <c r="M128" s="67">
        <v>6</v>
      </c>
      <c r="N128" s="67">
        <v>15</v>
      </c>
      <c r="O128" s="67">
        <v>3</v>
      </c>
      <c r="P128" s="67">
        <v>12</v>
      </c>
      <c r="Q128" s="68">
        <v>21</v>
      </c>
      <c r="R128" s="69">
        <v>6.34</v>
      </c>
    </row>
    <row r="129" spans="1:18">
      <c r="A129" s="51"/>
      <c r="B129" s="51"/>
      <c r="C129" s="51"/>
      <c r="D129" s="51"/>
      <c r="E129" s="70">
        <v>100</v>
      </c>
      <c r="F129" s="71">
        <v>1.9</v>
      </c>
      <c r="G129" s="72" t="s">
        <v>212</v>
      </c>
      <c r="H129" s="72">
        <v>2.9</v>
      </c>
      <c r="I129" s="72">
        <v>2.9</v>
      </c>
      <c r="J129" s="72">
        <v>2.9</v>
      </c>
      <c r="K129" s="72">
        <v>25.2</v>
      </c>
      <c r="L129" s="72">
        <v>8.6999999999999993</v>
      </c>
      <c r="M129" s="72">
        <v>5.8</v>
      </c>
      <c r="N129" s="72">
        <v>14.6</v>
      </c>
      <c r="O129" s="72">
        <v>2.9</v>
      </c>
      <c r="P129" s="72">
        <v>11.7</v>
      </c>
      <c r="Q129" s="73">
        <v>20.399999999999999</v>
      </c>
      <c r="R129" s="74" t="s">
        <v>211</v>
      </c>
    </row>
    <row r="130" spans="1:18">
      <c r="A130" s="51" t="s">
        <v>59</v>
      </c>
      <c r="B130" s="51">
        <v>2007</v>
      </c>
      <c r="C130" s="51" t="s">
        <v>131</v>
      </c>
      <c r="D130" s="51">
        <v>20452</v>
      </c>
      <c r="E130" s="75">
        <v>180</v>
      </c>
      <c r="F130" s="66">
        <v>3</v>
      </c>
      <c r="G130" s="67">
        <v>2</v>
      </c>
      <c r="H130" s="67">
        <v>3</v>
      </c>
      <c r="I130" s="67">
        <v>9</v>
      </c>
      <c r="J130" s="67">
        <v>11</v>
      </c>
      <c r="K130" s="67">
        <v>32</v>
      </c>
      <c r="L130" s="67">
        <v>19</v>
      </c>
      <c r="M130" s="67">
        <v>18</v>
      </c>
      <c r="N130" s="67">
        <v>26</v>
      </c>
      <c r="O130" s="67">
        <v>13</v>
      </c>
      <c r="P130" s="67">
        <v>16</v>
      </c>
      <c r="Q130" s="68">
        <v>28</v>
      </c>
      <c r="R130" s="69">
        <v>6.34</v>
      </c>
    </row>
    <row r="131" spans="1:18">
      <c r="A131" s="51"/>
      <c r="B131" s="51"/>
      <c r="C131" s="51"/>
      <c r="D131" s="51"/>
      <c r="E131" s="70">
        <v>100</v>
      </c>
      <c r="F131" s="71">
        <v>1.7</v>
      </c>
      <c r="G131" s="72">
        <v>1.1000000000000001</v>
      </c>
      <c r="H131" s="72">
        <v>1.7</v>
      </c>
      <c r="I131" s="72">
        <v>5</v>
      </c>
      <c r="J131" s="72">
        <v>6.1</v>
      </c>
      <c r="K131" s="72">
        <v>17.8</v>
      </c>
      <c r="L131" s="72">
        <v>10.6</v>
      </c>
      <c r="M131" s="72">
        <v>10</v>
      </c>
      <c r="N131" s="72">
        <v>14.4</v>
      </c>
      <c r="O131" s="72">
        <v>7.2</v>
      </c>
      <c r="P131" s="72">
        <v>8.9</v>
      </c>
      <c r="Q131" s="73">
        <v>15.6</v>
      </c>
      <c r="R131" s="74" t="s">
        <v>211</v>
      </c>
    </row>
    <row r="132" spans="1:18">
      <c r="A132" s="51" t="s">
        <v>77</v>
      </c>
      <c r="B132" s="51">
        <v>2008</v>
      </c>
      <c r="C132" s="51" t="s">
        <v>132</v>
      </c>
      <c r="D132" s="51">
        <v>20481</v>
      </c>
      <c r="E132" s="123">
        <v>429</v>
      </c>
      <c r="F132" s="124">
        <v>5</v>
      </c>
      <c r="G132" s="125">
        <v>3</v>
      </c>
      <c r="H132" s="125">
        <v>11</v>
      </c>
      <c r="I132" s="125">
        <v>16</v>
      </c>
      <c r="J132" s="125">
        <v>21</v>
      </c>
      <c r="K132" s="125">
        <v>115</v>
      </c>
      <c r="L132" s="125">
        <v>36</v>
      </c>
      <c r="M132" s="125">
        <v>44</v>
      </c>
      <c r="N132" s="125">
        <v>60</v>
      </c>
      <c r="O132" s="125">
        <v>21</v>
      </c>
      <c r="P132" s="125">
        <v>54</v>
      </c>
      <c r="Q132" s="126">
        <v>43</v>
      </c>
      <c r="R132" s="127">
        <v>6.39</v>
      </c>
    </row>
    <row r="133" spans="1:18">
      <c r="A133" s="51"/>
      <c r="B133" s="51"/>
      <c r="C133" s="51"/>
      <c r="D133" s="51"/>
      <c r="E133" s="128">
        <v>100</v>
      </c>
      <c r="F133" s="129">
        <v>1.2</v>
      </c>
      <c r="G133" s="130">
        <v>0.7</v>
      </c>
      <c r="H133" s="130">
        <v>2.6</v>
      </c>
      <c r="I133" s="130">
        <v>3.7</v>
      </c>
      <c r="J133" s="130">
        <v>4.9000000000000004</v>
      </c>
      <c r="K133" s="130">
        <v>26.8</v>
      </c>
      <c r="L133" s="130">
        <v>8.4</v>
      </c>
      <c r="M133" s="130">
        <v>10.3</v>
      </c>
      <c r="N133" s="130">
        <v>14</v>
      </c>
      <c r="O133" s="130">
        <v>4.9000000000000004</v>
      </c>
      <c r="P133" s="130">
        <v>12.6</v>
      </c>
      <c r="Q133" s="131">
        <v>10</v>
      </c>
      <c r="R133" s="109" t="s">
        <v>211</v>
      </c>
    </row>
    <row r="134" spans="1:18">
      <c r="A134" s="51" t="s">
        <v>77</v>
      </c>
      <c r="B134" s="51">
        <v>2008</v>
      </c>
      <c r="C134" s="51" t="s">
        <v>133</v>
      </c>
      <c r="D134" s="51">
        <v>20482</v>
      </c>
      <c r="E134" s="123">
        <v>355</v>
      </c>
      <c r="F134" s="124">
        <v>7</v>
      </c>
      <c r="G134" s="125">
        <v>3</v>
      </c>
      <c r="H134" s="125">
        <v>6</v>
      </c>
      <c r="I134" s="125">
        <v>18</v>
      </c>
      <c r="J134" s="125">
        <v>13</v>
      </c>
      <c r="K134" s="125">
        <v>95</v>
      </c>
      <c r="L134" s="125">
        <v>26</v>
      </c>
      <c r="M134" s="125">
        <v>31</v>
      </c>
      <c r="N134" s="125">
        <v>69</v>
      </c>
      <c r="O134" s="125">
        <v>18</v>
      </c>
      <c r="P134" s="125">
        <v>56</v>
      </c>
      <c r="Q134" s="126">
        <v>13</v>
      </c>
      <c r="R134" s="127">
        <v>6.56</v>
      </c>
    </row>
    <row r="135" spans="1:18">
      <c r="A135" s="51"/>
      <c r="B135" s="51"/>
      <c r="C135" s="51"/>
      <c r="D135" s="51"/>
      <c r="E135" s="128">
        <v>100</v>
      </c>
      <c r="F135" s="129">
        <v>2</v>
      </c>
      <c r="G135" s="130">
        <v>0.8</v>
      </c>
      <c r="H135" s="130">
        <v>1.7</v>
      </c>
      <c r="I135" s="130">
        <v>5.0999999999999996</v>
      </c>
      <c r="J135" s="130">
        <v>3.7</v>
      </c>
      <c r="K135" s="130">
        <v>26.8</v>
      </c>
      <c r="L135" s="130">
        <v>7.3</v>
      </c>
      <c r="M135" s="130">
        <v>8.6999999999999993</v>
      </c>
      <c r="N135" s="130">
        <v>19.399999999999999</v>
      </c>
      <c r="O135" s="130">
        <v>5.0999999999999996</v>
      </c>
      <c r="P135" s="130">
        <v>15.8</v>
      </c>
      <c r="Q135" s="131">
        <v>3.7</v>
      </c>
      <c r="R135" s="109" t="s">
        <v>211</v>
      </c>
    </row>
    <row r="136" spans="1:18">
      <c r="A136" s="51" t="s">
        <v>77</v>
      </c>
      <c r="B136" s="51">
        <v>2008</v>
      </c>
      <c r="C136" s="51" t="s">
        <v>134</v>
      </c>
      <c r="D136" s="51">
        <v>20485</v>
      </c>
      <c r="E136" s="123">
        <v>251</v>
      </c>
      <c r="F136" s="124">
        <v>2</v>
      </c>
      <c r="G136" s="125">
        <v>4</v>
      </c>
      <c r="H136" s="125">
        <v>5</v>
      </c>
      <c r="I136" s="125">
        <v>9</v>
      </c>
      <c r="J136" s="125">
        <v>10</v>
      </c>
      <c r="K136" s="125">
        <v>86</v>
      </c>
      <c r="L136" s="125">
        <v>18</v>
      </c>
      <c r="M136" s="125">
        <v>32</v>
      </c>
      <c r="N136" s="125">
        <v>29</v>
      </c>
      <c r="O136" s="125">
        <v>7</v>
      </c>
      <c r="P136" s="125">
        <v>25</v>
      </c>
      <c r="Q136" s="126">
        <v>24</v>
      </c>
      <c r="R136" s="127">
        <v>6.11</v>
      </c>
    </row>
    <row r="137" spans="1:18">
      <c r="A137" s="51"/>
      <c r="B137" s="51"/>
      <c r="C137" s="51"/>
      <c r="D137" s="51"/>
      <c r="E137" s="128">
        <v>100</v>
      </c>
      <c r="F137" s="129">
        <v>0.8</v>
      </c>
      <c r="G137" s="130">
        <v>1.6</v>
      </c>
      <c r="H137" s="130">
        <v>2</v>
      </c>
      <c r="I137" s="130">
        <v>3.6</v>
      </c>
      <c r="J137" s="130">
        <v>4</v>
      </c>
      <c r="K137" s="130">
        <v>34.299999999999997</v>
      </c>
      <c r="L137" s="130">
        <v>7.2</v>
      </c>
      <c r="M137" s="130">
        <v>12.7</v>
      </c>
      <c r="N137" s="130">
        <v>11.6</v>
      </c>
      <c r="O137" s="130">
        <v>2.8</v>
      </c>
      <c r="P137" s="130">
        <v>10</v>
      </c>
      <c r="Q137" s="131">
        <v>9.6</v>
      </c>
      <c r="R137" s="109" t="s">
        <v>211</v>
      </c>
    </row>
    <row r="138" spans="1:18">
      <c r="A138" s="51" t="s">
        <v>77</v>
      </c>
      <c r="B138" s="51">
        <v>2008</v>
      </c>
      <c r="C138" s="51" t="s">
        <v>135</v>
      </c>
      <c r="D138" s="51">
        <v>20486</v>
      </c>
      <c r="E138" s="123">
        <v>117</v>
      </c>
      <c r="F138" s="124">
        <v>1</v>
      </c>
      <c r="G138" s="125">
        <v>2</v>
      </c>
      <c r="H138" s="125" t="s">
        <v>212</v>
      </c>
      <c r="I138" s="125">
        <v>7</v>
      </c>
      <c r="J138" s="125">
        <v>7</v>
      </c>
      <c r="K138" s="125">
        <v>32</v>
      </c>
      <c r="L138" s="125">
        <v>7</v>
      </c>
      <c r="M138" s="125">
        <v>16</v>
      </c>
      <c r="N138" s="125">
        <v>17</v>
      </c>
      <c r="O138" s="125">
        <v>4</v>
      </c>
      <c r="P138" s="125">
        <v>17</v>
      </c>
      <c r="Q138" s="126">
        <v>7</v>
      </c>
      <c r="R138" s="127">
        <v>6.43</v>
      </c>
    </row>
    <row r="139" spans="1:18">
      <c r="A139" s="51"/>
      <c r="B139" s="51"/>
      <c r="C139" s="51"/>
      <c r="D139" s="51"/>
      <c r="E139" s="119">
        <v>100</v>
      </c>
      <c r="F139" s="120">
        <v>0.9</v>
      </c>
      <c r="G139" s="121">
        <v>1.7</v>
      </c>
      <c r="H139" s="121" t="s">
        <v>212</v>
      </c>
      <c r="I139" s="121">
        <v>6</v>
      </c>
      <c r="J139" s="121">
        <v>6</v>
      </c>
      <c r="K139" s="121">
        <v>27.4</v>
      </c>
      <c r="L139" s="121">
        <v>6</v>
      </c>
      <c r="M139" s="121">
        <v>13.7</v>
      </c>
      <c r="N139" s="121">
        <v>14.5</v>
      </c>
      <c r="O139" s="121">
        <v>3.4</v>
      </c>
      <c r="P139" s="121">
        <v>14.5</v>
      </c>
      <c r="Q139" s="122">
        <v>6</v>
      </c>
      <c r="R139" s="74" t="s">
        <v>211</v>
      </c>
    </row>
    <row r="140" spans="1:18">
      <c r="A140" s="51" t="s">
        <v>57</v>
      </c>
      <c r="B140" s="51">
        <v>2009</v>
      </c>
      <c r="C140" s="51" t="s">
        <v>136</v>
      </c>
      <c r="D140" s="51">
        <v>20521</v>
      </c>
      <c r="E140" s="75">
        <v>447</v>
      </c>
      <c r="F140" s="66">
        <v>10</v>
      </c>
      <c r="G140" s="67">
        <v>9</v>
      </c>
      <c r="H140" s="67">
        <v>8</v>
      </c>
      <c r="I140" s="67">
        <v>27</v>
      </c>
      <c r="J140" s="67">
        <v>20</v>
      </c>
      <c r="K140" s="67">
        <v>114</v>
      </c>
      <c r="L140" s="67">
        <v>37</v>
      </c>
      <c r="M140" s="67">
        <v>50</v>
      </c>
      <c r="N140" s="67">
        <v>58</v>
      </c>
      <c r="O140" s="67">
        <v>27</v>
      </c>
      <c r="P140" s="67">
        <v>47</v>
      </c>
      <c r="Q140" s="68">
        <v>40</v>
      </c>
      <c r="R140" s="69">
        <v>6.15</v>
      </c>
    </row>
    <row r="141" spans="1:18">
      <c r="A141" s="51"/>
      <c r="B141" s="51"/>
      <c r="C141" s="51"/>
      <c r="D141" s="51"/>
      <c r="E141" s="70">
        <v>100</v>
      </c>
      <c r="F141" s="71">
        <v>2.2000000000000002</v>
      </c>
      <c r="G141" s="72">
        <v>2</v>
      </c>
      <c r="H141" s="72">
        <v>1.8</v>
      </c>
      <c r="I141" s="72">
        <v>6</v>
      </c>
      <c r="J141" s="72">
        <v>4.5</v>
      </c>
      <c r="K141" s="72">
        <v>25.5</v>
      </c>
      <c r="L141" s="72">
        <v>8.3000000000000007</v>
      </c>
      <c r="M141" s="72">
        <v>11.2</v>
      </c>
      <c r="N141" s="72">
        <v>13</v>
      </c>
      <c r="O141" s="72">
        <v>6</v>
      </c>
      <c r="P141" s="72">
        <v>10.5</v>
      </c>
      <c r="Q141" s="73">
        <v>8.9</v>
      </c>
      <c r="R141" s="74" t="s">
        <v>211</v>
      </c>
    </row>
    <row r="142" spans="1:18">
      <c r="A142" s="51" t="s">
        <v>57</v>
      </c>
      <c r="B142" s="51">
        <v>2009</v>
      </c>
      <c r="C142" s="51" t="s">
        <v>137</v>
      </c>
      <c r="D142" s="51">
        <v>20541</v>
      </c>
      <c r="E142" s="75">
        <v>321</v>
      </c>
      <c r="F142" s="66">
        <v>3</v>
      </c>
      <c r="G142" s="67">
        <v>4</v>
      </c>
      <c r="H142" s="67">
        <v>8</v>
      </c>
      <c r="I142" s="67">
        <v>11</v>
      </c>
      <c r="J142" s="67">
        <v>9</v>
      </c>
      <c r="K142" s="67">
        <v>86</v>
      </c>
      <c r="L142" s="67">
        <v>34</v>
      </c>
      <c r="M142" s="67">
        <v>21</v>
      </c>
      <c r="N142" s="67">
        <v>41</v>
      </c>
      <c r="O142" s="67">
        <v>21</v>
      </c>
      <c r="P142" s="67">
        <v>43</v>
      </c>
      <c r="Q142" s="68">
        <v>40</v>
      </c>
      <c r="R142" s="69">
        <v>6.47</v>
      </c>
    </row>
    <row r="143" spans="1:18">
      <c r="A143" s="51"/>
      <c r="B143" s="51"/>
      <c r="C143" s="51"/>
      <c r="D143" s="51"/>
      <c r="E143" s="70">
        <v>100</v>
      </c>
      <c r="F143" s="71">
        <v>0.9</v>
      </c>
      <c r="G143" s="72">
        <v>1.2</v>
      </c>
      <c r="H143" s="72">
        <v>2.5</v>
      </c>
      <c r="I143" s="72">
        <v>3.4</v>
      </c>
      <c r="J143" s="72">
        <v>2.8</v>
      </c>
      <c r="K143" s="72">
        <v>26.8</v>
      </c>
      <c r="L143" s="72">
        <v>10.6</v>
      </c>
      <c r="M143" s="72">
        <v>6.5</v>
      </c>
      <c r="N143" s="72">
        <v>12.8</v>
      </c>
      <c r="O143" s="72">
        <v>6.5</v>
      </c>
      <c r="P143" s="72">
        <v>13.4</v>
      </c>
      <c r="Q143" s="73">
        <v>12.5</v>
      </c>
      <c r="R143" s="74" t="s">
        <v>211</v>
      </c>
    </row>
    <row r="144" spans="1:18">
      <c r="A144" s="51" t="s">
        <v>57</v>
      </c>
      <c r="B144" s="51">
        <v>2009</v>
      </c>
      <c r="C144" s="51" t="s">
        <v>138</v>
      </c>
      <c r="D144" s="51">
        <v>20543</v>
      </c>
      <c r="E144" s="75">
        <v>152</v>
      </c>
      <c r="F144" s="66">
        <v>4</v>
      </c>
      <c r="G144" s="67">
        <v>4</v>
      </c>
      <c r="H144" s="67">
        <v>1</v>
      </c>
      <c r="I144" s="67">
        <v>9</v>
      </c>
      <c r="J144" s="67">
        <v>10</v>
      </c>
      <c r="K144" s="67">
        <v>49</v>
      </c>
      <c r="L144" s="67">
        <v>11</v>
      </c>
      <c r="M144" s="67">
        <v>19</v>
      </c>
      <c r="N144" s="67">
        <v>21</v>
      </c>
      <c r="O144" s="67">
        <v>11</v>
      </c>
      <c r="P144" s="67">
        <v>9</v>
      </c>
      <c r="Q144" s="68">
        <v>4</v>
      </c>
      <c r="R144" s="69">
        <v>5.91</v>
      </c>
    </row>
    <row r="145" spans="1:18">
      <c r="A145" s="51"/>
      <c r="B145" s="51"/>
      <c r="C145" s="51"/>
      <c r="D145" s="51"/>
      <c r="E145" s="70">
        <v>100</v>
      </c>
      <c r="F145" s="71">
        <v>2.6</v>
      </c>
      <c r="G145" s="72">
        <v>2.6</v>
      </c>
      <c r="H145" s="72">
        <v>0.7</v>
      </c>
      <c r="I145" s="72">
        <v>5.9</v>
      </c>
      <c r="J145" s="72">
        <v>6.6</v>
      </c>
      <c r="K145" s="72">
        <v>32.200000000000003</v>
      </c>
      <c r="L145" s="72">
        <v>7.2</v>
      </c>
      <c r="M145" s="72">
        <v>12.5</v>
      </c>
      <c r="N145" s="72">
        <v>13.8</v>
      </c>
      <c r="O145" s="72">
        <v>7.2</v>
      </c>
      <c r="P145" s="72">
        <v>5.9</v>
      </c>
      <c r="Q145" s="73">
        <v>2.6</v>
      </c>
      <c r="R145" s="74" t="s">
        <v>211</v>
      </c>
    </row>
    <row r="146" spans="1:18">
      <c r="A146" s="51" t="s">
        <v>75</v>
      </c>
      <c r="B146" s="51">
        <v>2010</v>
      </c>
      <c r="C146" s="51" t="s">
        <v>139</v>
      </c>
      <c r="D146" s="51">
        <v>20561</v>
      </c>
      <c r="E146" s="75">
        <v>533</v>
      </c>
      <c r="F146" s="66">
        <v>6</v>
      </c>
      <c r="G146" s="67">
        <v>10</v>
      </c>
      <c r="H146" s="67">
        <v>4</v>
      </c>
      <c r="I146" s="67">
        <v>19</v>
      </c>
      <c r="J146" s="67">
        <v>27</v>
      </c>
      <c r="K146" s="67">
        <v>140</v>
      </c>
      <c r="L146" s="67">
        <v>39</v>
      </c>
      <c r="M146" s="67">
        <v>35</v>
      </c>
      <c r="N146" s="67">
        <v>65</v>
      </c>
      <c r="O146" s="67">
        <v>26</v>
      </c>
      <c r="P146" s="67">
        <v>69</v>
      </c>
      <c r="Q146" s="68">
        <v>93</v>
      </c>
      <c r="R146" s="69">
        <v>6.38</v>
      </c>
    </row>
    <row r="147" spans="1:18">
      <c r="A147" s="51"/>
      <c r="B147" s="51"/>
      <c r="C147" s="51"/>
      <c r="D147" s="51"/>
      <c r="E147" s="70">
        <v>100</v>
      </c>
      <c r="F147" s="71">
        <v>1.1000000000000001</v>
      </c>
      <c r="G147" s="72">
        <v>1.9</v>
      </c>
      <c r="H147" s="72">
        <v>0.8</v>
      </c>
      <c r="I147" s="72">
        <v>3.6</v>
      </c>
      <c r="J147" s="72">
        <v>5.0999999999999996</v>
      </c>
      <c r="K147" s="72">
        <v>26.3</v>
      </c>
      <c r="L147" s="72">
        <v>7.3</v>
      </c>
      <c r="M147" s="72">
        <v>6.6</v>
      </c>
      <c r="N147" s="72">
        <v>12.2</v>
      </c>
      <c r="O147" s="72">
        <v>4.9000000000000004</v>
      </c>
      <c r="P147" s="72">
        <v>12.9</v>
      </c>
      <c r="Q147" s="73">
        <v>17.399999999999999</v>
      </c>
      <c r="R147" s="74" t="s">
        <v>211</v>
      </c>
    </row>
    <row r="148" spans="1:18">
      <c r="A148" s="51" t="s">
        <v>75</v>
      </c>
      <c r="B148" s="51">
        <v>2010</v>
      </c>
      <c r="C148" s="51" t="s">
        <v>140</v>
      </c>
      <c r="D148" s="51">
        <v>20562</v>
      </c>
      <c r="E148" s="75">
        <v>106</v>
      </c>
      <c r="F148" s="66" t="s">
        <v>212</v>
      </c>
      <c r="G148" s="67" t="s">
        <v>212</v>
      </c>
      <c r="H148" s="67">
        <v>3</v>
      </c>
      <c r="I148" s="67">
        <v>4</v>
      </c>
      <c r="J148" s="67">
        <v>6</v>
      </c>
      <c r="K148" s="67">
        <v>28</v>
      </c>
      <c r="L148" s="67">
        <v>19</v>
      </c>
      <c r="M148" s="67">
        <v>5</v>
      </c>
      <c r="N148" s="67">
        <v>15</v>
      </c>
      <c r="O148" s="67">
        <v>5</v>
      </c>
      <c r="P148" s="67">
        <v>10</v>
      </c>
      <c r="Q148" s="68">
        <v>11</v>
      </c>
      <c r="R148" s="69">
        <v>6.27</v>
      </c>
    </row>
    <row r="149" spans="1:18">
      <c r="A149" s="51"/>
      <c r="B149" s="51"/>
      <c r="C149" s="51"/>
      <c r="D149" s="51"/>
      <c r="E149" s="70">
        <v>100</v>
      </c>
      <c r="F149" s="71" t="s">
        <v>212</v>
      </c>
      <c r="G149" s="72" t="s">
        <v>212</v>
      </c>
      <c r="H149" s="72">
        <v>2.8</v>
      </c>
      <c r="I149" s="72">
        <v>3.8</v>
      </c>
      <c r="J149" s="72">
        <v>5.7</v>
      </c>
      <c r="K149" s="72">
        <v>26.4</v>
      </c>
      <c r="L149" s="72">
        <v>17.899999999999999</v>
      </c>
      <c r="M149" s="72">
        <v>4.7</v>
      </c>
      <c r="N149" s="72">
        <v>14.2</v>
      </c>
      <c r="O149" s="72">
        <v>4.7</v>
      </c>
      <c r="P149" s="72">
        <v>9.4</v>
      </c>
      <c r="Q149" s="73">
        <v>10.4</v>
      </c>
      <c r="R149" s="74" t="s">
        <v>211</v>
      </c>
    </row>
    <row r="150" spans="1:18">
      <c r="A150" s="51" t="s">
        <v>75</v>
      </c>
      <c r="B150" s="51">
        <v>2010</v>
      </c>
      <c r="C150" s="51" t="s">
        <v>141</v>
      </c>
      <c r="D150" s="51">
        <v>20563</v>
      </c>
      <c r="E150" s="75">
        <v>137</v>
      </c>
      <c r="F150" s="66">
        <v>2</v>
      </c>
      <c r="G150" s="67">
        <v>2</v>
      </c>
      <c r="H150" s="67">
        <v>1</v>
      </c>
      <c r="I150" s="67">
        <v>9</v>
      </c>
      <c r="J150" s="67">
        <v>6</v>
      </c>
      <c r="K150" s="67">
        <v>30</v>
      </c>
      <c r="L150" s="67">
        <v>6</v>
      </c>
      <c r="M150" s="67">
        <v>10</v>
      </c>
      <c r="N150" s="67">
        <v>18</v>
      </c>
      <c r="O150" s="67">
        <v>5</v>
      </c>
      <c r="P150" s="67">
        <v>29</v>
      </c>
      <c r="Q150" s="68">
        <v>19</v>
      </c>
      <c r="R150" s="69">
        <v>6.69</v>
      </c>
    </row>
    <row r="151" spans="1:18">
      <c r="A151" s="51"/>
      <c r="B151" s="51"/>
      <c r="C151" s="51"/>
      <c r="D151" s="51"/>
      <c r="E151" s="70">
        <v>100</v>
      </c>
      <c r="F151" s="71">
        <v>1.5</v>
      </c>
      <c r="G151" s="72">
        <v>1.5</v>
      </c>
      <c r="H151" s="72">
        <v>0.7</v>
      </c>
      <c r="I151" s="72">
        <v>6.6</v>
      </c>
      <c r="J151" s="72">
        <v>4.4000000000000004</v>
      </c>
      <c r="K151" s="72">
        <v>21.9</v>
      </c>
      <c r="L151" s="72">
        <v>4.4000000000000004</v>
      </c>
      <c r="M151" s="72">
        <v>7.3</v>
      </c>
      <c r="N151" s="72">
        <v>13.1</v>
      </c>
      <c r="O151" s="72">
        <v>3.6</v>
      </c>
      <c r="P151" s="72">
        <v>21.2</v>
      </c>
      <c r="Q151" s="73">
        <v>13.9</v>
      </c>
      <c r="R151" s="74" t="s">
        <v>211</v>
      </c>
    </row>
    <row r="152" spans="1:18">
      <c r="A152" s="51" t="s">
        <v>57</v>
      </c>
      <c r="B152" s="51">
        <v>2009</v>
      </c>
      <c r="C152" s="51" t="s">
        <v>142</v>
      </c>
      <c r="D152" s="51">
        <v>20583</v>
      </c>
      <c r="E152" s="75">
        <v>241</v>
      </c>
      <c r="F152" s="66">
        <v>1</v>
      </c>
      <c r="G152" s="67">
        <v>1</v>
      </c>
      <c r="H152" s="67">
        <v>6</v>
      </c>
      <c r="I152" s="67">
        <v>17</v>
      </c>
      <c r="J152" s="67">
        <v>9</v>
      </c>
      <c r="K152" s="67">
        <v>65</v>
      </c>
      <c r="L152" s="67">
        <v>30</v>
      </c>
      <c r="M152" s="67">
        <v>15</v>
      </c>
      <c r="N152" s="67">
        <v>35</v>
      </c>
      <c r="O152" s="67">
        <v>8</v>
      </c>
      <c r="P152" s="67">
        <v>29</v>
      </c>
      <c r="Q152" s="68">
        <v>25</v>
      </c>
      <c r="R152" s="69">
        <v>6.26</v>
      </c>
    </row>
    <row r="153" spans="1:18">
      <c r="A153" s="51"/>
      <c r="B153" s="51"/>
      <c r="C153" s="51"/>
      <c r="D153" s="51"/>
      <c r="E153" s="70">
        <v>100</v>
      </c>
      <c r="F153" s="71">
        <v>0.4</v>
      </c>
      <c r="G153" s="72">
        <v>0.4</v>
      </c>
      <c r="H153" s="72">
        <v>2.5</v>
      </c>
      <c r="I153" s="72">
        <v>7.1</v>
      </c>
      <c r="J153" s="72">
        <v>3.7</v>
      </c>
      <c r="K153" s="72">
        <v>27</v>
      </c>
      <c r="L153" s="72">
        <v>12.4</v>
      </c>
      <c r="M153" s="72">
        <v>6.2</v>
      </c>
      <c r="N153" s="72">
        <v>14.5</v>
      </c>
      <c r="O153" s="72">
        <v>3.3</v>
      </c>
      <c r="P153" s="72">
        <v>12</v>
      </c>
      <c r="Q153" s="73">
        <v>10.4</v>
      </c>
      <c r="R153" s="74" t="s">
        <v>211</v>
      </c>
    </row>
    <row r="154" spans="1:18">
      <c r="A154" s="51" t="s">
        <v>57</v>
      </c>
      <c r="B154" s="51">
        <v>2009</v>
      </c>
      <c r="C154" s="51" t="s">
        <v>143</v>
      </c>
      <c r="D154" s="51">
        <v>20588</v>
      </c>
      <c r="E154" s="75">
        <v>117</v>
      </c>
      <c r="F154" s="66">
        <v>1</v>
      </c>
      <c r="G154" s="67">
        <v>1</v>
      </c>
      <c r="H154" s="67">
        <v>4</v>
      </c>
      <c r="I154" s="67">
        <v>3</v>
      </c>
      <c r="J154" s="67">
        <v>5</v>
      </c>
      <c r="K154" s="67">
        <v>29</v>
      </c>
      <c r="L154" s="67">
        <v>15</v>
      </c>
      <c r="M154" s="67">
        <v>8</v>
      </c>
      <c r="N154" s="67">
        <v>15</v>
      </c>
      <c r="O154" s="67">
        <v>9</v>
      </c>
      <c r="P154" s="67">
        <v>12</v>
      </c>
      <c r="Q154" s="68">
        <v>15</v>
      </c>
      <c r="R154" s="69">
        <v>6.37</v>
      </c>
    </row>
    <row r="155" spans="1:18">
      <c r="A155" s="51"/>
      <c r="B155" s="51"/>
      <c r="C155" s="51"/>
      <c r="D155" s="51"/>
      <c r="E155" s="70">
        <v>100</v>
      </c>
      <c r="F155" s="71">
        <v>0.9</v>
      </c>
      <c r="G155" s="72">
        <v>0.9</v>
      </c>
      <c r="H155" s="72">
        <v>3.4</v>
      </c>
      <c r="I155" s="72">
        <v>2.6</v>
      </c>
      <c r="J155" s="72">
        <v>4.3</v>
      </c>
      <c r="K155" s="72">
        <v>24.8</v>
      </c>
      <c r="L155" s="72">
        <v>12.8</v>
      </c>
      <c r="M155" s="72">
        <v>6.8</v>
      </c>
      <c r="N155" s="72">
        <v>12.8</v>
      </c>
      <c r="O155" s="72">
        <v>7.7</v>
      </c>
      <c r="P155" s="72">
        <v>10.3</v>
      </c>
      <c r="Q155" s="73">
        <v>12.8</v>
      </c>
      <c r="R155" s="74" t="s">
        <v>211</v>
      </c>
    </row>
    <row r="156" spans="1:18">
      <c r="A156" s="51" t="s">
        <v>57</v>
      </c>
      <c r="B156" s="51">
        <v>2009</v>
      </c>
      <c r="C156" s="51" t="s">
        <v>144</v>
      </c>
      <c r="D156" s="51">
        <v>20590</v>
      </c>
      <c r="E156" s="75">
        <v>340</v>
      </c>
      <c r="F156" s="66">
        <v>8</v>
      </c>
      <c r="G156" s="67">
        <v>5</v>
      </c>
      <c r="H156" s="67">
        <v>8</v>
      </c>
      <c r="I156" s="67">
        <v>24</v>
      </c>
      <c r="J156" s="67">
        <v>13</v>
      </c>
      <c r="K156" s="67">
        <v>79</v>
      </c>
      <c r="L156" s="67">
        <v>30</v>
      </c>
      <c r="M156" s="67">
        <v>35</v>
      </c>
      <c r="N156" s="67">
        <v>41</v>
      </c>
      <c r="O156" s="67">
        <v>15</v>
      </c>
      <c r="P156" s="67">
        <v>41</v>
      </c>
      <c r="Q156" s="68">
        <v>41</v>
      </c>
      <c r="R156" s="69">
        <v>6.15</v>
      </c>
    </row>
    <row r="157" spans="1:18">
      <c r="A157" s="51"/>
      <c r="B157" s="51"/>
      <c r="C157" s="51"/>
      <c r="D157" s="51"/>
      <c r="E157" s="70">
        <v>100</v>
      </c>
      <c r="F157" s="71">
        <v>2.4</v>
      </c>
      <c r="G157" s="72">
        <v>1.5</v>
      </c>
      <c r="H157" s="72">
        <v>2.4</v>
      </c>
      <c r="I157" s="72">
        <v>7.1</v>
      </c>
      <c r="J157" s="72">
        <v>3.8</v>
      </c>
      <c r="K157" s="72">
        <v>23.2</v>
      </c>
      <c r="L157" s="72">
        <v>8.8000000000000007</v>
      </c>
      <c r="M157" s="72">
        <v>10.3</v>
      </c>
      <c r="N157" s="72">
        <v>12.1</v>
      </c>
      <c r="O157" s="72">
        <v>4.4000000000000004</v>
      </c>
      <c r="P157" s="72">
        <v>12.1</v>
      </c>
      <c r="Q157" s="73">
        <v>12.1</v>
      </c>
      <c r="R157" s="74" t="s">
        <v>211</v>
      </c>
    </row>
    <row r="158" spans="1:18">
      <c r="A158" s="51" t="s">
        <v>75</v>
      </c>
      <c r="B158" s="51">
        <v>2010</v>
      </c>
      <c r="C158" s="51" t="s">
        <v>145</v>
      </c>
      <c r="D158" s="51">
        <v>20602</v>
      </c>
      <c r="E158" s="75">
        <v>60</v>
      </c>
      <c r="F158" s="66">
        <v>1</v>
      </c>
      <c r="G158" s="67" t="s">
        <v>212</v>
      </c>
      <c r="H158" s="67">
        <v>2</v>
      </c>
      <c r="I158" s="67" t="s">
        <v>212</v>
      </c>
      <c r="J158" s="67">
        <v>3</v>
      </c>
      <c r="K158" s="67">
        <v>15</v>
      </c>
      <c r="L158" s="67">
        <v>4</v>
      </c>
      <c r="M158" s="67">
        <v>6</v>
      </c>
      <c r="N158" s="67">
        <v>11</v>
      </c>
      <c r="O158" s="67">
        <v>2</v>
      </c>
      <c r="P158" s="67">
        <v>10</v>
      </c>
      <c r="Q158" s="68">
        <v>6</v>
      </c>
      <c r="R158" s="69">
        <v>6.72</v>
      </c>
    </row>
    <row r="159" spans="1:18">
      <c r="A159" s="51"/>
      <c r="B159" s="51"/>
      <c r="C159" s="51"/>
      <c r="D159" s="51"/>
      <c r="E159" s="70">
        <v>100</v>
      </c>
      <c r="F159" s="71">
        <v>1.7</v>
      </c>
      <c r="G159" s="72" t="s">
        <v>217</v>
      </c>
      <c r="H159" s="72">
        <v>3.3</v>
      </c>
      <c r="I159" s="72" t="s">
        <v>218</v>
      </c>
      <c r="J159" s="72">
        <v>5</v>
      </c>
      <c r="K159" s="72">
        <v>25</v>
      </c>
      <c r="L159" s="72">
        <v>6.7</v>
      </c>
      <c r="M159" s="72">
        <v>10</v>
      </c>
      <c r="N159" s="72">
        <v>18.3</v>
      </c>
      <c r="O159" s="72">
        <v>3.3</v>
      </c>
      <c r="P159" s="72">
        <v>16.7</v>
      </c>
      <c r="Q159" s="73">
        <v>10</v>
      </c>
      <c r="R159" s="74" t="s">
        <v>219</v>
      </c>
    </row>
    <row r="160" spans="1:18">
      <c r="A160" s="51"/>
      <c r="B160" s="51"/>
      <c r="C160" s="51" t="s">
        <v>146</v>
      </c>
      <c r="D160" s="51"/>
      <c r="E160" s="160">
        <v>36648</v>
      </c>
      <c r="F160" s="95">
        <v>634</v>
      </c>
      <c r="G160" s="78">
        <v>588</v>
      </c>
      <c r="H160" s="78">
        <v>756</v>
      </c>
      <c r="I160" s="78">
        <v>1922</v>
      </c>
      <c r="J160" s="78">
        <v>1748</v>
      </c>
      <c r="K160" s="78">
        <v>10061</v>
      </c>
      <c r="L160" s="78">
        <v>3145</v>
      </c>
      <c r="M160" s="78">
        <v>3823</v>
      </c>
      <c r="N160" s="78">
        <v>4797</v>
      </c>
      <c r="O160" s="78">
        <v>1793</v>
      </c>
      <c r="P160" s="78">
        <v>3678</v>
      </c>
      <c r="Q160" s="79">
        <v>3703</v>
      </c>
      <c r="R160" s="110">
        <v>6.13</v>
      </c>
    </row>
    <row r="161" spans="1:18">
      <c r="A161" s="137"/>
      <c r="B161" s="51"/>
      <c r="C161" s="138"/>
      <c r="D161" s="51"/>
      <c r="E161" s="70">
        <v>100</v>
      </c>
      <c r="F161" s="99">
        <v>1.7</v>
      </c>
      <c r="G161" s="100">
        <v>1.6</v>
      </c>
      <c r="H161" s="100">
        <v>2.1</v>
      </c>
      <c r="I161" s="100">
        <v>5.2</v>
      </c>
      <c r="J161" s="100">
        <v>4.8</v>
      </c>
      <c r="K161" s="100">
        <v>27.5</v>
      </c>
      <c r="L161" s="100">
        <v>8.6</v>
      </c>
      <c r="M161" s="100">
        <v>10.4</v>
      </c>
      <c r="N161" s="100">
        <v>13.1</v>
      </c>
      <c r="O161" s="100">
        <v>4.9000000000000004</v>
      </c>
      <c r="P161" s="100">
        <v>10</v>
      </c>
      <c r="Q161" s="159">
        <v>10.1</v>
      </c>
      <c r="R161" s="111" t="s">
        <v>211</v>
      </c>
    </row>
    <row r="162" spans="1:18">
      <c r="A162" s="137"/>
      <c r="B162" s="137"/>
      <c r="C162" s="137"/>
      <c r="D162" s="137"/>
    </row>
    <row r="164" spans="1:18">
      <c r="A164" s="139" t="s">
        <v>209</v>
      </c>
    </row>
  </sheetData>
  <mergeCells count="4">
    <mergeCell ref="A3:A5"/>
    <mergeCell ref="B3:B5"/>
    <mergeCell ref="C3:C5"/>
    <mergeCell ref="D3:D5"/>
  </mergeCells>
  <phoneticPr fontId="7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基本データ抽出</vt:lpstr>
      <vt:lpstr>データ集（実数）</vt:lpstr>
      <vt:lpstr>データ集（65-あたり）</vt:lpstr>
      <vt:lpstr>データ集（75-あたり）</vt:lpstr>
      <vt:lpstr>（受療動向）訪問診療</vt:lpstr>
      <vt:lpstr>（受療動向）往診</vt:lpstr>
      <vt:lpstr>（受療動向）訪問看護指示</vt:lpstr>
      <vt:lpstr>（受療動向）訪問看護提供</vt:lpstr>
      <vt:lpstr>幸福度</vt:lpstr>
      <vt:lpstr>在宅療養</vt:lpstr>
      <vt:lpstr>出典</vt:lpstr>
      <vt:lpstr>'データ集（75-あたり）'!_FilterDatabase</vt:lpstr>
      <vt:lpstr>'（受療動向）往診'!Print_Area</vt:lpstr>
      <vt:lpstr>'（受療動向）訪問看護指示'!Print_Area</vt:lpstr>
      <vt:lpstr>'（受療動向）訪問看護提供'!Print_Area</vt:lpstr>
      <vt:lpstr>'データ集（65-あたり）'!Print_Area</vt:lpstr>
      <vt:lpstr>'データ集（75-あたり）'!Print_Area</vt:lpstr>
      <vt:lpstr>'データ集（実数）'!Print_Area</vt:lpstr>
      <vt:lpstr>基本データ抽出!Print_Area</vt:lpstr>
      <vt:lpstr>出典!Print_Area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2019-11-26T03:06:00Z</cp:lastPrinted>
  <dcterms:created xsi:type="dcterms:W3CDTF">2019-10-31T07:16:52Z</dcterms:created>
  <dcterms:modified xsi:type="dcterms:W3CDTF">2019-11-27T02:46:44Z</dcterms:modified>
</cp:coreProperties>
</file>