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prefnaganolgjp.sharepoint.com/sites/msteams_16d9bf/Shared Documents/007_医師係/12_医師偏在対策/医師偏在の是正に向けた総合的な対策パッケージ/01_診療所の承継開業支援/08_意向調査/04_R8募集調査/"/>
    </mc:Choice>
  </mc:AlternateContent>
  <xr:revisionPtr revIDLastSave="253" documentId="11_B2E0099A1C36CE52D92162C15003C3D2F8945B35" xr6:coauthVersionLast="47" xr6:coauthVersionMax="47" xr10:uidLastSave="{0E4F872D-57E8-4706-BE31-9586AD7F028E}"/>
  <bookViews>
    <workbookView xWindow="3075" yWindow="3075" windowWidth="21600" windowHeight="11295" tabRatio="832" xr2:uid="{00000000-000D-0000-FFFF-FFFF00000000}"/>
  </bookViews>
  <sheets>
    <sheet name="様式1　意向調査票" sheetId="49" r:id="rId1"/>
    <sheet name="様式1　記載例" sheetId="50" r:id="rId2"/>
    <sheet name="【設備】（様式2-1）経費所要額" sheetId="56" r:id="rId3"/>
    <sheet name="【設備】（様式2-2）事業計画書（設備）" sheetId="54" r:id="rId4"/>
    <sheet name="【定着支援】（様式3-1）所要額調書" sheetId="58" r:id="rId5"/>
    <sheet name="【定着支援】（様式3-2）所要額明細書" sheetId="55" r:id="rId6"/>
    <sheet name="【定着支援】（様式3-3）　基準額算出調書" sheetId="53" r:id="rId7"/>
    <sheet name="12-1 スプリンクラー（総括表）見直し前" sheetId="25" state="hidden" r:id="rId8"/>
    <sheet name="12-2スプリンクラー（個別計画書）見直し前" sheetId="26" state="hidden" r:id="rId9"/>
    <sheet name="管理用（このシートは削除しないでください）" sheetId="9" state="hidden" r:id="rId10"/>
  </sheets>
  <externalReferences>
    <externalReference r:id="rId11"/>
    <externalReference r:id="rId12"/>
  </externalReferences>
  <definedNames>
    <definedName name="_１_">#REF!</definedName>
    <definedName name="_２_">#REF!</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Sort" localSheetId="6" hidden="1">#REF!</definedName>
    <definedName name="_Sort" hidden="1">#REF!</definedName>
    <definedName name="aaa" hidden="1">#REF!</definedName>
    <definedName name="aaaa">#REF!</definedName>
    <definedName name="aaaaaaaaaaaaaaaaaa" localSheetId="6" hidden="1">#REF!</definedName>
    <definedName name="aaaaaaaaaaaaaaaaaa" hidden="1">#REF!</definedName>
    <definedName name="bbbb">#REF!</definedName>
    <definedName name="cccc">#REF!</definedName>
    <definedName name="E" localSheetId="6" hidden="1">#REF!</definedName>
    <definedName name="E" hidden="1">#REF!</definedName>
    <definedName name="ff" hidden="1">#REF!</definedName>
    <definedName name="ｌ" hidden="1">#REF!</definedName>
    <definedName name="_xlnm.Print_Area" localSheetId="2">'【設備】（様式2-1）経費所要額'!$A$1:$J$27</definedName>
    <definedName name="_xlnm.Print_Area" localSheetId="3">'【設備】（様式2-2）事業計画書（設備）'!$A$1:$I$34</definedName>
    <definedName name="_xlnm.Print_Area" localSheetId="5">'【定着支援】（様式3-2）所要額明細書'!$A$1:$D$41</definedName>
    <definedName name="_xlnm.Print_Area" localSheetId="6">'【定着支援】（様式3-3）　基準額算出調書'!$A$1:$N$18</definedName>
    <definedName name="_xlnm.Print_Area" localSheetId="7">'12-1 スプリンクラー（総括表）見直し前'!$A$1:$AI$43</definedName>
    <definedName name="_xlnm.Print_Area" localSheetId="8">'12-2スプリンクラー（個別計画書）見直し前'!$B$1:$BQ$41</definedName>
    <definedName name="_xlnm.Print_Area" localSheetId="9">'管理用（このシートは削除しないでください）'!$A$1:$W$72</definedName>
    <definedName name="_xlnm.Print_Area" localSheetId="0">'様式1　意向調査票'!$A$1:$Q$21</definedName>
    <definedName name="_xlnm.Print_Area" localSheetId="1">'様式1　記載例'!$A$1:$Q$21</definedName>
    <definedName name="ｗ" hidden="1">#REF!</definedName>
    <definedName name="あ" localSheetId="6" hidden="1">#REF!</definedName>
    <definedName name="あ" hidden="1">#REF!</definedName>
    <definedName name="ああ" hidden="1">#REF!</definedName>
    <definedName name="い" localSheetId="6" hidden="1">#REF!</definedName>
    <definedName name="い" hidden="1">#REF!</definedName>
    <definedName name="き" hidden="1">#REF!</definedName>
    <definedName name="こ" localSheetId="6" hidden="1">#REF!</definedName>
    <definedName name="こ" hidden="1">#REF!</definedName>
    <definedName name="こ」" hidden="1">#REF!</definedName>
    <definedName name="さいとう" hidden="1">#REF!</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事業分類">[1]事業分類・区分!$B$2:$H$2</definedName>
    <definedName name="重点医師偏在対策支援区域における診療所の承継・開業支援事業">'[2]管理用（このシートは削除しないでください）'!$U$4:$U$6</definedName>
    <definedName name="組織" hidden="1">#REF!</definedName>
    <definedName name="都道府県が行う重点医師偏在対策支援区域における診療所の承継・開業支援事業_地域への定着支援事業">#REF!</definedName>
    <definedName name="特定" hidden="1">#REF!</definedName>
    <definedName name="南海トラフ地震及び日本海溝・千島海溝周辺海溝型地震に係る津波避難対策緊急事業">'管理用（このシートは削除しないでください）'!$S$4:$S$5</definedName>
    <definedName name="表" hidden="1">#REF!</definedName>
    <definedName name="分娩取扱施設施設整備事業">'管理用（このシートは削除しないでください）'!$Q$4:$Q$5</definedName>
    <definedName name="別紙１７" localSheetId="6" hidden="1">#REF!</definedName>
    <definedName name="別紙１７" hidden="1">#REF!</definedName>
    <definedName name="別紙３１" localSheetId="6" hidden="1">#REF!</definedName>
    <definedName name="別紙３１" hidden="1">#REF!</definedName>
    <definedName name="保育所別民改費担当者一覧">#REF!</definedName>
    <definedName name="補助事業名" localSheetId="5">'[2]管理用（このシートは削除しないでください）'!$H$3:$U$3</definedName>
    <definedName name="補助事業名" localSheetId="6">'[2]管理用（このシートは削除しないでください）'!$H$3:$U$3</definedName>
    <definedName name="補助事業名">'管理用（このシートは削除しないでください）'!$H$3:$T$3</definedName>
    <definedName name="有床診療所等スプリンクラー等施設整備事業" localSheetId="2">#REF!</definedName>
    <definedName name="有床診療所等スプリンクラー等施設整備事業" localSheetId="3">#REF!</definedName>
    <definedName name="有床診療所等スプリンクラー等施設整備事業" localSheetId="5">'[2]管理用（このシートは削除しないでください）'!#REF!</definedName>
    <definedName name="有床診療所等スプリンクラー等施設整備事業" localSheetId="6">'[2]管理用（このシートは削除しないでください）'!#REF!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 localSheetId="2">#REF!</definedName>
    <definedName name="離島等患者宿泊施設施設整備事業" localSheetId="3">#REF!</definedName>
    <definedName name="離島等患者宿泊施設施設整備事業">'管理用（このシートは削除しないでください）'!$O$4</definedName>
    <definedName name="臨床研修病院施設整備事業" localSheetId="2">#REF!</definedName>
    <definedName name="臨床研修病院施設整備事業" localSheetId="3">#REF!</definedName>
    <definedName name="臨床研修病院施設整備事業">'管理用（このシートは削除しないでください）'!$L$4</definedName>
    <definedName name="令和７年">#REF!</definedName>
    <definedName name="令和８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8" l="1"/>
  <c r="D10" i="56" l="1"/>
  <c r="B35" i="55" l="1"/>
  <c r="B27" i="55"/>
  <c r="B24" i="55"/>
  <c r="B28" i="55" l="1"/>
  <c r="M15" i="53" l="1"/>
  <c r="M13" i="53"/>
  <c r="M11" i="53"/>
  <c r="M9" i="53"/>
  <c r="M6" i="53" s="1"/>
  <c r="AF39" i="26" l="1"/>
  <c r="AF38" i="26"/>
  <c r="AA28" i="26"/>
  <c r="M28" i="26"/>
  <c r="D28" i="26"/>
  <c r="AL28" i="26" s="1"/>
  <c r="AA27" i="26"/>
  <c r="M27" i="26"/>
  <c r="D27" i="26"/>
  <c r="AL27" i="26" s="1"/>
  <c r="AA26" i="26"/>
  <c r="M26" i="26"/>
  <c r="D26" i="26"/>
  <c r="AL26" i="26" s="1"/>
  <c r="R42" i="25"/>
  <c r="S42" i="25" s="1"/>
  <c r="U42" i="25" s="1"/>
  <c r="V42" i="25" s="1"/>
  <c r="Q42" i="25"/>
  <c r="S41" i="25"/>
  <c r="U41" i="25" s="1"/>
  <c r="V41" i="25" s="1"/>
  <c r="R41" i="25"/>
  <c r="Q41" i="25"/>
  <c r="R40" i="25"/>
  <c r="S40" i="25" s="1"/>
  <c r="U40" i="25" s="1"/>
  <c r="V40" i="25" s="1"/>
  <c r="Q40" i="25"/>
  <c r="S39" i="25"/>
  <c r="U39" i="25" s="1"/>
  <c r="V39" i="25" s="1"/>
  <c r="R39" i="25"/>
  <c r="Q39" i="25"/>
  <c r="R38" i="25"/>
  <c r="S38" i="25" s="1"/>
  <c r="U38" i="25" s="1"/>
  <c r="V38" i="25" s="1"/>
  <c r="Q38" i="25"/>
  <c r="S37" i="25"/>
  <c r="U37" i="25" s="1"/>
  <c r="V37" i="25" s="1"/>
  <c r="R37" i="25"/>
  <c r="Q37" i="25"/>
  <c r="R36" i="25"/>
  <c r="S36" i="25" s="1"/>
  <c r="U36" i="25" s="1"/>
  <c r="V36" i="25" s="1"/>
  <c r="Q36" i="25"/>
  <c r="S35" i="25"/>
  <c r="U35" i="25" s="1"/>
  <c r="V35" i="25" s="1"/>
  <c r="R35" i="25"/>
  <c r="Q35" i="25"/>
  <c r="R34" i="25"/>
  <c r="S34" i="25" s="1"/>
  <c r="U34" i="25" s="1"/>
  <c r="V34" i="25" s="1"/>
  <c r="Q34" i="25"/>
  <c r="S33" i="25"/>
  <c r="U33" i="25" s="1"/>
  <c r="V33" i="25" s="1"/>
  <c r="R33" i="25"/>
  <c r="Q33" i="25"/>
  <c r="R32" i="25"/>
  <c r="S32" i="25" s="1"/>
  <c r="U32" i="25" s="1"/>
  <c r="V32" i="25" s="1"/>
  <c r="Q32" i="25"/>
  <c r="S31" i="25"/>
  <c r="U31" i="25" s="1"/>
  <c r="V31" i="25" s="1"/>
  <c r="R31" i="25"/>
  <c r="Q31" i="25"/>
  <c r="R30" i="25"/>
  <c r="S30" i="25" s="1"/>
  <c r="U30" i="25" s="1"/>
  <c r="V30" i="25" s="1"/>
  <c r="Q30" i="25"/>
  <c r="S29" i="25"/>
  <c r="U29" i="25" s="1"/>
  <c r="V29" i="25" s="1"/>
  <c r="R29" i="25"/>
  <c r="Q29" i="25"/>
  <c r="R28" i="25"/>
  <c r="S28" i="25" s="1"/>
  <c r="U28" i="25" s="1"/>
  <c r="V28" i="25" s="1"/>
  <c r="Q28" i="25"/>
  <c r="S27" i="25"/>
  <c r="U27" i="25" s="1"/>
  <c r="V27" i="25" s="1"/>
  <c r="R27" i="25"/>
  <c r="Q27" i="25"/>
  <c r="U26" i="25"/>
  <c r="V26" i="25" s="1"/>
  <c r="R26" i="25"/>
  <c r="S26" i="25" s="1"/>
  <c r="Q26" i="25"/>
  <c r="S25" i="25"/>
  <c r="U25" i="25" s="1"/>
  <c r="V25" i="25" s="1"/>
  <c r="R25" i="25"/>
  <c r="Q25" i="25"/>
  <c r="R24" i="25"/>
  <c r="S24" i="25" s="1"/>
  <c r="U24" i="25" s="1"/>
  <c r="V24" i="25" s="1"/>
  <c r="Q24" i="25"/>
  <c r="V23" i="25"/>
  <c r="S23" i="25"/>
  <c r="U23" i="25" s="1"/>
  <c r="R23" i="25"/>
  <c r="Q23" i="25"/>
  <c r="U22" i="25"/>
  <c r="V22" i="25" s="1"/>
  <c r="R22" i="25"/>
  <c r="S22" i="25" s="1"/>
  <c r="Q22" i="25"/>
  <c r="S21" i="25"/>
  <c r="U21" i="25" s="1"/>
  <c r="V21" i="25" s="1"/>
  <c r="R21" i="25"/>
  <c r="Q21" i="25"/>
  <c r="R20" i="25"/>
  <c r="S20" i="25" s="1"/>
  <c r="U20" i="25" s="1"/>
  <c r="V20" i="25" s="1"/>
  <c r="Q20" i="25"/>
  <c r="V19" i="25"/>
  <c r="S19" i="25"/>
  <c r="U19" i="25" s="1"/>
  <c r="R19" i="25"/>
  <c r="Q19" i="25"/>
  <c r="U18" i="25"/>
  <c r="V18" i="25" s="1"/>
  <c r="R18" i="25"/>
  <c r="S18" i="25" s="1"/>
  <c r="Q18" i="25"/>
  <c r="S17" i="25"/>
  <c r="U17" i="25" s="1"/>
  <c r="V17" i="25" s="1"/>
  <c r="R17" i="25"/>
  <c r="Q17" i="25"/>
  <c r="R16" i="25"/>
  <c r="S16" i="25" s="1"/>
  <c r="U16" i="25" s="1"/>
  <c r="V16" i="25" s="1"/>
  <c r="Q16" i="25"/>
  <c r="V15" i="25"/>
  <c r="S15" i="25"/>
  <c r="U15" i="25" s="1"/>
  <c r="R15" i="25"/>
  <c r="Q15" i="25"/>
  <c r="U14" i="25"/>
  <c r="V14" i="25" s="1"/>
  <c r="R14" i="25"/>
  <c r="S14" i="25" s="1"/>
  <c r="Q14" i="25"/>
  <c r="S13" i="25"/>
  <c r="U13" i="25" s="1"/>
  <c r="V13" i="25" s="1"/>
  <c r="Q13" i="25"/>
  <c r="R13" i="25" s="1"/>
  <c r="U12" i="25"/>
  <c r="V12" i="25" s="1"/>
  <c r="R12" i="25"/>
  <c r="S12" i="25" s="1"/>
  <c r="Q12" i="25"/>
  <c r="S11" i="25"/>
  <c r="U11" i="25" s="1"/>
  <c r="V11" i="25" s="1"/>
  <c r="Q11" i="25"/>
  <c r="R11" i="25" s="1"/>
  <c r="U10" i="25"/>
  <c r="V10" i="25" s="1"/>
  <c r="R10" i="25"/>
  <c r="S10" i="25" s="1"/>
  <c r="Q10" i="25"/>
  <c r="S9" i="25"/>
  <c r="U9" i="25" s="1"/>
  <c r="V9" i="25" s="1"/>
  <c r="R9" i="25"/>
  <c r="Q9" i="25"/>
  <c r="R8" i="25"/>
  <c r="S8" i="25" s="1"/>
  <c r="U8" i="25" s="1"/>
  <c r="V8" i="25" s="1"/>
  <c r="Q8" i="25"/>
  <c r="Q7" i="25"/>
  <c r="R7" i="25" s="1"/>
  <c r="S7" i="25" s="1"/>
  <c r="U7" i="25" s="1"/>
  <c r="V7" i="25" s="1"/>
</calcChain>
</file>

<file path=xl/sharedStrings.xml><?xml version="1.0" encoding="utf-8"?>
<sst xmlns="http://schemas.openxmlformats.org/spreadsheetml/2006/main" count="682" uniqueCount="474">
  <si>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</si>
  <si>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</si>
  <si>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</si>
  <si>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</si>
  <si>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</si>
  <si>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</si>
  <si>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</si>
  <si>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</si>
  <si>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</si>
  <si>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</si>
  <si>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</si>
  <si>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</si>
  <si>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</si>
  <si>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</si>
  <si>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</si>
  <si>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</si>
  <si>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</si>
  <si>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5"/>
  </si>
  <si>
    <t>区分</t>
    <rPh sb="0" eb="2">
      <t>クブン</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</si>
  <si>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</si>
  <si>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</si>
  <si>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</si>
  <si>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</si>
  <si>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</si>
  <si>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</si>
  <si>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</si>
  <si>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</si>
  <si>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</si>
  <si>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</si>
  <si>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</si>
  <si>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</si>
  <si>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</si>
  <si>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</si>
  <si>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</si>
  <si>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</si>
  <si>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</si>
  <si>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</si>
  <si>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</si>
  <si>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</si>
  <si>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(12) 有床診療所等スプリンクラー等施設整備事業</t>
    <phoneticPr fontId="5"/>
  </si>
  <si>
    <t>計画年度</t>
  </si>
  <si>
    <t>有</t>
  </si>
  <si>
    <t>人</t>
    <rPh sb="0" eb="1">
      <t>ニン</t>
    </rPh>
    <phoneticPr fontId="11"/>
  </si>
  <si>
    <t>団　体　名　（　開　設　者　）</t>
  </si>
  <si>
    <t>所　　　　　在　　　　　地</t>
  </si>
  <si>
    <t>床</t>
    <rPh sb="0" eb="1">
      <t>ショウ</t>
    </rPh>
    <phoneticPr fontId="11"/>
  </si>
  <si>
    <t>円</t>
    <rPh sb="0" eb="1">
      <t>エン</t>
    </rPh>
    <phoneticPr fontId="11"/>
  </si>
  <si>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</si>
  <si>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</si>
  <si>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1"/>
  </si>
  <si>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</si>
  <si>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1"/>
  </si>
  <si>
    <t>都道府県内施設通番</t>
    <rPh sb="0" eb="4">
      <t>トドウフケン</t>
    </rPh>
    <rPh sb="4" eb="5">
      <t>ナイ</t>
    </rPh>
    <rPh sb="5" eb="7">
      <t>シセツ</t>
    </rPh>
    <rPh sb="7" eb="9">
      <t>ツウバン</t>
    </rPh>
    <phoneticPr fontId="11"/>
  </si>
  <si>
    <t>補助事業者名
（都道府県名）</t>
    <rPh sb="0" eb="2">
      <t>ホジョ</t>
    </rPh>
    <rPh sb="2" eb="5">
      <t>ジギョウシャ</t>
    </rPh>
    <rPh sb="5" eb="6">
      <t>メイ</t>
    </rPh>
    <rPh sb="8" eb="12">
      <t>トドウフケン</t>
    </rPh>
    <rPh sb="12" eb="13">
      <t>メイ</t>
    </rPh>
    <phoneticPr fontId="11"/>
  </si>
  <si>
    <t>間接補助事業者名
（施設名）</t>
    <rPh sb="0" eb="2">
      <t>カンセツ</t>
    </rPh>
    <rPh sb="2" eb="4">
      <t>ホジョ</t>
    </rPh>
    <rPh sb="4" eb="8">
      <t>ジギョウシャメイ</t>
    </rPh>
    <rPh sb="10" eb="13">
      <t>シセツメイ</t>
    </rPh>
    <phoneticPr fontId="11"/>
  </si>
  <si>
    <t>住所</t>
    <rPh sb="0" eb="2">
      <t>ジュウショ</t>
    </rPh>
    <phoneticPr fontId="11"/>
  </si>
  <si>
    <t>開設者</t>
    <rPh sb="0" eb="3">
      <t>カイセツシャ</t>
    </rPh>
    <phoneticPr fontId="11"/>
  </si>
  <si>
    <t>棟名</t>
    <rPh sb="0" eb="2">
      <t>トウメイ</t>
    </rPh>
    <phoneticPr fontId="11"/>
  </si>
  <si>
    <t>施設種別</t>
    <rPh sb="0" eb="2">
      <t>シセツ</t>
    </rPh>
    <rPh sb="2" eb="4">
      <t>シュベツ</t>
    </rPh>
    <phoneticPr fontId="11"/>
  </si>
  <si>
    <t>補助区分</t>
    <rPh sb="0" eb="2">
      <t>ホジョ</t>
    </rPh>
    <rPh sb="2" eb="4">
      <t>クブン</t>
    </rPh>
    <phoneticPr fontId="11"/>
  </si>
  <si>
    <t>整備するスプリンクラー等の種別</t>
    <rPh sb="0" eb="2">
      <t>セイビ</t>
    </rPh>
    <rPh sb="11" eb="12">
      <t>トウ</t>
    </rPh>
    <rPh sb="13" eb="15">
      <t>シュベツ</t>
    </rPh>
    <phoneticPr fontId="11"/>
  </si>
  <si>
    <t>病床数（助産所にあっては入所施設のベッド数）</t>
    <rPh sb="0" eb="3">
      <t>ビョウショウスウ</t>
    </rPh>
    <rPh sb="4" eb="7">
      <t>ジョサンジョ</t>
    </rPh>
    <rPh sb="12" eb="14">
      <t>ニュウショ</t>
    </rPh>
    <rPh sb="14" eb="16">
      <t>シセツ</t>
    </rPh>
    <rPh sb="20" eb="21">
      <t>スウ</t>
    </rPh>
    <phoneticPr fontId="11"/>
  </si>
  <si>
    <t>施設全体の病床数</t>
    <rPh sb="0" eb="2">
      <t>シセツ</t>
    </rPh>
    <rPh sb="2" eb="4">
      <t>ゼンタイ</t>
    </rPh>
    <rPh sb="5" eb="8">
      <t>ビョウショウスウ</t>
    </rPh>
    <phoneticPr fontId="11"/>
  </si>
  <si>
    <t>収容人員</t>
    <rPh sb="0" eb="2">
      <t>シュウヨウ</t>
    </rPh>
    <rPh sb="2" eb="4">
      <t>ジンイン</t>
    </rPh>
    <phoneticPr fontId="11"/>
  </si>
  <si>
    <t>延べ床面積</t>
    <rPh sb="0" eb="1">
      <t>ノ</t>
    </rPh>
    <rPh sb="2" eb="5">
      <t>ユカメンセキ</t>
    </rPh>
    <phoneticPr fontId="11"/>
  </si>
  <si>
    <t>主な診療科</t>
    <rPh sb="0" eb="1">
      <t>オモ</t>
    </rPh>
    <rPh sb="2" eb="5">
      <t>シンリョウカ</t>
    </rPh>
    <phoneticPr fontId="11"/>
  </si>
  <si>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1"/>
  </si>
  <si>
    <t>夜間の職員実配置人数</t>
    <rPh sb="0" eb="2">
      <t>ヤカン</t>
    </rPh>
    <rPh sb="3" eb="5">
      <t>ショクイン</t>
    </rPh>
    <rPh sb="5" eb="6">
      <t>ジツ</t>
    </rPh>
    <rPh sb="6" eb="8">
      <t>ハイチ</t>
    </rPh>
    <rPh sb="8" eb="10">
      <t>ニンズウ</t>
    </rPh>
    <phoneticPr fontId="11"/>
  </si>
  <si>
    <t>棟の建築構造</t>
    <rPh sb="0" eb="1">
      <t>トウ</t>
    </rPh>
    <rPh sb="2" eb="4">
      <t>ケンチク</t>
    </rPh>
    <rPh sb="4" eb="6">
      <t>コウゾウ</t>
    </rPh>
    <phoneticPr fontId="11"/>
  </si>
  <si>
    <t>内装の仕上げ</t>
    <rPh sb="0" eb="2">
      <t>ナイソウ</t>
    </rPh>
    <rPh sb="3" eb="5">
      <t>シア</t>
    </rPh>
    <phoneticPr fontId="11"/>
  </si>
  <si>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1"/>
  </si>
  <si>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1"/>
  </si>
  <si>
    <t>消火器の有無</t>
    <rPh sb="0" eb="3">
      <t>ショウカキ</t>
    </rPh>
    <rPh sb="4" eb="6">
      <t>ウム</t>
    </rPh>
    <phoneticPr fontId="11"/>
  </si>
  <si>
    <t>自動火災報知設備の設置の有無</t>
    <rPh sb="0" eb="2">
      <t>ジドウ</t>
    </rPh>
    <rPh sb="2" eb="4">
      <t>カサイ</t>
    </rPh>
    <rPh sb="4" eb="6">
      <t>ホウチ</t>
    </rPh>
    <rPh sb="6" eb="8">
      <t>セツビ</t>
    </rPh>
    <rPh sb="9" eb="11">
      <t>セッチ</t>
    </rPh>
    <rPh sb="12" eb="14">
      <t>ウム</t>
    </rPh>
    <phoneticPr fontId="11"/>
  </si>
  <si>
    <t>対象経費の
支出予定額</t>
    <phoneticPr fontId="5"/>
  </si>
  <si>
    <t>国庫補助　　　基本額</t>
    <phoneticPr fontId="11"/>
  </si>
  <si>
    <t>国庫補助　　　所要額</t>
    <phoneticPr fontId="5"/>
  </si>
  <si>
    <t>整備面積</t>
    <rPh sb="0" eb="2">
      <t>セイビ</t>
    </rPh>
    <phoneticPr fontId="11"/>
  </si>
  <si>
    <t>1：有床診療所
2：病院
3：有床歯科診療所
4：助産所</t>
    <rPh sb="2" eb="4">
      <t>ユウショウ</t>
    </rPh>
    <rPh sb="4" eb="7">
      <t>シンリョウジョ</t>
    </rPh>
    <rPh sb="10" eb="12">
      <t>ビョウイン</t>
    </rPh>
    <rPh sb="15" eb="17">
      <t>ユウショウ</t>
    </rPh>
    <rPh sb="17" eb="19">
      <t>シカ</t>
    </rPh>
    <phoneticPr fontId="11"/>
  </si>
  <si>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1"/>
  </si>
  <si>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1"/>
  </si>
  <si>
    <t>円</t>
    <phoneticPr fontId="11"/>
  </si>
  <si>
    <t>㎡</t>
    <phoneticPr fontId="11"/>
  </si>
  <si>
    <t>㎡</t>
    <phoneticPr fontId="11"/>
  </si>
  <si>
    <t>○○科</t>
    <rPh sb="2" eb="3">
      <t>カ</t>
    </rPh>
    <phoneticPr fontId="11"/>
  </si>
  <si>
    <t>人／日</t>
    <rPh sb="0" eb="1">
      <t>ニン</t>
    </rPh>
    <rPh sb="2" eb="3">
      <t>ヒ</t>
    </rPh>
    <phoneticPr fontId="11"/>
  </si>
  <si>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1"/>
  </si>
  <si>
    <t>1:不燃
2：準不燃
3：難燃
4：その他</t>
    <rPh sb="2" eb="4">
      <t>フネン</t>
    </rPh>
    <rPh sb="7" eb="8">
      <t>ジュン</t>
    </rPh>
    <rPh sb="8" eb="10">
      <t>フネン</t>
    </rPh>
    <rPh sb="13" eb="15">
      <t>ナンネン</t>
    </rPh>
    <rPh sb="20" eb="21">
      <t>タ</t>
    </rPh>
    <phoneticPr fontId="11"/>
  </si>
  <si>
    <t>回／年</t>
    <rPh sb="0" eb="1">
      <t>カイ</t>
    </rPh>
    <rPh sb="2" eb="3">
      <t>ネン</t>
    </rPh>
    <phoneticPr fontId="11"/>
  </si>
  <si>
    <t>1：有
2：無</t>
    <rPh sb="2" eb="3">
      <t>ア</t>
    </rPh>
    <rPh sb="6" eb="7">
      <t>ナ</t>
    </rPh>
    <phoneticPr fontId="11"/>
  </si>
  <si>
    <t>○○県</t>
    <rPh sb="2" eb="3">
      <t>ケン</t>
    </rPh>
    <phoneticPr fontId="11"/>
  </si>
  <si>
    <t>○○診療所</t>
    <rPh sb="2" eb="5">
      <t>シンリョウジョ</t>
    </rPh>
    <phoneticPr fontId="11"/>
  </si>
  <si>
    <t>○○県○○市</t>
    <rPh sb="2" eb="3">
      <t>ケン</t>
    </rPh>
    <rPh sb="5" eb="6">
      <t>シ</t>
    </rPh>
    <phoneticPr fontId="11"/>
  </si>
  <si>
    <t>△△</t>
    <phoneticPr fontId="11"/>
  </si>
  <si>
    <t>Ａ</t>
    <phoneticPr fontId="11"/>
  </si>
  <si>
    <t>-</t>
    <phoneticPr fontId="11"/>
  </si>
  <si>
    <t>-</t>
  </si>
  <si>
    <t>●●病院</t>
    <rPh sb="2" eb="4">
      <t>ビョウイン</t>
    </rPh>
    <phoneticPr fontId="11"/>
  </si>
  <si>
    <t>▲▲</t>
    <phoneticPr fontId="11"/>
  </si>
  <si>
    <t>Ｂ</t>
    <phoneticPr fontId="11"/>
  </si>
  <si>
    <t>Ｃ</t>
    <phoneticPr fontId="11"/>
  </si>
  <si>
    <t>Ｄ</t>
    <phoneticPr fontId="11"/>
  </si>
  <si>
    <t>様　式　２</t>
    <phoneticPr fontId="11"/>
  </si>
  <si>
    <t>ス　プ　リ　ン　ク　ラ　ー　等　施　設　整　備　事　業　計　画　書</t>
    <rPh sb="14" eb="15">
      <t>トウ</t>
    </rPh>
    <phoneticPr fontId="11"/>
  </si>
  <si>
    <t>　　　　　年度</t>
    <phoneticPr fontId="11"/>
  </si>
  <si>
    <t>施設の種別（○をつける）</t>
    <rPh sb="0" eb="2">
      <t>シセツ</t>
    </rPh>
    <rPh sb="3" eb="5">
      <t>シュベツ</t>
    </rPh>
    <phoneticPr fontId="11"/>
  </si>
  <si>
    <t>有床診療所</t>
    <rPh sb="0" eb="2">
      <t>ユウショウ</t>
    </rPh>
    <rPh sb="2" eb="5">
      <t>シンリョウジョ</t>
    </rPh>
    <phoneticPr fontId="11"/>
  </si>
  <si>
    <t>　　　病院</t>
    <rPh sb="3" eb="5">
      <t>ビョウイン</t>
    </rPh>
    <phoneticPr fontId="11"/>
  </si>
  <si>
    <t>有床歯科診療所</t>
    <rPh sb="0" eb="2">
      <t>ユウショウ</t>
    </rPh>
    <rPh sb="2" eb="4">
      <t>シカ</t>
    </rPh>
    <rPh sb="4" eb="7">
      <t>シンリョウジョ</t>
    </rPh>
    <phoneticPr fontId="11"/>
  </si>
  <si>
    <t>助産所（入所施設を有する）</t>
    <rPh sb="0" eb="3">
      <t>ジョサンジョ</t>
    </rPh>
    <rPh sb="4" eb="6">
      <t>ニュウショ</t>
    </rPh>
    <rPh sb="6" eb="8">
      <t>シセツ</t>
    </rPh>
    <rPh sb="9" eb="10">
      <t>ユウ</t>
    </rPh>
    <phoneticPr fontId="11"/>
  </si>
  <si>
    <t>施　　設　　名</t>
    <rPh sb="0" eb="1">
      <t>シ</t>
    </rPh>
    <rPh sb="3" eb="4">
      <t>セツ</t>
    </rPh>
    <rPh sb="6" eb="7">
      <t>メイ</t>
    </rPh>
    <phoneticPr fontId="11"/>
  </si>
  <si>
    <t>１．整備事業計画概要</t>
    <phoneticPr fontId="11"/>
  </si>
  <si>
    <t>スプリンクラー等施設整備事業期間</t>
    <rPh sb="7" eb="8">
      <t>トウ</t>
    </rPh>
    <rPh sb="8" eb="10">
      <t>シセツ</t>
    </rPh>
    <rPh sb="10" eb="12">
      <t>セイビ</t>
    </rPh>
    <rPh sb="12" eb="14">
      <t>ジギョウ</t>
    </rPh>
    <rPh sb="14" eb="16">
      <t>キカン</t>
    </rPh>
    <phoneticPr fontId="11"/>
  </si>
  <si>
    <t>着工</t>
    <phoneticPr fontId="11"/>
  </si>
  <si>
    <t>平成</t>
    <rPh sb="0" eb="2">
      <t>ヘイセイ</t>
    </rPh>
    <phoneticPr fontId="11"/>
  </si>
  <si>
    <t>年</t>
    <rPh sb="0" eb="1">
      <t>ネン</t>
    </rPh>
    <phoneticPr fontId="11"/>
  </si>
  <si>
    <t>月</t>
    <rPh sb="0" eb="1">
      <t>ガツ</t>
    </rPh>
    <phoneticPr fontId="11"/>
  </si>
  <si>
    <t>日</t>
    <rPh sb="0" eb="1">
      <t>ニチ</t>
    </rPh>
    <phoneticPr fontId="11"/>
  </si>
  <si>
    <t>竣工</t>
    <rPh sb="0" eb="2">
      <t>シュンコウ</t>
    </rPh>
    <phoneticPr fontId="11"/>
  </si>
  <si>
    <t>２．スプリンクラー施設の整備</t>
    <rPh sb="9" eb="11">
      <t>シセツ</t>
    </rPh>
    <rPh sb="12" eb="14">
      <t>セイビ</t>
    </rPh>
    <phoneticPr fontId="11"/>
  </si>
  <si>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1"/>
  </si>
  <si>
    <t>施設名
（棟名）</t>
    <rPh sb="0" eb="2">
      <t>シセツ</t>
    </rPh>
    <rPh sb="2" eb="3">
      <t>メイ</t>
    </rPh>
    <rPh sb="5" eb="6">
      <t>トウ</t>
    </rPh>
    <rPh sb="6" eb="7">
      <t>メイ</t>
    </rPh>
    <phoneticPr fontId="11"/>
  </si>
  <si>
    <t>整備する
スプリンクラー等の種別</t>
    <rPh sb="0" eb="2">
      <t>セイビ</t>
    </rPh>
    <rPh sb="12" eb="13">
      <t>トウ</t>
    </rPh>
    <rPh sb="14" eb="16">
      <t>シュベツ</t>
    </rPh>
    <phoneticPr fontId="11"/>
  </si>
  <si>
    <r>
      <t xml:space="preserve">スプリンクラー
整備面積
</t>
    </r>
    <r>
      <rPr>
        <sz val="14"/>
        <rFont val="ＭＳ Ｐゴシック"/>
        <family val="3"/>
        <charset val="128"/>
      </rPr>
      <t>※小数点第１位四捨五入</t>
    </r>
    <rPh sb="8" eb="10">
      <t>セイビ</t>
    </rPh>
    <rPh sb="10" eb="12">
      <t>メンセキ</t>
    </rPh>
    <phoneticPr fontId="11"/>
  </si>
  <si>
    <t>対象経費の
実支出（予定）額</t>
    <rPh sb="0" eb="2">
      <t>タイショウ</t>
    </rPh>
    <rPh sb="2" eb="4">
      <t>ケイヒ</t>
    </rPh>
    <rPh sb="6" eb="7">
      <t>ジツ</t>
    </rPh>
    <rPh sb="10" eb="12">
      <t>ヨテイ</t>
    </rPh>
    <rPh sb="13" eb="14">
      <t>ガク</t>
    </rPh>
    <phoneticPr fontId="11"/>
  </si>
  <si>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1"/>
  </si>
  <si>
    <t>延べ床面積
（施設（棟）全体）</t>
    <rPh sb="0" eb="1">
      <t>ノ</t>
    </rPh>
    <rPh sb="2" eb="5">
      <t>ユカメンセキ</t>
    </rPh>
    <rPh sb="7" eb="9">
      <t>シセツ</t>
    </rPh>
    <rPh sb="10" eb="11">
      <t>トウ</t>
    </rPh>
    <rPh sb="12" eb="14">
      <t>ゼンタイ</t>
    </rPh>
    <phoneticPr fontId="11"/>
  </si>
  <si>
    <t>一日平均入院患者数
（直近の報告）</t>
    <rPh sb="0" eb="2">
      <t>イチニチ</t>
    </rPh>
    <rPh sb="2" eb="4">
      <t>ヘイキン</t>
    </rPh>
    <rPh sb="4" eb="6">
      <t>ニュウイン</t>
    </rPh>
    <rPh sb="6" eb="9">
      <t>カンジャスウ</t>
    </rPh>
    <rPh sb="11" eb="13">
      <t>チョッキン</t>
    </rPh>
    <rPh sb="14" eb="16">
      <t>ホウコク</t>
    </rPh>
    <phoneticPr fontId="11"/>
  </si>
  <si>
    <t>夜間の職員
実配置人数</t>
    <rPh sb="0" eb="2">
      <t>ヤカン</t>
    </rPh>
    <rPh sb="3" eb="5">
      <t>ショクイン</t>
    </rPh>
    <rPh sb="6" eb="7">
      <t>ジツ</t>
    </rPh>
    <rPh sb="7" eb="9">
      <t>ハイチ</t>
    </rPh>
    <rPh sb="9" eb="11">
      <t>ニンズウ</t>
    </rPh>
    <phoneticPr fontId="11"/>
  </si>
  <si>
    <t>棟の建築構造</t>
    <rPh sb="0" eb="1">
      <t>ムネ</t>
    </rPh>
    <rPh sb="2" eb="4">
      <t>ケンチク</t>
    </rPh>
    <rPh sb="4" eb="6">
      <t>コウゾウ</t>
    </rPh>
    <phoneticPr fontId="11"/>
  </si>
  <si>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1"/>
  </si>
  <si>
    <t>避難誘導灯及び避難誘導標識の有無</t>
    <phoneticPr fontId="11"/>
  </si>
  <si>
    <t>自動火災報知設備の有無</t>
    <rPh sb="0" eb="2">
      <t>ジドウ</t>
    </rPh>
    <rPh sb="2" eb="4">
      <t>カサイ</t>
    </rPh>
    <rPh sb="4" eb="6">
      <t>ホウチ</t>
    </rPh>
    <rPh sb="6" eb="8">
      <t>セツビ</t>
    </rPh>
    <rPh sb="9" eb="11">
      <t>ウム</t>
    </rPh>
    <phoneticPr fontId="11"/>
  </si>
  <si>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1"/>
  </si>
  <si>
    <t>床</t>
    <rPh sb="0" eb="1">
      <t>ユカ</t>
    </rPh>
    <phoneticPr fontId="11"/>
  </si>
  <si>
    <t>床</t>
    <rPh sb="0" eb="1">
      <t>トコ</t>
    </rPh>
    <phoneticPr fontId="11"/>
  </si>
  <si>
    <t>人／日</t>
    <rPh sb="0" eb="1">
      <t>ニン</t>
    </rPh>
    <rPh sb="2" eb="3">
      <t>ニチ</t>
    </rPh>
    <phoneticPr fontId="11"/>
  </si>
  <si>
    <t>1：不燃
2：準不燃
3：難燃
4：その他</t>
    <rPh sb="2" eb="4">
      <t>フネン</t>
    </rPh>
    <rPh sb="7" eb="8">
      <t>ジュン</t>
    </rPh>
    <rPh sb="8" eb="10">
      <t>フネン</t>
    </rPh>
    <rPh sb="13" eb="15">
      <t>ナンネン</t>
    </rPh>
    <rPh sb="20" eb="21">
      <t>タ</t>
    </rPh>
    <phoneticPr fontId="11"/>
  </si>
  <si>
    <t>①</t>
    <phoneticPr fontId="11"/>
  </si>
  <si>
    <t>②</t>
    <phoneticPr fontId="11"/>
  </si>
  <si>
    <t>③</t>
    <phoneticPr fontId="11"/>
  </si>
  <si>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1"/>
  </si>
  <si>
    <t>スプリンクラー設置実支出(予定)額
（A）</t>
    <rPh sb="7" eb="9">
      <t>セッチ</t>
    </rPh>
    <rPh sb="9" eb="10">
      <t>ジツ</t>
    </rPh>
    <rPh sb="13" eb="15">
      <t>ヨテイ</t>
    </rPh>
    <phoneticPr fontId="11"/>
  </si>
  <si>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1"/>
  </si>
  <si>
    <t>基準単価
（C）</t>
    <rPh sb="0" eb="2">
      <t>キジュン</t>
    </rPh>
    <rPh sb="2" eb="4">
      <t>タンカ</t>
    </rPh>
    <phoneticPr fontId="11"/>
  </si>
  <si>
    <t>補助基準額
（D）＝（B）×（C）</t>
    <rPh sb="0" eb="2">
      <t>ホジョ</t>
    </rPh>
    <rPh sb="2" eb="5">
      <t>キジュンガク</t>
    </rPh>
    <phoneticPr fontId="11"/>
  </si>
  <si>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1"/>
  </si>
  <si>
    <t>①</t>
    <phoneticPr fontId="11"/>
  </si>
  <si>
    <t>㎡　　　　</t>
  </si>
  <si>
    <t>１７，５００円/㎡</t>
    <rPh sb="6" eb="7">
      <t>エン</t>
    </rPh>
    <phoneticPr fontId="11"/>
  </si>
  <si>
    <t>②</t>
    <phoneticPr fontId="11"/>
  </si>
  <si>
    <t>③</t>
    <phoneticPr fontId="11"/>
  </si>
  <si>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1"/>
  </si>
  <si>
    <t>避難誘導灯及び避難誘導標識の有無</t>
    <phoneticPr fontId="11"/>
  </si>
  <si>
    <t>自動火災報知
設備の有無</t>
    <rPh sb="0" eb="2">
      <t>ジドウ</t>
    </rPh>
    <rPh sb="2" eb="4">
      <t>カサイ</t>
    </rPh>
    <rPh sb="4" eb="6">
      <t>ホウチ</t>
    </rPh>
    <rPh sb="7" eb="9">
      <t>セツビ</t>
    </rPh>
    <rPh sb="10" eb="12">
      <t>ウム</t>
    </rPh>
    <phoneticPr fontId="11"/>
  </si>
  <si>
    <t>自動火災報知設備</t>
    <phoneticPr fontId="11"/>
  </si>
  <si>
    <t>火災通報装置</t>
    <phoneticPr fontId="11"/>
  </si>
  <si>
    <t>　＜補助申請額＞</t>
    <rPh sb="2" eb="4">
      <t>ホジョ</t>
    </rPh>
    <rPh sb="4" eb="7">
      <t>シンセイガク</t>
    </rPh>
    <phoneticPr fontId="11"/>
  </si>
  <si>
    <t>対象経費の実支出（予定）額
（A）</t>
    <rPh sb="0" eb="2">
      <t>タイショウ</t>
    </rPh>
    <rPh sb="2" eb="4">
      <t>ケイヒ</t>
    </rPh>
    <rPh sb="5" eb="6">
      <t>ジツ</t>
    </rPh>
    <rPh sb="9" eb="11">
      <t>ヨテイ</t>
    </rPh>
    <rPh sb="12" eb="13">
      <t>ガク</t>
    </rPh>
    <phoneticPr fontId="11"/>
  </si>
  <si>
    <t>非常通報機能の有無</t>
    <rPh sb="0" eb="2">
      <t>ヒジョウ</t>
    </rPh>
    <rPh sb="2" eb="4">
      <t>ツウホウ</t>
    </rPh>
    <rPh sb="4" eb="6">
      <t>キノウ</t>
    </rPh>
    <rPh sb="7" eb="9">
      <t>ウム</t>
    </rPh>
    <phoneticPr fontId="11"/>
  </si>
  <si>
    <t>基準額
（B）</t>
    <phoneticPr fontId="11"/>
  </si>
  <si>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1"/>
  </si>
  <si>
    <t>自動火災報知設備</t>
    <rPh sb="0" eb="2">
      <t>ジドウ</t>
    </rPh>
    <rPh sb="2" eb="4">
      <t>カサイ</t>
    </rPh>
    <rPh sb="4" eb="6">
      <t>ホウチ</t>
    </rPh>
    <rPh sb="6" eb="8">
      <t>セツビ</t>
    </rPh>
    <phoneticPr fontId="11"/>
  </si>
  <si>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1"/>
  </si>
  <si>
    <t>　　　　　　　　　　　　　　　　　　　　　　　　　　　　　　　　　　　　　　　　　　　　　　　　</t>
    <phoneticPr fontId="11"/>
  </si>
  <si>
    <r>
      <t>円</t>
    </r>
    <r>
      <rPr>
        <sz val="24"/>
        <color indexed="10"/>
        <rFont val="ＭＳ Ｐゴシック"/>
        <family val="3"/>
        <charset val="128"/>
      </rPr>
      <t>※</t>
    </r>
    <rPh sb="0" eb="1">
      <t>エン</t>
    </rPh>
    <phoneticPr fontId="11"/>
  </si>
  <si>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1"/>
  </si>
  <si>
    <t>看護師住宅</t>
    <rPh sb="0" eb="3">
      <t>カンゴシ</t>
    </rPh>
    <rPh sb="3" eb="5">
      <t>ジュウタク</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</si>
  <si>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</si>
  <si>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</si>
  <si>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</si>
  <si>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</si>
  <si>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</si>
  <si>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</si>
  <si>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</si>
  <si>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</si>
  <si>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</si>
  <si>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</si>
  <si>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</si>
  <si>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</si>
  <si>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</si>
  <si>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</si>
  <si>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</si>
  <si>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</si>
  <si>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</si>
  <si>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</si>
  <si>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</si>
  <si>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</si>
  <si>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</si>
  <si>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</si>
  <si>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</si>
  <si>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</si>
  <si>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</si>
  <si>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</si>
  <si>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</si>
  <si>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</si>
  <si>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</si>
  <si>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</si>
  <si>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</si>
  <si>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</si>
  <si>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</si>
  <si>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</si>
  <si>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</si>
  <si>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</si>
  <si>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</si>
  <si>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</si>
  <si>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</si>
  <si>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</si>
  <si>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</si>
  <si>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</si>
  <si>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</si>
  <si>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</si>
  <si>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</si>
  <si>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</si>
  <si>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</si>
  <si>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</si>
  <si>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</si>
  <si>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</si>
  <si>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</si>
  <si>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</si>
  <si>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</si>
  <si>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</si>
  <si>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</si>
  <si>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</si>
  <si>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</si>
  <si>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</si>
  <si>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</si>
  <si>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</si>
  <si>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その他</t>
    <rPh sb="2" eb="3">
      <t>タ</t>
    </rPh>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</si>
  <si>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</si>
  <si>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</si>
  <si>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</si>
  <si>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</si>
  <si>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</si>
  <si>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</si>
  <si>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</si>
  <si>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</si>
  <si>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</si>
  <si>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</si>
  <si>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</si>
  <si>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</si>
  <si>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</si>
  <si>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</si>
  <si>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</si>
  <si>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</si>
  <si>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</si>
  <si>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</si>
  <si>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</si>
  <si>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</si>
  <si>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</si>
  <si>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</si>
  <si>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</si>
  <si>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</si>
  <si>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</si>
  <si>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</si>
  <si>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</si>
  <si>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</si>
  <si>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</si>
  <si>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</si>
  <si>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</si>
  <si>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</si>
  <si>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</si>
  <si>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</si>
  <si>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</si>
  <si>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</si>
  <si>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</si>
  <si>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</si>
  <si>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</si>
  <si>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</si>
  <si>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</si>
  <si>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</si>
  <si>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</si>
  <si>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</si>
  <si>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</si>
  <si>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</si>
  <si>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</si>
  <si>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有床診療所等スプリンクラー等施設整備事業</t>
  </si>
  <si>
    <t>a</t>
    <phoneticPr fontId="5"/>
  </si>
  <si>
    <t>-</t>
    <phoneticPr fontId="5"/>
  </si>
  <si>
    <t>B</t>
    <phoneticPr fontId="5"/>
  </si>
  <si>
    <t>院内感染対策施設整備事業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</si>
  <si>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</si>
  <si>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</si>
  <si>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(14) 院内感染対策施設整備事業</t>
    <phoneticPr fontId="5"/>
  </si>
  <si>
    <t>(11) 解剖・死亡時画像診断等施設整備事業</t>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</si>
  <si>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</si>
  <si>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</si>
  <si>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</si>
  <si>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住宅部門</t>
    <phoneticPr fontId="5"/>
  </si>
  <si>
    <t>分娩室、病室、入所室等</t>
    <rPh sb="0" eb="3">
      <t>ブンベンシツ</t>
    </rPh>
    <rPh sb="4" eb="6">
      <t>ビョウシツ</t>
    </rPh>
    <rPh sb="7" eb="9">
      <t>ニュウショ</t>
    </rPh>
    <rPh sb="9" eb="10">
      <t>シツ</t>
    </rPh>
    <rPh sb="10" eb="11">
      <t>トウ</t>
    </rPh>
    <phoneticPr fontId="5"/>
  </si>
  <si>
    <t>ヘリポート</t>
  </si>
  <si>
    <t>(13) 南海トラフ地震及び日本海溝・千島海溝周辺海溝型地震に係る津波避難対策緊急事業</t>
    <phoneticPr fontId="5"/>
  </si>
  <si>
    <t>南海トラフ地震及び日本海溝・千島海溝周辺海溝型地震に係る津波避難対策緊急事業</t>
    <phoneticPr fontId="5"/>
  </si>
  <si>
    <t>(17) 重点医師偏在対策支援区域における診療所の承継・開業支援事業</t>
    <rPh sb="5" eb="7">
      <t>ジュウテン</t>
    </rPh>
    <rPh sb="7" eb="11">
      <t>イシヘンザイ</t>
    </rPh>
    <rPh sb="11" eb="17">
      <t>タイサクシエンクイキ</t>
    </rPh>
    <rPh sb="21" eb="24">
      <t>シンリョウジョ</t>
    </rPh>
    <rPh sb="25" eb="27">
      <t>ショウケイ</t>
    </rPh>
    <rPh sb="28" eb="32">
      <t>カイギョウシエン</t>
    </rPh>
    <rPh sb="32" eb="34">
      <t>ジギョウ</t>
    </rPh>
    <phoneticPr fontId="5"/>
  </si>
  <si>
    <t>(様式１)</t>
    <rPh sb="1" eb="3">
      <t>ヨウシキ</t>
    </rPh>
    <phoneticPr fontId="40"/>
  </si>
  <si>
    <t xml:space="preserve"> ご担当者さま</t>
    <rPh sb="2" eb="5">
      <t>タントウシャ</t>
    </rPh>
    <phoneticPr fontId="40"/>
  </si>
  <si>
    <t xml:space="preserve"> 電話番号</t>
    <rPh sb="1" eb="3">
      <t>デンワ</t>
    </rPh>
    <rPh sb="3" eb="5">
      <t>バンゴウ</t>
    </rPh>
    <phoneticPr fontId="40"/>
  </si>
  <si>
    <t xml:space="preserve"> 電子メールアドレス</t>
    <rPh sb="1" eb="3">
      <t>デンシ</t>
    </rPh>
    <phoneticPr fontId="40"/>
  </si>
  <si>
    <t xml:space="preserve"> 医療機関名</t>
    <rPh sb="1" eb="3">
      <t>イリョウ</t>
    </rPh>
    <rPh sb="3" eb="5">
      <t>キカン</t>
    </rPh>
    <rPh sb="5" eb="6">
      <t>メイ</t>
    </rPh>
    <phoneticPr fontId="40"/>
  </si>
  <si>
    <t xml:space="preserve"> 開設者氏名（代表者）</t>
    <rPh sb="1" eb="4">
      <t>カイセツシャ</t>
    </rPh>
    <rPh sb="4" eb="6">
      <t>シメイ</t>
    </rPh>
    <rPh sb="7" eb="10">
      <t>ダイヒョウシャ</t>
    </rPh>
    <phoneticPr fontId="40"/>
  </si>
  <si>
    <t xml:space="preserve"> 標榜診療科</t>
    <rPh sb="1" eb="3">
      <t>ヒョウボウ</t>
    </rPh>
    <rPh sb="3" eb="5">
      <t>シンリョウ</t>
    </rPh>
    <rPh sb="5" eb="6">
      <t>カ</t>
    </rPh>
    <phoneticPr fontId="40"/>
  </si>
  <si>
    <t>科</t>
    <rPh sb="0" eb="1">
      <t>カ</t>
    </rPh>
    <phoneticPr fontId="40"/>
  </si>
  <si>
    <t xml:space="preserve"> 事業区分（承継・開業の別）</t>
    <rPh sb="1" eb="3">
      <t>ジギョウ</t>
    </rPh>
    <rPh sb="3" eb="5">
      <t>クブン</t>
    </rPh>
    <rPh sb="6" eb="8">
      <t>ショウケイ</t>
    </rPh>
    <rPh sb="9" eb="11">
      <t>カイギョウ</t>
    </rPh>
    <rPh sb="12" eb="13">
      <t>ベツ</t>
    </rPh>
    <phoneticPr fontId="40"/>
  </si>
  <si>
    <t>承継　　・　　開業</t>
    <rPh sb="0" eb="2">
      <t>ショウケイ</t>
    </rPh>
    <rPh sb="7" eb="9">
      <t>カイギョウ</t>
    </rPh>
    <phoneticPr fontId="40"/>
  </si>
  <si>
    <t xml:space="preserve"> 承継・開業予定年月日</t>
    <rPh sb="1" eb="3">
      <t>ショウケイ</t>
    </rPh>
    <rPh sb="4" eb="6">
      <t>カイギョウ</t>
    </rPh>
    <rPh sb="6" eb="8">
      <t>ヨテイ</t>
    </rPh>
    <rPh sb="8" eb="11">
      <t>ネンガッピ</t>
    </rPh>
    <phoneticPr fontId="40"/>
  </si>
  <si>
    <t>令和　　年</t>
    <rPh sb="0" eb="2">
      <t>レイワ</t>
    </rPh>
    <rPh sb="4" eb="5">
      <t>ネン</t>
    </rPh>
    <phoneticPr fontId="40"/>
  </si>
  <si>
    <t>月</t>
    <rPh sb="0" eb="1">
      <t>ガツ</t>
    </rPh>
    <phoneticPr fontId="40"/>
  </si>
  <si>
    <t>日</t>
    <rPh sb="0" eb="1">
      <t>ニチ</t>
    </rPh>
    <phoneticPr fontId="40"/>
  </si>
  <si>
    <t>保険医療機関指定（予定）年月日</t>
    <phoneticPr fontId="40"/>
  </si>
  <si>
    <t xml:space="preserve"> 所在地（開業予定地）</t>
    <rPh sb="1" eb="4">
      <t>ショザイチ</t>
    </rPh>
    <rPh sb="5" eb="7">
      <t>カイギョウ</t>
    </rPh>
    <rPh sb="7" eb="9">
      <t>ヨテイ</t>
    </rPh>
    <rPh sb="9" eb="10">
      <t>チ</t>
    </rPh>
    <phoneticPr fontId="40"/>
  </si>
  <si>
    <t>有　　・　　無</t>
    <rPh sb="0" eb="1">
      <t>ア</t>
    </rPh>
    <rPh sb="6" eb="7">
      <t>ナ</t>
    </rPh>
    <phoneticPr fontId="40"/>
  </si>
  <si>
    <t>整備の必要性（具体的に記載）</t>
    <rPh sb="0" eb="2">
      <t>セイビ</t>
    </rPh>
    <rPh sb="3" eb="6">
      <t>ヒツヨウセイ</t>
    </rPh>
    <rPh sb="7" eb="10">
      <t>グタイテキ</t>
    </rPh>
    <rPh sb="11" eb="13">
      <t>キサイ</t>
    </rPh>
    <phoneticPr fontId="40"/>
  </si>
  <si>
    <t>松本　花子</t>
  </si>
  <si>
    <t>００００－００－００００</t>
  </si>
  <si>
    <t>0000@0000.com</t>
  </si>
  <si>
    <t>〇〇診療所</t>
  </si>
  <si>
    <t>内科・小児</t>
    <rPh sb="0" eb="2">
      <t>ナイカ</t>
    </rPh>
    <rPh sb="3" eb="5">
      <t>ショウニ</t>
    </rPh>
    <phoneticPr fontId="40"/>
  </si>
  <si>
    <t>12月</t>
    <rPh sb="2" eb="3">
      <t>ガツ</t>
    </rPh>
    <phoneticPr fontId="40"/>
  </si>
  <si>
    <t>1日</t>
    <rPh sb="1" eb="2">
      <t>ニチ</t>
    </rPh>
    <phoneticPr fontId="40"/>
  </si>
  <si>
    <t>保険医療機関指定（予定）年月日</t>
  </si>
  <si>
    <t>11月</t>
    <rPh sb="2" eb="3">
      <t>ガツ</t>
    </rPh>
    <phoneticPr fontId="40"/>
  </si>
  <si>
    <t>上田市○○</t>
    <rPh sb="0" eb="2">
      <t>ウエダ</t>
    </rPh>
    <rPh sb="2" eb="3">
      <t>シ</t>
    </rPh>
    <phoneticPr fontId="40"/>
  </si>
  <si>
    <t>○○町は、他に小児科を標榜する診療所が1ヵ所しかなく、直近の●●診療所でも直線距離で○㎞離れており、自家用車を持たない市民が通院するとなると、唯一の公共交通手段であるバスを利用することとなるが、稼働時間が片道40分程度かかり、運行本数も通院に適した時間帯は5往復しかない状況である。よって、市民にとって身近で安心出来る医療環境を整えるために、新たに診療所を設け、△機器の導入が必要である。</t>
    <phoneticPr fontId="40"/>
  </si>
  <si>
    <t>支出予定額</t>
    <rPh sb="0" eb="2">
      <t>シシュツ</t>
    </rPh>
    <rPh sb="2" eb="5">
      <t>ヨテイガク</t>
    </rPh>
    <phoneticPr fontId="5"/>
  </si>
  <si>
    <t>算出内訳</t>
    <rPh sb="0" eb="2">
      <t>サンシュツ</t>
    </rPh>
    <rPh sb="2" eb="4">
      <t>ウチワケ</t>
    </rPh>
    <phoneticPr fontId="43"/>
  </si>
  <si>
    <t>円</t>
    <rPh sb="0" eb="1">
      <t>エン</t>
    </rPh>
    <phoneticPr fontId="5"/>
  </si>
  <si>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</si>
  <si>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</si>
  <si>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</si>
  <si>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</si>
  <si>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</si>
  <si>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</si>
  <si>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</si>
  <si>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</si>
  <si>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</si>
  <si>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</si>
  <si>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</si>
  <si>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</si>
  <si>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</si>
  <si>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</si>
  <si>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</si>
  <si>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総事業費</t>
    <rPh sb="0" eb="1">
      <t>ソウ</t>
    </rPh>
    <rPh sb="1" eb="4">
      <t>ジギョウヒ</t>
    </rPh>
    <phoneticPr fontId="5"/>
  </si>
  <si>
    <t>（２）収入</t>
    <rPh sb="3" eb="5">
      <t>シュウニュウ</t>
    </rPh>
    <phoneticPr fontId="5"/>
  </si>
  <si>
    <t>収入見込額</t>
    <phoneticPr fontId="5"/>
  </si>
  <si>
    <t>円</t>
    <rPh sb="0" eb="1">
      <t>エン</t>
    </rPh>
    <phoneticPr fontId="43"/>
  </si>
  <si>
    <t>基準額算出調書</t>
    <rPh sb="0" eb="3">
      <t>キジュンガク</t>
    </rPh>
    <rPh sb="3" eb="5">
      <t>サンシュツ</t>
    </rPh>
    <rPh sb="5" eb="7">
      <t>チョウショ</t>
    </rPh>
    <phoneticPr fontId="43"/>
  </si>
  <si>
    <t>１．種目</t>
  </si>
  <si>
    <t>２．基準額</t>
  </si>
  <si>
    <t>事務費</t>
  </si>
  <si>
    <t>１か所当たり次により算出された額</t>
    <phoneticPr fontId="43"/>
  </si>
  <si>
    <t>基準額</t>
    <rPh sb="0" eb="3">
      <t>キジュンガク</t>
    </rPh>
    <phoneticPr fontId="43"/>
  </si>
  <si>
    <t>（１）</t>
    <phoneticPr fontId="43"/>
  </si>
  <si>
    <t>実診療日数</t>
    <rPh sb="0" eb="1">
      <t>ジツ</t>
    </rPh>
    <rPh sb="1" eb="3">
      <t>シンリョウ</t>
    </rPh>
    <rPh sb="3" eb="5">
      <t>ニッスウ</t>
    </rPh>
    <phoneticPr fontId="43"/>
  </si>
  <si>
    <t>ア．診療日数１～129日</t>
    <phoneticPr fontId="43"/>
  </si>
  <si>
    <t>＋（</t>
    <phoneticPr fontId="43"/>
  </si>
  <si>
    <t>×</t>
    <phoneticPr fontId="43"/>
  </si>
  <si>
    <t>）</t>
    <phoneticPr fontId="43"/>
  </si>
  <si>
    <t>＝</t>
    <phoneticPr fontId="43"/>
  </si>
  <si>
    <t>　　　6,200,000円＋(71,000円×実診療日数)</t>
    <phoneticPr fontId="43"/>
  </si>
  <si>
    <t>イ．診療日数130～259日</t>
  </si>
  <si>
    <t>　　　6,200,000円＋(77,000円×実診療日数)</t>
    <phoneticPr fontId="43"/>
  </si>
  <si>
    <t>ウ．診療日数260日以上</t>
  </si>
  <si>
    <t>　　　6,200,000円＋(87,000円×実診療日数)</t>
    <phoneticPr fontId="43"/>
  </si>
  <si>
    <t>訪問看護日数</t>
    <phoneticPr fontId="43"/>
  </si>
  <si>
    <t>(２）訪問看護による加算額</t>
  </si>
  <si>
    <t>　　　25,000円×訪問看護日数</t>
    <phoneticPr fontId="43"/>
  </si>
  <si>
    <t>訪問看護日数</t>
    <rPh sb="0" eb="2">
      <t>ホウモン</t>
    </rPh>
    <rPh sb="2" eb="4">
      <t>カンゴ</t>
    </rPh>
    <rPh sb="4" eb="6">
      <t>ニッスウ</t>
    </rPh>
    <phoneticPr fontId="5"/>
  </si>
  <si>
    <t>月</t>
  </si>
  <si>
    <t>事業者名（開設者）</t>
    <rPh sb="0" eb="3">
      <t>ジギョウシャ</t>
    </rPh>
    <rPh sb="3" eb="4">
      <t>メイ</t>
    </rPh>
    <rPh sb="5" eb="8">
      <t>カイセツシャ</t>
    </rPh>
    <phoneticPr fontId="5"/>
  </si>
  <si>
    <t>現 管理者氏名</t>
    <rPh sb="0" eb="1">
      <t>ゲン</t>
    </rPh>
    <rPh sb="2" eb="5">
      <t>カンリシャ</t>
    </rPh>
    <rPh sb="4" eb="5">
      <t>シャ</t>
    </rPh>
    <rPh sb="5" eb="7">
      <t>シメイ</t>
    </rPh>
    <phoneticPr fontId="40"/>
  </si>
  <si>
    <t>承継後　管理者氏名</t>
    <rPh sb="0" eb="2">
      <t>ショウケイ</t>
    </rPh>
    <rPh sb="2" eb="3">
      <t>ゴ</t>
    </rPh>
    <rPh sb="4" eb="7">
      <t>カンリシャ</t>
    </rPh>
    <rPh sb="7" eb="9">
      <t>シメイ</t>
    </rPh>
    <phoneticPr fontId="5"/>
  </si>
  <si>
    <t>医療法人○○　代表△△</t>
    <rPh sb="0" eb="2">
      <t>イリョウ</t>
    </rPh>
    <rPh sb="2" eb="4">
      <t>ホウジン</t>
    </rPh>
    <rPh sb="7" eb="9">
      <t>ダイヒョウ</t>
    </rPh>
    <phoneticPr fontId="5"/>
  </si>
  <si>
    <t>　　長野　太郎</t>
    <rPh sb="2" eb="4">
      <t>ナガノ</t>
    </rPh>
    <rPh sb="5" eb="7">
      <t>タロウ</t>
    </rPh>
    <phoneticPr fontId="5"/>
  </si>
  <si>
    <t>　　長野　次郎　</t>
    <rPh sb="2" eb="4">
      <t>ナガノ</t>
    </rPh>
    <rPh sb="5" eb="7">
      <t>ジロウ</t>
    </rPh>
    <phoneticPr fontId="5"/>
  </si>
  <si>
    <t xml:space="preserve"> 電子メールアドレス　</t>
    <rPh sb="1" eb="3">
      <t>デンシ</t>
    </rPh>
    <phoneticPr fontId="40"/>
  </si>
  <si>
    <t>※今後の連絡は上記アドレスにご連絡します。</t>
  </si>
  <si>
    <t>承継後　管理者氏名※</t>
    <rPh sb="0" eb="2">
      <t>ショウケイ</t>
    </rPh>
    <rPh sb="2" eb="3">
      <t>ゴ</t>
    </rPh>
    <rPh sb="4" eb="7">
      <t>カンリシャ</t>
    </rPh>
    <rPh sb="7" eb="9">
      <t>シメイ</t>
    </rPh>
    <phoneticPr fontId="5"/>
  </si>
  <si>
    <t>※新規開業の場合は空欄</t>
    <rPh sb="1" eb="3">
      <t>シンキ</t>
    </rPh>
    <rPh sb="3" eb="5">
      <t>カイギョウ</t>
    </rPh>
    <rPh sb="6" eb="8">
      <t>バアイ</t>
    </rPh>
    <rPh sb="9" eb="11">
      <t>クウラン</t>
    </rPh>
    <phoneticPr fontId="5"/>
  </si>
  <si>
    <t>（現）  管理者氏名</t>
    <rPh sb="1" eb="2">
      <t>ゲン</t>
    </rPh>
    <rPh sb="5" eb="8">
      <t>カンリシャ</t>
    </rPh>
    <rPh sb="7" eb="8">
      <t>シャ</t>
    </rPh>
    <rPh sb="8" eb="10">
      <t>シメイ</t>
    </rPh>
    <phoneticPr fontId="40"/>
  </si>
  <si>
    <t xml:space="preserve"> ①設備整備事業</t>
    <rPh sb="2" eb="4">
      <t>セツビ</t>
    </rPh>
    <rPh sb="4" eb="6">
      <t>セイビ</t>
    </rPh>
    <rPh sb="6" eb="8">
      <t>ジギョウ</t>
    </rPh>
    <phoneticPr fontId="40"/>
  </si>
  <si>
    <t xml:space="preserve"> ②地域への定着支援事業</t>
    <rPh sb="2" eb="4">
      <t>チイキ</t>
    </rPh>
    <rPh sb="6" eb="8">
      <t>テイチャク</t>
    </rPh>
    <rPh sb="8" eb="10">
      <t>シエン</t>
    </rPh>
    <rPh sb="10" eb="12">
      <t>ジギョウ</t>
    </rPh>
    <phoneticPr fontId="40"/>
  </si>
  <si>
    <t xml:space="preserve"> 令和8年度中の実診療日数</t>
    <rPh sb="1" eb="3">
      <t>レイワ</t>
    </rPh>
    <rPh sb="4" eb="6">
      <t>ネンド</t>
    </rPh>
    <rPh sb="6" eb="7">
      <t>チュウ</t>
    </rPh>
    <rPh sb="8" eb="9">
      <t>ジツ</t>
    </rPh>
    <rPh sb="9" eb="11">
      <t>シンリョウ</t>
    </rPh>
    <rPh sb="11" eb="13">
      <t>ニッスウ</t>
    </rPh>
    <phoneticPr fontId="40"/>
  </si>
  <si>
    <t>事　業　計　画　書</t>
    <rPh sb="0" eb="1">
      <t>コトギ</t>
    </rPh>
    <rPh sb="2" eb="3">
      <t>ギョウケ</t>
    </rPh>
    <rPh sb="4" eb="5">
      <t>ケイガ</t>
    </rPh>
    <rPh sb="6" eb="7">
      <t>ガシ</t>
    </rPh>
    <rPh sb="8" eb="9">
      <t>ショ</t>
    </rPh>
    <phoneticPr fontId="5"/>
  </si>
  <si>
    <t>１　施設の名称及び所在地</t>
    <rPh sb="2" eb="4">
      <t>シセツメ</t>
    </rPh>
    <rPh sb="5" eb="7">
      <t>メイショウオ</t>
    </rPh>
    <rPh sb="7" eb="8">
      <t>オヨシ</t>
    </rPh>
    <rPh sb="9" eb="12">
      <t>ショザイチ</t>
    </rPh>
    <phoneticPr fontId="5"/>
  </si>
  <si>
    <t>２　事業の種類</t>
    <rPh sb="2" eb="4">
      <t>ジギョウシ</t>
    </rPh>
    <rPh sb="5" eb="7">
      <t>シュルイ</t>
    </rPh>
    <phoneticPr fontId="5"/>
  </si>
  <si>
    <t>診療所承継・開業支援事業（設備整備事業）</t>
    <rPh sb="13" eb="15">
      <t>セツビ</t>
    </rPh>
    <phoneticPr fontId="5"/>
  </si>
  <si>
    <t>事業区分（承継・開業）</t>
    <phoneticPr fontId="5"/>
  </si>
  <si>
    <t>承継・開業（予定）年月日</t>
    <rPh sb="0" eb="2">
      <t>ショウケイ</t>
    </rPh>
    <rPh sb="3" eb="5">
      <t>カイギョウ</t>
    </rPh>
    <rPh sb="6" eb="8">
      <t>ヨテイ</t>
    </rPh>
    <rPh sb="9" eb="12">
      <t>ネンガッピ</t>
    </rPh>
    <phoneticPr fontId="5"/>
  </si>
  <si>
    <t>標榜診療科</t>
    <phoneticPr fontId="5"/>
  </si>
  <si>
    <t>保険医療機関指定（予定）年月日</t>
    <rPh sb="0" eb="2">
      <t>ホケン</t>
    </rPh>
    <rPh sb="2" eb="4">
      <t>イリョウ</t>
    </rPh>
    <rPh sb="4" eb="6">
      <t>キカン</t>
    </rPh>
    <rPh sb="6" eb="8">
      <t>シテイ</t>
    </rPh>
    <rPh sb="9" eb="11">
      <t>ヨテイ</t>
    </rPh>
    <rPh sb="12" eb="15">
      <t>ネンガッピ</t>
    </rPh>
    <phoneticPr fontId="5"/>
  </si>
  <si>
    <t>品　名</t>
    <rPh sb="0" eb="1">
      <t>シナメ</t>
    </rPh>
    <rPh sb="2" eb="3">
      <t>メイ</t>
    </rPh>
    <phoneticPr fontId="5"/>
  </si>
  <si>
    <t>銘　柄</t>
    <rPh sb="0" eb="1">
      <t>メイエ</t>
    </rPh>
    <rPh sb="2" eb="3">
      <t>エ</t>
    </rPh>
    <phoneticPr fontId="5"/>
  </si>
  <si>
    <t>規　格</t>
    <rPh sb="0" eb="1">
      <t>タダシカ</t>
    </rPh>
    <rPh sb="2" eb="3">
      <t>カク</t>
    </rPh>
    <phoneticPr fontId="5"/>
  </si>
  <si>
    <t>員　数</t>
    <rPh sb="0" eb="1">
      <t>インカ</t>
    </rPh>
    <rPh sb="2" eb="3">
      <t>カズ</t>
    </rPh>
    <phoneticPr fontId="5"/>
  </si>
  <si>
    <t>単　価</t>
    <rPh sb="0" eb="1">
      <t>タンア</t>
    </rPh>
    <rPh sb="2" eb="3">
      <t>アタイ</t>
    </rPh>
    <phoneticPr fontId="5"/>
  </si>
  <si>
    <t>金　額</t>
    <rPh sb="0" eb="1">
      <t>キンガ</t>
    </rPh>
    <rPh sb="2" eb="3">
      <t>ガク</t>
    </rPh>
    <phoneticPr fontId="5"/>
  </si>
  <si>
    <t>設置場所</t>
    <rPh sb="0" eb="2">
      <t>セッチバ</t>
    </rPh>
    <rPh sb="2" eb="4">
      <t>バショ</t>
    </rPh>
    <phoneticPr fontId="5"/>
  </si>
  <si>
    <t>備　考</t>
    <rPh sb="0" eb="1">
      <t>ソナエコ</t>
    </rPh>
    <rPh sb="2" eb="3">
      <t>コウ</t>
    </rPh>
    <phoneticPr fontId="5"/>
  </si>
  <si>
    <r>
      <t>１　補助対象事業分</t>
    </r>
    <r>
      <rPr>
        <sz val="8"/>
        <rFont val="ＭＳ 明朝"/>
        <family val="1"/>
        <charset val="128"/>
      </rPr>
      <t>※</t>
    </r>
    <rPh sb="2" eb="4">
      <t>ホジョタ</t>
    </rPh>
    <rPh sb="4" eb="6">
      <t>タイショウジ</t>
    </rPh>
    <rPh sb="6" eb="8">
      <t>ジギョウブ</t>
    </rPh>
    <rPh sb="8" eb="9">
      <t>ブン</t>
    </rPh>
    <phoneticPr fontId="5"/>
  </si>
  <si>
    <t>円</t>
    <rPh sb="0" eb="0">
      <t>エン</t>
    </rPh>
    <phoneticPr fontId="5"/>
  </si>
  <si>
    <t>小　計</t>
    <rPh sb="0" eb="1">
      <t>ショウケ</t>
    </rPh>
    <rPh sb="2" eb="3">
      <t>ケイ</t>
    </rPh>
    <phoneticPr fontId="5"/>
  </si>
  <si>
    <t>－</t>
  </si>
  <si>
    <t>２　補助対象外事業分</t>
    <rPh sb="2" eb="4">
      <t>ホジョタ</t>
    </rPh>
    <rPh sb="4" eb="6">
      <t>タイショウガ</t>
    </rPh>
    <rPh sb="6" eb="7">
      <t>ガイジ</t>
    </rPh>
    <rPh sb="7" eb="9">
      <t>ジギョウブ</t>
    </rPh>
    <rPh sb="9" eb="10">
      <t>ブン</t>
    </rPh>
    <phoneticPr fontId="5"/>
  </si>
  <si>
    <t>合　計</t>
    <rPh sb="0" eb="1">
      <t>ゴウケ</t>
    </rPh>
    <rPh sb="2" eb="3">
      <t>ケイ</t>
    </rPh>
    <phoneticPr fontId="5"/>
  </si>
  <si>
    <t>事業期間</t>
    <rPh sb="0" eb="2">
      <t>ジギョウキ</t>
    </rPh>
    <rPh sb="2" eb="4">
      <t>キカン</t>
    </rPh>
    <phoneticPr fontId="5"/>
  </si>
  <si>
    <t>（１）事業着手（予定）日　令和　　年　　月　　日</t>
    <rPh sb="3" eb="5">
      <t>ジギョウチ</t>
    </rPh>
    <rPh sb="5" eb="7">
      <t>チャクシュヨ</t>
    </rPh>
    <rPh sb="8" eb="10">
      <t>ヨテイビ</t>
    </rPh>
    <rPh sb="11" eb="12">
      <t>ビレ</t>
    </rPh>
    <rPh sb="13" eb="15">
      <t>レイワネ</t>
    </rPh>
    <rPh sb="17" eb="18">
      <t>ネンガ</t>
    </rPh>
    <rPh sb="20" eb="21">
      <t>ガツヒ</t>
    </rPh>
    <rPh sb="23" eb="24">
      <t>ヒ</t>
    </rPh>
    <phoneticPr fontId="5"/>
  </si>
  <si>
    <t>（２）事業完了（予定）日　令和　　年　　月　　日　</t>
    <rPh sb="3" eb="5">
      <t>ジギョウカ</t>
    </rPh>
    <rPh sb="5" eb="7">
      <t>カンリョウヨ</t>
    </rPh>
    <rPh sb="8" eb="10">
      <t>ヨテイビ</t>
    </rPh>
    <rPh sb="11" eb="12">
      <t>ビレ</t>
    </rPh>
    <rPh sb="13" eb="15">
      <t>レイワ</t>
    </rPh>
    <phoneticPr fontId="5"/>
  </si>
  <si>
    <t>施設名：</t>
    <rPh sb="0" eb="2">
      <t>シセツ</t>
    </rPh>
    <rPh sb="2" eb="3">
      <t>メイ</t>
    </rPh>
    <rPh sb="3" eb="4">
      <t>ビョウメイ</t>
    </rPh>
    <phoneticPr fontId="5"/>
  </si>
  <si>
    <t>（１）支出</t>
    <rPh sb="3" eb="5">
      <t>シシュツ</t>
    </rPh>
    <phoneticPr fontId="5"/>
  </si>
  <si>
    <t>合　　計</t>
    <rPh sb="0" eb="1">
      <t>ア</t>
    </rPh>
    <rPh sb="3" eb="4">
      <t>ケイ</t>
    </rPh>
    <phoneticPr fontId="5"/>
  </si>
  <si>
    <t>（その他）</t>
    <rPh sb="3" eb="4">
      <t>タ</t>
    </rPh>
    <phoneticPr fontId="5"/>
  </si>
  <si>
    <t>診療収入</t>
    <rPh sb="0" eb="2">
      <t>シンリョウ</t>
    </rPh>
    <rPh sb="2" eb="4">
      <t>シュウニュウ</t>
    </rPh>
    <phoneticPr fontId="5"/>
  </si>
  <si>
    <t>寄付金その他の収入</t>
    <rPh sb="0" eb="3">
      <t>キフキン</t>
    </rPh>
    <rPh sb="5" eb="6">
      <t>タ</t>
    </rPh>
    <rPh sb="7" eb="9">
      <t>シュウニュウ</t>
    </rPh>
    <phoneticPr fontId="5"/>
  </si>
  <si>
    <t>（記入上の注意事項）</t>
  </si>
  <si>
    <t xml:space="preserve">  １．「区分」欄は、該当の名称がない場合は、内容を検討し、補助対象と類似しているときは、具体的に〇〇費</t>
    <phoneticPr fontId="5"/>
  </si>
  <si>
    <t>　　として計上し、対象とする経費以外のときは、「その他」の経費に計上し、内訳は算出内訳欄に記入すること。</t>
    <rPh sb="39" eb="41">
      <t>サンシュツ</t>
    </rPh>
    <rPh sb="41" eb="43">
      <t>ウチワケ</t>
    </rPh>
    <phoneticPr fontId="5"/>
  </si>
  <si>
    <t xml:space="preserve">  ２．「支出予定額」欄は、当該年度分の支出予定額を計上し、その算出基礎を具体的に明らかにすること。</t>
    <rPh sb="11" eb="12">
      <t>ラン</t>
    </rPh>
    <phoneticPr fontId="43"/>
  </si>
  <si>
    <t>　３．（１）支出の「その他」欄は補助対象以外の経費を計上すること。</t>
    <rPh sb="6" eb="8">
      <t>シシュツ</t>
    </rPh>
    <phoneticPr fontId="5"/>
  </si>
  <si>
    <t>←内示日より前に着手（契約）している機器は対象外となります。</t>
    <rPh sb="1" eb="4">
      <t>ナイジビ</t>
    </rPh>
    <rPh sb="6" eb="7">
      <t>マエ</t>
    </rPh>
    <rPh sb="8" eb="10">
      <t>チャクシュ</t>
    </rPh>
    <rPh sb="11" eb="13">
      <t>ケイヤク</t>
    </rPh>
    <rPh sb="18" eb="20">
      <t>キキ</t>
    </rPh>
    <rPh sb="21" eb="24">
      <t>タイショウガイ</t>
    </rPh>
    <phoneticPr fontId="5"/>
  </si>
  <si>
    <t>←R9.3.31までに完了する事業が対象となります。</t>
    <rPh sb="11" eb="13">
      <t>カンリョウ</t>
    </rPh>
    <rPh sb="15" eb="17">
      <t>ジギョウ</t>
    </rPh>
    <rPh sb="18" eb="20">
      <t>タイショウ</t>
    </rPh>
    <phoneticPr fontId="5"/>
  </si>
  <si>
    <t>令和　8年</t>
    <rPh sb="0" eb="2">
      <t>レイワ</t>
    </rPh>
    <rPh sb="4" eb="5">
      <t>ネン</t>
    </rPh>
    <phoneticPr fontId="40"/>
  </si>
  <si>
    <t>経　費　所　要　額　調</t>
    <rPh sb="0" eb="1">
      <t>キョウヒ</t>
    </rPh>
    <rPh sb="2" eb="3">
      <t>ヒシ</t>
    </rPh>
    <rPh sb="4" eb="5">
      <t>ショヨ</t>
    </rPh>
    <rPh sb="6" eb="7">
      <t>ヨウガ</t>
    </rPh>
    <rPh sb="8" eb="9">
      <t>ガクシ</t>
    </rPh>
    <rPh sb="10" eb="11">
      <t>シラ</t>
    </rPh>
    <phoneticPr fontId="5"/>
  </si>
  <si>
    <t>（補助事業者名　　　　　　　　　　　　　）</t>
    <rPh sb="1" eb="3">
      <t>ホジョジ</t>
    </rPh>
    <rPh sb="3" eb="5">
      <t>ジギョウシ</t>
    </rPh>
    <rPh sb="5" eb="6">
      <t>シャナ</t>
    </rPh>
    <rPh sb="6" eb="7">
      <t>ナ</t>
    </rPh>
    <phoneticPr fontId="5"/>
  </si>
  <si>
    <t>区　分</t>
    <rPh sb="0" eb="1">
      <t>クブ</t>
    </rPh>
    <rPh sb="2" eb="3">
      <t>ブン</t>
    </rPh>
    <phoneticPr fontId="5"/>
  </si>
  <si>
    <t>総事業費</t>
    <rPh sb="0" eb="3">
      <t>ソウジギョウヒ</t>
    </rPh>
    <phoneticPr fontId="5"/>
  </si>
  <si>
    <t>寄附金その他の収入額</t>
    <rPh sb="0" eb="3">
      <t>キフキンタ</t>
    </rPh>
    <rPh sb="5" eb="6">
      <t>タシ</t>
    </rPh>
    <rPh sb="7" eb="9">
      <t>シュウニュウガ</t>
    </rPh>
    <rPh sb="9" eb="10">
      <t>ガク</t>
    </rPh>
    <phoneticPr fontId="5"/>
  </si>
  <si>
    <t>差引額
(Ａ)－(Ｂ)</t>
    <rPh sb="0" eb="2">
      <t>サシヒキガ</t>
    </rPh>
    <rPh sb="2" eb="3">
      <t>ガク</t>
    </rPh>
    <phoneticPr fontId="5"/>
  </si>
  <si>
    <t>対象経費の
支出予定額</t>
    <rPh sb="0" eb="2">
      <t>タイショウケ</t>
    </rPh>
    <rPh sb="2" eb="4">
      <t>ケイヒシ</t>
    </rPh>
    <rPh sb="6" eb="8">
      <t>シシュツヨ</t>
    </rPh>
    <rPh sb="8" eb="10">
      <t>ヨテイガ</t>
    </rPh>
    <rPh sb="10" eb="11">
      <t>ガク</t>
    </rPh>
    <phoneticPr fontId="5"/>
  </si>
  <si>
    <t>基準額</t>
    <rPh sb="0" eb="2">
      <t>キジュンガ</t>
    </rPh>
    <rPh sb="2" eb="3">
      <t>ガク</t>
    </rPh>
    <phoneticPr fontId="5"/>
  </si>
  <si>
    <t>選定額</t>
    <rPh sb="0" eb="2">
      <t>センテイガ</t>
    </rPh>
    <rPh sb="2" eb="3">
      <t>ガク</t>
    </rPh>
    <phoneticPr fontId="5"/>
  </si>
  <si>
    <t>補助基本額</t>
    <rPh sb="0" eb="2">
      <t>ホジョキ</t>
    </rPh>
    <rPh sb="2" eb="4">
      <t>キホンガ</t>
    </rPh>
    <rPh sb="4" eb="5">
      <t>ガク</t>
    </rPh>
    <phoneticPr fontId="5"/>
  </si>
  <si>
    <t>補助所要額</t>
    <rPh sb="0" eb="2">
      <t>ホジョシ</t>
    </rPh>
    <rPh sb="2" eb="4">
      <t>ショヨウガ</t>
    </rPh>
    <rPh sb="4" eb="5">
      <t>ガク</t>
    </rPh>
    <phoneticPr fontId="5"/>
  </si>
  <si>
    <t>(Ａ)</t>
  </si>
  <si>
    <t>(Ｂ)</t>
  </si>
  <si>
    <t>(Ｃ)</t>
  </si>
  <si>
    <t>(Ｄ)</t>
  </si>
  <si>
    <t>(Ｅ)</t>
  </si>
  <si>
    <t>(Ｆ)</t>
  </si>
  <si>
    <t>(G)</t>
  </si>
  <si>
    <t>(H)</t>
  </si>
  <si>
    <t>（設備整備事業）</t>
    <rPh sb="1" eb="3">
      <t>セツビ</t>
    </rPh>
    <rPh sb="3" eb="5">
      <t>セイビ</t>
    </rPh>
    <rPh sb="5" eb="7">
      <t>ジギョウ</t>
    </rPh>
    <phoneticPr fontId="5"/>
  </si>
  <si>
    <t>（注）１　「区分」欄には、交付の対象となる事業の名称を記載してください。</t>
    <rPh sb="1" eb="2">
      <t>チュウク</t>
    </rPh>
    <rPh sb="6" eb="8">
      <t>クブンラ</t>
    </rPh>
    <rPh sb="9" eb="10">
      <t>ランコ</t>
    </rPh>
    <rPh sb="13" eb="15">
      <t>コウフタ</t>
    </rPh>
    <rPh sb="16" eb="18">
      <t>タイショウジ</t>
    </rPh>
    <rPh sb="21" eb="23">
      <t>ジギョウメ</t>
    </rPh>
    <rPh sb="24" eb="26">
      <t>メイショウキ</t>
    </rPh>
    <rPh sb="27" eb="29">
      <t>キサイ</t>
    </rPh>
    <phoneticPr fontId="5"/>
  </si>
  <si>
    <t>　　　２　「選定額」欄には、(Ｄ)と(Ｅ)とを比較して少ない方の額を記入してください。</t>
    <rPh sb="6" eb="8">
      <t>センテイガ</t>
    </rPh>
    <rPh sb="8" eb="9">
      <t>ガクラ</t>
    </rPh>
    <rPh sb="10" eb="11">
      <t>ランヒ</t>
    </rPh>
    <rPh sb="23" eb="25">
      <t>ヒカクス</t>
    </rPh>
    <rPh sb="27" eb="28">
      <t>スクホ</t>
    </rPh>
    <rPh sb="30" eb="31">
      <t>ホウガ</t>
    </rPh>
    <rPh sb="32" eb="33">
      <t>ガクキ</t>
    </rPh>
    <rPh sb="34" eb="36">
      <t>キニュウ</t>
    </rPh>
    <phoneticPr fontId="5"/>
  </si>
  <si>
    <t>　　　３　「補助基本額」欄には、(Ｃ)と(Ｆ)とを比較して少ない方の額を記入してください。</t>
    <rPh sb="6" eb="8">
      <t>ホジョキ</t>
    </rPh>
    <rPh sb="8" eb="10">
      <t>キホンガ</t>
    </rPh>
    <rPh sb="10" eb="11">
      <t>ガクラ</t>
    </rPh>
    <rPh sb="12" eb="13">
      <t>ランヒ</t>
    </rPh>
    <rPh sb="25" eb="27">
      <t>ヒカクス</t>
    </rPh>
    <rPh sb="29" eb="30">
      <t>スクホ</t>
    </rPh>
    <rPh sb="32" eb="33">
      <t>ホウガ</t>
    </rPh>
    <rPh sb="34" eb="35">
      <t>ガクキ</t>
    </rPh>
    <rPh sb="36" eb="38">
      <t>キニュウ</t>
    </rPh>
    <phoneticPr fontId="5"/>
  </si>
  <si>
    <t>　　　５　「補助所要額」欄には、(Ｇ)の額に補助率（1/2）を乗じた額を記入してください。ただし、1,000円未満の端数が生じた場合には、これを切り捨てた額を記入してください。</t>
    <rPh sb="6" eb="8">
      <t>ホジョキ</t>
    </rPh>
    <rPh sb="8" eb="10">
      <t>ショヨウ</t>
    </rPh>
    <rPh sb="10" eb="11">
      <t>ガク</t>
    </rPh>
    <rPh sb="12" eb="13">
      <t>ランヒ</t>
    </rPh>
    <rPh sb="20" eb="21">
      <t>ガクキ</t>
    </rPh>
    <rPh sb="22" eb="25">
      <t>ホジョリツ</t>
    </rPh>
    <rPh sb="31" eb="32">
      <t>ジョウ</t>
    </rPh>
    <rPh sb="34" eb="35">
      <t>ガク</t>
    </rPh>
    <rPh sb="36" eb="38">
      <t>キニュウ</t>
    </rPh>
    <rPh sb="54" eb="55">
      <t>エン</t>
    </rPh>
    <rPh sb="55" eb="57">
      <t>ミマン</t>
    </rPh>
    <rPh sb="58" eb="60">
      <t>ハスウ</t>
    </rPh>
    <rPh sb="61" eb="62">
      <t>ショウ</t>
    </rPh>
    <rPh sb="64" eb="66">
      <t>バアイ</t>
    </rPh>
    <rPh sb="72" eb="73">
      <t>キ</t>
    </rPh>
    <rPh sb="74" eb="75">
      <t>ス</t>
    </rPh>
    <rPh sb="77" eb="78">
      <t>ガク</t>
    </rPh>
    <rPh sb="79" eb="81">
      <t>キニュウ</t>
    </rPh>
    <phoneticPr fontId="5"/>
  </si>
  <si>
    <t>診療所承継・開業支援事業（地域への定着支援事業）所要額調書</t>
    <rPh sb="0" eb="3">
      <t>シンリョウジョ</t>
    </rPh>
    <rPh sb="3" eb="5">
      <t>ショウケイ</t>
    </rPh>
    <rPh sb="6" eb="8">
      <t>カイギョウ</t>
    </rPh>
    <rPh sb="8" eb="10">
      <t>シエン</t>
    </rPh>
    <rPh sb="10" eb="12">
      <t>ジギョウ</t>
    </rPh>
    <rPh sb="13" eb="15">
      <t>チイキ</t>
    </rPh>
    <rPh sb="17" eb="19">
      <t>テイチャク</t>
    </rPh>
    <rPh sb="19" eb="21">
      <t>シエン</t>
    </rPh>
    <rPh sb="21" eb="23">
      <t>ジギョウ</t>
    </rPh>
    <rPh sb="24" eb="26">
      <t>ショヨウ</t>
    </rPh>
    <rPh sb="26" eb="27">
      <t>ガク</t>
    </rPh>
    <rPh sb="27" eb="29">
      <t>チョウショ</t>
    </rPh>
    <phoneticPr fontId="54"/>
  </si>
  <si>
    <t>施設名</t>
    <rPh sb="0" eb="2">
      <t>シセツ</t>
    </rPh>
    <rPh sb="2" eb="3">
      <t>メイ</t>
    </rPh>
    <phoneticPr fontId="54"/>
  </si>
  <si>
    <t>総事業費
（A）</t>
    <rPh sb="0" eb="4">
      <t>ソウジギョウヒ</t>
    </rPh>
    <phoneticPr fontId="54"/>
  </si>
  <si>
    <t>診療収入額及び寄付金その他の収入額
（B）</t>
    <rPh sb="0" eb="2">
      <t>シンリョウ</t>
    </rPh>
    <rPh sb="2" eb="4">
      <t>シュウニュウ</t>
    </rPh>
    <rPh sb="4" eb="5">
      <t>ガク</t>
    </rPh>
    <rPh sb="5" eb="6">
      <t>オヨ</t>
    </rPh>
    <rPh sb="7" eb="10">
      <t>キフキン</t>
    </rPh>
    <rPh sb="12" eb="13">
      <t>タ</t>
    </rPh>
    <rPh sb="14" eb="16">
      <t>シュウニュウ</t>
    </rPh>
    <rPh sb="16" eb="17">
      <t>ガク</t>
    </rPh>
    <phoneticPr fontId="54"/>
  </si>
  <si>
    <t>差引事業費
(A)-(B)
=（C）</t>
    <rPh sb="0" eb="1">
      <t>サ</t>
    </rPh>
    <rPh sb="1" eb="2">
      <t>ヒ</t>
    </rPh>
    <rPh sb="2" eb="5">
      <t>ジギョウヒ</t>
    </rPh>
    <phoneticPr fontId="54"/>
  </si>
  <si>
    <t>対象経費の
支出予定額
（D）</t>
    <rPh sb="0" eb="2">
      <t>タイショウ</t>
    </rPh>
    <rPh sb="2" eb="4">
      <t>ケイヒ</t>
    </rPh>
    <rPh sb="6" eb="8">
      <t>シシュツ</t>
    </rPh>
    <rPh sb="8" eb="10">
      <t>ヨテイ</t>
    </rPh>
    <rPh sb="10" eb="11">
      <t>ガク</t>
    </rPh>
    <phoneticPr fontId="54"/>
  </si>
  <si>
    <t>基 準 額
（E）</t>
    <rPh sb="0" eb="1">
      <t>モト</t>
    </rPh>
    <rPh sb="2" eb="3">
      <t>ジュン</t>
    </rPh>
    <rPh sb="4" eb="5">
      <t>ガク</t>
    </rPh>
    <phoneticPr fontId="54"/>
  </si>
  <si>
    <t>選 定 額
（F）</t>
    <rPh sb="0" eb="1">
      <t>セン</t>
    </rPh>
    <rPh sb="2" eb="3">
      <t>サダム</t>
    </rPh>
    <rPh sb="4" eb="5">
      <t>ガク</t>
    </rPh>
    <phoneticPr fontId="54"/>
  </si>
  <si>
    <t>補助基本額
（G）</t>
    <rPh sb="0" eb="1">
      <t>タスク</t>
    </rPh>
    <rPh sb="1" eb="2">
      <t>スケ</t>
    </rPh>
    <rPh sb="2" eb="4">
      <t>キホン</t>
    </rPh>
    <rPh sb="4" eb="5">
      <t>ガク</t>
    </rPh>
    <phoneticPr fontId="54"/>
  </si>
  <si>
    <t>補助所要額
（H）</t>
    <rPh sb="0" eb="1">
      <t>タスク</t>
    </rPh>
    <rPh sb="1" eb="2">
      <t>スケ</t>
    </rPh>
    <rPh sb="2" eb="3">
      <t>トコロ</t>
    </rPh>
    <rPh sb="3" eb="4">
      <t>ヨウ</t>
    </rPh>
    <rPh sb="4" eb="5">
      <t>ガク</t>
    </rPh>
    <phoneticPr fontId="54"/>
  </si>
  <si>
    <t>円</t>
    <rPh sb="0" eb="1">
      <t>エン</t>
    </rPh>
    <phoneticPr fontId="54"/>
  </si>
  <si>
    <r>
      <t>（注）１　「差引事業費」欄には、(Ａ)から(Ｂ)を控除した額を記載していください。</t>
    </r>
    <r>
      <rPr>
        <sz val="11"/>
        <color indexed="10"/>
        <rFont val="ＭＳ 明朝"/>
        <family val="1"/>
        <charset val="128"/>
      </rPr>
      <t>総事業費より収入が上回っている場合は、補助対象外になります。</t>
    </r>
    <rPh sb="64" eb="65">
      <t>ガイ</t>
    </rPh>
    <phoneticPr fontId="54"/>
  </si>
  <si>
    <t>　　　２　「基準額 」欄には、交付要綱の第３（交付額の算定方法）に定める基準額を記載してください。</t>
    <rPh sb="6" eb="8">
      <t>キジュン</t>
    </rPh>
    <rPh sb="8" eb="9">
      <t>ガク</t>
    </rPh>
    <rPh sb="11" eb="12">
      <t>ランコ</t>
    </rPh>
    <rPh sb="15" eb="17">
      <t>コウフ</t>
    </rPh>
    <rPh sb="17" eb="19">
      <t>ヨウコウ</t>
    </rPh>
    <rPh sb="20" eb="21">
      <t>ダイ</t>
    </rPh>
    <rPh sb="23" eb="25">
      <t>コウフ</t>
    </rPh>
    <rPh sb="25" eb="26">
      <t>ガク</t>
    </rPh>
    <rPh sb="27" eb="29">
      <t>サンテイ</t>
    </rPh>
    <rPh sb="29" eb="31">
      <t>ホウホウ</t>
    </rPh>
    <rPh sb="33" eb="34">
      <t>サダ</t>
    </rPh>
    <rPh sb="36" eb="38">
      <t>キジュン</t>
    </rPh>
    <rPh sb="38" eb="39">
      <t>ガク</t>
    </rPh>
    <rPh sb="40" eb="42">
      <t>キサイ</t>
    </rPh>
    <phoneticPr fontId="5"/>
  </si>
  <si>
    <t>　　　３　「選定額」欄には、(Ｄ)と(Ｅ)とを比較して少ない方の額を記入してください。</t>
    <rPh sb="6" eb="8">
      <t>センテイガ</t>
    </rPh>
    <rPh sb="8" eb="9">
      <t>ガクラ</t>
    </rPh>
    <rPh sb="10" eb="11">
      <t>ランヒ</t>
    </rPh>
    <rPh sb="23" eb="25">
      <t>ヒカクス</t>
    </rPh>
    <rPh sb="27" eb="28">
      <t>スクホ</t>
    </rPh>
    <rPh sb="30" eb="31">
      <t>ホウガ</t>
    </rPh>
    <rPh sb="32" eb="33">
      <t>ガクキ</t>
    </rPh>
    <rPh sb="34" eb="36">
      <t>キニュウ</t>
    </rPh>
    <phoneticPr fontId="5"/>
  </si>
  <si>
    <t>　　　４　「補助基本額」欄には、(Ｃ)と(Ｆ)とを比較して少ない方の額を記入してください。</t>
    <rPh sb="6" eb="8">
      <t>ホジョキ</t>
    </rPh>
    <rPh sb="8" eb="10">
      <t>キホンガ</t>
    </rPh>
    <rPh sb="10" eb="11">
      <t>ガクラ</t>
    </rPh>
    <rPh sb="12" eb="13">
      <t>ランヒ</t>
    </rPh>
    <rPh sb="25" eb="27">
      <t>ヒカクス</t>
    </rPh>
    <rPh sb="29" eb="30">
      <t>スクホ</t>
    </rPh>
    <rPh sb="32" eb="33">
      <t>ホウガ</t>
    </rPh>
    <rPh sb="34" eb="35">
      <t>ガクキ</t>
    </rPh>
    <rPh sb="36" eb="38">
      <t>キニュウ</t>
    </rPh>
    <phoneticPr fontId="5"/>
  </si>
  <si>
    <t>２　設備整備の内容</t>
    <rPh sb="2" eb="4">
      <t>セツビセ</t>
    </rPh>
    <rPh sb="4" eb="6">
      <t>セイビナ</t>
    </rPh>
    <rPh sb="7" eb="9">
      <t>ナイヨウ</t>
    </rPh>
    <phoneticPr fontId="5"/>
  </si>
  <si>
    <t>３</t>
    <phoneticPr fontId="5"/>
  </si>
  <si>
    <t>※ 「医療機器」として、高度管理医療機器、管理医療機器、一般医療機器の標記がされているものが対象となります。
　　医療機器"等"については、診療に使用する医療機器と不可分な備品を指します。
　　金額は税込みで記入してください。</t>
    <rPh sb="89" eb="90">
      <t>サ</t>
    </rPh>
    <rPh sb="97" eb="99">
      <t>キンガク</t>
    </rPh>
    <rPh sb="100" eb="102">
      <t>ゼイコ</t>
    </rPh>
    <rPh sb="104" eb="106">
      <t>キニュウ</t>
    </rPh>
    <phoneticPr fontId="5"/>
  </si>
  <si>
    <t>様式2-1</t>
    <rPh sb="0" eb="2">
      <t>ヨウシキ</t>
    </rPh>
    <phoneticPr fontId="5"/>
  </si>
  <si>
    <t>様式2-2</t>
    <rPh sb="0" eb="2">
      <t>ヨウシキ</t>
    </rPh>
    <phoneticPr fontId="5"/>
  </si>
  <si>
    <t>　　　５　「補助所要額」欄には、(Ｇ)の額に補助率（2/3）を乗じた額を記入してください。</t>
    <rPh sb="6" eb="8">
      <t>ホジョキ</t>
    </rPh>
    <rPh sb="8" eb="10">
      <t>ショヨウ</t>
    </rPh>
    <rPh sb="10" eb="11">
      <t>ガク</t>
    </rPh>
    <rPh sb="12" eb="13">
      <t>ランヒ</t>
    </rPh>
    <rPh sb="20" eb="21">
      <t>ガクキ</t>
    </rPh>
    <rPh sb="22" eb="25">
      <t>ホジョリツ</t>
    </rPh>
    <rPh sb="31" eb="32">
      <t>ジョウ</t>
    </rPh>
    <rPh sb="34" eb="35">
      <t>ガク</t>
    </rPh>
    <rPh sb="36" eb="38">
      <t>キニュウ</t>
    </rPh>
    <phoneticPr fontId="5"/>
  </si>
  <si>
    <t xml:space="preserve">           ただし、1,000円未満の端数が生じた場合には、これを切り捨てた額を記入してください。</t>
    <phoneticPr fontId="5"/>
  </si>
  <si>
    <t>(様式3-3)</t>
    <rPh sb="1" eb="3">
      <t>ヨウシキ</t>
    </rPh>
    <phoneticPr fontId="43"/>
  </si>
  <si>
    <t>別紙3-2</t>
    <rPh sb="0" eb="2">
      <t>ベッシ</t>
    </rPh>
    <phoneticPr fontId="43"/>
  </si>
  <si>
    <t>（別紙3-1）</t>
    <rPh sb="1" eb="3">
      <t>ベッシ</t>
    </rPh>
    <phoneticPr fontId="54"/>
  </si>
  <si>
    <t>所要額明細書</t>
    <phoneticPr fontId="5"/>
  </si>
  <si>
    <t>診療所承継・開業支援事業事業計画書概要</t>
    <rPh sb="12" eb="17">
      <t>ジギョウケイカクショ</t>
    </rPh>
    <rPh sb="17" eb="19">
      <t>ガイヨウ</t>
    </rPh>
    <phoneticPr fontId="40"/>
  </si>
  <si>
    <t>診療所の承継・開業支援事業計画書概要</t>
    <rPh sb="13" eb="16">
      <t>ケイカクショ</t>
    </rPh>
    <rPh sb="16" eb="18">
      <t>ガイヨウ</t>
    </rPh>
    <phoneticPr fontId="40"/>
  </si>
  <si>
    <t>診療所承継・開業支援事業</t>
    <rPh sb="0" eb="3">
      <t>シンリョウジョ</t>
    </rPh>
    <rPh sb="3" eb="5">
      <t>ショウケイ</t>
    </rPh>
    <rPh sb="6" eb="12">
      <t>カイギョウシエンジギョウ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</si>
</sst>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quot;△ &quot;#,##0"/>
    <numFmt numFmtId="178" formatCode="#,##0_ "/>
    <numFmt numFmtId="179" formatCode="#,##0_);\(#,##0\)"/>
    <numFmt numFmtId="180" formatCode="#,##0&quot;円&quot;;&quot;△ &quot;#,##0&quot;&quot;&quot;円&quot;"/>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2"/>
      <color theme="1"/>
      <name val="ＭＳ ゴシック"/>
      <family val="3"/>
      <charset val="128"/>
    </font>
    <font>
      <sz val="6"/>
      <name val="ＭＳ Ｐゴシック"/>
      <family val="2"/>
      <charset val="128"/>
      <scheme val="minor"/>
    </font>
    <font>
      <sz val="12"/>
      <color rgb="FFFF0000"/>
      <name val="ＭＳ ゴシック"/>
      <family val="3"/>
      <charset val="128"/>
    </font>
    <font>
      <sz val="12"/>
      <name val="ＭＳ Ｐゴシック"/>
      <family val="3"/>
      <charset val="128"/>
      <scheme val="minor"/>
    </font>
    <font>
      <sz val="6"/>
      <name val="ＭＳ Ｐゴシック"/>
      <family val="3"/>
      <charset val="128"/>
      <scheme val="minor"/>
    </font>
    <font>
      <sz val="11"/>
      <name val="ＭＳ 明朝"/>
      <family val="1"/>
      <charset val="128"/>
    </font>
    <font>
      <sz val="14"/>
      <name val="ＭＳ 明朝"/>
      <family val="1"/>
      <charset val="128"/>
    </font>
    <font>
      <sz val="10"/>
      <name val="ＭＳ 明朝"/>
      <family val="1"/>
      <charset val="128"/>
    </font>
    <font>
      <sz val="10"/>
      <color rgb="FFFF0000"/>
      <name val="ＭＳ 明朝"/>
      <family val="1"/>
      <charset val="128"/>
    </font>
    <font>
      <sz val="8"/>
      <name val="ＭＳ 明朝"/>
      <family val="1"/>
      <charset val="128"/>
    </font>
    <font>
      <sz val="11"/>
      <color rgb="FFFF0000"/>
      <name val="ＭＳ 明朝"/>
      <family val="1"/>
      <charset val="128"/>
    </font>
    <font>
      <b/>
      <sz val="12"/>
      <name val="ＭＳ Ｐゴシック"/>
      <family val="3"/>
      <charset val="128"/>
      <scheme val="minor"/>
    </font>
    <font>
      <sz val="11"/>
      <color rgb="FFFF0000"/>
      <name val="ＭＳ Ｐゴシック"/>
      <family val="3"/>
      <charset val="128"/>
      <scheme val="minor"/>
    </font>
    <font>
      <sz val="11"/>
      <color theme="1"/>
      <name val="ＭＳ 明朝"/>
      <family val="1"/>
      <charset val="128"/>
    </font>
    <font>
      <sz val="12"/>
      <name val="ＭＳ 明朝"/>
      <family val="1"/>
      <charset val="128"/>
    </font>
    <font>
      <sz val="6"/>
      <name val="ＭＳ 明朝"/>
      <family val="1"/>
      <charset val="128"/>
    </font>
    <font>
      <sz val="16"/>
      <name val="ＭＳ 明朝"/>
      <family val="1"/>
      <charset val="128"/>
    </font>
    <font>
      <sz val="11"/>
      <color indexed="10"/>
      <name val="ＭＳ 明朝"/>
      <family val="1"/>
      <charset val="128"/>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
    <xf numFmtId="0" fontId="0" fillId="0" borderId="0"/>
    <xf numFmtId="0" fontId="7" fillId="0" borderId="0">
      <alignment vertical="center"/>
    </xf>
    <xf numFmtId="0" fontId="2" fillId="0" borderId="0">
      <alignment vertical="center"/>
    </xf>
    <xf numFmtId="0" fontId="9" fillId="0" borderId="0"/>
    <xf numFmtId="38" fontId="9" fillId="0" borderId="0" applyFont="0" applyFill="0" applyBorder="0" applyAlignment="0" applyProtection="0"/>
    <xf numFmtId="38" fontId="3"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0" fontId="53" fillId="0" borderId="0">
      <alignment vertical="center"/>
    </xf>
    <xf numFmtId="38" fontId="53" fillId="0" borderId="0" applyFont="0" applyFill="0" applyBorder="0" applyAlignment="0" applyProtection="0">
      <alignment vertical="center"/>
    </xf>
  </cellStyleXfs>
  <cellXfs count="401">
    <xf numFmtId="0" fontId="0" fillId="0" borderId="0" xfId="0"/>
    <xf numFmtId="0" fontId="7" fillId="0" borderId="0" xfId="1">
      <alignment vertical="center"/>
    </xf>
    <xf numFmtId="0" fontId="7" fillId="2" borderId="0" xfId="1" applyFill="1">
      <alignment vertical="center"/>
    </xf>
    <xf numFmtId="0" fontId="3" fillId="0" borderId="0" xfId="3" applyFont="1" applyAlignment="1">
      <alignment vertical="center"/>
    </xf>
    <xf numFmtId="0" fontId="3" fillId="0" borderId="42" xfId="3" applyFont="1" applyBorder="1" applyAlignment="1">
      <alignment vertical="center"/>
    </xf>
    <xf numFmtId="0" fontId="3" fillId="0" borderId="0" xfId="3" applyFont="1"/>
    <xf numFmtId="0" fontId="14" fillId="0" borderId="0" xfId="3" applyFont="1" applyAlignment="1">
      <alignment wrapText="1"/>
    </xf>
    <xf numFmtId="0" fontId="14" fillId="0" borderId="0" xfId="3" applyFont="1"/>
    <xf numFmtId="176" fontId="19" fillId="0" borderId="35" xfId="3" applyNumberFormat="1" applyFont="1" applyBorder="1" applyAlignment="1">
      <alignment horizontal="right" vertical="center"/>
    </xf>
    <xf numFmtId="176" fontId="19" fillId="0" borderId="14" xfId="3" applyNumberFormat="1" applyFont="1" applyBorder="1" applyAlignment="1">
      <alignment horizontal="right" vertical="center"/>
    </xf>
    <xf numFmtId="176" fontId="19" fillId="0" borderId="35" xfId="3" applyNumberFormat="1" applyFont="1" applyBorder="1" applyAlignment="1">
      <alignment vertical="center"/>
    </xf>
    <xf numFmtId="176" fontId="19" fillId="0" borderId="13" xfId="3" applyNumberFormat="1" applyFont="1" applyBorder="1" applyAlignment="1">
      <alignment horizontal="center" vertical="center"/>
    </xf>
    <xf numFmtId="176" fontId="19" fillId="0" borderId="13" xfId="3" applyNumberFormat="1" applyFont="1" applyBorder="1" applyAlignment="1">
      <alignment horizontal="right" vertical="center"/>
    </xf>
    <xf numFmtId="176" fontId="19" fillId="0" borderId="47" xfId="3" applyNumberFormat="1" applyFont="1" applyBorder="1" applyAlignment="1">
      <alignment horizontal="right" vertical="center"/>
    </xf>
    <xf numFmtId="38" fontId="4" fillId="0" borderId="2" xfId="4" applyFont="1" applyBorder="1" applyAlignment="1">
      <alignment horizontal="center" vertical="center"/>
    </xf>
    <xf numFmtId="38" fontId="4" fillId="0" borderId="2" xfId="4" applyFont="1" applyBorder="1" applyAlignment="1">
      <alignment horizontal="center" vertical="center" wrapText="1"/>
    </xf>
    <xf numFmtId="38" fontId="4" fillId="0" borderId="6" xfId="4" applyFont="1" applyFill="1" applyBorder="1" applyAlignment="1">
      <alignment horizontal="center" vertical="center"/>
    </xf>
    <xf numFmtId="40" fontId="4" fillId="0" borderId="6" xfId="4" applyNumberFormat="1" applyFont="1" applyFill="1" applyBorder="1" applyAlignment="1">
      <alignment horizontal="center" vertical="center"/>
    </xf>
    <xf numFmtId="40" fontId="4" fillId="0" borderId="9" xfId="4" applyNumberFormat="1" applyFont="1" applyFill="1" applyBorder="1" applyAlignment="1">
      <alignment horizontal="center" vertical="center"/>
    </xf>
    <xf numFmtId="0" fontId="12" fillId="0" borderId="0" xfId="3" applyFont="1" applyAlignment="1">
      <alignment horizontal="left"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10" xfId="3" applyFont="1" applyBorder="1" applyAlignment="1">
      <alignment horizontal="left" vertical="center" wrapText="1"/>
    </xf>
    <xf numFmtId="38" fontId="4" fillId="0" borderId="10" xfId="4" applyFont="1" applyFill="1" applyBorder="1" applyAlignment="1">
      <alignment horizontal="center" vertical="center"/>
    </xf>
    <xf numFmtId="38" fontId="4" fillId="0" borderId="9" xfId="4" applyFont="1" applyFill="1" applyBorder="1" applyAlignment="1">
      <alignment horizontal="center" vertical="center"/>
    </xf>
    <xf numFmtId="38" fontId="4" fillId="0" borderId="50" xfId="4" applyFont="1" applyFill="1" applyBorder="1" applyAlignment="1">
      <alignment horizontal="center" vertical="center"/>
    </xf>
    <xf numFmtId="0" fontId="12" fillId="0" borderId="42" xfId="3" applyFont="1" applyBorder="1" applyAlignment="1">
      <alignment horizontal="center" vertical="center"/>
    </xf>
    <xf numFmtId="0" fontId="12" fillId="0" borderId="10" xfId="3" applyFont="1" applyBorder="1" applyAlignment="1">
      <alignment horizontal="center" vertical="center"/>
    </xf>
    <xf numFmtId="0" fontId="3" fillId="0" borderId="15" xfId="3" applyFont="1" applyBorder="1" applyAlignment="1">
      <alignment vertical="center"/>
    </xf>
    <xf numFmtId="0" fontId="3" fillId="0" borderId="10" xfId="3" applyFont="1" applyBorder="1" applyAlignment="1">
      <alignment vertical="center"/>
    </xf>
    <xf numFmtId="0" fontId="3" fillId="0" borderId="10" xfId="3" applyFont="1" applyBorder="1" applyAlignment="1">
      <alignment horizontal="center" vertical="center"/>
    </xf>
    <xf numFmtId="0" fontId="3" fillId="0" borderId="10" xfId="3" applyFont="1" applyBorder="1" applyAlignment="1">
      <alignment horizontal="center" vertical="center" wrapText="1"/>
    </xf>
    <xf numFmtId="177" fontId="4" fillId="0" borderId="6" xfId="4" applyNumberFormat="1" applyFont="1" applyFill="1" applyBorder="1" applyAlignment="1">
      <alignment vertical="center" wrapText="1"/>
    </xf>
    <xf numFmtId="179" fontId="4" fillId="0" borderId="6" xfId="4" applyNumberFormat="1" applyFont="1" applyFill="1" applyBorder="1" applyAlignment="1">
      <alignment vertical="center" wrapText="1"/>
    </xf>
    <xf numFmtId="177" fontId="4" fillId="0" borderId="6" xfId="4" applyNumberFormat="1" applyFont="1" applyFill="1" applyBorder="1" applyAlignment="1">
      <alignment horizontal="center" vertical="center" wrapText="1"/>
    </xf>
    <xf numFmtId="177" fontId="4" fillId="0" borderId="5" xfId="4" applyNumberFormat="1" applyFont="1" applyFill="1" applyBorder="1" applyAlignment="1">
      <alignment vertical="center" wrapText="1"/>
    </xf>
    <xf numFmtId="177" fontId="4" fillId="0" borderId="49" xfId="4" applyNumberFormat="1" applyFont="1" applyFill="1" applyBorder="1" applyAlignment="1">
      <alignment vertical="center" wrapText="1"/>
    </xf>
    <xf numFmtId="0" fontId="3" fillId="0" borderId="16" xfId="3" applyFont="1" applyBorder="1" applyAlignment="1">
      <alignment vertical="center"/>
    </xf>
    <xf numFmtId="0" fontId="3" fillId="0" borderId="17" xfId="3" applyFont="1" applyBorder="1" applyAlignment="1">
      <alignment vertical="center"/>
    </xf>
    <xf numFmtId="0" fontId="3" fillId="0" borderId="17" xfId="3" applyFont="1" applyBorder="1" applyAlignment="1">
      <alignment horizontal="center" vertical="center"/>
    </xf>
    <xf numFmtId="179" fontId="4" fillId="0" borderId="17" xfId="4" applyNumberFormat="1" applyFont="1" applyFill="1" applyBorder="1" applyAlignment="1">
      <alignment vertical="center" wrapText="1"/>
    </xf>
    <xf numFmtId="177" fontId="4" fillId="0" borderId="39" xfId="4" applyNumberFormat="1" applyFont="1" applyFill="1" applyBorder="1" applyAlignment="1">
      <alignment horizontal="center" vertical="center" wrapText="1"/>
    </xf>
    <xf numFmtId="177" fontId="4" fillId="0" borderId="39" xfId="4" applyNumberFormat="1" applyFont="1" applyFill="1" applyBorder="1" applyAlignment="1">
      <alignment vertical="center" wrapText="1"/>
    </xf>
    <xf numFmtId="177" fontId="4" fillId="0" borderId="45" xfId="4" applyNumberFormat="1" applyFont="1" applyFill="1" applyBorder="1" applyAlignment="1">
      <alignment vertical="center" wrapText="1"/>
    </xf>
    <xf numFmtId="177" fontId="4" fillId="0" borderId="51" xfId="4" applyNumberFormat="1" applyFont="1" applyFill="1" applyBorder="1" applyAlignment="1">
      <alignment vertical="center" wrapText="1"/>
    </xf>
    <xf numFmtId="0" fontId="3" fillId="0" borderId="43" xfId="3" applyFont="1" applyBorder="1" applyAlignment="1">
      <alignment vertical="center"/>
    </xf>
    <xf numFmtId="0" fontId="3" fillId="0" borderId="0" xfId="3" applyFont="1" applyAlignment="1">
      <alignment horizontal="center" vertical="center"/>
    </xf>
    <xf numFmtId="0" fontId="20" fillId="0" borderId="0" xfId="3" applyFont="1" applyAlignment="1">
      <alignment vertical="center"/>
    </xf>
    <xf numFmtId="0" fontId="6" fillId="0" borderId="0" xfId="3" applyFont="1" applyAlignment="1">
      <alignment vertical="center"/>
    </xf>
    <xf numFmtId="0" fontId="22" fillId="0" borderId="0" xfId="3"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23" fillId="0" borderId="0" xfId="3" applyFont="1" applyAlignment="1">
      <alignment vertical="center"/>
    </xf>
    <xf numFmtId="0" fontId="23" fillId="0" borderId="0" xfId="3" applyFont="1" applyAlignment="1">
      <alignment horizontal="centerContinuous" vertical="center"/>
    </xf>
    <xf numFmtId="0" fontId="15" fillId="0" borderId="0" xfId="3" applyFont="1" applyAlignment="1">
      <alignment vertical="center"/>
    </xf>
    <xf numFmtId="0" fontId="23" fillId="0" borderId="27" xfId="3" applyFont="1" applyBorder="1" applyAlignment="1">
      <alignment vertical="center"/>
    </xf>
    <xf numFmtId="0" fontId="23" fillId="0" borderId="32" xfId="3" applyFont="1" applyBorder="1" applyAlignment="1">
      <alignment vertical="center"/>
    </xf>
    <xf numFmtId="0" fontId="23" fillId="0" borderId="53" xfId="3" applyFont="1" applyBorder="1" applyAlignment="1">
      <alignment vertical="center"/>
    </xf>
    <xf numFmtId="0" fontId="23" fillId="0" borderId="0" xfId="3" applyFont="1"/>
    <xf numFmtId="0" fontId="26" fillId="0" borderId="30" xfId="3" applyFont="1" applyBorder="1" applyAlignment="1">
      <alignment horizontal="center" vertical="center"/>
    </xf>
    <xf numFmtId="0" fontId="15" fillId="0" borderId="0" xfId="3" applyFont="1" applyAlignment="1">
      <alignment horizontal="center" vertical="center"/>
    </xf>
    <xf numFmtId="0" fontId="23" fillId="0" borderId="0" xfId="3" applyFont="1" applyAlignment="1">
      <alignment horizontal="center" vertical="center"/>
    </xf>
    <xf numFmtId="0" fontId="23" fillId="0" borderId="28" xfId="3" applyFont="1" applyBorder="1" applyAlignment="1">
      <alignment horizontal="left" vertical="center" wrapText="1"/>
    </xf>
    <xf numFmtId="0" fontId="23" fillId="0" borderId="52" xfId="3" applyFont="1" applyBorder="1" applyAlignment="1">
      <alignment horizontal="center" vertical="center"/>
    </xf>
    <xf numFmtId="0" fontId="23" fillId="0" borderId="0" xfId="3" applyFont="1" applyAlignment="1">
      <alignment vertical="center" wrapText="1"/>
    </xf>
    <xf numFmtId="0" fontId="23" fillId="0" borderId="52" xfId="3" applyFont="1" applyBorder="1" applyAlignment="1">
      <alignment vertical="center"/>
    </xf>
    <xf numFmtId="0" fontId="28" fillId="0" borderId="0" xfId="3" applyFont="1" applyAlignment="1">
      <alignment horizontal="center" vertical="center"/>
    </xf>
    <xf numFmtId="0" fontId="23" fillId="0" borderId="0" xfId="3" applyFont="1" applyAlignment="1">
      <alignment horizontal="right" vertical="center" wrapText="1"/>
    </xf>
    <xf numFmtId="0" fontId="23" fillId="0" borderId="0" xfId="3" applyFont="1" applyAlignment="1">
      <alignment horizontal="center" vertical="center" wrapText="1"/>
    </xf>
    <xf numFmtId="0" fontId="23" fillId="0" borderId="0" xfId="3" applyFont="1" applyAlignment="1">
      <alignment horizontal="right" vertical="center"/>
    </xf>
    <xf numFmtId="0" fontId="23" fillId="0" borderId="60" xfId="3" applyFont="1" applyBorder="1" applyAlignment="1">
      <alignment horizontal="right" vertical="center"/>
    </xf>
    <xf numFmtId="0" fontId="23" fillId="0" borderId="0" xfId="3" applyFont="1" applyAlignment="1">
      <alignment horizontal="left" vertical="center"/>
    </xf>
    <xf numFmtId="38" fontId="31" fillId="0" borderId="27" xfId="4" applyFont="1" applyFill="1" applyBorder="1" applyAlignment="1">
      <alignment vertical="center"/>
    </xf>
    <xf numFmtId="0" fontId="23" fillId="0" borderId="0" xfId="3" applyFont="1" applyAlignment="1">
      <alignment vertical="top" wrapText="1"/>
    </xf>
    <xf numFmtId="38" fontId="31" fillId="0" borderId="13" xfId="4" applyFont="1" applyFill="1" applyBorder="1" applyAlignment="1">
      <alignment vertical="center"/>
    </xf>
    <xf numFmtId="38" fontId="31" fillId="0" borderId="66" xfId="4" applyFont="1" applyFill="1" applyBorder="1" applyAlignment="1">
      <alignment horizontal="right" vertical="center"/>
    </xf>
    <xf numFmtId="0" fontId="7" fillId="0" borderId="10" xfId="1" applyBorder="1">
      <alignment vertical="center"/>
    </xf>
    <xf numFmtId="0" fontId="7" fillId="2" borderId="10" xfId="1" applyFill="1" applyBorder="1">
      <alignment vertical="center"/>
    </xf>
    <xf numFmtId="0" fontId="7" fillId="0" borderId="0" xfId="1" applyAlignment="1">
      <alignment vertical="center" wrapText="1"/>
    </xf>
    <xf numFmtId="0" fontId="12" fillId="3" borderId="10" xfId="3" applyFont="1" applyFill="1" applyBorder="1" applyAlignment="1">
      <alignment horizontal="center" vertical="center"/>
    </xf>
    <xf numFmtId="0" fontId="3" fillId="3" borderId="10" xfId="3" applyFont="1" applyFill="1" applyBorder="1" applyAlignment="1">
      <alignment vertical="center"/>
    </xf>
    <xf numFmtId="0" fontId="3" fillId="3" borderId="17" xfId="3" applyFont="1" applyFill="1" applyBorder="1" applyAlignment="1">
      <alignment vertical="center"/>
    </xf>
    <xf numFmtId="0" fontId="12" fillId="3" borderId="10" xfId="3" applyFont="1" applyFill="1" applyBorder="1" applyAlignment="1">
      <alignment horizontal="left" vertical="center" wrapText="1"/>
    </xf>
    <xf numFmtId="0" fontId="12" fillId="3" borderId="10" xfId="3" applyFont="1" applyFill="1" applyBorder="1" applyAlignment="1">
      <alignment horizontal="left" vertical="center"/>
    </xf>
    <xf numFmtId="0" fontId="12" fillId="3" borderId="22" xfId="3" applyFont="1" applyFill="1" applyBorder="1" applyAlignment="1">
      <alignment horizontal="left" vertical="center" wrapText="1"/>
    </xf>
    <xf numFmtId="0" fontId="3" fillId="3" borderId="22" xfId="3" applyFont="1" applyFill="1" applyBorder="1" applyAlignment="1">
      <alignment vertical="center"/>
    </xf>
    <xf numFmtId="0" fontId="3" fillId="3" borderId="23" xfId="3" applyFont="1" applyFill="1" applyBorder="1" applyAlignment="1">
      <alignment vertical="center"/>
    </xf>
    <xf numFmtId="178" fontId="7" fillId="0" borderId="0" xfId="1" applyNumberFormat="1">
      <alignment vertical="center"/>
    </xf>
    <xf numFmtId="0" fontId="0" fillId="0" borderId="0" xfId="0" applyAlignment="1">
      <alignment vertical="center"/>
    </xf>
    <xf numFmtId="12" fontId="0" fillId="0" borderId="0" xfId="0" applyNumberFormat="1" applyAlignment="1">
      <alignment horizontal="center"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0" fillId="0" borderId="0" xfId="0" applyAlignment="1">
      <alignment horizontal="center" vertical="center"/>
    </xf>
    <xf numFmtId="0" fontId="7" fillId="4" borderId="10" xfId="1" applyFill="1" applyBorder="1">
      <alignment vertical="center"/>
    </xf>
    <xf numFmtId="0" fontId="7" fillId="4" borderId="0" xfId="1" applyFill="1">
      <alignment vertical="center"/>
    </xf>
    <xf numFmtId="0" fontId="0" fillId="4" borderId="0" xfId="0" applyFill="1" applyAlignment="1">
      <alignment vertical="center"/>
    </xf>
    <xf numFmtId="0" fontId="38" fillId="4" borderId="0" xfId="0" applyFont="1" applyFill="1" applyAlignment="1">
      <alignment horizontal="center" vertical="center"/>
    </xf>
    <xf numFmtId="0" fontId="38" fillId="4" borderId="0" xfId="0" applyFont="1" applyFill="1" applyAlignment="1">
      <alignment horizontal="center" vertical="center" wrapText="1"/>
    </xf>
    <xf numFmtId="0" fontId="0" fillId="4" borderId="0" xfId="0" applyFill="1" applyAlignment="1">
      <alignment horizontal="center" vertical="center"/>
    </xf>
    <xf numFmtId="12" fontId="0" fillId="4" borderId="0" xfId="0" applyNumberFormat="1" applyFill="1" applyAlignment="1">
      <alignment horizontal="center" vertical="center"/>
    </xf>
    <xf numFmtId="0" fontId="7" fillId="4" borderId="0" xfId="1" applyFill="1" applyAlignment="1">
      <alignment vertical="center" wrapText="1"/>
    </xf>
    <xf numFmtId="0" fontId="39" fillId="0" borderId="0" xfId="6" applyFont="1">
      <alignment vertical="center"/>
    </xf>
    <xf numFmtId="0" fontId="39" fillId="0" borderId="0" xfId="6" applyFont="1" applyAlignment="1">
      <alignment horizontal="centerContinuous" vertical="center"/>
    </xf>
    <xf numFmtId="0" fontId="39" fillId="0" borderId="9" xfId="6" applyFont="1" applyBorder="1">
      <alignment vertical="center"/>
    </xf>
    <xf numFmtId="0" fontId="39" fillId="0" borderId="41" xfId="6" applyFont="1" applyBorder="1">
      <alignment vertical="center"/>
    </xf>
    <xf numFmtId="0" fontId="39" fillId="0" borderId="42" xfId="6" applyFont="1" applyBorder="1">
      <alignment vertical="center"/>
    </xf>
    <xf numFmtId="0" fontId="39" fillId="0" borderId="71" xfId="6" applyFont="1" applyBorder="1">
      <alignment vertical="center"/>
    </xf>
    <xf numFmtId="0" fontId="39" fillId="0" borderId="2" xfId="6" applyFont="1" applyBorder="1">
      <alignment vertical="center"/>
    </xf>
    <xf numFmtId="0" fontId="39" fillId="0" borderId="72" xfId="6" applyFont="1" applyBorder="1">
      <alignment vertical="center"/>
    </xf>
    <xf numFmtId="0" fontId="39" fillId="0" borderId="73" xfId="6" applyFont="1" applyBorder="1">
      <alignment vertical="center"/>
    </xf>
    <xf numFmtId="0" fontId="39" fillId="0" borderId="41" xfId="6" applyFont="1" applyBorder="1" applyAlignment="1">
      <alignment horizontal="center" vertical="center"/>
    </xf>
    <xf numFmtId="0" fontId="39" fillId="0" borderId="9" xfId="6" applyFont="1" applyBorder="1" applyAlignment="1">
      <alignment horizontal="centerContinuous" vertical="center"/>
    </xf>
    <xf numFmtId="0" fontId="39" fillId="0" borderId="41" xfId="6" applyFont="1" applyBorder="1" applyAlignment="1">
      <alignment horizontal="centerContinuous" vertical="center"/>
    </xf>
    <xf numFmtId="0" fontId="39" fillId="0" borderId="42" xfId="6" applyFont="1" applyBorder="1" applyAlignment="1">
      <alignment horizontal="centerContinuous" vertical="center"/>
    </xf>
    <xf numFmtId="0" fontId="39" fillId="0" borderId="6" xfId="6" applyFont="1" applyBorder="1">
      <alignment vertical="center"/>
    </xf>
    <xf numFmtId="0" fontId="39" fillId="0" borderId="7" xfId="6" applyFont="1" applyBorder="1">
      <alignment vertical="center"/>
    </xf>
    <xf numFmtId="0" fontId="39" fillId="0" borderId="8" xfId="6" applyFont="1" applyBorder="1">
      <alignment vertical="center"/>
    </xf>
    <xf numFmtId="0" fontId="41" fillId="0" borderId="9" xfId="6" applyFont="1" applyBorder="1">
      <alignment vertical="center"/>
    </xf>
    <xf numFmtId="0" fontId="41" fillId="0" borderId="41" xfId="6" applyFont="1" applyBorder="1">
      <alignment vertical="center"/>
    </xf>
    <xf numFmtId="0" fontId="41" fillId="0" borderId="42" xfId="6" applyFont="1" applyBorder="1">
      <alignment vertical="center"/>
    </xf>
    <xf numFmtId="0" fontId="41" fillId="0" borderId="0" xfId="6" applyFont="1">
      <alignment vertical="center"/>
    </xf>
    <xf numFmtId="0" fontId="41" fillId="0" borderId="41" xfId="6" applyFont="1" applyBorder="1" applyAlignment="1">
      <alignment horizontal="center" vertical="center"/>
    </xf>
    <xf numFmtId="0" fontId="41" fillId="0" borderId="9" xfId="6" applyFont="1" applyBorder="1" applyAlignment="1">
      <alignment horizontal="centerContinuous" vertical="center"/>
    </xf>
    <xf numFmtId="0" fontId="41" fillId="0" borderId="41" xfId="6" applyFont="1" applyBorder="1" applyAlignment="1">
      <alignment horizontal="centerContinuous" vertical="center"/>
    </xf>
    <xf numFmtId="0" fontId="41" fillId="0" borderId="42" xfId="6" applyFont="1" applyBorder="1" applyAlignment="1">
      <alignment horizontal="centerContinuous" vertical="center"/>
    </xf>
    <xf numFmtId="0" fontId="42" fillId="0" borderId="0" xfId="1" applyFont="1">
      <alignment vertical="center"/>
    </xf>
    <xf numFmtId="0" fontId="8" fillId="0" borderId="0" xfId="1" applyFont="1">
      <alignment vertical="center"/>
    </xf>
    <xf numFmtId="0" fontId="8" fillId="0" borderId="1" xfId="1" applyFont="1" applyBorder="1" applyAlignment="1">
      <alignment horizontal="center" vertical="center" wrapText="1"/>
    </xf>
    <xf numFmtId="0" fontId="8" fillId="0" borderId="1" xfId="1" applyFont="1" applyBorder="1" applyAlignment="1">
      <alignment vertical="center" wrapText="1"/>
    </xf>
    <xf numFmtId="0" fontId="8" fillId="0" borderId="73" xfId="1" applyFont="1" applyBorder="1">
      <alignment vertical="center"/>
    </xf>
    <xf numFmtId="0" fontId="8" fillId="0" borderId="72" xfId="1" applyFont="1" applyBorder="1">
      <alignment vertical="center"/>
    </xf>
    <xf numFmtId="180" fontId="8" fillId="6" borderId="73" xfId="1" applyNumberFormat="1" applyFont="1" applyFill="1" applyBorder="1">
      <alignment vertical="center"/>
    </xf>
    <xf numFmtId="0" fontId="8" fillId="0" borderId="3" xfId="1" applyFont="1" applyBorder="1" applyAlignment="1">
      <alignment vertical="center" wrapText="1"/>
    </xf>
    <xf numFmtId="0" fontId="8" fillId="0" borderId="4" xfId="1" applyFont="1" applyBorder="1">
      <alignment vertical="center"/>
    </xf>
    <xf numFmtId="180" fontId="8" fillId="0" borderId="0" xfId="1" applyNumberFormat="1" applyFont="1">
      <alignment vertical="center"/>
    </xf>
    <xf numFmtId="0" fontId="8" fillId="0" borderId="0" xfId="1" quotePrefix="1" applyFont="1">
      <alignment vertical="center"/>
    </xf>
    <xf numFmtId="0" fontId="8" fillId="5" borderId="10" xfId="1" applyFont="1" applyFill="1" applyBorder="1">
      <alignment vertical="center"/>
    </xf>
    <xf numFmtId="180" fontId="8" fillId="0" borderId="4" xfId="1" applyNumberFormat="1" applyFont="1" applyBorder="1">
      <alignment vertical="center"/>
    </xf>
    <xf numFmtId="0" fontId="8" fillId="0" borderId="5" xfId="1" applyFont="1" applyBorder="1" applyAlignment="1">
      <alignment vertical="center" wrapText="1"/>
    </xf>
    <xf numFmtId="0" fontId="8" fillId="0" borderId="8" xfId="1" applyFont="1" applyBorder="1">
      <alignment vertical="center"/>
    </xf>
    <xf numFmtId="0" fontId="8" fillId="0" borderId="7" xfId="1" applyFont="1" applyBorder="1">
      <alignment vertical="center"/>
    </xf>
    <xf numFmtId="0" fontId="8" fillId="0" borderId="0" xfId="1" applyFont="1" applyAlignment="1">
      <alignment horizontal="left" vertical="center"/>
    </xf>
    <xf numFmtId="0" fontId="8" fillId="0" borderId="9" xfId="1" applyFont="1" applyBorder="1" applyAlignment="1">
      <alignment horizontal="center" vertical="center"/>
    </xf>
    <xf numFmtId="0" fontId="8" fillId="0" borderId="42" xfId="1" applyFont="1" applyBorder="1" applyAlignment="1">
      <alignment horizontal="center" vertical="center"/>
    </xf>
    <xf numFmtId="0" fontId="44" fillId="0" borderId="0" xfId="8" applyFont="1">
      <alignment vertical="center"/>
    </xf>
    <xf numFmtId="0" fontId="44" fillId="7" borderId="0" xfId="8" applyFont="1" applyFill="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vertical="center" shrinkToFit="1"/>
    </xf>
    <xf numFmtId="58" fontId="47" fillId="0" borderId="0" xfId="0" applyNumberFormat="1" applyFont="1" applyAlignment="1">
      <alignment horizontal="center" vertical="center"/>
    </xf>
    <xf numFmtId="0" fontId="44" fillId="0" borderId="10" xfId="8" applyFont="1" applyBorder="1" applyAlignment="1">
      <alignment horizontal="center" vertical="center"/>
    </xf>
    <xf numFmtId="0" fontId="44" fillId="0" borderId="3" xfId="8" applyFont="1" applyBorder="1">
      <alignment vertical="center"/>
    </xf>
    <xf numFmtId="0" fontId="44" fillId="0" borderId="3" xfId="8" applyFont="1" applyBorder="1" applyAlignment="1">
      <alignment horizontal="right" vertical="center"/>
    </xf>
    <xf numFmtId="0" fontId="49" fillId="7" borderId="3" xfId="8" applyFont="1" applyFill="1" applyBorder="1">
      <alignment vertical="center"/>
    </xf>
    <xf numFmtId="0" fontId="44" fillId="7" borderId="3" xfId="8" applyFont="1" applyFill="1" applyBorder="1">
      <alignment vertical="center"/>
    </xf>
    <xf numFmtId="0" fontId="44" fillId="0" borderId="10" xfId="8" applyFont="1" applyBorder="1">
      <alignment vertical="center"/>
    </xf>
    <xf numFmtId="49" fontId="44" fillId="0" borderId="0" xfId="8" applyNumberFormat="1" applyFont="1">
      <alignment vertical="center"/>
    </xf>
    <xf numFmtId="0" fontId="50" fillId="0" borderId="0" xfId="1" applyFont="1" applyAlignment="1">
      <alignment horizontal="centerContinuous" vertical="center"/>
    </xf>
    <xf numFmtId="0" fontId="8" fillId="0" borderId="10" xfId="1" applyFont="1" applyBorder="1" applyAlignment="1">
      <alignment horizontal="center" vertical="center"/>
    </xf>
    <xf numFmtId="0" fontId="8" fillId="0" borderId="2" xfId="1" applyFont="1" applyBorder="1" applyAlignment="1">
      <alignment horizontal="left" vertical="center" shrinkToFit="1"/>
    </xf>
    <xf numFmtId="3" fontId="8" fillId="0" borderId="3" xfId="1" applyNumberFormat="1" applyFont="1" applyBorder="1" applyAlignment="1">
      <alignment horizontal="right" vertical="center"/>
    </xf>
    <xf numFmtId="0" fontId="8" fillId="0" borderId="3" xfId="1" applyFont="1" applyBorder="1">
      <alignment vertical="center"/>
    </xf>
    <xf numFmtId="3" fontId="8" fillId="0" borderId="5" xfId="1" applyNumberFormat="1" applyFont="1" applyBorder="1" applyAlignment="1">
      <alignment horizontal="right" vertical="center"/>
    </xf>
    <xf numFmtId="0" fontId="8" fillId="0" borderId="5" xfId="1" applyFont="1" applyBorder="1" applyAlignment="1">
      <alignment horizontal="center" vertical="center"/>
    </xf>
    <xf numFmtId="3" fontId="8" fillId="0" borderId="5" xfId="1" applyNumberFormat="1" applyFont="1" applyBorder="1">
      <alignment vertical="center"/>
    </xf>
    <xf numFmtId="0" fontId="8" fillId="0" borderId="5" xfId="1" applyFont="1" applyBorder="1">
      <alignment vertical="center"/>
    </xf>
    <xf numFmtId="0" fontId="8" fillId="0" borderId="71" xfId="1" applyFont="1" applyBorder="1" applyAlignment="1">
      <alignment horizontal="left" vertical="center"/>
    </xf>
    <xf numFmtId="3" fontId="8" fillId="0" borderId="1" xfId="1" applyNumberFormat="1" applyFont="1" applyBorder="1" applyAlignment="1">
      <alignment horizontal="right" vertical="center"/>
    </xf>
    <xf numFmtId="0" fontId="8" fillId="0" borderId="1" xfId="1" applyFont="1" applyBorder="1">
      <alignment vertical="center"/>
    </xf>
    <xf numFmtId="3" fontId="8" fillId="0" borderId="10" xfId="1" applyNumberFormat="1" applyFont="1" applyBorder="1" applyAlignment="1">
      <alignment horizontal="right" vertical="center"/>
    </xf>
    <xf numFmtId="0" fontId="8" fillId="0" borderId="10" xfId="1" applyFont="1" applyBorder="1">
      <alignment vertical="center"/>
    </xf>
    <xf numFmtId="0" fontId="8" fillId="0" borderId="0" xfId="1" applyFont="1" applyAlignment="1">
      <alignment horizontal="center" vertical="center"/>
    </xf>
    <xf numFmtId="3" fontId="8" fillId="0" borderId="0" xfId="1" applyNumberFormat="1" applyFont="1" applyAlignment="1">
      <alignment horizontal="right" vertical="center"/>
    </xf>
    <xf numFmtId="0" fontId="8" fillId="0" borderId="71" xfId="1" applyFont="1" applyBorder="1" applyAlignment="1">
      <alignment horizontal="center" vertical="center"/>
    </xf>
    <xf numFmtId="3" fontId="8" fillId="0" borderId="1" xfId="1" applyNumberFormat="1" applyFont="1" applyBorder="1" applyAlignment="1">
      <alignment horizontal="center" vertical="center"/>
    </xf>
    <xf numFmtId="0" fontId="8" fillId="0" borderId="42" xfId="1" applyFont="1" applyBorder="1" applyAlignment="1">
      <alignment horizontal="centerContinuous" vertical="center"/>
    </xf>
    <xf numFmtId="0" fontId="8" fillId="0" borderId="6" xfId="1" applyFont="1" applyBorder="1">
      <alignment vertical="center"/>
    </xf>
    <xf numFmtId="0" fontId="8" fillId="0" borderId="9" xfId="1" applyFont="1" applyBorder="1" applyAlignment="1">
      <alignment vertical="center" shrinkToFit="1"/>
    </xf>
    <xf numFmtId="0" fontId="8" fillId="0" borderId="6" xfId="1" applyFont="1" applyBorder="1" applyAlignment="1">
      <alignment horizontal="center" vertical="center"/>
    </xf>
    <xf numFmtId="3" fontId="8" fillId="0" borderId="8" xfId="1" applyNumberFormat="1" applyFont="1" applyBorder="1" applyAlignment="1">
      <alignment horizontal="right" vertical="center"/>
    </xf>
    <xf numFmtId="0" fontId="51" fillId="0" borderId="0" xfId="1" applyFont="1">
      <alignment vertical="center"/>
    </xf>
    <xf numFmtId="3" fontId="8" fillId="0" borderId="73" xfId="1" applyNumberFormat="1" applyFont="1" applyBorder="1">
      <alignment vertical="center"/>
    </xf>
    <xf numFmtId="0" fontId="44" fillId="0" borderId="0" xfId="9" applyFont="1">
      <alignment vertical="center"/>
    </xf>
    <xf numFmtId="0" fontId="45" fillId="0" borderId="0" xfId="9" applyFont="1" applyAlignment="1">
      <alignment horizontal="center" vertical="center"/>
    </xf>
    <xf numFmtId="0" fontId="44" fillId="7" borderId="0" xfId="9" applyFont="1" applyFill="1">
      <alignment vertical="center"/>
    </xf>
    <xf numFmtId="0" fontId="44" fillId="7" borderId="0" xfId="9" applyFont="1" applyFill="1" applyAlignment="1">
      <alignment horizontal="right" vertical="center"/>
    </xf>
    <xf numFmtId="0" fontId="44" fillId="0" borderId="0" xfId="9" applyFont="1" applyAlignment="1">
      <alignment horizontal="right" vertical="center"/>
    </xf>
    <xf numFmtId="0" fontId="44" fillId="0" borderId="1" xfId="9" applyFont="1" applyBorder="1" applyAlignment="1">
      <alignment horizontal="center" vertical="center" wrapText="1"/>
    </xf>
    <xf numFmtId="0" fontId="44" fillId="0" borderId="5" xfId="9" applyFont="1" applyBorder="1" applyAlignment="1">
      <alignment horizontal="right" vertical="center"/>
    </xf>
    <xf numFmtId="0" fontId="44" fillId="0" borderId="1" xfId="9" applyFont="1" applyBorder="1">
      <alignment vertical="center"/>
    </xf>
    <xf numFmtId="0" fontId="44" fillId="0" borderId="1" xfId="9" applyFont="1" applyBorder="1" applyAlignment="1">
      <alignment horizontal="right" vertical="center"/>
    </xf>
    <xf numFmtId="0" fontId="44" fillId="0" borderId="3" xfId="9" applyFont="1" applyBorder="1">
      <alignment vertical="center"/>
    </xf>
    <xf numFmtId="177" fontId="52" fillId="7" borderId="3" xfId="9" applyNumberFormat="1" applyFont="1" applyFill="1" applyBorder="1">
      <alignment vertical="center"/>
    </xf>
    <xf numFmtId="0" fontId="52" fillId="7" borderId="3" xfId="9" applyFont="1" applyFill="1" applyBorder="1">
      <alignment vertical="center"/>
    </xf>
    <xf numFmtId="177" fontId="44" fillId="0" borderId="3" xfId="9" applyNumberFormat="1" applyFont="1" applyBorder="1">
      <alignment vertical="center"/>
    </xf>
    <xf numFmtId="0" fontId="44" fillId="0" borderId="5" xfId="9" applyFont="1" applyBorder="1">
      <alignment vertical="center"/>
    </xf>
    <xf numFmtId="177" fontId="44" fillId="0" borderId="5" xfId="9" applyNumberFormat="1" applyFont="1" applyBorder="1">
      <alignment vertical="center"/>
    </xf>
    <xf numFmtId="0" fontId="53" fillId="0" borderId="0" xfId="10">
      <alignment vertical="center"/>
    </xf>
    <xf numFmtId="0" fontId="55" fillId="0" borderId="0" xfId="10" applyFont="1" applyAlignment="1">
      <alignment horizontal="centerContinuous" vertical="center" wrapText="1"/>
    </xf>
    <xf numFmtId="0" fontId="53" fillId="0" borderId="0" xfId="10" applyAlignment="1">
      <alignment horizontal="centerContinuous" vertical="center" wrapText="1"/>
    </xf>
    <xf numFmtId="0" fontId="44" fillId="0" borderId="0" xfId="10" applyFont="1">
      <alignment vertical="center"/>
    </xf>
    <xf numFmtId="0" fontId="44" fillId="0" borderId="0" xfId="10" applyFont="1" applyAlignment="1">
      <alignment horizontal="right" vertical="center"/>
    </xf>
    <xf numFmtId="0" fontId="44" fillId="0" borderId="10" xfId="10" applyFont="1" applyBorder="1" applyAlignment="1">
      <alignment horizontal="center" vertical="center"/>
    </xf>
    <xf numFmtId="0" fontId="44" fillId="0" borderId="10" xfId="10" applyFont="1" applyBorder="1" applyAlignment="1">
      <alignment horizontal="center" vertical="center" wrapText="1"/>
    </xf>
    <xf numFmtId="0" fontId="44" fillId="0" borderId="1" xfId="10" applyFont="1" applyBorder="1">
      <alignment vertical="center"/>
    </xf>
    <xf numFmtId="0" fontId="44" fillId="0" borderId="1" xfId="10" applyFont="1" applyBorder="1" applyAlignment="1">
      <alignment horizontal="right" vertical="center"/>
    </xf>
    <xf numFmtId="0" fontId="39" fillId="0" borderId="3" xfId="6" applyFont="1" applyBorder="1">
      <alignment vertical="center"/>
    </xf>
    <xf numFmtId="0" fontId="8" fillId="8" borderId="2" xfId="1" applyFont="1" applyFill="1" applyBorder="1" applyAlignment="1">
      <alignment horizontal="left" vertical="center"/>
    </xf>
    <xf numFmtId="0" fontId="8" fillId="8" borderId="3" xfId="1" applyFont="1" applyFill="1" applyBorder="1" applyAlignment="1">
      <alignment horizontal="left" vertical="center" shrinkToFit="1"/>
    </xf>
    <xf numFmtId="0" fontId="8" fillId="8" borderId="3" xfId="1" applyFont="1" applyFill="1" applyBorder="1" applyAlignment="1">
      <alignment horizontal="left" vertical="center" wrapText="1" shrinkToFit="1"/>
    </xf>
    <xf numFmtId="0" fontId="8" fillId="8" borderId="6" xfId="1" applyFont="1" applyFill="1" applyBorder="1" applyAlignment="1">
      <alignment horizontal="left" vertical="center" wrapText="1" shrinkToFit="1"/>
    </xf>
    <xf numFmtId="0" fontId="8" fillId="8" borderId="6" xfId="1" applyFont="1" applyFill="1" applyBorder="1" applyAlignment="1">
      <alignment horizontal="center" vertical="center"/>
    </xf>
    <xf numFmtId="0" fontId="41" fillId="0" borderId="6" xfId="6" applyFont="1" applyBorder="1" applyAlignment="1">
      <alignment horizontal="centerContinuous" vertical="center"/>
    </xf>
    <xf numFmtId="0" fontId="52" fillId="9" borderId="5" xfId="10" applyFont="1" applyFill="1" applyBorder="1">
      <alignment vertical="center"/>
    </xf>
    <xf numFmtId="38" fontId="52" fillId="9" borderId="5" xfId="10" applyNumberFormat="1" applyFont="1" applyFill="1" applyBorder="1">
      <alignment vertical="center"/>
    </xf>
    <xf numFmtId="38" fontId="52" fillId="9" borderId="6" xfId="10" applyNumberFormat="1" applyFont="1" applyFill="1" applyBorder="1">
      <alignment vertical="center"/>
    </xf>
    <xf numFmtId="38" fontId="52" fillId="9" borderId="5" xfId="11" applyFont="1" applyFill="1" applyBorder="1">
      <alignment vertical="center"/>
    </xf>
    <xf numFmtId="3" fontId="8" fillId="9" borderId="3" xfId="1" applyNumberFormat="1" applyFont="1" applyFill="1" applyBorder="1" applyAlignment="1">
      <alignment horizontal="right" vertical="center"/>
    </xf>
    <xf numFmtId="0" fontId="8" fillId="9" borderId="3" xfId="1" applyFont="1" applyFill="1" applyBorder="1">
      <alignment vertical="center"/>
    </xf>
    <xf numFmtId="3" fontId="8" fillId="9" borderId="5" xfId="1" applyNumberFormat="1" applyFont="1" applyFill="1" applyBorder="1" applyAlignment="1">
      <alignment horizontal="right" vertical="center"/>
    </xf>
    <xf numFmtId="0" fontId="8" fillId="9" borderId="5" xfId="1" applyFont="1" applyFill="1" applyBorder="1">
      <alignment vertical="center"/>
    </xf>
    <xf numFmtId="0" fontId="8" fillId="9" borderId="0" xfId="1" applyFont="1" applyFill="1" applyAlignment="1">
      <alignment horizontal="left" vertical="center"/>
    </xf>
    <xf numFmtId="3" fontId="8" fillId="9" borderId="8" xfId="1" applyNumberFormat="1" applyFont="1" applyFill="1" applyBorder="1">
      <alignment vertical="center"/>
    </xf>
    <xf numFmtId="3" fontId="8" fillId="9" borderId="10" xfId="1" applyNumberFormat="1" applyFont="1" applyFill="1" applyBorder="1" applyAlignment="1">
      <alignment horizontal="right" vertical="center"/>
    </xf>
    <xf numFmtId="0" fontId="39" fillId="0" borderId="9" xfId="6" applyFont="1" applyBorder="1" applyAlignment="1">
      <alignment horizontal="center" vertical="center"/>
    </xf>
    <xf numFmtId="0" fontId="39" fillId="0" borderId="41" xfId="6" applyFont="1" applyBorder="1" applyAlignment="1">
      <alignment horizontal="center" vertical="center"/>
    </xf>
    <xf numFmtId="0" fontId="39" fillId="0" borderId="42" xfId="6" applyFont="1" applyBorder="1" applyAlignment="1">
      <alignment horizontal="center" vertical="center"/>
    </xf>
    <xf numFmtId="0" fontId="39" fillId="0" borderId="9"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42" xfId="6" applyFont="1" applyBorder="1" applyAlignment="1">
      <alignment horizontal="center" vertical="center" wrapText="1"/>
    </xf>
    <xf numFmtId="0" fontId="41" fillId="0" borderId="9" xfId="6" applyFont="1" applyBorder="1" applyAlignment="1">
      <alignment horizontal="center" vertical="center" wrapText="1"/>
    </xf>
    <xf numFmtId="0" fontId="41" fillId="0" borderId="41" xfId="6" applyFont="1" applyBorder="1" applyAlignment="1">
      <alignment horizontal="center" vertical="center" wrapText="1"/>
    </xf>
    <xf numFmtId="0" fontId="41" fillId="0" borderId="42" xfId="6" applyFont="1" applyBorder="1" applyAlignment="1">
      <alignment horizontal="center" vertical="center" wrapText="1"/>
    </xf>
    <xf numFmtId="0" fontId="45" fillId="0" borderId="0" xfId="9" applyFont="1" applyAlignment="1">
      <alignment horizontal="center" vertical="center"/>
    </xf>
    <xf numFmtId="0" fontId="44" fillId="0" borderId="1" xfId="9" applyFont="1" applyBorder="1" applyAlignment="1">
      <alignment horizontal="center" vertical="center" wrapText="1"/>
    </xf>
    <xf numFmtId="0" fontId="44" fillId="0" borderId="5" xfId="9" applyFont="1" applyBorder="1" applyAlignment="1">
      <alignment horizontal="center" vertical="center" wrapText="1"/>
    </xf>
    <xf numFmtId="0" fontId="44" fillId="0" borderId="72" xfId="8" applyFont="1" applyBorder="1" applyAlignment="1">
      <alignment horizontal="left" vertical="center" wrapText="1"/>
    </xf>
    <xf numFmtId="0" fontId="44" fillId="0" borderId="72" xfId="8" applyFont="1" applyBorder="1" applyAlignment="1">
      <alignment horizontal="left" vertical="center"/>
    </xf>
    <xf numFmtId="0" fontId="45" fillId="0" borderId="0" xfId="8" applyFont="1" applyAlignment="1">
      <alignment horizontal="center" vertical="center"/>
    </xf>
    <xf numFmtId="0" fontId="46" fillId="0" borderId="9" xfId="0" applyFont="1" applyBorder="1" applyAlignment="1">
      <alignment horizontal="center" vertical="center" shrinkToFit="1"/>
    </xf>
    <xf numFmtId="0" fontId="46" fillId="0" borderId="42" xfId="0" applyFont="1" applyBorder="1" applyAlignment="1">
      <alignment horizontal="center" vertical="center" shrinkToFit="1"/>
    </xf>
    <xf numFmtId="0" fontId="47" fillId="7" borderId="9" xfId="0" applyFont="1" applyFill="1" applyBorder="1" applyAlignment="1">
      <alignment horizontal="center" vertical="center"/>
    </xf>
    <xf numFmtId="0" fontId="47" fillId="7" borderId="42" xfId="0" applyFont="1" applyFill="1" applyBorder="1" applyAlignment="1">
      <alignment horizontal="center" vertical="center"/>
    </xf>
    <xf numFmtId="0" fontId="46" fillId="0" borderId="9" xfId="0" applyFont="1" applyBorder="1" applyAlignment="1">
      <alignment horizontal="center" vertical="center"/>
    </xf>
    <xf numFmtId="0" fontId="46" fillId="0" borderId="42" xfId="0" applyFont="1" applyBorder="1" applyAlignment="1">
      <alignment horizontal="center" vertical="center"/>
    </xf>
    <xf numFmtId="58" fontId="47" fillId="7" borderId="10" xfId="0" applyNumberFormat="1" applyFont="1" applyFill="1" applyBorder="1" applyAlignment="1">
      <alignment horizontal="center" vertical="center"/>
    </xf>
    <xf numFmtId="0" fontId="47" fillId="7" borderId="10" xfId="0" applyFont="1" applyFill="1" applyBorder="1" applyAlignment="1">
      <alignment horizontal="center" vertical="center"/>
    </xf>
    <xf numFmtId="0" fontId="46" fillId="0" borderId="10" xfId="0" applyFont="1" applyBorder="1" applyAlignment="1">
      <alignment horizontal="center"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71" xfId="1" applyFont="1" applyBorder="1" applyAlignment="1">
      <alignment horizontal="left" vertical="center" wrapText="1"/>
    </xf>
    <xf numFmtId="0" fontId="8" fillId="0" borderId="72" xfId="1" applyFont="1" applyBorder="1" applyAlignment="1">
      <alignment horizontal="left" vertical="center" wrapText="1"/>
    </xf>
    <xf numFmtId="0" fontId="8" fillId="0" borderId="2" xfId="1" applyFont="1" applyBorder="1" applyAlignment="1">
      <alignment horizontal="center" vertical="center" wrapText="1"/>
    </xf>
    <xf numFmtId="0" fontId="8" fillId="0" borderId="0" xfId="1" applyFont="1" applyAlignment="1">
      <alignment horizontal="center" vertical="center" wrapText="1"/>
    </xf>
    <xf numFmtId="0" fontId="8" fillId="0" borderId="2" xfId="1" quotePrefix="1" applyFont="1" applyBorder="1" applyAlignment="1">
      <alignment horizontal="left" vertical="center" wrapText="1"/>
    </xf>
    <xf numFmtId="0" fontId="8" fillId="0" borderId="0" xfId="1" quotePrefix="1" applyFont="1" applyAlignment="1">
      <alignment horizontal="lef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 xfId="1" applyFont="1" applyBorder="1" applyAlignment="1">
      <alignment horizontal="left" vertical="center" wrapText="1"/>
    </xf>
    <xf numFmtId="0" fontId="8" fillId="0" borderId="0" xfId="1" applyFont="1" applyAlignment="1">
      <alignment horizontal="left" vertical="center" wrapText="1"/>
    </xf>
    <xf numFmtId="0" fontId="3" fillId="3" borderId="18"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21" xfId="3" applyFont="1" applyFill="1" applyBorder="1" applyAlignment="1">
      <alignment horizontal="center" vertical="center" wrapText="1"/>
    </xf>
    <xf numFmtId="0" fontId="3" fillId="3" borderId="22" xfId="3" applyFont="1" applyFill="1" applyBorder="1" applyAlignment="1">
      <alignment horizontal="center" vertical="center" wrapText="1"/>
    </xf>
    <xf numFmtId="40" fontId="4" fillId="0" borderId="3" xfId="4" applyNumberFormat="1" applyFont="1" applyBorder="1" applyAlignment="1">
      <alignment horizontal="center" vertical="center" wrapText="1"/>
    </xf>
    <xf numFmtId="40" fontId="4" fillId="0" borderId="5" xfId="4" applyNumberFormat="1" applyFont="1" applyBorder="1" applyAlignment="1">
      <alignment horizontal="center" vertical="center" wrapText="1"/>
    </xf>
    <xf numFmtId="40" fontId="4" fillId="0" borderId="6" xfId="4" applyNumberFormat="1" applyFont="1" applyBorder="1" applyAlignment="1">
      <alignment horizontal="center" vertical="center" wrapText="1"/>
    </xf>
    <xf numFmtId="40" fontId="4" fillId="0" borderId="7" xfId="4" applyNumberFormat="1" applyFont="1" applyBorder="1" applyAlignment="1">
      <alignment horizontal="center" vertical="center" wrapText="1"/>
    </xf>
    <xf numFmtId="40" fontId="4" fillId="0" borderId="8" xfId="4" applyNumberFormat="1" applyFont="1" applyBorder="1" applyAlignment="1">
      <alignment horizontal="center" vertical="center" wrapText="1"/>
    </xf>
    <xf numFmtId="38" fontId="4" fillId="0" borderId="3" xfId="4" applyFont="1" applyBorder="1" applyAlignment="1">
      <alignment horizontal="center" vertical="center"/>
    </xf>
    <xf numFmtId="38" fontId="4" fillId="0" borderId="5" xfId="4" applyFont="1" applyBorder="1" applyAlignment="1">
      <alignment horizontal="center" vertical="center"/>
    </xf>
    <xf numFmtId="38" fontId="4" fillId="0" borderId="3" xfId="4" applyFont="1" applyBorder="1" applyAlignment="1">
      <alignment horizontal="center" vertical="center" wrapText="1"/>
    </xf>
    <xf numFmtId="38" fontId="4" fillId="0" borderId="5" xfId="4" applyFont="1" applyBorder="1" applyAlignment="1">
      <alignment horizontal="center" vertical="center" wrapText="1"/>
    </xf>
    <xf numFmtId="38" fontId="4" fillId="0" borderId="2" xfId="4" applyFont="1" applyBorder="1" applyAlignment="1">
      <alignment horizontal="center" vertical="center" wrapText="1"/>
    </xf>
    <xf numFmtId="38" fontId="4" fillId="0" borderId="6" xfId="4" applyFont="1" applyBorder="1" applyAlignment="1">
      <alignment horizontal="center" vertical="center" wrapText="1"/>
    </xf>
    <xf numFmtId="38" fontId="4" fillId="0" borderId="48" xfId="4" applyFont="1" applyBorder="1" applyAlignment="1">
      <alignment horizontal="center" vertical="center" wrapText="1"/>
    </xf>
    <xf numFmtId="38" fontId="4" fillId="0" borderId="49" xfId="4" applyFont="1" applyBorder="1" applyAlignment="1">
      <alignment horizontal="center" vertical="center" wrapText="1"/>
    </xf>
    <xf numFmtId="0" fontId="3" fillId="0" borderId="18" xfId="3" applyFont="1" applyBorder="1" applyAlignment="1">
      <alignment horizontal="center" vertical="center" wrapText="1"/>
    </xf>
    <xf numFmtId="0" fontId="3" fillId="0" borderId="10" xfId="3" applyFont="1" applyBorder="1" applyAlignment="1">
      <alignment horizontal="center" vertical="center" wrapText="1"/>
    </xf>
    <xf numFmtId="0" fontId="17" fillId="0" borderId="0" xfId="3" applyFont="1" applyAlignment="1">
      <alignment horizontal="left" vertical="center"/>
    </xf>
    <xf numFmtId="0" fontId="14" fillId="0" borderId="0" xfId="3" applyFont="1" applyAlignment="1">
      <alignment horizontal="left" wrapText="1"/>
    </xf>
    <xf numFmtId="57" fontId="17" fillId="0" borderId="37" xfId="4" applyNumberFormat="1" applyFont="1" applyFill="1" applyBorder="1" applyAlignment="1">
      <alignment horizontal="left"/>
    </xf>
    <xf numFmtId="0" fontId="3" fillId="0" borderId="12" xfId="3" applyFont="1" applyBorder="1" applyAlignment="1">
      <alignment horizontal="center" vertical="center" wrapText="1"/>
    </xf>
    <xf numFmtId="0" fontId="3" fillId="0" borderId="15"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40" xfId="3" applyFont="1" applyBorder="1" applyAlignment="1">
      <alignment horizontal="center" vertical="center" wrapText="1"/>
    </xf>
    <xf numFmtId="0" fontId="3" fillId="0" borderId="42" xfId="3" applyFont="1" applyBorder="1" applyAlignment="1">
      <alignment horizontal="center" vertical="center" wrapText="1"/>
    </xf>
    <xf numFmtId="0" fontId="23" fillId="0" borderId="60" xfId="3" applyFont="1" applyBorder="1" applyAlignment="1">
      <alignment horizontal="center" vertical="center"/>
    </xf>
    <xf numFmtId="0" fontId="23" fillId="0" borderId="65" xfId="3" applyFont="1" applyBorder="1" applyAlignment="1">
      <alignment horizontal="center" vertical="center"/>
    </xf>
    <xf numFmtId="0" fontId="23" fillId="0" borderId="69" xfId="3" applyFont="1" applyBorder="1" applyAlignment="1">
      <alignment horizontal="center" vertical="center"/>
    </xf>
    <xf numFmtId="0" fontId="23" fillId="0" borderId="70" xfId="3" applyFont="1" applyBorder="1" applyAlignment="1">
      <alignment horizontal="center" vertical="center"/>
    </xf>
    <xf numFmtId="0" fontId="23" fillId="0" borderId="0" xfId="3" applyFont="1" applyAlignment="1">
      <alignment horizontal="center" vertical="center"/>
    </xf>
    <xf numFmtId="38" fontId="31" fillId="0" borderId="66" xfId="4" applyFont="1" applyFill="1" applyBorder="1" applyAlignment="1">
      <alignment horizontal="right" vertical="center"/>
    </xf>
    <xf numFmtId="0" fontId="23" fillId="0" borderId="66" xfId="3" applyFont="1" applyBorder="1" applyAlignment="1">
      <alignment horizontal="center" vertical="center"/>
    </xf>
    <xf numFmtId="0" fontId="23" fillId="0" borderId="67" xfId="3" applyFont="1" applyBorder="1" applyAlignment="1">
      <alignment horizontal="center" vertical="center"/>
    </xf>
    <xf numFmtId="0" fontId="34" fillId="0" borderId="0" xfId="3" applyFont="1" applyAlignment="1">
      <alignment horizontal="left" wrapText="1"/>
    </xf>
    <xf numFmtId="0" fontId="25" fillId="0" borderId="0" xfId="3" applyFont="1" applyAlignment="1">
      <alignment horizontal="left"/>
    </xf>
    <xf numFmtId="38" fontId="23" fillId="0" borderId="58" xfId="4" applyFont="1" applyFill="1" applyBorder="1" applyAlignment="1">
      <alignment horizontal="right" vertical="center"/>
    </xf>
    <xf numFmtId="38" fontId="23" fillId="0" borderId="13" xfId="4" applyFont="1" applyFill="1" applyBorder="1" applyAlignment="1">
      <alignment horizontal="right" vertical="center"/>
    </xf>
    <xf numFmtId="0" fontId="23" fillId="0" borderId="13" xfId="3" applyFont="1" applyBorder="1" applyAlignment="1">
      <alignment horizontal="center" vertical="center"/>
    </xf>
    <xf numFmtId="0" fontId="23" fillId="0" borderId="59" xfId="3" applyFont="1" applyBorder="1" applyAlignment="1">
      <alignment horizontal="center" vertical="center"/>
    </xf>
    <xf numFmtId="0" fontId="23" fillId="0" borderId="34" xfId="3" applyFont="1" applyBorder="1" applyAlignment="1">
      <alignment horizontal="center" vertical="center" wrapText="1"/>
    </xf>
    <xf numFmtId="0" fontId="23" fillId="0" borderId="36" xfId="3" applyFont="1" applyBorder="1" applyAlignment="1">
      <alignment horizontal="center" vertical="center"/>
    </xf>
    <xf numFmtId="0" fontId="23" fillId="0" borderId="37" xfId="3" applyFont="1" applyBorder="1" applyAlignment="1">
      <alignment horizontal="center" vertical="center"/>
    </xf>
    <xf numFmtId="38" fontId="23" fillId="0" borderId="34" xfId="4" applyFont="1" applyFill="1" applyBorder="1" applyAlignment="1">
      <alignment horizontal="right" vertical="center"/>
    </xf>
    <xf numFmtId="38" fontId="23" fillId="0" borderId="36" xfId="4" applyFont="1" applyFill="1" applyBorder="1" applyAlignment="1">
      <alignment horizontal="right" vertical="center"/>
    </xf>
    <xf numFmtId="38" fontId="23" fillId="0" borderId="37" xfId="4" applyFont="1" applyFill="1" applyBorder="1" applyAlignment="1">
      <alignment horizontal="right" vertical="center"/>
    </xf>
    <xf numFmtId="0" fontId="23" fillId="0" borderId="24" xfId="3" applyFont="1" applyBorder="1" applyAlignment="1">
      <alignment horizontal="center" vertical="center"/>
    </xf>
    <xf numFmtId="0" fontId="23" fillId="0" borderId="20" xfId="3" applyFont="1" applyBorder="1" applyAlignment="1">
      <alignment horizontal="center" vertical="center"/>
    </xf>
    <xf numFmtId="0" fontId="23" fillId="0" borderId="34" xfId="3" applyFont="1" applyBorder="1" applyAlignment="1">
      <alignment horizontal="center" vertical="center"/>
    </xf>
    <xf numFmtId="38" fontId="23" fillId="0" borderId="64" xfId="4" applyFont="1" applyFill="1" applyBorder="1" applyAlignment="1">
      <alignment horizontal="right" vertical="center"/>
    </xf>
    <xf numFmtId="38" fontId="23" fillId="0" borderId="60" xfId="4" applyFont="1" applyFill="1" applyBorder="1" applyAlignment="1">
      <alignment horizontal="right" vertical="center"/>
    </xf>
    <xf numFmtId="38" fontId="23" fillId="0" borderId="68" xfId="4" applyFont="1" applyFill="1" applyBorder="1" applyAlignment="1">
      <alignment horizontal="right" vertical="center"/>
    </xf>
    <xf numFmtId="38" fontId="23" fillId="0" borderId="69" xfId="4" applyFont="1" applyFill="1" applyBorder="1" applyAlignment="1">
      <alignment horizontal="right" vertical="center"/>
    </xf>
    <xf numFmtId="0" fontId="23" fillId="0" borderId="11" xfId="3" applyFont="1" applyBorder="1" applyAlignment="1">
      <alignment horizontal="center" vertical="center"/>
    </xf>
    <xf numFmtId="38" fontId="23" fillId="0" borderId="30" xfId="4" applyFont="1" applyFill="1" applyBorder="1" applyAlignment="1">
      <alignment horizontal="right" vertical="center"/>
    </xf>
    <xf numFmtId="38" fontId="23" fillId="0" borderId="27" xfId="4" applyFont="1" applyFill="1" applyBorder="1" applyAlignment="1">
      <alignment horizontal="right" vertical="center"/>
    </xf>
    <xf numFmtId="0" fontId="23" fillId="0" borderId="27" xfId="3" applyFont="1" applyBorder="1" applyAlignment="1">
      <alignment horizontal="center" vertical="center"/>
    </xf>
    <xf numFmtId="0" fontId="23" fillId="0" borderId="28" xfId="3" applyFont="1" applyBorder="1" applyAlignment="1">
      <alignment horizontal="center" vertical="center"/>
    </xf>
    <xf numFmtId="0" fontId="23" fillId="0" borderId="61" xfId="3" applyFont="1" applyBorder="1" applyAlignment="1">
      <alignment horizontal="center" vertical="center"/>
    </xf>
    <xf numFmtId="0" fontId="23" fillId="0" borderId="62" xfId="3" applyFont="1" applyBorder="1" applyAlignment="1">
      <alignment horizontal="center" vertical="center"/>
    </xf>
    <xf numFmtId="0" fontId="23" fillId="0" borderId="63" xfId="3" applyFont="1" applyBorder="1" applyAlignment="1">
      <alignment horizontal="center" vertical="center"/>
    </xf>
    <xf numFmtId="0" fontId="23" fillId="0" borderId="0" xfId="3" applyFont="1" applyAlignment="1">
      <alignment horizontal="left" vertical="center"/>
    </xf>
    <xf numFmtId="0" fontId="25" fillId="0" borderId="11" xfId="3" applyFont="1" applyBorder="1" applyAlignment="1">
      <alignment horizontal="center" vertical="center" wrapText="1"/>
    </xf>
    <xf numFmtId="0" fontId="25" fillId="0" borderId="11" xfId="3" applyFont="1" applyBorder="1" applyAlignment="1">
      <alignment horizontal="center" vertical="center"/>
    </xf>
    <xf numFmtId="0" fontId="25" fillId="0" borderId="30"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28"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53" xfId="3" applyFont="1" applyBorder="1" applyAlignment="1">
      <alignment horizontal="center" vertical="center" wrapText="1"/>
    </xf>
    <xf numFmtId="0" fontId="23" fillId="0" borderId="54" xfId="3" applyFont="1" applyBorder="1" applyAlignment="1">
      <alignment horizontal="center" vertical="center" wrapText="1"/>
    </xf>
    <xf numFmtId="0" fontId="23" fillId="0" borderId="55" xfId="3" applyFont="1" applyBorder="1" applyAlignment="1">
      <alignment horizontal="center" vertical="center"/>
    </xf>
    <xf numFmtId="0" fontId="23" fillId="0" borderId="56" xfId="3" applyFont="1" applyBorder="1" applyAlignment="1">
      <alignment horizontal="center" vertical="center"/>
    </xf>
    <xf numFmtId="0" fontId="23" fillId="0" borderId="52"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0" xfId="3" applyFont="1" applyAlignment="1">
      <alignment horizontal="center" vertical="center" wrapText="1"/>
    </xf>
    <xf numFmtId="0" fontId="23" fillId="0" borderId="30" xfId="3" applyFont="1" applyBorder="1" applyAlignment="1">
      <alignment horizontal="left" vertical="center" wrapText="1"/>
    </xf>
    <xf numFmtId="0" fontId="23" fillId="0" borderId="27" xfId="3" applyFont="1" applyBorder="1" applyAlignment="1">
      <alignment horizontal="left" vertical="center"/>
    </xf>
    <xf numFmtId="0" fontId="23" fillId="0" borderId="28" xfId="3" applyFont="1" applyBorder="1" applyAlignment="1">
      <alignment horizontal="left" vertical="center"/>
    </xf>
    <xf numFmtId="0" fontId="23" fillId="0" borderId="11" xfId="3" applyFont="1" applyBorder="1" applyAlignment="1">
      <alignment horizontal="right" vertical="center" wrapText="1"/>
    </xf>
    <xf numFmtId="0" fontId="23" fillId="0" borderId="11" xfId="3" applyFont="1" applyBorder="1" applyAlignment="1">
      <alignment horizontal="right" vertical="center"/>
    </xf>
    <xf numFmtId="0" fontId="23" fillId="0" borderId="11" xfId="3" applyFont="1" applyBorder="1" applyAlignment="1">
      <alignment horizontal="left" vertical="center" wrapText="1"/>
    </xf>
    <xf numFmtId="0" fontId="27" fillId="0" borderId="11" xfId="3" applyFont="1" applyBorder="1" applyAlignment="1">
      <alignment horizontal="center" vertical="center"/>
    </xf>
    <xf numFmtId="0" fontId="27" fillId="0" borderId="30" xfId="3" applyFont="1" applyBorder="1" applyAlignment="1">
      <alignment horizontal="center" vertical="center"/>
    </xf>
    <xf numFmtId="38" fontId="23" fillId="0" borderId="27" xfId="4" applyFont="1" applyFill="1" applyBorder="1" applyAlignment="1">
      <alignment horizontal="center" vertical="center"/>
    </xf>
    <xf numFmtId="38" fontId="23" fillId="0" borderId="30" xfId="4" applyFont="1" applyFill="1" applyBorder="1" applyAlignment="1">
      <alignment horizontal="center" vertical="center" wrapText="1"/>
    </xf>
    <xf numFmtId="38" fontId="23" fillId="0" borderId="27" xfId="4" applyFont="1" applyFill="1" applyBorder="1" applyAlignment="1">
      <alignment horizontal="center" vertical="center" wrapText="1"/>
    </xf>
    <xf numFmtId="38" fontId="23" fillId="0" borderId="57" xfId="4" applyFont="1" applyFill="1" applyBorder="1" applyAlignment="1">
      <alignment horizontal="right" vertical="center"/>
    </xf>
    <xf numFmtId="0" fontId="23" fillId="0" borderId="30" xfId="3" applyFont="1" applyBorder="1" applyAlignment="1">
      <alignment horizontal="center" vertical="center"/>
    </xf>
    <xf numFmtId="0" fontId="15" fillId="0" borderId="0" xfId="3" applyFont="1" applyAlignment="1">
      <alignment horizontal="center" vertical="center"/>
    </xf>
    <xf numFmtId="0" fontId="15" fillId="0" borderId="4" xfId="3" applyFont="1" applyBorder="1" applyAlignment="1">
      <alignment horizontal="center" vertical="center"/>
    </xf>
    <xf numFmtId="0" fontId="15" fillId="0" borderId="3" xfId="3" applyFont="1" applyBorder="1" applyAlignment="1">
      <alignment horizontal="center" vertical="center"/>
    </xf>
    <xf numFmtId="0" fontId="15" fillId="0" borderId="2" xfId="3" applyFont="1" applyBorder="1" applyAlignment="1">
      <alignment horizontal="center" vertical="center"/>
    </xf>
    <xf numFmtId="0" fontId="15" fillId="0" borderId="0" xfId="3" applyFont="1" applyAlignment="1">
      <alignment horizontal="center" vertical="center" wrapText="1"/>
    </xf>
    <xf numFmtId="0" fontId="15" fillId="0" borderId="11" xfId="3" applyFont="1" applyBorder="1" applyAlignment="1">
      <alignment horizontal="center" vertical="center" wrapText="1"/>
    </xf>
    <xf numFmtId="0" fontId="15" fillId="0" borderId="11" xfId="3" applyFont="1" applyBorder="1" applyAlignment="1">
      <alignment horizontal="center" vertical="center"/>
    </xf>
    <xf numFmtId="0" fontId="15" fillId="0" borderId="30"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38" fontId="15" fillId="0" borderId="11" xfId="4" applyFont="1" applyFill="1" applyBorder="1" applyAlignment="1">
      <alignment horizontal="center" vertical="center" wrapText="1"/>
    </xf>
    <xf numFmtId="0" fontId="15" fillId="0" borderId="3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31"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36" xfId="3" applyFont="1" applyBorder="1" applyAlignment="1">
      <alignment horizontal="center" vertical="center" wrapText="1"/>
    </xf>
    <xf numFmtId="0" fontId="15" fillId="0" borderId="37" xfId="3" applyFont="1" applyBorder="1" applyAlignment="1">
      <alignment horizontal="center" vertical="center" wrapText="1"/>
    </xf>
    <xf numFmtId="0" fontId="15" fillId="0" borderId="20" xfId="3" applyFont="1" applyBorder="1" applyAlignment="1">
      <alignment horizontal="center" vertical="center" wrapText="1"/>
    </xf>
    <xf numFmtId="0" fontId="23" fillId="0" borderId="27" xfId="3" applyFont="1" applyBorder="1" applyAlignment="1">
      <alignment horizontal="left" vertical="center" wrapText="1"/>
    </xf>
    <xf numFmtId="0" fontId="23" fillId="0" borderId="28" xfId="3" applyFont="1" applyBorder="1" applyAlignment="1">
      <alignment horizontal="left" vertical="center" wrapText="1"/>
    </xf>
    <xf numFmtId="0" fontId="23" fillId="0" borderId="11" xfId="3" applyFont="1" applyBorder="1" applyAlignment="1">
      <alignment horizontal="left" vertical="center"/>
    </xf>
    <xf numFmtId="0" fontId="6" fillId="0" borderId="30" xfId="3" applyFont="1" applyBorder="1" applyAlignment="1">
      <alignment horizontal="left" vertical="center" wrapText="1"/>
    </xf>
    <xf numFmtId="0" fontId="6" fillId="0" borderId="27" xfId="3" applyFont="1" applyBorder="1" applyAlignment="1">
      <alignment horizontal="left" vertical="center"/>
    </xf>
    <xf numFmtId="0" fontId="6" fillId="0" borderId="28" xfId="3" applyFont="1" applyBorder="1" applyAlignment="1">
      <alignment horizontal="left" vertical="center"/>
    </xf>
    <xf numFmtId="0" fontId="25" fillId="0" borderId="11" xfId="3" applyFont="1" applyBorder="1" applyAlignment="1">
      <alignment horizontal="left" vertical="center" wrapText="1"/>
    </xf>
    <xf numFmtId="0" fontId="23" fillId="0" borderId="52" xfId="3" applyFont="1" applyBorder="1" applyAlignment="1">
      <alignment horizontal="center" vertical="center"/>
    </xf>
    <xf numFmtId="0" fontId="23" fillId="0" borderId="33"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23" fillId="0" borderId="26" xfId="3" applyFont="1" applyBorder="1" applyAlignment="1">
      <alignment horizontal="center" vertical="center"/>
    </xf>
    <xf numFmtId="0" fontId="23" fillId="0" borderId="44" xfId="3" applyFont="1" applyBorder="1" applyAlignment="1">
      <alignment horizontal="center" vertical="center"/>
    </xf>
    <xf numFmtId="0" fontId="23" fillId="0" borderId="29" xfId="3" applyFont="1" applyBorder="1" applyAlignment="1">
      <alignment horizontal="center" vertical="center"/>
    </xf>
    <xf numFmtId="0" fontId="23" fillId="0" borderId="38" xfId="3" applyFont="1" applyBorder="1" applyAlignment="1">
      <alignment horizontal="center" vertical="center"/>
    </xf>
    <xf numFmtId="0" fontId="23" fillId="0" borderId="45" xfId="3" applyFont="1" applyBorder="1" applyAlignment="1">
      <alignment horizontal="center" vertical="center"/>
    </xf>
    <xf numFmtId="0" fontId="23" fillId="0" borderId="46" xfId="3" applyFont="1" applyBorder="1" applyAlignment="1">
      <alignment horizontal="center" vertical="center"/>
    </xf>
    <xf numFmtId="0" fontId="21" fillId="0" borderId="0" xfId="3" applyFont="1" applyAlignment="1">
      <alignment horizontal="center" vertical="center"/>
    </xf>
    <xf numFmtId="0" fontId="6" fillId="0" borderId="30"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xf>
    <xf numFmtId="0" fontId="6" fillId="0" borderId="0" xfId="3" applyFont="1" applyAlignment="1">
      <alignment horizontal="center" vertical="center"/>
    </xf>
    <xf numFmtId="0" fontId="23" fillId="0" borderId="25"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0" borderId="19" xfId="3" applyFont="1" applyBorder="1" applyAlignment="1">
      <alignment horizontal="center" vertical="center"/>
    </xf>
  </cellXfs>
  <cellStyles count="12">
    <cellStyle name="桁区切り 2" xfId="4" xr:uid="{00000000-0005-0000-0000-000001000000}"/>
    <cellStyle name="桁区切り 3" xfId="5" xr:uid="{00000000-0005-0000-0000-000002000000}"/>
    <cellStyle name="桁区切り 4" xfId="7" xr:uid="{A380A8E8-A5E6-42B5-B477-8EC8856CDCEB}"/>
    <cellStyle name="桁区切り 5" xfId="11" xr:uid="{12F4C615-EF41-4FD1-A795-2BB30D371A7B}"/>
    <cellStyle name="標準" xfId="0" builtinId="0"/>
    <cellStyle name="標準 2" xfId="1" xr:uid="{00000000-0005-0000-0000-000004000000}"/>
    <cellStyle name="標準 3" xfId="2" xr:uid="{00000000-0005-0000-0000-000005000000}"/>
    <cellStyle name="標準 4" xfId="3" xr:uid="{00000000-0005-0000-0000-000006000000}"/>
    <cellStyle name="標準 5" xfId="6" xr:uid="{E380FDC5-D261-49CC-B446-A5D0AE0200C1}"/>
    <cellStyle name="標準 5 2" xfId="8" xr:uid="{44CBB042-D962-44A3-9CC4-174C1779F15E}"/>
    <cellStyle name="標準 6" xfId="9" xr:uid="{F55053A3-7701-481D-97CA-520B850805B9}"/>
    <cellStyle name="標準 7" xfId="10" xr:uid="{5A870284-ABB9-49C3-9B7F-C81D9FB0064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0</xdr:colOff>
      <xdr:row>5</xdr:row>
      <xdr:rowOff>142875</xdr:rowOff>
    </xdr:from>
    <xdr:to>
      <xdr:col>36</xdr:col>
      <xdr:colOff>0</xdr:colOff>
      <xdr:row>7</xdr:row>
      <xdr:rowOff>104775</xdr:rowOff>
    </xdr:to>
    <xdr:sp macro="" textlink="">
      <xdr:nvSpPr>
        <xdr:cNvPr id="2" name="楕円 1">
          <a:extLst>
            <a:ext uri="{FF2B5EF4-FFF2-40B4-BE49-F238E27FC236}">
              <a16:creationId xmlns:a16="http://schemas.microsoft.com/office/drawing/2014/main" id="{8F1EE779-0BE8-41CC-B435-7617890ABD1D}"/>
            </a:ext>
          </a:extLst>
        </xdr:cNvPr>
        <xdr:cNvSpPr/>
      </xdr:nvSpPr>
      <xdr:spPr>
        <a:xfrm>
          <a:off x="13068300" y="1600200"/>
          <a:ext cx="762000" cy="6477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64377</xdr:colOff>
      <xdr:row>11</xdr:row>
      <xdr:rowOff>301407</xdr:rowOff>
    </xdr:from>
    <xdr:to>
      <xdr:col>10</xdr:col>
      <xdr:colOff>229915</xdr:colOff>
      <xdr:row>13</xdr:row>
      <xdr:rowOff>43794</xdr:rowOff>
    </xdr:to>
    <xdr:sp macro="" textlink="">
      <xdr:nvSpPr>
        <xdr:cNvPr id="2" name="楕円 1">
          <a:extLst>
            <a:ext uri="{FF2B5EF4-FFF2-40B4-BE49-F238E27FC236}">
              <a16:creationId xmlns:a16="http://schemas.microsoft.com/office/drawing/2014/main" id="{09175A04-E9E4-4818-BA91-6884AD3CD628}"/>
            </a:ext>
          </a:extLst>
        </xdr:cNvPr>
        <xdr:cNvSpPr/>
      </xdr:nvSpPr>
      <xdr:spPr>
        <a:xfrm>
          <a:off x="3732049" y="3782959"/>
          <a:ext cx="548728" cy="42118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65690</xdr:colOff>
      <xdr:row>15</xdr:row>
      <xdr:rowOff>328448</xdr:rowOff>
    </xdr:from>
    <xdr:to>
      <xdr:col>10</xdr:col>
      <xdr:colOff>290020</xdr:colOff>
      <xdr:row>16</xdr:row>
      <xdr:rowOff>328449</xdr:rowOff>
    </xdr:to>
    <xdr:sp macro="" textlink="">
      <xdr:nvSpPr>
        <xdr:cNvPr id="8" name="楕円 7">
          <a:extLst>
            <a:ext uri="{FF2B5EF4-FFF2-40B4-BE49-F238E27FC236}">
              <a16:creationId xmlns:a16="http://schemas.microsoft.com/office/drawing/2014/main" id="{73BAA05D-60A5-492A-B5EB-688F4BDD2E76}"/>
            </a:ext>
          </a:extLst>
        </xdr:cNvPr>
        <xdr:cNvSpPr/>
      </xdr:nvSpPr>
      <xdr:spPr>
        <a:xfrm>
          <a:off x="3733362" y="5167586"/>
          <a:ext cx="607520" cy="339397"/>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164225</xdr:colOff>
      <xdr:row>17</xdr:row>
      <xdr:rowOff>32845</xdr:rowOff>
    </xdr:from>
    <xdr:to>
      <xdr:col>10</xdr:col>
      <xdr:colOff>188639</xdr:colOff>
      <xdr:row>18</xdr:row>
      <xdr:rowOff>0</xdr:rowOff>
    </xdr:to>
    <xdr:sp macro="" textlink="">
      <xdr:nvSpPr>
        <xdr:cNvPr id="9" name="楕円 8">
          <a:extLst>
            <a:ext uri="{FF2B5EF4-FFF2-40B4-BE49-F238E27FC236}">
              <a16:creationId xmlns:a16="http://schemas.microsoft.com/office/drawing/2014/main" id="{42D3A98E-4FB6-4D53-B1D4-ED5C98F0F2D8}"/>
            </a:ext>
          </a:extLst>
        </xdr:cNvPr>
        <xdr:cNvSpPr/>
      </xdr:nvSpPr>
      <xdr:spPr>
        <a:xfrm>
          <a:off x="3831897" y="6985000"/>
          <a:ext cx="407604" cy="416034"/>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47625</xdr:colOff>
      <xdr:row>3</xdr:row>
      <xdr:rowOff>238125</xdr:rowOff>
    </xdr:from>
    <xdr:to>
      <xdr:col>7</xdr:col>
      <xdr:colOff>647700</xdr:colOff>
      <xdr:row>3</xdr:row>
      <xdr:rowOff>495300</xdr:rowOff>
    </xdr:to>
    <xdr:sp macro="" textlink="">
      <xdr:nvSpPr>
        <xdr:cNvPr id="2" name="Text Box 1">
          <a:extLst>
            <a:ext uri="{FF2B5EF4-FFF2-40B4-BE49-F238E27FC236}">
              <a16:creationId xmlns:a16="http://schemas.microsoft.com/office/drawing/2014/main" id="{99C70944-7148-4E7E-A328-8A7677A2309A}"/>
            </a:ext>
          </a:extLst>
        </xdr:cNvPr>
        <xdr:cNvSpPr txBox="1">
          <a:spLocks noChangeArrowheads="1"/>
        </xdr:cNvSpPr>
      </xdr:nvSpPr>
      <xdr:spPr bwMode="auto">
        <a:xfrm>
          <a:off x="6962775" y="990600"/>
          <a:ext cx="600075" cy="257175"/>
        </a:xfrm>
        <a:prstGeom prst="rect">
          <a:avLst/>
        </a:prstGeom>
        <a:noFill/>
        <a:ln>
          <a:noFill/>
        </a:ln>
      </xdr:spPr>
      <xdr:txBody>
        <a:bodyPr vertOverflow="clip" wrap="square" lIns="27432" tIns="18288" rIns="0" bIns="0" anchor="t" upright="1"/>
        <a:lstStyle/>
        <a:p>
          <a:pPr algn="l" rtl="0">
            <a:lnSpc>
              <a:spcPts val="700"/>
            </a:lnSpc>
            <a:defRPr sz="1000"/>
          </a:pPr>
          <a:r>
            <a:rPr lang="ja-JP" altLang="en-US" sz="800" b="0" i="0" u="none" strike="noStrike" baseline="0">
              <a:solidFill>
                <a:srgbClr val="000000"/>
              </a:solidFill>
              <a:latin typeface="ＭＳ 明朝"/>
              <a:ea typeface="ＭＳ 明朝"/>
            </a:rPr>
            <a:t>(D)又は(E)のいずれか少ない額</a:t>
          </a:r>
        </a:p>
      </xdr:txBody>
    </xdr:sp>
    <xdr:clientData/>
  </xdr:twoCellAnchor>
  <xdr:twoCellAnchor editAs="oneCell">
    <xdr:from>
      <xdr:col>8</xdr:col>
      <xdr:colOff>47625</xdr:colOff>
      <xdr:row>3</xdr:row>
      <xdr:rowOff>238125</xdr:rowOff>
    </xdr:from>
    <xdr:to>
      <xdr:col>9</xdr:col>
      <xdr:colOff>0</xdr:colOff>
      <xdr:row>3</xdr:row>
      <xdr:rowOff>495300</xdr:rowOff>
    </xdr:to>
    <xdr:sp macro="" textlink="">
      <xdr:nvSpPr>
        <xdr:cNvPr id="3" name="Text Box 2">
          <a:extLst>
            <a:ext uri="{FF2B5EF4-FFF2-40B4-BE49-F238E27FC236}">
              <a16:creationId xmlns:a16="http://schemas.microsoft.com/office/drawing/2014/main" id="{06E9F488-7492-48EB-A3C2-1A7A779F6059}"/>
            </a:ext>
          </a:extLst>
        </xdr:cNvPr>
        <xdr:cNvSpPr txBox="1">
          <a:spLocks noChangeArrowheads="1"/>
        </xdr:cNvSpPr>
      </xdr:nvSpPr>
      <xdr:spPr bwMode="auto">
        <a:xfrm>
          <a:off x="7962900" y="990600"/>
          <a:ext cx="952500" cy="257175"/>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明朝"/>
              <a:ea typeface="ＭＳ 明朝"/>
            </a:rPr>
            <a:t>(C)又は(F)のいずれか少ない額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641D-82D5-493A-A595-546B8D255A94}">
  <sheetPr codeName="Sheet1">
    <pageSetUpPr fitToPage="1"/>
  </sheetPr>
  <dimension ref="A1:Q21"/>
  <sheetViews>
    <sheetView tabSelected="1" view="pageBreakPreview" topLeftCell="A8" zoomScaleNormal="100" zoomScaleSheetLayoutView="100" workbookViewId="0">
      <selection activeCell="X8" sqref="X8"/>
    </sheetView>
  </sheetViews>
  <sheetFormatPr defaultColWidth="5" defaultRowHeight="30" customHeight="1" x14ac:dyDescent="0.15"/>
  <cols>
    <col min="1" max="1" width="5" style="101" customWidth="1"/>
    <col min="2" max="5" width="5" style="101"/>
    <col min="6" max="6" width="8.375" style="101" customWidth="1"/>
    <col min="7" max="16384" width="5" style="101"/>
  </cols>
  <sheetData>
    <row r="1" spans="1:17" ht="20.25" customHeight="1" x14ac:dyDescent="0.15">
      <c r="A1" s="101" t="s">
        <v>294</v>
      </c>
    </row>
    <row r="2" spans="1:17" ht="30" customHeight="1" x14ac:dyDescent="0.15">
      <c r="A2" s="102" t="s">
        <v>471</v>
      </c>
      <c r="B2" s="102"/>
      <c r="C2" s="102"/>
      <c r="D2" s="102"/>
      <c r="E2" s="102"/>
      <c r="F2" s="102"/>
      <c r="G2" s="102"/>
      <c r="H2" s="102"/>
      <c r="I2" s="102"/>
      <c r="J2" s="102"/>
      <c r="K2" s="102"/>
      <c r="L2" s="102"/>
      <c r="M2" s="102"/>
      <c r="N2" s="102"/>
      <c r="O2" s="102"/>
      <c r="P2" s="102"/>
    </row>
    <row r="3" spans="1:17" ht="10.5" customHeight="1" x14ac:dyDescent="0.15"/>
    <row r="4" spans="1:17" ht="27" customHeight="1" x14ac:dyDescent="0.15">
      <c r="A4" s="103" t="s">
        <v>295</v>
      </c>
      <c r="B4" s="104"/>
      <c r="C4" s="104"/>
      <c r="D4" s="104"/>
      <c r="E4" s="104"/>
      <c r="F4" s="105"/>
      <c r="G4" s="103"/>
      <c r="H4" s="104"/>
      <c r="I4" s="104"/>
      <c r="J4" s="104"/>
      <c r="K4" s="104"/>
      <c r="L4" s="104"/>
      <c r="M4" s="104"/>
      <c r="N4" s="104"/>
      <c r="O4" s="104"/>
      <c r="P4" s="105"/>
    </row>
    <row r="5" spans="1:17" ht="27" customHeight="1" x14ac:dyDescent="0.15">
      <c r="A5" s="103" t="s">
        <v>296</v>
      </c>
      <c r="B5" s="104"/>
      <c r="C5" s="104"/>
      <c r="D5" s="104"/>
      <c r="E5" s="104"/>
      <c r="F5" s="105"/>
      <c r="G5" s="103"/>
      <c r="H5" s="104"/>
      <c r="I5" s="104"/>
      <c r="J5" s="104"/>
      <c r="K5" s="104"/>
      <c r="L5" s="104"/>
      <c r="M5" s="104"/>
      <c r="N5" s="104"/>
      <c r="O5" s="104"/>
      <c r="P5" s="105"/>
    </row>
    <row r="6" spans="1:17" ht="27" customHeight="1" x14ac:dyDescent="0.15">
      <c r="A6" s="103" t="s">
        <v>374</v>
      </c>
      <c r="B6" s="104"/>
      <c r="C6" s="104"/>
      <c r="D6" s="104"/>
      <c r="E6" s="104"/>
      <c r="F6" s="105"/>
      <c r="G6" s="103"/>
      <c r="H6" s="104"/>
      <c r="I6" s="104"/>
      <c r="J6" s="104"/>
      <c r="K6" s="104"/>
      <c r="L6" s="104"/>
      <c r="M6" s="104"/>
      <c r="N6" s="104"/>
      <c r="O6" s="104"/>
      <c r="P6" s="105"/>
    </row>
    <row r="7" spans="1:17" ht="27" customHeight="1" x14ac:dyDescent="0.15">
      <c r="A7" s="101" t="s">
        <v>375</v>
      </c>
    </row>
    <row r="8" spans="1:17" ht="27" customHeight="1" x14ac:dyDescent="0.15">
      <c r="A8" s="106" t="s">
        <v>298</v>
      </c>
      <c r="B8" s="104"/>
      <c r="C8" s="104"/>
      <c r="D8" s="104"/>
      <c r="E8" s="104"/>
      <c r="F8" s="105"/>
      <c r="G8" s="103"/>
      <c r="H8" s="104"/>
      <c r="I8" s="104"/>
      <c r="J8" s="104"/>
      <c r="K8" s="104"/>
      <c r="L8" s="104"/>
      <c r="M8" s="104"/>
      <c r="N8" s="104"/>
      <c r="O8" s="104"/>
      <c r="P8" s="105"/>
    </row>
    <row r="9" spans="1:17" ht="27" customHeight="1" x14ac:dyDescent="0.15">
      <c r="A9" s="107"/>
      <c r="B9" s="103" t="s">
        <v>368</v>
      </c>
      <c r="C9" s="104"/>
      <c r="D9" s="104"/>
      <c r="E9" s="104"/>
      <c r="F9" s="105"/>
      <c r="G9" s="103"/>
      <c r="H9" s="104"/>
      <c r="I9" s="104"/>
      <c r="J9" s="104"/>
      <c r="K9" s="104"/>
      <c r="L9" s="104"/>
      <c r="M9" s="104"/>
      <c r="N9" s="104"/>
      <c r="O9" s="104"/>
      <c r="P9" s="105"/>
    </row>
    <row r="10" spans="1:17" ht="27" customHeight="1" x14ac:dyDescent="0.15">
      <c r="A10" s="107"/>
      <c r="B10" s="103" t="s">
        <v>378</v>
      </c>
      <c r="C10" s="108"/>
      <c r="D10" s="108"/>
      <c r="E10" s="108"/>
      <c r="F10" s="109"/>
      <c r="G10" s="103"/>
      <c r="H10" s="104"/>
      <c r="I10" s="104"/>
      <c r="J10" s="104"/>
      <c r="K10" s="104"/>
      <c r="L10" s="104"/>
      <c r="M10" s="104"/>
      <c r="N10" s="104"/>
      <c r="O10" s="104"/>
      <c r="P10" s="105"/>
    </row>
    <row r="11" spans="1:17" ht="27" customHeight="1" x14ac:dyDescent="0.15">
      <c r="A11" s="107"/>
      <c r="B11" s="106" t="s">
        <v>376</v>
      </c>
      <c r="C11" s="108"/>
      <c r="D11" s="108"/>
      <c r="E11" s="108"/>
      <c r="F11" s="109"/>
      <c r="G11" s="103"/>
      <c r="H11" s="104"/>
      <c r="I11" s="104"/>
      <c r="J11" s="104"/>
      <c r="K11" s="104"/>
      <c r="L11" s="104"/>
      <c r="M11" s="104"/>
      <c r="N11" s="104"/>
      <c r="O11" s="104"/>
      <c r="P11" s="105"/>
      <c r="Q11" s="101" t="s">
        <v>377</v>
      </c>
    </row>
    <row r="12" spans="1:17" ht="27" customHeight="1" x14ac:dyDescent="0.15">
      <c r="A12" s="107"/>
      <c r="B12" s="106" t="s">
        <v>300</v>
      </c>
      <c r="C12" s="108"/>
      <c r="D12" s="108"/>
      <c r="E12" s="108"/>
      <c r="F12" s="109"/>
      <c r="G12" s="103"/>
      <c r="H12" s="104"/>
      <c r="I12" s="104"/>
      <c r="J12" s="104"/>
      <c r="K12" s="104"/>
      <c r="L12" s="104"/>
      <c r="M12" s="104"/>
      <c r="N12" s="104"/>
      <c r="O12" s="110" t="s">
        <v>301</v>
      </c>
      <c r="P12" s="105"/>
    </row>
    <row r="13" spans="1:17" ht="27" customHeight="1" x14ac:dyDescent="0.15">
      <c r="A13" s="103" t="s">
        <v>302</v>
      </c>
      <c r="B13" s="104"/>
      <c r="C13" s="104"/>
      <c r="D13" s="104"/>
      <c r="E13" s="104"/>
      <c r="F13" s="105"/>
      <c r="G13" s="111" t="s">
        <v>303</v>
      </c>
      <c r="H13" s="112"/>
      <c r="I13" s="112"/>
      <c r="J13" s="112"/>
      <c r="K13" s="112"/>
      <c r="L13" s="112"/>
      <c r="M13" s="112"/>
      <c r="N13" s="112"/>
      <c r="O13" s="112"/>
      <c r="P13" s="113"/>
    </row>
    <row r="14" spans="1:17" ht="27" customHeight="1" x14ac:dyDescent="0.15">
      <c r="A14" s="103" t="s">
        <v>304</v>
      </c>
      <c r="B14" s="104"/>
      <c r="C14" s="104"/>
      <c r="D14" s="104"/>
      <c r="E14" s="104"/>
      <c r="F14" s="105"/>
      <c r="G14" s="103"/>
      <c r="H14" s="104" t="s">
        <v>305</v>
      </c>
      <c r="I14" s="104"/>
      <c r="J14" s="104"/>
      <c r="K14" s="104"/>
      <c r="L14" s="104" t="s">
        <v>306</v>
      </c>
      <c r="M14" s="104"/>
      <c r="N14" s="104"/>
      <c r="O14" s="104" t="s">
        <v>307</v>
      </c>
      <c r="P14" s="105"/>
    </row>
    <row r="15" spans="1:17" ht="27" customHeight="1" x14ac:dyDescent="0.15">
      <c r="A15" s="224" t="s">
        <v>308</v>
      </c>
      <c r="B15" s="225"/>
      <c r="C15" s="225"/>
      <c r="D15" s="225"/>
      <c r="E15" s="225"/>
      <c r="F15" s="226"/>
      <c r="G15" s="103"/>
      <c r="H15" s="104" t="s">
        <v>305</v>
      </c>
      <c r="I15" s="104"/>
      <c r="J15" s="104"/>
      <c r="K15" s="104"/>
      <c r="L15" s="104" t="s">
        <v>306</v>
      </c>
      <c r="M15" s="104"/>
      <c r="N15" s="104"/>
      <c r="O15" s="104" t="s">
        <v>307</v>
      </c>
      <c r="P15" s="105"/>
    </row>
    <row r="16" spans="1:17" ht="27" customHeight="1" x14ac:dyDescent="0.15">
      <c r="A16" s="103" t="s">
        <v>309</v>
      </c>
      <c r="B16" s="104"/>
      <c r="C16" s="104"/>
      <c r="D16" s="104"/>
      <c r="E16" s="104"/>
      <c r="F16" s="105"/>
      <c r="G16" s="103"/>
      <c r="H16" s="104"/>
      <c r="I16" s="104"/>
      <c r="J16" s="104"/>
      <c r="K16" s="104"/>
      <c r="L16" s="104"/>
      <c r="M16" s="104"/>
      <c r="N16" s="104"/>
      <c r="O16" s="104"/>
      <c r="P16" s="105"/>
    </row>
    <row r="17" spans="1:16" ht="27" customHeight="1" x14ac:dyDescent="0.15">
      <c r="A17" s="107" t="s">
        <v>379</v>
      </c>
      <c r="B17" s="104"/>
      <c r="C17" s="104"/>
      <c r="D17" s="104"/>
      <c r="E17" s="104"/>
      <c r="F17" s="104"/>
      <c r="G17" s="111" t="s">
        <v>310</v>
      </c>
      <c r="H17" s="112"/>
      <c r="I17" s="112"/>
      <c r="J17" s="112"/>
      <c r="K17" s="112"/>
      <c r="L17" s="112"/>
      <c r="M17" s="112"/>
      <c r="N17" s="112"/>
      <c r="O17" s="112"/>
      <c r="P17" s="113"/>
    </row>
    <row r="18" spans="1:16" ht="27" customHeight="1" x14ac:dyDescent="0.15">
      <c r="A18" s="106" t="s">
        <v>380</v>
      </c>
      <c r="B18" s="108"/>
      <c r="C18" s="108"/>
      <c r="D18" s="108"/>
      <c r="E18" s="108"/>
      <c r="F18" s="109"/>
      <c r="G18" s="111" t="s">
        <v>310</v>
      </c>
      <c r="H18" s="112"/>
      <c r="I18" s="112"/>
      <c r="J18" s="112"/>
      <c r="K18" s="112"/>
      <c r="L18" s="112"/>
      <c r="M18" s="112"/>
      <c r="N18" s="112"/>
      <c r="O18" s="112"/>
      <c r="P18" s="113"/>
    </row>
    <row r="19" spans="1:16" ht="27" customHeight="1" x14ac:dyDescent="0.15">
      <c r="A19" s="107"/>
      <c r="B19" s="103" t="s">
        <v>381</v>
      </c>
      <c r="C19" s="104"/>
      <c r="D19" s="104"/>
      <c r="E19" s="104"/>
      <c r="F19" s="105"/>
      <c r="G19" s="103"/>
      <c r="H19" s="104"/>
      <c r="I19" s="104"/>
      <c r="J19" s="104"/>
      <c r="K19" s="104"/>
      <c r="L19" s="104"/>
      <c r="M19" s="104"/>
      <c r="N19" s="104"/>
      <c r="O19" s="110" t="s">
        <v>307</v>
      </c>
      <c r="P19" s="105"/>
    </row>
    <row r="20" spans="1:16" ht="27" customHeight="1" x14ac:dyDescent="0.15">
      <c r="A20" s="206"/>
      <c r="B20" s="103" t="s">
        <v>366</v>
      </c>
      <c r="C20" s="104"/>
      <c r="D20" s="104"/>
      <c r="E20" s="104"/>
      <c r="F20" s="105"/>
      <c r="G20" s="103"/>
      <c r="H20" s="104"/>
      <c r="I20" s="104"/>
      <c r="J20" s="104"/>
      <c r="K20" s="104"/>
      <c r="L20" s="104"/>
      <c r="M20" s="104"/>
      <c r="N20" s="104"/>
      <c r="O20" s="110" t="s">
        <v>367</v>
      </c>
      <c r="P20" s="105"/>
    </row>
    <row r="21" spans="1:16" ht="152.25" customHeight="1" x14ac:dyDescent="0.15">
      <c r="A21" s="224" t="s">
        <v>311</v>
      </c>
      <c r="B21" s="225"/>
      <c r="C21" s="225"/>
      <c r="D21" s="225"/>
      <c r="E21" s="225"/>
      <c r="F21" s="226"/>
      <c r="G21" s="227"/>
      <c r="H21" s="228"/>
      <c r="I21" s="228"/>
      <c r="J21" s="228"/>
      <c r="K21" s="228"/>
      <c r="L21" s="228"/>
      <c r="M21" s="228"/>
      <c r="N21" s="228"/>
      <c r="O21" s="228"/>
      <c r="P21" s="229"/>
    </row>
  </sheetData>
  <mergeCells count="3">
    <mergeCell ref="A21:F21"/>
    <mergeCell ref="G21:P21"/>
    <mergeCell ref="A15:F15"/>
  </mergeCells>
  <phoneticPr fontId="5"/>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T72"/>
  <sheetViews>
    <sheetView view="pageBreakPreview" zoomScale="80" zoomScaleNormal="100" zoomScaleSheetLayoutView="80" workbookViewId="0">
      <selection activeCell="B44" sqref="B44"/>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15.5" style="2" customWidth="1"/>
    <col min="9" max="11" width="12.5" style="2" customWidth="1"/>
    <col min="12" max="16384" width="9" style="1"/>
  </cols>
  <sheetData>
    <row r="1" spans="2:20" x14ac:dyDescent="0.15">
      <c r="B1" s="76" t="s">
        <v>19</v>
      </c>
      <c r="D1" s="77" t="s">
        <v>20</v>
      </c>
      <c r="F1" s="77" t="s">
        <v>21</v>
      </c>
      <c r="H1" s="93" t="s">
        <v>229</v>
      </c>
      <c r="I1" s="94"/>
      <c r="J1" s="94"/>
      <c r="K1" s="94"/>
      <c r="L1" s="94"/>
      <c r="M1" s="94"/>
      <c r="N1" s="94"/>
      <c r="O1" s="94"/>
      <c r="P1" s="94"/>
      <c r="Q1" s="94"/>
      <c r="R1" s="94"/>
      <c r="S1" s="94"/>
      <c r="T1" s="94"/>
    </row>
    <row r="2" spans="2:20" x14ac:dyDescent="0.15">
      <c r="H2" s="94"/>
      <c r="I2" s="94"/>
      <c r="J2" s="94"/>
      <c r="K2" s="94"/>
      <c r="L2" s="94"/>
      <c r="M2" s="94"/>
      <c r="N2" s="94"/>
      <c r="O2" s="94"/>
      <c r="P2" s="94"/>
      <c r="Q2" s="94"/>
      <c r="R2" s="94"/>
      <c r="S2" s="94"/>
      <c r="T2" s="94"/>
    </row>
    <row r="3" spans="2:20" ht="135" x14ac:dyDescent="0.15">
      <c r="B3" s="1" t="s">
        <v>22</v>
      </c>
      <c r="D3" s="2" t="s">
        <v>186</v>
      </c>
      <c r="F3" s="2" t="s">
        <v>23</v>
      </c>
      <c r="H3" s="100" t="s">
        <v>241</v>
      </c>
      <c r="I3" s="100" t="s">
        <v>242</v>
      </c>
      <c r="J3" s="100" t="s">
        <v>243</v>
      </c>
      <c r="K3" s="100" t="s">
        <v>244</v>
      </c>
      <c r="L3" s="100" t="s">
        <v>245</v>
      </c>
      <c r="M3" s="100" t="s">
        <v>246</v>
      </c>
      <c r="N3" s="100" t="s">
        <v>247</v>
      </c>
      <c r="O3" s="100" t="s">
        <v>248</v>
      </c>
      <c r="P3" s="100" t="s">
        <v>249</v>
      </c>
      <c r="Q3" s="100" t="s">
        <v>250</v>
      </c>
      <c r="R3" s="100" t="s">
        <v>285</v>
      </c>
      <c r="S3" s="100" t="s">
        <v>292</v>
      </c>
      <c r="T3" s="100" t="s">
        <v>251</v>
      </c>
    </row>
    <row r="4" spans="2:20" x14ac:dyDescent="0.15">
      <c r="B4" s="1" t="s">
        <v>24</v>
      </c>
      <c r="D4" s="2" t="s">
        <v>187</v>
      </c>
      <c r="F4" s="2" t="s">
        <v>25</v>
      </c>
      <c r="H4" s="94" t="s">
        <v>230</v>
      </c>
      <c r="I4" s="94" t="s">
        <v>230</v>
      </c>
      <c r="J4" s="94" t="s">
        <v>235</v>
      </c>
      <c r="K4" s="94" t="s">
        <v>238</v>
      </c>
      <c r="L4" s="94" t="s">
        <v>238</v>
      </c>
      <c r="M4" s="94" t="s">
        <v>286</v>
      </c>
      <c r="N4" s="94" t="s">
        <v>238</v>
      </c>
      <c r="O4" s="94" t="s">
        <v>238</v>
      </c>
      <c r="P4" s="94" t="s">
        <v>236</v>
      </c>
      <c r="Q4" s="94" t="s">
        <v>289</v>
      </c>
      <c r="R4" s="94" t="s">
        <v>238</v>
      </c>
      <c r="S4" s="94" t="s">
        <v>239</v>
      </c>
      <c r="T4" s="94" t="s">
        <v>238</v>
      </c>
    </row>
    <row r="5" spans="2:20" x14ac:dyDescent="0.15">
      <c r="B5" s="1" t="s">
        <v>26</v>
      </c>
      <c r="D5" s="2" t="s">
        <v>188</v>
      </c>
      <c r="F5" s="2" t="s">
        <v>27</v>
      </c>
      <c r="H5" s="94" t="s">
        <v>231</v>
      </c>
      <c r="I5" s="94" t="s">
        <v>231</v>
      </c>
      <c r="J5" s="94" t="s">
        <v>288</v>
      </c>
      <c r="K5" s="94"/>
      <c r="L5" s="94"/>
      <c r="M5" s="94" t="s">
        <v>287</v>
      </c>
      <c r="N5" s="94"/>
      <c r="O5" s="94"/>
      <c r="P5" s="94" t="s">
        <v>237</v>
      </c>
      <c r="Q5" s="94" t="s">
        <v>237</v>
      </c>
      <c r="R5" s="94"/>
      <c r="S5" s="94" t="s">
        <v>240</v>
      </c>
      <c r="T5" s="94"/>
    </row>
    <row r="6" spans="2:20" x14ac:dyDescent="0.15">
      <c r="B6" s="1" t="s">
        <v>28</v>
      </c>
      <c r="D6" s="2" t="s">
        <v>189</v>
      </c>
      <c r="F6" s="2" t="s">
        <v>29</v>
      </c>
      <c r="H6" s="94" t="s">
        <v>167</v>
      </c>
      <c r="I6" s="94" t="s">
        <v>233</v>
      </c>
      <c r="J6" s="94" t="s">
        <v>234</v>
      </c>
      <c r="K6" s="94"/>
      <c r="L6" s="94"/>
      <c r="M6" s="94" t="s">
        <v>231</v>
      </c>
      <c r="N6" s="94"/>
      <c r="O6" s="94"/>
      <c r="P6" s="94"/>
      <c r="Q6" s="94"/>
      <c r="R6" s="94"/>
      <c r="S6" s="94"/>
      <c r="T6" s="94"/>
    </row>
    <row r="7" spans="2:20" x14ac:dyDescent="0.15">
      <c r="B7" s="1" t="s">
        <v>30</v>
      </c>
      <c r="D7" s="2" t="s">
        <v>190</v>
      </c>
      <c r="F7" s="2" t="s">
        <v>31</v>
      </c>
      <c r="H7" s="94" t="s">
        <v>290</v>
      </c>
      <c r="I7" s="94" t="s">
        <v>232</v>
      </c>
      <c r="J7" s="94"/>
      <c r="K7" s="94"/>
      <c r="L7" s="94"/>
      <c r="M7" s="94"/>
      <c r="N7" s="94"/>
      <c r="O7" s="94"/>
      <c r="P7" s="94"/>
      <c r="Q7" s="94"/>
      <c r="R7" s="94"/>
      <c r="S7" s="94"/>
      <c r="T7" s="94"/>
    </row>
    <row r="8" spans="2:20" x14ac:dyDescent="0.15">
      <c r="B8" s="1" t="s">
        <v>32</v>
      </c>
      <c r="F8" s="2" t="s">
        <v>33</v>
      </c>
      <c r="H8" s="94"/>
      <c r="I8" s="94"/>
      <c r="J8" s="94"/>
      <c r="K8" s="94"/>
      <c r="L8" s="94"/>
      <c r="M8" s="94"/>
      <c r="N8" s="94"/>
      <c r="O8" s="94"/>
      <c r="P8" s="94"/>
      <c r="Q8" s="94"/>
      <c r="R8" s="94"/>
      <c r="S8" s="94"/>
      <c r="T8" s="94"/>
    </row>
    <row r="9" spans="2:20" x14ac:dyDescent="0.15">
      <c r="B9" s="1" t="s">
        <v>34</v>
      </c>
      <c r="F9" s="2" t="s">
        <v>35</v>
      </c>
      <c r="H9" s="1"/>
      <c r="I9" s="1"/>
      <c r="J9" s="1"/>
      <c r="K9" s="1"/>
    </row>
    <row r="10" spans="2:20" x14ac:dyDescent="0.15">
      <c r="B10" s="1" t="s">
        <v>36</v>
      </c>
      <c r="F10" s="2" t="s">
        <v>228</v>
      </c>
      <c r="H10" s="1"/>
      <c r="I10" s="1"/>
      <c r="J10" s="1"/>
      <c r="K10" s="1"/>
    </row>
    <row r="11" spans="2:20" x14ac:dyDescent="0.15">
      <c r="B11" s="1" t="s">
        <v>37</v>
      </c>
      <c r="H11" s="1"/>
      <c r="I11" s="1"/>
      <c r="J11" s="1"/>
      <c r="K11" s="1"/>
    </row>
    <row r="12" spans="2:20" x14ac:dyDescent="0.15">
      <c r="B12" s="1" t="s">
        <v>38</v>
      </c>
      <c r="H12" s="1"/>
      <c r="I12" s="1"/>
      <c r="J12" s="1"/>
      <c r="K12" s="1"/>
    </row>
    <row r="13" spans="2:20" x14ac:dyDescent="0.15">
      <c r="B13" s="1" t="s">
        <v>284</v>
      </c>
      <c r="H13" s="88"/>
      <c r="I13" s="90"/>
      <c r="J13" s="91"/>
      <c r="K13" s="91"/>
      <c r="L13" s="91"/>
      <c r="M13" s="91"/>
    </row>
    <row r="14" spans="2:20" x14ac:dyDescent="0.15">
      <c r="B14" s="1" t="s">
        <v>39</v>
      </c>
      <c r="H14" s="88"/>
      <c r="I14" s="92"/>
      <c r="J14" s="89"/>
      <c r="K14" s="89"/>
      <c r="L14" s="89"/>
      <c r="M14" s="89"/>
    </row>
    <row r="15" spans="2:20" x14ac:dyDescent="0.15">
      <c r="B15" s="1" t="s">
        <v>291</v>
      </c>
      <c r="H15" s="88"/>
      <c r="I15" s="92"/>
      <c r="J15" s="89"/>
      <c r="K15" s="89"/>
      <c r="L15" s="89"/>
      <c r="M15" s="89"/>
    </row>
    <row r="16" spans="2:20" x14ac:dyDescent="0.15">
      <c r="B16" s="1" t="s">
        <v>283</v>
      </c>
      <c r="H16" s="88"/>
      <c r="I16" s="92"/>
      <c r="J16" s="89"/>
      <c r="K16" s="89"/>
      <c r="L16" s="89"/>
      <c r="M16" s="89"/>
    </row>
    <row r="17" spans="2:13" x14ac:dyDescent="0.15">
      <c r="B17" s="1" t="s">
        <v>293</v>
      </c>
      <c r="H17" s="88"/>
      <c r="I17" s="92"/>
      <c r="J17" s="89"/>
      <c r="K17" s="89"/>
      <c r="L17" s="89"/>
      <c r="M17" s="89"/>
    </row>
    <row r="18" spans="2:13" x14ac:dyDescent="0.15">
      <c r="H18" s="88"/>
      <c r="I18" s="92"/>
      <c r="J18" s="89"/>
      <c r="K18" s="89"/>
      <c r="L18" s="89"/>
      <c r="M18" s="89"/>
    </row>
    <row r="19" spans="2:13" x14ac:dyDescent="0.15">
      <c r="H19" s="88"/>
      <c r="I19" s="92"/>
      <c r="J19" s="89"/>
      <c r="K19" s="89"/>
      <c r="L19" s="89"/>
      <c r="M19" s="89"/>
    </row>
    <row r="20" spans="2:13" x14ac:dyDescent="0.15">
      <c r="H20" s="88"/>
      <c r="I20" s="92"/>
      <c r="J20" s="89"/>
      <c r="K20" s="89"/>
      <c r="L20" s="89"/>
      <c r="M20" s="89"/>
    </row>
    <row r="21" spans="2:13" x14ac:dyDescent="0.15">
      <c r="H21" s="88"/>
      <c r="I21" s="92"/>
      <c r="J21" s="89"/>
      <c r="K21" s="89"/>
      <c r="L21" s="89"/>
      <c r="M21" s="89"/>
    </row>
    <row r="22" spans="2:13" x14ac:dyDescent="0.15">
      <c r="B22" s="76" t="s">
        <v>168</v>
      </c>
      <c r="D22" s="77" t="s">
        <v>191</v>
      </c>
      <c r="H22" s="93" t="s">
        <v>252</v>
      </c>
      <c r="I22" s="94"/>
      <c r="J22" s="94"/>
      <c r="K22" s="94"/>
      <c r="L22" s="94"/>
      <c r="M22" s="94"/>
    </row>
    <row r="23" spans="2:13" x14ac:dyDescent="0.15">
      <c r="H23" s="94"/>
      <c r="I23" s="94"/>
      <c r="J23" s="94"/>
      <c r="K23" s="94"/>
      <c r="L23" s="94"/>
      <c r="M23" s="94"/>
    </row>
    <row r="24" spans="2:13" ht="42" x14ac:dyDescent="0.15">
      <c r="B24" s="1" t="s">
        <v>282</v>
      </c>
      <c r="C24" s="1" t="s">
        <v>170</v>
      </c>
      <c r="D24" s="2" t="s">
        <v>192</v>
      </c>
      <c r="H24" s="95"/>
      <c r="I24" s="96" t="s">
        <v>253</v>
      </c>
      <c r="J24" s="97" t="s">
        <v>254</v>
      </c>
      <c r="K24" s="97" t="s">
        <v>255</v>
      </c>
      <c r="L24" s="97" t="s">
        <v>256</v>
      </c>
      <c r="M24" s="97" t="s">
        <v>257</v>
      </c>
    </row>
    <row r="25" spans="2:13" x14ac:dyDescent="0.15">
      <c r="B25" s="1" t="s">
        <v>184</v>
      </c>
      <c r="C25" s="1" t="s">
        <v>174</v>
      </c>
      <c r="D25" s="2" t="s">
        <v>193</v>
      </c>
      <c r="H25" s="95" t="s">
        <v>258</v>
      </c>
      <c r="I25" s="98" t="s">
        <v>259</v>
      </c>
      <c r="J25" s="99">
        <v>0.5</v>
      </c>
      <c r="K25" s="99" t="s">
        <v>260</v>
      </c>
      <c r="L25" s="99">
        <v>0.5</v>
      </c>
      <c r="M25" s="99">
        <v>1</v>
      </c>
    </row>
    <row r="26" spans="2:13" x14ac:dyDescent="0.15">
      <c r="B26" s="1" t="s">
        <v>185</v>
      </c>
      <c r="C26" s="1" t="s">
        <v>175</v>
      </c>
      <c r="D26" s="2" t="s">
        <v>194</v>
      </c>
      <c r="H26" s="95" t="s">
        <v>261</v>
      </c>
      <c r="I26" s="98" t="s">
        <v>259</v>
      </c>
      <c r="J26" s="99">
        <v>0.75</v>
      </c>
      <c r="K26" s="99" t="s">
        <v>262</v>
      </c>
      <c r="L26" s="99">
        <v>0.5</v>
      </c>
      <c r="M26" s="99">
        <v>0.66666666666666663</v>
      </c>
    </row>
    <row r="27" spans="2:13" x14ac:dyDescent="0.15">
      <c r="B27" s="1" t="s">
        <v>177</v>
      </c>
      <c r="C27" s="1" t="s">
        <v>178</v>
      </c>
      <c r="D27" s="2" t="s">
        <v>195</v>
      </c>
      <c r="H27" s="95" t="s">
        <v>263</v>
      </c>
      <c r="I27" s="98" t="s">
        <v>259</v>
      </c>
      <c r="J27" s="99">
        <v>0.33333333333333331</v>
      </c>
      <c r="K27" s="99" t="s">
        <v>262</v>
      </c>
      <c r="L27" s="99">
        <v>0.33333333333333331</v>
      </c>
      <c r="M27" s="99">
        <v>1</v>
      </c>
    </row>
    <row r="28" spans="2:13" x14ac:dyDescent="0.15">
      <c r="B28" s="1" t="s">
        <v>281</v>
      </c>
      <c r="C28" s="1" t="s">
        <v>169</v>
      </c>
      <c r="D28" s="2" t="s">
        <v>196</v>
      </c>
      <c r="H28" s="95" t="s">
        <v>264</v>
      </c>
      <c r="I28" s="98" t="s">
        <v>265</v>
      </c>
      <c r="J28" s="99" t="s">
        <v>266</v>
      </c>
      <c r="K28" s="99" t="s">
        <v>262</v>
      </c>
      <c r="L28" s="99">
        <v>0.5</v>
      </c>
      <c r="M28" s="99">
        <v>0.5</v>
      </c>
    </row>
    <row r="29" spans="2:13" x14ac:dyDescent="0.15">
      <c r="B29" s="1" t="s">
        <v>179</v>
      </c>
      <c r="C29" s="1" t="s">
        <v>171</v>
      </c>
      <c r="D29" s="2" t="s">
        <v>197</v>
      </c>
      <c r="H29" s="95" t="s">
        <v>267</v>
      </c>
      <c r="I29" s="98" t="s">
        <v>265</v>
      </c>
      <c r="J29" s="99" t="s">
        <v>266</v>
      </c>
      <c r="K29" s="99" t="s">
        <v>262</v>
      </c>
      <c r="L29" s="99">
        <v>0.5</v>
      </c>
      <c r="M29" s="99">
        <v>0.5</v>
      </c>
    </row>
    <row r="30" spans="2:13" x14ac:dyDescent="0.15">
      <c r="B30" s="1" t="s">
        <v>180</v>
      </c>
      <c r="C30" s="1" t="s">
        <v>172</v>
      </c>
      <c r="D30" s="2" t="s">
        <v>198</v>
      </c>
      <c r="H30" s="95" t="s">
        <v>268</v>
      </c>
      <c r="I30" s="98" t="s">
        <v>269</v>
      </c>
      <c r="J30" s="99" t="s">
        <v>266</v>
      </c>
      <c r="K30" s="99" t="s">
        <v>262</v>
      </c>
      <c r="L30" s="99">
        <v>0.5</v>
      </c>
      <c r="M30" s="99">
        <v>0.5</v>
      </c>
    </row>
    <row r="31" spans="2:13" x14ac:dyDescent="0.15">
      <c r="B31" s="1" t="s">
        <v>181</v>
      </c>
      <c r="C31" s="1" t="s">
        <v>173</v>
      </c>
      <c r="D31" s="2" t="s">
        <v>199</v>
      </c>
      <c r="H31" s="95" t="s">
        <v>270</v>
      </c>
      <c r="I31" s="98" t="s">
        <v>271</v>
      </c>
      <c r="J31" s="99">
        <v>0.66666666666666663</v>
      </c>
      <c r="K31" s="99" t="s">
        <v>262</v>
      </c>
      <c r="L31" s="99">
        <v>0.33333333333333331</v>
      </c>
      <c r="M31" s="99">
        <v>0.5</v>
      </c>
    </row>
    <row r="32" spans="2:13" x14ac:dyDescent="0.15">
      <c r="B32" s="1" t="s">
        <v>182</v>
      </c>
      <c r="C32" s="1" t="s">
        <v>176</v>
      </c>
      <c r="D32" s="2" t="s">
        <v>200</v>
      </c>
      <c r="H32" s="95" t="s">
        <v>272</v>
      </c>
      <c r="I32" s="98" t="s">
        <v>273</v>
      </c>
      <c r="J32" s="99">
        <v>0.66666666666666663</v>
      </c>
      <c r="K32" s="99" t="s">
        <v>262</v>
      </c>
      <c r="L32" s="99">
        <v>0.33333333333333331</v>
      </c>
      <c r="M32" s="99">
        <v>0.5</v>
      </c>
    </row>
    <row r="33" spans="1:13" x14ac:dyDescent="0.15">
      <c r="B33" s="1" t="s">
        <v>183</v>
      </c>
      <c r="D33" s="2" t="s">
        <v>201</v>
      </c>
      <c r="H33" s="95" t="s">
        <v>274</v>
      </c>
      <c r="I33" s="98" t="s">
        <v>259</v>
      </c>
      <c r="J33" s="99">
        <v>0.5</v>
      </c>
      <c r="K33" s="99" t="s">
        <v>262</v>
      </c>
      <c r="L33" s="99">
        <v>0.5</v>
      </c>
      <c r="M33" s="99">
        <v>1</v>
      </c>
    </row>
    <row r="34" spans="1:13" x14ac:dyDescent="0.15">
      <c r="D34" s="2" t="s">
        <v>202</v>
      </c>
      <c r="H34" s="95" t="s">
        <v>275</v>
      </c>
      <c r="I34" s="98" t="s">
        <v>259</v>
      </c>
      <c r="J34" s="99">
        <v>0.5</v>
      </c>
      <c r="K34" s="99" t="s">
        <v>262</v>
      </c>
      <c r="L34" s="99">
        <v>0.5</v>
      </c>
      <c r="M34" s="99">
        <v>1</v>
      </c>
    </row>
    <row r="35" spans="1:13" x14ac:dyDescent="0.15">
      <c r="D35" s="2" t="s">
        <v>203</v>
      </c>
      <c r="H35" s="95" t="s">
        <v>285</v>
      </c>
      <c r="I35" s="98" t="s">
        <v>259</v>
      </c>
      <c r="J35" s="99">
        <v>0.5</v>
      </c>
      <c r="K35" s="99" t="s">
        <v>262</v>
      </c>
      <c r="L35" s="99">
        <v>0.5</v>
      </c>
      <c r="M35" s="99">
        <v>1</v>
      </c>
    </row>
    <row r="36" spans="1:13" x14ac:dyDescent="0.15">
      <c r="D36" s="2" t="s">
        <v>204</v>
      </c>
      <c r="H36" s="95" t="s">
        <v>276</v>
      </c>
      <c r="I36" s="98" t="s">
        <v>277</v>
      </c>
      <c r="J36" s="99" t="s">
        <v>278</v>
      </c>
      <c r="K36" s="99" t="s">
        <v>279</v>
      </c>
      <c r="L36" s="99" t="s">
        <v>278</v>
      </c>
      <c r="M36" s="99">
        <v>1</v>
      </c>
    </row>
    <row r="37" spans="1:13" x14ac:dyDescent="0.15">
      <c r="D37" s="2" t="s">
        <v>205</v>
      </c>
      <c r="H37" s="95" t="s">
        <v>292</v>
      </c>
      <c r="I37" s="98" t="s">
        <v>259</v>
      </c>
      <c r="J37" s="99">
        <v>0.5</v>
      </c>
      <c r="K37" s="99" t="s">
        <v>262</v>
      </c>
      <c r="L37" s="99">
        <v>0.5</v>
      </c>
      <c r="M37" s="99">
        <v>1</v>
      </c>
    </row>
    <row r="38" spans="1:13" x14ac:dyDescent="0.15">
      <c r="D38" s="2" t="s">
        <v>206</v>
      </c>
      <c r="H38" s="95" t="s">
        <v>280</v>
      </c>
      <c r="I38" s="98" t="s">
        <v>259</v>
      </c>
      <c r="J38" s="99">
        <v>0.33333333333333331</v>
      </c>
      <c r="K38" s="99" t="s">
        <v>262</v>
      </c>
      <c r="L38" s="99">
        <v>0.33333333333333331</v>
      </c>
      <c r="M38" s="99">
        <v>1</v>
      </c>
    </row>
    <row r="39" spans="1:13" x14ac:dyDescent="0.15">
      <c r="D39" s="2" t="s">
        <v>207</v>
      </c>
      <c r="H39" s="1"/>
      <c r="I39" s="1"/>
      <c r="J39" s="1"/>
      <c r="K39" s="1"/>
    </row>
    <row r="40" spans="1:13" x14ac:dyDescent="0.15">
      <c r="D40" s="2" t="s">
        <v>208</v>
      </c>
      <c r="H40" s="1"/>
      <c r="I40" s="1"/>
      <c r="J40" s="1"/>
      <c r="K40" s="1"/>
    </row>
    <row r="41" spans="1:13" x14ac:dyDescent="0.15">
      <c r="D41" s="2" t="s">
        <v>209</v>
      </c>
      <c r="H41" s="1"/>
      <c r="I41" s="1"/>
      <c r="J41" s="1"/>
      <c r="K41" s="1"/>
    </row>
    <row r="42" spans="1:13" x14ac:dyDescent="0.15">
      <c r="D42" s="2" t="s">
        <v>210</v>
      </c>
      <c r="H42" s="1"/>
      <c r="I42" s="1"/>
      <c r="J42" s="1"/>
      <c r="K42" s="1"/>
    </row>
    <row r="43" spans="1:13" x14ac:dyDescent="0.15">
      <c r="D43" s="2" t="s">
        <v>211</v>
      </c>
      <c r="H43" s="1"/>
      <c r="I43" s="1"/>
      <c r="J43" s="1"/>
      <c r="K43" s="1"/>
    </row>
    <row r="44" spans="1:13" x14ac:dyDescent="0.15">
      <c r="D44" s="2" t="s">
        <v>212</v>
      </c>
      <c r="H44" s="1"/>
      <c r="I44" s="1"/>
      <c r="J44" s="1"/>
      <c r="K44" s="1"/>
    </row>
    <row r="45" spans="1:13" x14ac:dyDescent="0.15">
      <c r="D45" s="2" t="s">
        <v>213</v>
      </c>
      <c r="H45" s="1"/>
      <c r="I45" s="1"/>
      <c r="J45" s="1"/>
      <c r="K45" s="1"/>
    </row>
    <row r="46" spans="1:13" x14ac:dyDescent="0.15">
      <c r="H46" s="1"/>
      <c r="I46" s="1"/>
      <c r="J46" s="1"/>
      <c r="K46" s="1"/>
    </row>
    <row r="47" spans="1:13" x14ac:dyDescent="0.15">
      <c r="A47" s="1">
        <v>9</v>
      </c>
      <c r="B47" s="76" t="s">
        <v>214</v>
      </c>
      <c r="H47" s="1"/>
      <c r="I47" s="1"/>
      <c r="J47" s="1"/>
      <c r="K47" s="1"/>
    </row>
    <row r="48" spans="1:13" x14ac:dyDescent="0.15">
      <c r="H48" s="1"/>
      <c r="I48" s="1"/>
      <c r="J48" s="1"/>
      <c r="K48" s="1"/>
    </row>
    <row r="49" spans="1:11" ht="27" x14ac:dyDescent="0.15">
      <c r="B49" s="78" t="s">
        <v>219</v>
      </c>
      <c r="H49" s="1"/>
      <c r="I49" s="1"/>
      <c r="J49" s="1"/>
      <c r="K49" s="1"/>
    </row>
    <row r="50" spans="1:11" x14ac:dyDescent="0.15">
      <c r="B50" s="78" t="s">
        <v>220</v>
      </c>
      <c r="H50" s="1"/>
      <c r="I50" s="1"/>
      <c r="J50" s="1"/>
      <c r="K50" s="1"/>
    </row>
    <row r="51" spans="1:11" x14ac:dyDescent="0.15">
      <c r="B51" s="78" t="s">
        <v>215</v>
      </c>
      <c r="H51" s="1"/>
      <c r="I51" s="1"/>
      <c r="J51" s="1"/>
      <c r="K51" s="1"/>
    </row>
    <row r="52" spans="1:11" x14ac:dyDescent="0.15">
      <c r="B52" s="78" t="s">
        <v>216</v>
      </c>
      <c r="H52" s="1"/>
      <c r="I52" s="1"/>
      <c r="J52" s="1"/>
      <c r="K52" s="1"/>
    </row>
    <row r="53" spans="1:11" x14ac:dyDescent="0.15">
      <c r="B53" s="78" t="s">
        <v>217</v>
      </c>
      <c r="H53" s="1"/>
      <c r="I53" s="1"/>
      <c r="J53" s="1"/>
      <c r="K53" s="1"/>
    </row>
    <row r="54" spans="1:11" x14ac:dyDescent="0.15">
      <c r="B54" s="78" t="s">
        <v>218</v>
      </c>
      <c r="H54" s="1"/>
      <c r="I54" s="1"/>
      <c r="J54" s="1"/>
      <c r="K54" s="1"/>
    </row>
    <row r="55" spans="1:11" x14ac:dyDescent="0.15">
      <c r="B55" s="78"/>
      <c r="H55" s="1"/>
      <c r="I55" s="1"/>
      <c r="J55" s="1"/>
      <c r="K55" s="1"/>
    </row>
    <row r="56" spans="1:11" x14ac:dyDescent="0.15">
      <c r="B56" s="78"/>
      <c r="H56" s="1"/>
      <c r="I56" s="1"/>
      <c r="J56" s="1"/>
      <c r="K56" s="1"/>
    </row>
    <row r="57" spans="1:11" x14ac:dyDescent="0.15">
      <c r="H57" s="1"/>
      <c r="I57" s="1"/>
      <c r="J57" s="1"/>
      <c r="K57" s="1"/>
    </row>
    <row r="58" spans="1:11" x14ac:dyDescent="0.15">
      <c r="A58" s="1">
        <v>12</v>
      </c>
      <c r="B58" s="76" t="s">
        <v>221</v>
      </c>
      <c r="H58" s="1"/>
      <c r="I58" s="1"/>
      <c r="J58" s="1"/>
      <c r="K58" s="1"/>
    </row>
    <row r="59" spans="1:11" x14ac:dyDescent="0.15">
      <c r="B59" s="1" t="s">
        <v>222</v>
      </c>
      <c r="H59" s="1"/>
      <c r="I59" s="1"/>
      <c r="J59" s="1"/>
      <c r="K59" s="1"/>
    </row>
    <row r="60" spans="1:11" x14ac:dyDescent="0.15">
      <c r="B60" s="1" t="s">
        <v>223</v>
      </c>
      <c r="H60" s="1"/>
      <c r="I60" s="1"/>
      <c r="J60" s="1"/>
      <c r="K60" s="1"/>
    </row>
    <row r="61" spans="1:11" x14ac:dyDescent="0.15">
      <c r="B61" s="1" t="s">
        <v>224</v>
      </c>
      <c r="H61" s="1"/>
      <c r="I61" s="1"/>
      <c r="J61" s="1"/>
      <c r="K61" s="1"/>
    </row>
    <row r="62" spans="1:11" x14ac:dyDescent="0.15">
      <c r="H62" s="1"/>
      <c r="I62" s="1"/>
      <c r="J62" s="1"/>
      <c r="K62" s="1"/>
    </row>
    <row r="63" spans="1:11" x14ac:dyDescent="0.15">
      <c r="B63" s="1" t="s">
        <v>225</v>
      </c>
      <c r="H63" s="1"/>
      <c r="I63" s="1"/>
      <c r="J63" s="1"/>
      <c r="K63" s="1"/>
    </row>
    <row r="64" spans="1:11" x14ac:dyDescent="0.15">
      <c r="B64" s="1" t="s">
        <v>227</v>
      </c>
      <c r="C64" s="87">
        <v>378000</v>
      </c>
      <c r="H64" s="1"/>
      <c r="I64" s="1"/>
      <c r="J64" s="1"/>
      <c r="K64" s="1"/>
    </row>
    <row r="65" spans="2:11" x14ac:dyDescent="0.15">
      <c r="B65" s="1" t="s">
        <v>226</v>
      </c>
      <c r="C65" s="87">
        <v>310000</v>
      </c>
      <c r="H65" s="1"/>
      <c r="I65" s="1"/>
      <c r="J65" s="1"/>
      <c r="K65" s="1"/>
    </row>
    <row r="66" spans="2:11" x14ac:dyDescent="0.15">
      <c r="H66" s="1"/>
      <c r="I66" s="1"/>
      <c r="J66" s="1"/>
      <c r="K66" s="1"/>
    </row>
    <row r="67" spans="2:11" x14ac:dyDescent="0.15">
      <c r="H67" s="1"/>
      <c r="I67" s="1"/>
      <c r="J67" s="1"/>
      <c r="K67" s="1"/>
    </row>
    <row r="68" spans="2:11" x14ac:dyDescent="0.15">
      <c r="H68" s="1"/>
      <c r="I68" s="1"/>
      <c r="J68" s="1"/>
      <c r="K68" s="1"/>
    </row>
    <row r="69" spans="2:11" x14ac:dyDescent="0.15">
      <c r="H69" s="1"/>
      <c r="I69" s="1"/>
      <c r="J69" s="1"/>
      <c r="K69" s="1"/>
    </row>
    <row r="70" spans="2:11" x14ac:dyDescent="0.15">
      <c r="H70" s="1"/>
      <c r="I70" s="1"/>
      <c r="J70" s="1"/>
      <c r="K70" s="1"/>
    </row>
    <row r="71" spans="2:11" x14ac:dyDescent="0.15">
      <c r="H71" s="1"/>
      <c r="I71" s="1"/>
      <c r="J71" s="1"/>
      <c r="K71" s="1"/>
    </row>
    <row r="72" spans="2:11" x14ac:dyDescent="0.15">
      <c r="H72" s="1"/>
      <c r="I72" s="1"/>
      <c r="J72" s="1"/>
      <c r="K72" s="1"/>
    </row>
  </sheetData>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4408-A277-4E36-A114-499CCB12AF06}">
  <sheetPr codeName="Sheet6">
    <pageSetUpPr fitToPage="1"/>
  </sheetPr>
  <dimension ref="A1:P21"/>
  <sheetViews>
    <sheetView view="pageBreakPreview" topLeftCell="A8" zoomScale="87" zoomScaleNormal="100" zoomScaleSheetLayoutView="87" workbookViewId="0">
      <selection activeCell="W19" sqref="W19"/>
    </sheetView>
  </sheetViews>
  <sheetFormatPr defaultColWidth="5" defaultRowHeight="30" customHeight="1" x14ac:dyDescent="0.15"/>
  <cols>
    <col min="1" max="1" width="5" style="101" customWidth="1"/>
    <col min="2" max="5" width="5" style="101"/>
    <col min="6" max="6" width="10.375" style="101" customWidth="1"/>
    <col min="7" max="8" width="5" style="101"/>
    <col min="9" max="9" width="6.5" style="101" bestFit="1" customWidth="1"/>
    <col min="10" max="11" width="5" style="101"/>
    <col min="12" max="12" width="8.5" style="101" bestFit="1" customWidth="1"/>
    <col min="13" max="16384" width="5" style="101"/>
  </cols>
  <sheetData>
    <row r="1" spans="1:16" ht="20.25" customHeight="1" x14ac:dyDescent="0.15">
      <c r="A1" s="101" t="s">
        <v>294</v>
      </c>
    </row>
    <row r="2" spans="1:16" ht="30" customHeight="1" x14ac:dyDescent="0.15">
      <c r="A2" s="102" t="s">
        <v>472</v>
      </c>
      <c r="B2" s="102"/>
      <c r="C2" s="102"/>
      <c r="D2" s="102"/>
      <c r="E2" s="102"/>
      <c r="F2" s="102"/>
      <c r="G2" s="102"/>
      <c r="H2" s="102"/>
      <c r="I2" s="102"/>
      <c r="J2" s="102"/>
      <c r="K2" s="102"/>
      <c r="L2" s="102"/>
      <c r="M2" s="102"/>
      <c r="N2" s="102"/>
      <c r="O2" s="102"/>
      <c r="P2" s="102"/>
    </row>
    <row r="3" spans="1:16" ht="10.5" customHeight="1" x14ac:dyDescent="0.15"/>
    <row r="4" spans="1:16" ht="27" customHeight="1" x14ac:dyDescent="0.15">
      <c r="A4" s="103" t="s">
        <v>295</v>
      </c>
      <c r="B4" s="104"/>
      <c r="C4" s="104"/>
      <c r="D4" s="104"/>
      <c r="E4" s="104"/>
      <c r="F4" s="105"/>
      <c r="G4" s="117"/>
      <c r="H4" s="118"/>
      <c r="I4" s="118" t="s">
        <v>312</v>
      </c>
      <c r="J4" s="118"/>
      <c r="K4" s="118"/>
      <c r="L4" s="118"/>
      <c r="M4" s="118"/>
      <c r="N4" s="118"/>
      <c r="O4" s="118"/>
      <c r="P4" s="119"/>
    </row>
    <row r="5" spans="1:16" ht="27" customHeight="1" x14ac:dyDescent="0.15">
      <c r="A5" s="103" t="s">
        <v>296</v>
      </c>
      <c r="B5" s="104"/>
      <c r="C5" s="104"/>
      <c r="D5" s="104"/>
      <c r="E5" s="104"/>
      <c r="F5" s="105"/>
      <c r="G5" s="117"/>
      <c r="H5" s="118"/>
      <c r="I5" s="118" t="s">
        <v>313</v>
      </c>
      <c r="J5" s="118"/>
      <c r="K5" s="118"/>
      <c r="L5" s="118"/>
      <c r="M5" s="118"/>
      <c r="N5" s="118"/>
      <c r="O5" s="118"/>
      <c r="P5" s="119"/>
    </row>
    <row r="6" spans="1:16" ht="27" customHeight="1" x14ac:dyDescent="0.15">
      <c r="A6" s="103" t="s">
        <v>297</v>
      </c>
      <c r="B6" s="104"/>
      <c r="C6" s="104"/>
      <c r="D6" s="104"/>
      <c r="E6" s="104"/>
      <c r="F6" s="105"/>
      <c r="G6" s="117"/>
      <c r="H6" s="118"/>
      <c r="I6" s="118" t="s">
        <v>314</v>
      </c>
      <c r="J6" s="118"/>
      <c r="K6" s="118"/>
      <c r="L6" s="118"/>
      <c r="M6" s="118"/>
      <c r="N6" s="118"/>
      <c r="O6" s="118"/>
      <c r="P6" s="119"/>
    </row>
    <row r="7" spans="1:16" ht="27" customHeight="1" x14ac:dyDescent="0.15">
      <c r="G7" s="120"/>
      <c r="H7" s="120"/>
      <c r="I7" s="120"/>
      <c r="J7" s="120"/>
      <c r="K7" s="120"/>
      <c r="L7" s="120"/>
      <c r="M7" s="120"/>
      <c r="N7" s="120"/>
      <c r="O7" s="120"/>
      <c r="P7" s="120"/>
    </row>
    <row r="8" spans="1:16" ht="27" customHeight="1" x14ac:dyDescent="0.15">
      <c r="A8" s="106" t="s">
        <v>298</v>
      </c>
      <c r="B8" s="104"/>
      <c r="C8" s="104"/>
      <c r="D8" s="104"/>
      <c r="E8" s="104"/>
      <c r="F8" s="105"/>
      <c r="G8" s="117"/>
      <c r="H8" s="118"/>
      <c r="I8" s="118" t="s">
        <v>315</v>
      </c>
      <c r="J8" s="118"/>
      <c r="K8" s="118"/>
      <c r="L8" s="118"/>
      <c r="M8" s="118"/>
      <c r="N8" s="118"/>
      <c r="O8" s="118"/>
      <c r="P8" s="119"/>
    </row>
    <row r="9" spans="1:16" ht="27" customHeight="1" x14ac:dyDescent="0.15">
      <c r="A9" s="107"/>
      <c r="B9" s="103" t="s">
        <v>299</v>
      </c>
      <c r="C9" s="108"/>
      <c r="D9" s="108"/>
      <c r="E9" s="108"/>
      <c r="F9" s="109"/>
      <c r="G9" s="117"/>
      <c r="H9" s="118" t="s">
        <v>371</v>
      </c>
      <c r="I9" s="118"/>
      <c r="J9" s="118"/>
      <c r="K9" s="118"/>
      <c r="L9" s="118"/>
      <c r="M9" s="118"/>
      <c r="N9" s="118"/>
      <c r="O9" s="118"/>
      <c r="P9" s="119"/>
    </row>
    <row r="10" spans="1:16" ht="27" customHeight="1" x14ac:dyDescent="0.15">
      <c r="A10" s="107"/>
      <c r="B10" s="103" t="s">
        <v>369</v>
      </c>
      <c r="C10" s="108"/>
      <c r="D10" s="108"/>
      <c r="E10" s="108"/>
      <c r="F10" s="109"/>
      <c r="G10" s="103"/>
      <c r="H10" s="118" t="s">
        <v>372</v>
      </c>
      <c r="I10" s="118"/>
      <c r="J10" s="118"/>
      <c r="K10" s="104"/>
      <c r="L10" s="104"/>
      <c r="M10" s="104"/>
      <c r="N10" s="104"/>
      <c r="O10" s="104"/>
      <c r="P10" s="105"/>
    </row>
    <row r="11" spans="1:16" ht="27" customHeight="1" x14ac:dyDescent="0.15">
      <c r="A11" s="107"/>
      <c r="B11" s="106" t="s">
        <v>370</v>
      </c>
      <c r="C11" s="108"/>
      <c r="D11" s="108"/>
      <c r="E11" s="108"/>
      <c r="F11" s="109"/>
      <c r="G11" s="103"/>
      <c r="H11" s="118" t="s">
        <v>373</v>
      </c>
      <c r="I11" s="118"/>
      <c r="J11" s="118"/>
      <c r="K11" s="104"/>
      <c r="L11" s="104"/>
      <c r="M11" s="104"/>
      <c r="N11" s="104"/>
      <c r="O11" s="104"/>
      <c r="P11" s="105"/>
    </row>
    <row r="12" spans="1:16" ht="27" customHeight="1" x14ac:dyDescent="0.15">
      <c r="A12" s="107"/>
      <c r="B12" s="106" t="s">
        <v>300</v>
      </c>
      <c r="C12" s="108"/>
      <c r="D12" s="108"/>
      <c r="E12" s="108"/>
      <c r="F12" s="109"/>
      <c r="G12" s="117"/>
      <c r="H12" s="118"/>
      <c r="I12" s="118" t="s">
        <v>316</v>
      </c>
      <c r="J12" s="118"/>
      <c r="K12" s="118"/>
      <c r="L12" s="118"/>
      <c r="M12" s="118"/>
      <c r="N12" s="118"/>
      <c r="O12" s="121" t="s">
        <v>301</v>
      </c>
      <c r="P12" s="119"/>
    </row>
    <row r="13" spans="1:16" ht="27" customHeight="1" x14ac:dyDescent="0.15">
      <c r="A13" s="103" t="s">
        <v>302</v>
      </c>
      <c r="B13" s="104"/>
      <c r="C13" s="104"/>
      <c r="D13" s="104"/>
      <c r="E13" s="104"/>
      <c r="F13" s="105"/>
      <c r="G13" s="122" t="s">
        <v>303</v>
      </c>
      <c r="H13" s="123"/>
      <c r="I13" s="123"/>
      <c r="J13" s="123"/>
      <c r="K13" s="123"/>
      <c r="L13" s="123"/>
      <c r="M13" s="123"/>
      <c r="N13" s="123"/>
      <c r="O13" s="123"/>
      <c r="P13" s="124"/>
    </row>
    <row r="14" spans="1:16" ht="27" customHeight="1" x14ac:dyDescent="0.15">
      <c r="A14" s="103" t="s">
        <v>304</v>
      </c>
      <c r="B14" s="104"/>
      <c r="C14" s="104"/>
      <c r="D14" s="104"/>
      <c r="E14" s="104"/>
      <c r="F14" s="105"/>
      <c r="G14" s="117"/>
      <c r="H14" s="118" t="s">
        <v>420</v>
      </c>
      <c r="I14" s="118"/>
      <c r="J14" s="118"/>
      <c r="K14" s="118"/>
      <c r="L14" s="118" t="s">
        <v>317</v>
      </c>
      <c r="M14" s="118"/>
      <c r="N14" s="118"/>
      <c r="O14" s="118" t="s">
        <v>318</v>
      </c>
      <c r="P14" s="119"/>
    </row>
    <row r="15" spans="1:16" ht="27" customHeight="1" x14ac:dyDescent="0.15">
      <c r="A15" s="106" t="s">
        <v>319</v>
      </c>
      <c r="B15" s="108"/>
      <c r="C15" s="108"/>
      <c r="D15" s="108"/>
      <c r="E15" s="108"/>
      <c r="F15" s="109"/>
      <c r="G15" s="117"/>
      <c r="H15" s="118" t="s">
        <v>420</v>
      </c>
      <c r="I15" s="118"/>
      <c r="J15" s="118"/>
      <c r="K15" s="118"/>
      <c r="L15" s="118" t="s">
        <v>320</v>
      </c>
      <c r="M15" s="118"/>
      <c r="N15" s="118"/>
      <c r="O15" s="118" t="s">
        <v>318</v>
      </c>
      <c r="P15" s="119"/>
    </row>
    <row r="16" spans="1:16" ht="27" customHeight="1" x14ac:dyDescent="0.15">
      <c r="A16" s="103" t="s">
        <v>309</v>
      </c>
      <c r="B16" s="104"/>
      <c r="C16" s="104"/>
      <c r="D16" s="104"/>
      <c r="E16" s="104"/>
      <c r="F16" s="105"/>
      <c r="G16" s="117"/>
      <c r="H16" s="118"/>
      <c r="I16" s="118" t="s">
        <v>321</v>
      </c>
      <c r="J16" s="118"/>
      <c r="K16" s="118"/>
      <c r="L16" s="118"/>
      <c r="M16" s="118"/>
      <c r="N16" s="118"/>
      <c r="O16" s="118"/>
      <c r="P16" s="119"/>
    </row>
    <row r="17" spans="1:16" ht="27" customHeight="1" x14ac:dyDescent="0.15">
      <c r="A17" s="107" t="s">
        <v>379</v>
      </c>
      <c r="B17" s="115"/>
      <c r="C17" s="115"/>
      <c r="D17" s="115"/>
      <c r="E17" s="115"/>
      <c r="F17" s="116"/>
      <c r="G17" s="212" t="s">
        <v>310</v>
      </c>
      <c r="H17" s="123"/>
      <c r="I17" s="123"/>
      <c r="J17" s="123"/>
      <c r="K17" s="123"/>
      <c r="L17" s="123"/>
      <c r="M17" s="123"/>
      <c r="N17" s="123"/>
      <c r="O17" s="123"/>
      <c r="P17" s="124"/>
    </row>
    <row r="18" spans="1:16" ht="27" customHeight="1" x14ac:dyDescent="0.15">
      <c r="A18" s="106" t="s">
        <v>380</v>
      </c>
      <c r="B18" s="108"/>
      <c r="C18" s="108"/>
      <c r="D18" s="108"/>
      <c r="E18" s="108"/>
      <c r="F18" s="109"/>
      <c r="G18" s="122" t="s">
        <v>310</v>
      </c>
      <c r="H18" s="123"/>
      <c r="I18" s="123"/>
      <c r="J18" s="123"/>
      <c r="K18" s="123"/>
      <c r="L18" s="123"/>
      <c r="M18" s="123"/>
      <c r="N18" s="123"/>
      <c r="O18" s="123"/>
      <c r="P18" s="124"/>
    </row>
    <row r="19" spans="1:16" ht="27" customHeight="1" x14ac:dyDescent="0.15">
      <c r="A19" s="107"/>
      <c r="B19" s="103" t="s">
        <v>381</v>
      </c>
      <c r="C19" s="104"/>
      <c r="D19" s="104"/>
      <c r="E19" s="104"/>
      <c r="F19" s="105"/>
      <c r="G19" s="117"/>
      <c r="H19" s="118"/>
      <c r="I19" s="118"/>
      <c r="J19" s="118"/>
      <c r="K19" s="118"/>
      <c r="L19" s="118">
        <v>50</v>
      </c>
      <c r="M19" s="118"/>
      <c r="N19" s="118"/>
      <c r="O19" s="121" t="s">
        <v>307</v>
      </c>
      <c r="P19" s="119"/>
    </row>
    <row r="20" spans="1:16" ht="27" customHeight="1" x14ac:dyDescent="0.15">
      <c r="A20" s="114"/>
      <c r="B20" s="103" t="s">
        <v>366</v>
      </c>
      <c r="C20" s="104"/>
      <c r="D20" s="104"/>
      <c r="E20" s="104"/>
      <c r="F20" s="105"/>
      <c r="G20" s="103"/>
      <c r="H20" s="104"/>
      <c r="I20" s="104"/>
      <c r="J20" s="104"/>
      <c r="K20" s="104"/>
      <c r="L20" s="104"/>
      <c r="M20" s="104"/>
      <c r="N20" s="104"/>
      <c r="O20" s="121" t="s">
        <v>367</v>
      </c>
      <c r="P20" s="105"/>
    </row>
    <row r="21" spans="1:16" ht="152.25" customHeight="1" x14ac:dyDescent="0.15">
      <c r="A21" s="224" t="s">
        <v>311</v>
      </c>
      <c r="B21" s="225"/>
      <c r="C21" s="225"/>
      <c r="D21" s="225"/>
      <c r="E21" s="225"/>
      <c r="F21" s="226"/>
      <c r="G21" s="230" t="s">
        <v>322</v>
      </c>
      <c r="H21" s="231"/>
      <c r="I21" s="231"/>
      <c r="J21" s="231"/>
      <c r="K21" s="231"/>
      <c r="L21" s="231"/>
      <c r="M21" s="231"/>
      <c r="N21" s="231"/>
      <c r="O21" s="231"/>
      <c r="P21" s="232"/>
    </row>
  </sheetData>
  <mergeCells count="2">
    <mergeCell ref="A21:F21"/>
    <mergeCell ref="G21:P21"/>
  </mergeCells>
  <phoneticPr fontId="5"/>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FBD9-0F10-4D49-B1C0-F7D776EA2AF5}">
  <sheetPr>
    <tabColor theme="4" tint="0.59999389629810485"/>
  </sheetPr>
  <dimension ref="A1:J28"/>
  <sheetViews>
    <sheetView zoomScaleNormal="100" workbookViewId="0">
      <selection activeCell="C16" sqref="C16"/>
    </sheetView>
  </sheetViews>
  <sheetFormatPr defaultRowHeight="13.5" x14ac:dyDescent="0.15"/>
  <cols>
    <col min="1" max="1" width="24.75" style="182" customWidth="1"/>
    <col min="2" max="9" width="13" style="182" customWidth="1"/>
    <col min="10" max="10" width="14.25" style="182" customWidth="1"/>
    <col min="11" max="256" width="9" style="182"/>
    <col min="257" max="257" width="14.875" style="182" customWidth="1"/>
    <col min="258" max="265" width="13" style="182" customWidth="1"/>
    <col min="266" max="266" width="14.25" style="182" customWidth="1"/>
    <col min="267" max="512" width="9" style="182"/>
    <col min="513" max="513" width="14.875" style="182" customWidth="1"/>
    <col min="514" max="521" width="13" style="182" customWidth="1"/>
    <col min="522" max="522" width="14.25" style="182" customWidth="1"/>
    <col min="523" max="768" width="9" style="182"/>
    <col min="769" max="769" width="14.875" style="182" customWidth="1"/>
    <col min="770" max="777" width="13" style="182" customWidth="1"/>
    <col min="778" max="778" width="14.25" style="182" customWidth="1"/>
    <col min="779" max="1024" width="9" style="182"/>
    <col min="1025" max="1025" width="14.875" style="182" customWidth="1"/>
    <col min="1026" max="1033" width="13" style="182" customWidth="1"/>
    <col min="1034" max="1034" width="14.25" style="182" customWidth="1"/>
    <col min="1035" max="1280" width="9" style="182"/>
    <col min="1281" max="1281" width="14.875" style="182" customWidth="1"/>
    <col min="1282" max="1289" width="13" style="182" customWidth="1"/>
    <col min="1290" max="1290" width="14.25" style="182" customWidth="1"/>
    <col min="1291" max="1536" width="9" style="182"/>
    <col min="1537" max="1537" width="14.875" style="182" customWidth="1"/>
    <col min="1538" max="1545" width="13" style="182" customWidth="1"/>
    <col min="1546" max="1546" width="14.25" style="182" customWidth="1"/>
    <col min="1547" max="1792" width="9" style="182"/>
    <col min="1793" max="1793" width="14.875" style="182" customWidth="1"/>
    <col min="1794" max="1801" width="13" style="182" customWidth="1"/>
    <col min="1802" max="1802" width="14.25" style="182" customWidth="1"/>
    <col min="1803" max="2048" width="9" style="182"/>
    <col min="2049" max="2049" width="14.875" style="182" customWidth="1"/>
    <col min="2050" max="2057" width="13" style="182" customWidth="1"/>
    <col min="2058" max="2058" width="14.25" style="182" customWidth="1"/>
    <col min="2059" max="2304" width="9" style="182"/>
    <col min="2305" max="2305" width="14.875" style="182" customWidth="1"/>
    <col min="2306" max="2313" width="13" style="182" customWidth="1"/>
    <col min="2314" max="2314" width="14.25" style="182" customWidth="1"/>
    <col min="2315" max="2560" width="9" style="182"/>
    <col min="2561" max="2561" width="14.875" style="182" customWidth="1"/>
    <col min="2562" max="2569" width="13" style="182" customWidth="1"/>
    <col min="2570" max="2570" width="14.25" style="182" customWidth="1"/>
    <col min="2571" max="2816" width="9" style="182"/>
    <col min="2817" max="2817" width="14.875" style="182" customWidth="1"/>
    <col min="2818" max="2825" width="13" style="182" customWidth="1"/>
    <col min="2826" max="2826" width="14.25" style="182" customWidth="1"/>
    <col min="2827" max="3072" width="9" style="182"/>
    <col min="3073" max="3073" width="14.875" style="182" customWidth="1"/>
    <col min="3074" max="3081" width="13" style="182" customWidth="1"/>
    <col min="3082" max="3082" width="14.25" style="182" customWidth="1"/>
    <col min="3083" max="3328" width="9" style="182"/>
    <col min="3329" max="3329" width="14.875" style="182" customWidth="1"/>
    <col min="3330" max="3337" width="13" style="182" customWidth="1"/>
    <col min="3338" max="3338" width="14.25" style="182" customWidth="1"/>
    <col min="3339" max="3584" width="9" style="182"/>
    <col min="3585" max="3585" width="14.875" style="182" customWidth="1"/>
    <col min="3586" max="3593" width="13" style="182" customWidth="1"/>
    <col min="3594" max="3594" width="14.25" style="182" customWidth="1"/>
    <col min="3595" max="3840" width="9" style="182"/>
    <col min="3841" max="3841" width="14.875" style="182" customWidth="1"/>
    <col min="3842" max="3849" width="13" style="182" customWidth="1"/>
    <col min="3850" max="3850" width="14.25" style="182" customWidth="1"/>
    <col min="3851" max="4096" width="9" style="182"/>
    <col min="4097" max="4097" width="14.875" style="182" customWidth="1"/>
    <col min="4098" max="4105" width="13" style="182" customWidth="1"/>
    <col min="4106" max="4106" width="14.25" style="182" customWidth="1"/>
    <col min="4107" max="4352" width="9" style="182"/>
    <col min="4353" max="4353" width="14.875" style="182" customWidth="1"/>
    <col min="4354" max="4361" width="13" style="182" customWidth="1"/>
    <col min="4362" max="4362" width="14.25" style="182" customWidth="1"/>
    <col min="4363" max="4608" width="9" style="182"/>
    <col min="4609" max="4609" width="14.875" style="182" customWidth="1"/>
    <col min="4610" max="4617" width="13" style="182" customWidth="1"/>
    <col min="4618" max="4618" width="14.25" style="182" customWidth="1"/>
    <col min="4619" max="4864" width="9" style="182"/>
    <col min="4865" max="4865" width="14.875" style="182" customWidth="1"/>
    <col min="4866" max="4873" width="13" style="182" customWidth="1"/>
    <col min="4874" max="4874" width="14.25" style="182" customWidth="1"/>
    <col min="4875" max="5120" width="9" style="182"/>
    <col min="5121" max="5121" width="14.875" style="182" customWidth="1"/>
    <col min="5122" max="5129" width="13" style="182" customWidth="1"/>
    <col min="5130" max="5130" width="14.25" style="182" customWidth="1"/>
    <col min="5131" max="5376" width="9" style="182"/>
    <col min="5377" max="5377" width="14.875" style="182" customWidth="1"/>
    <col min="5378" max="5385" width="13" style="182" customWidth="1"/>
    <col min="5386" max="5386" width="14.25" style="182" customWidth="1"/>
    <col min="5387" max="5632" width="9" style="182"/>
    <col min="5633" max="5633" width="14.875" style="182" customWidth="1"/>
    <col min="5634" max="5641" width="13" style="182" customWidth="1"/>
    <col min="5642" max="5642" width="14.25" style="182" customWidth="1"/>
    <col min="5643" max="5888" width="9" style="182"/>
    <col min="5889" max="5889" width="14.875" style="182" customWidth="1"/>
    <col min="5890" max="5897" width="13" style="182" customWidth="1"/>
    <col min="5898" max="5898" width="14.25" style="182" customWidth="1"/>
    <col min="5899" max="6144" width="9" style="182"/>
    <col min="6145" max="6145" width="14.875" style="182" customWidth="1"/>
    <col min="6146" max="6153" width="13" style="182" customWidth="1"/>
    <col min="6154" max="6154" width="14.25" style="182" customWidth="1"/>
    <col min="6155" max="6400" width="9" style="182"/>
    <col min="6401" max="6401" width="14.875" style="182" customWidth="1"/>
    <col min="6402" max="6409" width="13" style="182" customWidth="1"/>
    <col min="6410" max="6410" width="14.25" style="182" customWidth="1"/>
    <col min="6411" max="6656" width="9" style="182"/>
    <col min="6657" max="6657" width="14.875" style="182" customWidth="1"/>
    <col min="6658" max="6665" width="13" style="182" customWidth="1"/>
    <col min="6666" max="6666" width="14.25" style="182" customWidth="1"/>
    <col min="6667" max="6912" width="9" style="182"/>
    <col min="6913" max="6913" width="14.875" style="182" customWidth="1"/>
    <col min="6914" max="6921" width="13" style="182" customWidth="1"/>
    <col min="6922" max="6922" width="14.25" style="182" customWidth="1"/>
    <col min="6923" max="7168" width="9" style="182"/>
    <col min="7169" max="7169" width="14.875" style="182" customWidth="1"/>
    <col min="7170" max="7177" width="13" style="182" customWidth="1"/>
    <col min="7178" max="7178" width="14.25" style="182" customWidth="1"/>
    <col min="7179" max="7424" width="9" style="182"/>
    <col min="7425" max="7425" width="14.875" style="182" customWidth="1"/>
    <col min="7426" max="7433" width="13" style="182" customWidth="1"/>
    <col min="7434" max="7434" width="14.25" style="182" customWidth="1"/>
    <col min="7435" max="7680" width="9" style="182"/>
    <col min="7681" max="7681" width="14.875" style="182" customWidth="1"/>
    <col min="7682" max="7689" width="13" style="182" customWidth="1"/>
    <col min="7690" max="7690" width="14.25" style="182" customWidth="1"/>
    <col min="7691" max="7936" width="9" style="182"/>
    <col min="7937" max="7937" width="14.875" style="182" customWidth="1"/>
    <col min="7938" max="7945" width="13" style="182" customWidth="1"/>
    <col min="7946" max="7946" width="14.25" style="182" customWidth="1"/>
    <col min="7947" max="8192" width="9" style="182"/>
    <col min="8193" max="8193" width="14.875" style="182" customWidth="1"/>
    <col min="8194" max="8201" width="13" style="182" customWidth="1"/>
    <col min="8202" max="8202" width="14.25" style="182" customWidth="1"/>
    <col min="8203" max="8448" width="9" style="182"/>
    <col min="8449" max="8449" width="14.875" style="182" customWidth="1"/>
    <col min="8450" max="8457" width="13" style="182" customWidth="1"/>
    <col min="8458" max="8458" width="14.25" style="182" customWidth="1"/>
    <col min="8459" max="8704" width="9" style="182"/>
    <col min="8705" max="8705" width="14.875" style="182" customWidth="1"/>
    <col min="8706" max="8713" width="13" style="182" customWidth="1"/>
    <col min="8714" max="8714" width="14.25" style="182" customWidth="1"/>
    <col min="8715" max="8960" width="9" style="182"/>
    <col min="8961" max="8961" width="14.875" style="182" customWidth="1"/>
    <col min="8962" max="8969" width="13" style="182" customWidth="1"/>
    <col min="8970" max="8970" width="14.25" style="182" customWidth="1"/>
    <col min="8971" max="9216" width="9" style="182"/>
    <col min="9217" max="9217" width="14.875" style="182" customWidth="1"/>
    <col min="9218" max="9225" width="13" style="182" customWidth="1"/>
    <col min="9226" max="9226" width="14.25" style="182" customWidth="1"/>
    <col min="9227" max="9472" width="9" style="182"/>
    <col min="9473" max="9473" width="14.875" style="182" customWidth="1"/>
    <col min="9474" max="9481" width="13" style="182" customWidth="1"/>
    <col min="9482" max="9482" width="14.25" style="182" customWidth="1"/>
    <col min="9483" max="9728" width="9" style="182"/>
    <col min="9729" max="9729" width="14.875" style="182" customWidth="1"/>
    <col min="9730" max="9737" width="13" style="182" customWidth="1"/>
    <col min="9738" max="9738" width="14.25" style="182" customWidth="1"/>
    <col min="9739" max="9984" width="9" style="182"/>
    <col min="9985" max="9985" width="14.875" style="182" customWidth="1"/>
    <col min="9986" max="9993" width="13" style="182" customWidth="1"/>
    <col min="9994" max="9994" width="14.25" style="182" customWidth="1"/>
    <col min="9995" max="10240" width="9" style="182"/>
    <col min="10241" max="10241" width="14.875" style="182" customWidth="1"/>
    <col min="10242" max="10249" width="13" style="182" customWidth="1"/>
    <col min="10250" max="10250" width="14.25" style="182" customWidth="1"/>
    <col min="10251" max="10496" width="9" style="182"/>
    <col min="10497" max="10497" width="14.875" style="182" customWidth="1"/>
    <col min="10498" max="10505" width="13" style="182" customWidth="1"/>
    <col min="10506" max="10506" width="14.25" style="182" customWidth="1"/>
    <col min="10507" max="10752" width="9" style="182"/>
    <col min="10753" max="10753" width="14.875" style="182" customWidth="1"/>
    <col min="10754" max="10761" width="13" style="182" customWidth="1"/>
    <col min="10762" max="10762" width="14.25" style="182" customWidth="1"/>
    <col min="10763" max="11008" width="9" style="182"/>
    <col min="11009" max="11009" width="14.875" style="182" customWidth="1"/>
    <col min="11010" max="11017" width="13" style="182" customWidth="1"/>
    <col min="11018" max="11018" width="14.25" style="182" customWidth="1"/>
    <col min="11019" max="11264" width="9" style="182"/>
    <col min="11265" max="11265" width="14.875" style="182" customWidth="1"/>
    <col min="11266" max="11273" width="13" style="182" customWidth="1"/>
    <col min="11274" max="11274" width="14.25" style="182" customWidth="1"/>
    <col min="11275" max="11520" width="9" style="182"/>
    <col min="11521" max="11521" width="14.875" style="182" customWidth="1"/>
    <col min="11522" max="11529" width="13" style="182" customWidth="1"/>
    <col min="11530" max="11530" width="14.25" style="182" customWidth="1"/>
    <col min="11531" max="11776" width="9" style="182"/>
    <col min="11777" max="11777" width="14.875" style="182" customWidth="1"/>
    <col min="11778" max="11785" width="13" style="182" customWidth="1"/>
    <col min="11786" max="11786" width="14.25" style="182" customWidth="1"/>
    <col min="11787" max="12032" width="9" style="182"/>
    <col min="12033" max="12033" width="14.875" style="182" customWidth="1"/>
    <col min="12034" max="12041" width="13" style="182" customWidth="1"/>
    <col min="12042" max="12042" width="14.25" style="182" customWidth="1"/>
    <col min="12043" max="12288" width="9" style="182"/>
    <col min="12289" max="12289" width="14.875" style="182" customWidth="1"/>
    <col min="12290" max="12297" width="13" style="182" customWidth="1"/>
    <col min="12298" max="12298" width="14.25" style="182" customWidth="1"/>
    <col min="12299" max="12544" width="9" style="182"/>
    <col min="12545" max="12545" width="14.875" style="182" customWidth="1"/>
    <col min="12546" max="12553" width="13" style="182" customWidth="1"/>
    <col min="12554" max="12554" width="14.25" style="182" customWidth="1"/>
    <col min="12555" max="12800" width="9" style="182"/>
    <col min="12801" max="12801" width="14.875" style="182" customWidth="1"/>
    <col min="12802" max="12809" width="13" style="182" customWidth="1"/>
    <col min="12810" max="12810" width="14.25" style="182" customWidth="1"/>
    <col min="12811" max="13056" width="9" style="182"/>
    <col min="13057" max="13057" width="14.875" style="182" customWidth="1"/>
    <col min="13058" max="13065" width="13" style="182" customWidth="1"/>
    <col min="13066" max="13066" width="14.25" style="182" customWidth="1"/>
    <col min="13067" max="13312" width="9" style="182"/>
    <col min="13313" max="13313" width="14.875" style="182" customWidth="1"/>
    <col min="13314" max="13321" width="13" style="182" customWidth="1"/>
    <col min="13322" max="13322" width="14.25" style="182" customWidth="1"/>
    <col min="13323" max="13568" width="9" style="182"/>
    <col min="13569" max="13569" width="14.875" style="182" customWidth="1"/>
    <col min="13570" max="13577" width="13" style="182" customWidth="1"/>
    <col min="13578" max="13578" width="14.25" style="182" customWidth="1"/>
    <col min="13579" max="13824" width="9" style="182"/>
    <col min="13825" max="13825" width="14.875" style="182" customWidth="1"/>
    <col min="13826" max="13833" width="13" style="182" customWidth="1"/>
    <col min="13834" max="13834" width="14.25" style="182" customWidth="1"/>
    <col min="13835" max="14080" width="9" style="182"/>
    <col min="14081" max="14081" width="14.875" style="182" customWidth="1"/>
    <col min="14082" max="14089" width="13" style="182" customWidth="1"/>
    <col min="14090" max="14090" width="14.25" style="182" customWidth="1"/>
    <col min="14091" max="14336" width="9" style="182"/>
    <col min="14337" max="14337" width="14.875" style="182" customWidth="1"/>
    <col min="14338" max="14345" width="13" style="182" customWidth="1"/>
    <col min="14346" max="14346" width="14.25" style="182" customWidth="1"/>
    <col min="14347" max="14592" width="9" style="182"/>
    <col min="14593" max="14593" width="14.875" style="182" customWidth="1"/>
    <col min="14594" max="14601" width="13" style="182" customWidth="1"/>
    <col min="14602" max="14602" width="14.25" style="182" customWidth="1"/>
    <col min="14603" max="14848" width="9" style="182"/>
    <col min="14849" max="14849" width="14.875" style="182" customWidth="1"/>
    <col min="14850" max="14857" width="13" style="182" customWidth="1"/>
    <col min="14858" max="14858" width="14.25" style="182" customWidth="1"/>
    <col min="14859" max="15104" width="9" style="182"/>
    <col min="15105" max="15105" width="14.875" style="182" customWidth="1"/>
    <col min="15106" max="15113" width="13" style="182" customWidth="1"/>
    <col min="15114" max="15114" width="14.25" style="182" customWidth="1"/>
    <col min="15115" max="15360" width="9" style="182"/>
    <col min="15361" max="15361" width="14.875" style="182" customWidth="1"/>
    <col min="15362" max="15369" width="13" style="182" customWidth="1"/>
    <col min="15370" max="15370" width="14.25" style="182" customWidth="1"/>
    <col min="15371" max="15616" width="9" style="182"/>
    <col min="15617" max="15617" width="14.875" style="182" customWidth="1"/>
    <col min="15618" max="15625" width="13" style="182" customWidth="1"/>
    <col min="15626" max="15626" width="14.25" style="182" customWidth="1"/>
    <col min="15627" max="15872" width="9" style="182"/>
    <col min="15873" max="15873" width="14.875" style="182" customWidth="1"/>
    <col min="15874" max="15881" width="13" style="182" customWidth="1"/>
    <col min="15882" max="15882" width="14.25" style="182" customWidth="1"/>
    <col min="15883" max="16128" width="9" style="182"/>
    <col min="16129" max="16129" width="14.875" style="182" customWidth="1"/>
    <col min="16130" max="16137" width="13" style="182" customWidth="1"/>
    <col min="16138" max="16138" width="14.25" style="182" customWidth="1"/>
    <col min="16139" max="16384" width="9" style="182"/>
  </cols>
  <sheetData>
    <row r="1" spans="1:10" ht="16.5" customHeight="1" x14ac:dyDescent="0.15">
      <c r="A1" s="182" t="s">
        <v>463</v>
      </c>
    </row>
    <row r="2" spans="1:10" ht="16.5" customHeight="1" x14ac:dyDescent="0.15"/>
    <row r="3" spans="1:10" ht="17.25" x14ac:dyDescent="0.15">
      <c r="A3" s="233" t="s">
        <v>421</v>
      </c>
      <c r="B3" s="233"/>
      <c r="C3" s="233"/>
      <c r="D3" s="233"/>
      <c r="E3" s="233"/>
      <c r="F3" s="233"/>
      <c r="G3" s="233"/>
      <c r="H3" s="233"/>
      <c r="I3" s="233"/>
      <c r="J3" s="233"/>
    </row>
    <row r="4" spans="1:10" ht="16.5" customHeight="1" x14ac:dyDescent="0.15">
      <c r="A4" s="183"/>
      <c r="B4" s="183"/>
      <c r="C4" s="183"/>
      <c r="D4" s="183"/>
      <c r="E4" s="183"/>
      <c r="F4" s="183"/>
      <c r="G4" s="183"/>
      <c r="H4" s="183"/>
      <c r="I4" s="183"/>
      <c r="J4" s="183"/>
    </row>
    <row r="5" spans="1:10" ht="16.5" customHeight="1" x14ac:dyDescent="0.15">
      <c r="H5" s="184"/>
      <c r="I5" s="184"/>
      <c r="J5" s="185" t="s">
        <v>422</v>
      </c>
    </row>
    <row r="6" spans="1:10" ht="16.5" customHeight="1" x14ac:dyDescent="0.15">
      <c r="J6" s="186"/>
    </row>
    <row r="7" spans="1:10" ht="27" x14ac:dyDescent="0.15">
      <c r="A7" s="234" t="s">
        <v>423</v>
      </c>
      <c r="B7" s="187" t="s">
        <v>424</v>
      </c>
      <c r="C7" s="187" t="s">
        <v>425</v>
      </c>
      <c r="D7" s="187" t="s">
        <v>426</v>
      </c>
      <c r="E7" s="187" t="s">
        <v>427</v>
      </c>
      <c r="F7" s="187" t="s">
        <v>428</v>
      </c>
      <c r="G7" s="187" t="s">
        <v>429</v>
      </c>
      <c r="H7" s="187" t="s">
        <v>430</v>
      </c>
      <c r="I7" s="187" t="s">
        <v>431</v>
      </c>
      <c r="J7" s="234" t="s">
        <v>397</v>
      </c>
    </row>
    <row r="8" spans="1:10" ht="16.5" customHeight="1" x14ac:dyDescent="0.15">
      <c r="A8" s="235"/>
      <c r="B8" s="188" t="s">
        <v>432</v>
      </c>
      <c r="C8" s="188" t="s">
        <v>433</v>
      </c>
      <c r="D8" s="188" t="s">
        <v>434</v>
      </c>
      <c r="E8" s="188" t="s">
        <v>435</v>
      </c>
      <c r="F8" s="188" t="s">
        <v>436</v>
      </c>
      <c r="G8" s="188" t="s">
        <v>437</v>
      </c>
      <c r="H8" s="188" t="s">
        <v>438</v>
      </c>
      <c r="I8" s="188" t="s">
        <v>439</v>
      </c>
      <c r="J8" s="235"/>
    </row>
    <row r="9" spans="1:10" ht="16.5" customHeight="1" x14ac:dyDescent="0.15">
      <c r="A9" s="189" t="s">
        <v>473</v>
      </c>
      <c r="B9" s="190" t="s">
        <v>399</v>
      </c>
      <c r="C9" s="190" t="s">
        <v>399</v>
      </c>
      <c r="D9" s="190" t="s">
        <v>399</v>
      </c>
      <c r="E9" s="190" t="s">
        <v>399</v>
      </c>
      <c r="F9" s="190" t="s">
        <v>399</v>
      </c>
      <c r="G9" s="190" t="s">
        <v>399</v>
      </c>
      <c r="H9" s="190" t="s">
        <v>399</v>
      </c>
      <c r="I9" s="190" t="s">
        <v>399</v>
      </c>
      <c r="J9" s="189"/>
    </row>
    <row r="10" spans="1:10" ht="16.5" customHeight="1" x14ac:dyDescent="0.15">
      <c r="A10" s="191" t="s">
        <v>440</v>
      </c>
      <c r="B10" s="192"/>
      <c r="C10" s="192"/>
      <c r="D10" s="192">
        <f>B10-C10</f>
        <v>0</v>
      </c>
      <c r="E10" s="192"/>
      <c r="F10" s="192">
        <v>16500000</v>
      </c>
      <c r="G10" s="192"/>
      <c r="H10" s="192"/>
      <c r="I10" s="192"/>
      <c r="J10" s="193"/>
    </row>
    <row r="11" spans="1:10" ht="16.5" customHeight="1" x14ac:dyDescent="0.15">
      <c r="A11" s="191"/>
      <c r="B11" s="194"/>
      <c r="C11" s="194"/>
      <c r="D11" s="194"/>
      <c r="E11" s="194"/>
      <c r="F11" s="194"/>
      <c r="G11" s="194"/>
      <c r="H11" s="194"/>
      <c r="I11" s="194"/>
      <c r="J11" s="191"/>
    </row>
    <row r="12" spans="1:10" ht="16.5" customHeight="1" x14ac:dyDescent="0.15">
      <c r="A12" s="191"/>
      <c r="B12" s="194"/>
      <c r="C12" s="194"/>
      <c r="D12" s="194"/>
      <c r="E12" s="194"/>
      <c r="F12" s="194"/>
      <c r="G12" s="194"/>
      <c r="H12" s="194"/>
      <c r="I12" s="194"/>
      <c r="J12" s="191"/>
    </row>
    <row r="13" spans="1:10" ht="16.5" customHeight="1" x14ac:dyDescent="0.15">
      <c r="A13" s="191"/>
      <c r="B13" s="194"/>
      <c r="C13" s="194"/>
      <c r="D13" s="194"/>
      <c r="E13" s="194"/>
      <c r="F13" s="194"/>
      <c r="G13" s="194"/>
      <c r="H13" s="194"/>
      <c r="I13" s="194"/>
      <c r="J13" s="191"/>
    </row>
    <row r="14" spans="1:10" ht="16.5" customHeight="1" x14ac:dyDescent="0.15">
      <c r="A14" s="191"/>
      <c r="B14" s="194"/>
      <c r="C14" s="194"/>
      <c r="D14" s="194"/>
      <c r="E14" s="194"/>
      <c r="F14" s="194"/>
      <c r="G14" s="194"/>
      <c r="H14" s="194"/>
      <c r="I14" s="194"/>
      <c r="J14" s="191"/>
    </row>
    <row r="15" spans="1:10" ht="16.5" customHeight="1" x14ac:dyDescent="0.15">
      <c r="A15" s="191"/>
      <c r="B15" s="194"/>
      <c r="C15" s="194"/>
      <c r="D15" s="194"/>
      <c r="E15" s="194"/>
      <c r="F15" s="194"/>
      <c r="G15" s="194"/>
      <c r="H15" s="194"/>
      <c r="I15" s="194"/>
      <c r="J15" s="191"/>
    </row>
    <row r="16" spans="1:10" ht="16.5" customHeight="1" x14ac:dyDescent="0.15">
      <c r="A16" s="191"/>
      <c r="B16" s="194"/>
      <c r="C16" s="194"/>
      <c r="D16" s="194"/>
      <c r="E16" s="194"/>
      <c r="F16" s="194"/>
      <c r="G16" s="194"/>
      <c r="H16" s="194"/>
      <c r="I16" s="194"/>
      <c r="J16" s="191"/>
    </row>
    <row r="17" spans="1:10" ht="16.5" customHeight="1" x14ac:dyDescent="0.15">
      <c r="A17" s="191"/>
      <c r="B17" s="194"/>
      <c r="C17" s="194"/>
      <c r="D17" s="194"/>
      <c r="E17" s="194"/>
      <c r="F17" s="194"/>
      <c r="G17" s="194"/>
      <c r="H17" s="194"/>
      <c r="I17" s="194"/>
      <c r="J17" s="191"/>
    </row>
    <row r="18" spans="1:10" ht="16.5" customHeight="1" x14ac:dyDescent="0.15">
      <c r="A18" s="191"/>
      <c r="B18" s="194"/>
      <c r="C18" s="194"/>
      <c r="D18" s="194"/>
      <c r="E18" s="194"/>
      <c r="F18" s="194"/>
      <c r="G18" s="194"/>
      <c r="H18" s="194"/>
      <c r="I18" s="194"/>
      <c r="J18" s="191"/>
    </row>
    <row r="19" spans="1:10" ht="16.5" customHeight="1" x14ac:dyDescent="0.15">
      <c r="A19" s="191"/>
      <c r="B19" s="194"/>
      <c r="C19" s="194"/>
      <c r="D19" s="194"/>
      <c r="E19" s="194"/>
      <c r="F19" s="194"/>
      <c r="G19" s="194"/>
      <c r="H19" s="194"/>
      <c r="I19" s="194"/>
      <c r="J19" s="191"/>
    </row>
    <row r="20" spans="1:10" ht="16.5" customHeight="1" x14ac:dyDescent="0.15">
      <c r="A20" s="191"/>
      <c r="B20" s="194"/>
      <c r="C20" s="194"/>
      <c r="D20" s="194"/>
      <c r="E20" s="194"/>
      <c r="F20" s="194"/>
      <c r="G20" s="194"/>
      <c r="H20" s="194"/>
      <c r="I20" s="194"/>
      <c r="J20" s="191"/>
    </row>
    <row r="21" spans="1:10" ht="16.5" customHeight="1" x14ac:dyDescent="0.15">
      <c r="A21" s="191"/>
      <c r="B21" s="194"/>
      <c r="C21" s="194"/>
      <c r="D21" s="194"/>
      <c r="E21" s="194"/>
      <c r="F21" s="194"/>
      <c r="G21" s="194"/>
      <c r="H21" s="194"/>
      <c r="I21" s="194"/>
      <c r="J21" s="191"/>
    </row>
    <row r="22" spans="1:10" ht="16.5" customHeight="1" x14ac:dyDescent="0.15">
      <c r="A22" s="191"/>
      <c r="B22" s="194"/>
      <c r="C22" s="194"/>
      <c r="D22" s="194"/>
      <c r="E22" s="194"/>
      <c r="F22" s="194"/>
      <c r="G22" s="194"/>
      <c r="H22" s="194"/>
      <c r="I22" s="194"/>
      <c r="J22" s="191"/>
    </row>
    <row r="23" spans="1:10" ht="16.5" customHeight="1" x14ac:dyDescent="0.15">
      <c r="A23" s="195"/>
      <c r="B23" s="196"/>
      <c r="C23" s="196"/>
      <c r="D23" s="196"/>
      <c r="E23" s="196"/>
      <c r="F23" s="196"/>
      <c r="G23" s="196"/>
      <c r="H23" s="196"/>
      <c r="I23" s="196"/>
      <c r="J23" s="195"/>
    </row>
    <row r="24" spans="1:10" ht="16.5" customHeight="1" x14ac:dyDescent="0.15"/>
    <row r="25" spans="1:10" ht="16.5" customHeight="1" x14ac:dyDescent="0.15">
      <c r="A25" s="182" t="s">
        <v>441</v>
      </c>
    </row>
    <row r="26" spans="1:10" ht="16.5" customHeight="1" x14ac:dyDescent="0.15">
      <c r="A26" s="182" t="s">
        <v>442</v>
      </c>
    </row>
    <row r="27" spans="1:10" ht="16.5" customHeight="1" x14ac:dyDescent="0.15">
      <c r="A27" s="182" t="s">
        <v>443</v>
      </c>
    </row>
    <row r="28" spans="1:10" ht="16.5" customHeight="1" x14ac:dyDescent="0.15">
      <c r="A28" s="182" t="s">
        <v>444</v>
      </c>
    </row>
  </sheetData>
  <mergeCells count="3">
    <mergeCell ref="A3:J3"/>
    <mergeCell ref="A7:A8"/>
    <mergeCell ref="J7:J8"/>
  </mergeCells>
  <phoneticPr fontId="5"/>
  <pageMargins left="0.75" right="0.75" top="1" bottom="1" header="0.51200000000000001" footer="0.51200000000000001"/>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2C54-47A0-4E66-BFC4-F1C4E77707E1}">
  <sheetPr>
    <tabColor theme="4" tint="0.59999389629810485"/>
  </sheetPr>
  <dimension ref="A1:I34"/>
  <sheetViews>
    <sheetView zoomScaleNormal="100" workbookViewId="0">
      <selection activeCell="B5" sqref="B5"/>
    </sheetView>
  </sheetViews>
  <sheetFormatPr defaultRowHeight="13.5" x14ac:dyDescent="0.15"/>
  <cols>
    <col min="1" max="1" width="2.625" style="144" customWidth="1"/>
    <col min="2" max="2" width="23.625" style="144" customWidth="1"/>
    <col min="3" max="9" width="14.75" style="144" customWidth="1"/>
    <col min="10" max="254" width="9" style="144"/>
    <col min="255" max="255" width="2.625" style="144" customWidth="1"/>
    <col min="256" max="256" width="23.625" style="144" customWidth="1"/>
    <col min="257" max="263" width="14.75" style="144" customWidth="1"/>
    <col min="264" max="510" width="9" style="144"/>
    <col min="511" max="511" width="2.625" style="144" customWidth="1"/>
    <col min="512" max="512" width="23.625" style="144" customWidth="1"/>
    <col min="513" max="519" width="14.75" style="144" customWidth="1"/>
    <col min="520" max="766" width="9" style="144"/>
    <col min="767" max="767" width="2.625" style="144" customWidth="1"/>
    <col min="768" max="768" width="23.625" style="144" customWidth="1"/>
    <col min="769" max="775" width="14.75" style="144" customWidth="1"/>
    <col min="776" max="1022" width="9" style="144"/>
    <col min="1023" max="1023" width="2.625" style="144" customWidth="1"/>
    <col min="1024" max="1024" width="23.625" style="144" customWidth="1"/>
    <col min="1025" max="1031" width="14.75" style="144" customWidth="1"/>
    <col min="1032" max="1278" width="9" style="144"/>
    <col min="1279" max="1279" width="2.625" style="144" customWidth="1"/>
    <col min="1280" max="1280" width="23.625" style="144" customWidth="1"/>
    <col min="1281" max="1287" width="14.75" style="144" customWidth="1"/>
    <col min="1288" max="1534" width="9" style="144"/>
    <col min="1535" max="1535" width="2.625" style="144" customWidth="1"/>
    <col min="1536" max="1536" width="23.625" style="144" customWidth="1"/>
    <col min="1537" max="1543" width="14.75" style="144" customWidth="1"/>
    <col min="1544" max="1790" width="9" style="144"/>
    <col min="1791" max="1791" width="2.625" style="144" customWidth="1"/>
    <col min="1792" max="1792" width="23.625" style="144" customWidth="1"/>
    <col min="1793" max="1799" width="14.75" style="144" customWidth="1"/>
    <col min="1800" max="2046" width="9" style="144"/>
    <col min="2047" max="2047" width="2.625" style="144" customWidth="1"/>
    <col min="2048" max="2048" width="23.625" style="144" customWidth="1"/>
    <col min="2049" max="2055" width="14.75" style="144" customWidth="1"/>
    <col min="2056" max="2302" width="9" style="144"/>
    <col min="2303" max="2303" width="2.625" style="144" customWidth="1"/>
    <col min="2304" max="2304" width="23.625" style="144" customWidth="1"/>
    <col min="2305" max="2311" width="14.75" style="144" customWidth="1"/>
    <col min="2312" max="2558" width="9" style="144"/>
    <col min="2559" max="2559" width="2.625" style="144" customWidth="1"/>
    <col min="2560" max="2560" width="23.625" style="144" customWidth="1"/>
    <col min="2561" max="2567" width="14.75" style="144" customWidth="1"/>
    <col min="2568" max="2814" width="9" style="144"/>
    <col min="2815" max="2815" width="2.625" style="144" customWidth="1"/>
    <col min="2816" max="2816" width="23.625" style="144" customWidth="1"/>
    <col min="2817" max="2823" width="14.75" style="144" customWidth="1"/>
    <col min="2824" max="3070" width="9" style="144"/>
    <col min="3071" max="3071" width="2.625" style="144" customWidth="1"/>
    <col min="3072" max="3072" width="23.625" style="144" customWidth="1"/>
    <col min="3073" max="3079" width="14.75" style="144" customWidth="1"/>
    <col min="3080" max="3326" width="9" style="144"/>
    <col min="3327" max="3327" width="2.625" style="144" customWidth="1"/>
    <col min="3328" max="3328" width="23.625" style="144" customWidth="1"/>
    <col min="3329" max="3335" width="14.75" style="144" customWidth="1"/>
    <col min="3336" max="3582" width="9" style="144"/>
    <col min="3583" max="3583" width="2.625" style="144" customWidth="1"/>
    <col min="3584" max="3584" width="23.625" style="144" customWidth="1"/>
    <col min="3585" max="3591" width="14.75" style="144" customWidth="1"/>
    <col min="3592" max="3838" width="9" style="144"/>
    <col min="3839" max="3839" width="2.625" style="144" customWidth="1"/>
    <col min="3840" max="3840" width="23.625" style="144" customWidth="1"/>
    <col min="3841" max="3847" width="14.75" style="144" customWidth="1"/>
    <col min="3848" max="4094" width="9" style="144"/>
    <col min="4095" max="4095" width="2.625" style="144" customWidth="1"/>
    <col min="4096" max="4096" width="23.625" style="144" customWidth="1"/>
    <col min="4097" max="4103" width="14.75" style="144" customWidth="1"/>
    <col min="4104" max="4350" width="9" style="144"/>
    <col min="4351" max="4351" width="2.625" style="144" customWidth="1"/>
    <col min="4352" max="4352" width="23.625" style="144" customWidth="1"/>
    <col min="4353" max="4359" width="14.75" style="144" customWidth="1"/>
    <col min="4360" max="4606" width="9" style="144"/>
    <col min="4607" max="4607" width="2.625" style="144" customWidth="1"/>
    <col min="4608" max="4608" width="23.625" style="144" customWidth="1"/>
    <col min="4609" max="4615" width="14.75" style="144" customWidth="1"/>
    <col min="4616" max="4862" width="9" style="144"/>
    <col min="4863" max="4863" width="2.625" style="144" customWidth="1"/>
    <col min="4864" max="4864" width="23.625" style="144" customWidth="1"/>
    <col min="4865" max="4871" width="14.75" style="144" customWidth="1"/>
    <col min="4872" max="5118" width="9" style="144"/>
    <col min="5119" max="5119" width="2.625" style="144" customWidth="1"/>
    <col min="5120" max="5120" width="23.625" style="144" customWidth="1"/>
    <col min="5121" max="5127" width="14.75" style="144" customWidth="1"/>
    <col min="5128" max="5374" width="9" style="144"/>
    <col min="5375" max="5375" width="2.625" style="144" customWidth="1"/>
    <col min="5376" max="5376" width="23.625" style="144" customWidth="1"/>
    <col min="5377" max="5383" width="14.75" style="144" customWidth="1"/>
    <col min="5384" max="5630" width="9" style="144"/>
    <col min="5631" max="5631" width="2.625" style="144" customWidth="1"/>
    <col min="5632" max="5632" width="23.625" style="144" customWidth="1"/>
    <col min="5633" max="5639" width="14.75" style="144" customWidth="1"/>
    <col min="5640" max="5886" width="9" style="144"/>
    <col min="5887" max="5887" width="2.625" style="144" customWidth="1"/>
    <col min="5888" max="5888" width="23.625" style="144" customWidth="1"/>
    <col min="5889" max="5895" width="14.75" style="144" customWidth="1"/>
    <col min="5896" max="6142" width="9" style="144"/>
    <col min="6143" max="6143" width="2.625" style="144" customWidth="1"/>
    <col min="6144" max="6144" width="23.625" style="144" customWidth="1"/>
    <col min="6145" max="6151" width="14.75" style="144" customWidth="1"/>
    <col min="6152" max="6398" width="9" style="144"/>
    <col min="6399" max="6399" width="2.625" style="144" customWidth="1"/>
    <col min="6400" max="6400" width="23.625" style="144" customWidth="1"/>
    <col min="6401" max="6407" width="14.75" style="144" customWidth="1"/>
    <col min="6408" max="6654" width="9" style="144"/>
    <col min="6655" max="6655" width="2.625" style="144" customWidth="1"/>
    <col min="6656" max="6656" width="23.625" style="144" customWidth="1"/>
    <col min="6657" max="6663" width="14.75" style="144" customWidth="1"/>
    <col min="6664" max="6910" width="9" style="144"/>
    <col min="6911" max="6911" width="2.625" style="144" customWidth="1"/>
    <col min="6912" max="6912" width="23.625" style="144" customWidth="1"/>
    <col min="6913" max="6919" width="14.75" style="144" customWidth="1"/>
    <col min="6920" max="7166" width="9" style="144"/>
    <col min="7167" max="7167" width="2.625" style="144" customWidth="1"/>
    <col min="7168" max="7168" width="23.625" style="144" customWidth="1"/>
    <col min="7169" max="7175" width="14.75" style="144" customWidth="1"/>
    <col min="7176" max="7422" width="9" style="144"/>
    <col min="7423" max="7423" width="2.625" style="144" customWidth="1"/>
    <col min="7424" max="7424" width="23.625" style="144" customWidth="1"/>
    <col min="7425" max="7431" width="14.75" style="144" customWidth="1"/>
    <col min="7432" max="7678" width="9" style="144"/>
    <col min="7679" max="7679" width="2.625" style="144" customWidth="1"/>
    <col min="7680" max="7680" width="23.625" style="144" customWidth="1"/>
    <col min="7681" max="7687" width="14.75" style="144" customWidth="1"/>
    <col min="7688" max="7934" width="9" style="144"/>
    <col min="7935" max="7935" width="2.625" style="144" customWidth="1"/>
    <col min="7936" max="7936" width="23.625" style="144" customWidth="1"/>
    <col min="7937" max="7943" width="14.75" style="144" customWidth="1"/>
    <col min="7944" max="8190" width="9" style="144"/>
    <col min="8191" max="8191" width="2.625" style="144" customWidth="1"/>
    <col min="8192" max="8192" width="23.625" style="144" customWidth="1"/>
    <col min="8193" max="8199" width="14.75" style="144" customWidth="1"/>
    <col min="8200" max="8446" width="9" style="144"/>
    <col min="8447" max="8447" width="2.625" style="144" customWidth="1"/>
    <col min="8448" max="8448" width="23.625" style="144" customWidth="1"/>
    <col min="8449" max="8455" width="14.75" style="144" customWidth="1"/>
    <col min="8456" max="8702" width="9" style="144"/>
    <col min="8703" max="8703" width="2.625" style="144" customWidth="1"/>
    <col min="8704" max="8704" width="23.625" style="144" customWidth="1"/>
    <col min="8705" max="8711" width="14.75" style="144" customWidth="1"/>
    <col min="8712" max="8958" width="9" style="144"/>
    <col min="8959" max="8959" width="2.625" style="144" customWidth="1"/>
    <col min="8960" max="8960" width="23.625" style="144" customWidth="1"/>
    <col min="8961" max="8967" width="14.75" style="144" customWidth="1"/>
    <col min="8968" max="9214" width="9" style="144"/>
    <col min="9215" max="9215" width="2.625" style="144" customWidth="1"/>
    <col min="9216" max="9216" width="23.625" style="144" customWidth="1"/>
    <col min="9217" max="9223" width="14.75" style="144" customWidth="1"/>
    <col min="9224" max="9470" width="9" style="144"/>
    <col min="9471" max="9471" width="2.625" style="144" customWidth="1"/>
    <col min="9472" max="9472" width="23.625" style="144" customWidth="1"/>
    <col min="9473" max="9479" width="14.75" style="144" customWidth="1"/>
    <col min="9480" max="9726" width="9" style="144"/>
    <col min="9727" max="9727" width="2.625" style="144" customWidth="1"/>
    <col min="9728" max="9728" width="23.625" style="144" customWidth="1"/>
    <col min="9729" max="9735" width="14.75" style="144" customWidth="1"/>
    <col min="9736" max="9982" width="9" style="144"/>
    <col min="9983" max="9983" width="2.625" style="144" customWidth="1"/>
    <col min="9984" max="9984" width="23.625" style="144" customWidth="1"/>
    <col min="9985" max="9991" width="14.75" style="144" customWidth="1"/>
    <col min="9992" max="10238" width="9" style="144"/>
    <col min="10239" max="10239" width="2.625" style="144" customWidth="1"/>
    <col min="10240" max="10240" width="23.625" style="144" customWidth="1"/>
    <col min="10241" max="10247" width="14.75" style="144" customWidth="1"/>
    <col min="10248" max="10494" width="9" style="144"/>
    <col min="10495" max="10495" width="2.625" style="144" customWidth="1"/>
    <col min="10496" max="10496" width="23.625" style="144" customWidth="1"/>
    <col min="10497" max="10503" width="14.75" style="144" customWidth="1"/>
    <col min="10504" max="10750" width="9" style="144"/>
    <col min="10751" max="10751" width="2.625" style="144" customWidth="1"/>
    <col min="10752" max="10752" width="23.625" style="144" customWidth="1"/>
    <col min="10753" max="10759" width="14.75" style="144" customWidth="1"/>
    <col min="10760" max="11006" width="9" style="144"/>
    <col min="11007" max="11007" width="2.625" style="144" customWidth="1"/>
    <col min="11008" max="11008" width="23.625" style="144" customWidth="1"/>
    <col min="11009" max="11015" width="14.75" style="144" customWidth="1"/>
    <col min="11016" max="11262" width="9" style="144"/>
    <col min="11263" max="11263" width="2.625" style="144" customWidth="1"/>
    <col min="11264" max="11264" width="23.625" style="144" customWidth="1"/>
    <col min="11265" max="11271" width="14.75" style="144" customWidth="1"/>
    <col min="11272" max="11518" width="9" style="144"/>
    <col min="11519" max="11519" width="2.625" style="144" customWidth="1"/>
    <col min="11520" max="11520" width="23.625" style="144" customWidth="1"/>
    <col min="11521" max="11527" width="14.75" style="144" customWidth="1"/>
    <col min="11528" max="11774" width="9" style="144"/>
    <col min="11775" max="11775" width="2.625" style="144" customWidth="1"/>
    <col min="11776" max="11776" width="23.625" style="144" customWidth="1"/>
    <col min="11777" max="11783" width="14.75" style="144" customWidth="1"/>
    <col min="11784" max="12030" width="9" style="144"/>
    <col min="12031" max="12031" width="2.625" style="144" customWidth="1"/>
    <col min="12032" max="12032" width="23.625" style="144" customWidth="1"/>
    <col min="12033" max="12039" width="14.75" style="144" customWidth="1"/>
    <col min="12040" max="12286" width="9" style="144"/>
    <col min="12287" max="12287" width="2.625" style="144" customWidth="1"/>
    <col min="12288" max="12288" width="23.625" style="144" customWidth="1"/>
    <col min="12289" max="12295" width="14.75" style="144" customWidth="1"/>
    <col min="12296" max="12542" width="9" style="144"/>
    <col min="12543" max="12543" width="2.625" style="144" customWidth="1"/>
    <col min="12544" max="12544" width="23.625" style="144" customWidth="1"/>
    <col min="12545" max="12551" width="14.75" style="144" customWidth="1"/>
    <col min="12552" max="12798" width="9" style="144"/>
    <col min="12799" max="12799" width="2.625" style="144" customWidth="1"/>
    <col min="12800" max="12800" width="23.625" style="144" customWidth="1"/>
    <col min="12801" max="12807" width="14.75" style="144" customWidth="1"/>
    <col min="12808" max="13054" width="9" style="144"/>
    <col min="13055" max="13055" width="2.625" style="144" customWidth="1"/>
    <col min="13056" max="13056" width="23.625" style="144" customWidth="1"/>
    <col min="13057" max="13063" width="14.75" style="144" customWidth="1"/>
    <col min="13064" max="13310" width="9" style="144"/>
    <col min="13311" max="13311" width="2.625" style="144" customWidth="1"/>
    <col min="13312" max="13312" width="23.625" style="144" customWidth="1"/>
    <col min="13313" max="13319" width="14.75" style="144" customWidth="1"/>
    <col min="13320" max="13566" width="9" style="144"/>
    <col min="13567" max="13567" width="2.625" style="144" customWidth="1"/>
    <col min="13568" max="13568" width="23.625" style="144" customWidth="1"/>
    <col min="13569" max="13575" width="14.75" style="144" customWidth="1"/>
    <col min="13576" max="13822" width="9" style="144"/>
    <col min="13823" max="13823" width="2.625" style="144" customWidth="1"/>
    <col min="13824" max="13824" width="23.625" style="144" customWidth="1"/>
    <col min="13825" max="13831" width="14.75" style="144" customWidth="1"/>
    <col min="13832" max="14078" width="9" style="144"/>
    <col min="14079" max="14079" width="2.625" style="144" customWidth="1"/>
    <col min="14080" max="14080" width="23.625" style="144" customWidth="1"/>
    <col min="14081" max="14087" width="14.75" style="144" customWidth="1"/>
    <col min="14088" max="14334" width="9" style="144"/>
    <col min="14335" max="14335" width="2.625" style="144" customWidth="1"/>
    <col min="14336" max="14336" width="23.625" style="144" customWidth="1"/>
    <col min="14337" max="14343" width="14.75" style="144" customWidth="1"/>
    <col min="14344" max="14590" width="9" style="144"/>
    <col min="14591" max="14591" width="2.625" style="144" customWidth="1"/>
    <col min="14592" max="14592" width="23.625" style="144" customWidth="1"/>
    <col min="14593" max="14599" width="14.75" style="144" customWidth="1"/>
    <col min="14600" max="14846" width="9" style="144"/>
    <col min="14847" max="14847" width="2.625" style="144" customWidth="1"/>
    <col min="14848" max="14848" width="23.625" style="144" customWidth="1"/>
    <col min="14849" max="14855" width="14.75" style="144" customWidth="1"/>
    <col min="14856" max="15102" width="9" style="144"/>
    <col min="15103" max="15103" width="2.625" style="144" customWidth="1"/>
    <col min="15104" max="15104" width="23.625" style="144" customWidth="1"/>
    <col min="15105" max="15111" width="14.75" style="144" customWidth="1"/>
    <col min="15112" max="15358" width="9" style="144"/>
    <col min="15359" max="15359" width="2.625" style="144" customWidth="1"/>
    <col min="15360" max="15360" width="23.625" style="144" customWidth="1"/>
    <col min="15361" max="15367" width="14.75" style="144" customWidth="1"/>
    <col min="15368" max="15614" width="9" style="144"/>
    <col min="15615" max="15615" width="2.625" style="144" customWidth="1"/>
    <col min="15616" max="15616" width="23.625" style="144" customWidth="1"/>
    <col min="15617" max="15623" width="14.75" style="144" customWidth="1"/>
    <col min="15624" max="15870" width="9" style="144"/>
    <col min="15871" max="15871" width="2.625" style="144" customWidth="1"/>
    <col min="15872" max="15872" width="23.625" style="144" customWidth="1"/>
    <col min="15873" max="15879" width="14.75" style="144" customWidth="1"/>
    <col min="15880" max="16126" width="9" style="144"/>
    <col min="16127" max="16127" width="2.625" style="144" customWidth="1"/>
    <col min="16128" max="16128" width="23.625" style="144" customWidth="1"/>
    <col min="16129" max="16135" width="14.75" style="144" customWidth="1"/>
    <col min="16136" max="16384" width="9" style="144"/>
  </cols>
  <sheetData>
    <row r="1" spans="1:9" ht="16.5" customHeight="1" x14ac:dyDescent="0.15">
      <c r="A1" s="144" t="s">
        <v>464</v>
      </c>
    </row>
    <row r="2" spans="1:9" ht="24" customHeight="1" x14ac:dyDescent="0.15">
      <c r="A2" s="238" t="s">
        <v>382</v>
      </c>
      <c r="B2" s="238"/>
      <c r="C2" s="238"/>
      <c r="D2" s="238"/>
      <c r="E2" s="238"/>
      <c r="F2" s="238"/>
      <c r="G2" s="238"/>
      <c r="H2" s="238"/>
      <c r="I2" s="238"/>
    </row>
    <row r="3" spans="1:9" ht="16.5" customHeight="1" x14ac:dyDescent="0.15"/>
    <row r="4" spans="1:9" ht="16.5" customHeight="1" x14ac:dyDescent="0.15">
      <c r="A4" s="144" t="s">
        <v>383</v>
      </c>
    </row>
    <row r="5" spans="1:9" ht="16.5" customHeight="1" x14ac:dyDescent="0.15">
      <c r="B5" s="145"/>
      <c r="C5" s="145"/>
    </row>
    <row r="6" spans="1:9" ht="16.5" hidden="1" customHeight="1" x14ac:dyDescent="0.15">
      <c r="A6" s="144" t="s">
        <v>384</v>
      </c>
    </row>
    <row r="7" spans="1:9" ht="16.5" hidden="1" customHeight="1" x14ac:dyDescent="0.15">
      <c r="B7" s="145" t="s">
        <v>385</v>
      </c>
      <c r="C7" s="145"/>
    </row>
    <row r="8" spans="1:9" ht="16.5" hidden="1" customHeight="1" x14ac:dyDescent="0.15"/>
    <row r="9" spans="1:9" ht="16.5" hidden="1" customHeight="1" x14ac:dyDescent="0.15">
      <c r="B9" s="239" t="s">
        <v>386</v>
      </c>
      <c r="C9" s="240"/>
      <c r="D9" s="241"/>
      <c r="E9" s="242"/>
      <c r="F9" s="243" t="s">
        <v>387</v>
      </c>
      <c r="G9" s="244"/>
      <c r="H9" s="245"/>
      <c r="I9" s="246"/>
    </row>
    <row r="10" spans="1:9" ht="16.5" hidden="1" customHeight="1" x14ac:dyDescent="0.15">
      <c r="B10" s="247" t="s">
        <v>388</v>
      </c>
      <c r="C10" s="247"/>
      <c r="D10" s="241"/>
      <c r="E10" s="242"/>
      <c r="F10" s="239" t="s">
        <v>389</v>
      </c>
      <c r="G10" s="240"/>
      <c r="H10" s="245"/>
      <c r="I10" s="246"/>
    </row>
    <row r="11" spans="1:9" ht="16.5" customHeight="1" x14ac:dyDescent="0.15">
      <c r="B11" s="146"/>
      <c r="C11" s="146"/>
      <c r="D11" s="147"/>
      <c r="E11" s="147"/>
      <c r="F11" s="148"/>
      <c r="G11" s="148"/>
      <c r="H11" s="149"/>
      <c r="I11" s="147"/>
    </row>
    <row r="12" spans="1:9" ht="16.5" customHeight="1" x14ac:dyDescent="0.15">
      <c r="A12" s="144" t="s">
        <v>460</v>
      </c>
    </row>
    <row r="13" spans="1:9" ht="16.5" customHeight="1" x14ac:dyDescent="0.15"/>
    <row r="14" spans="1:9" ht="16.5" customHeight="1" x14ac:dyDescent="0.15">
      <c r="B14" s="150" t="s">
        <v>390</v>
      </c>
      <c r="C14" s="150" t="s">
        <v>391</v>
      </c>
      <c r="D14" s="150" t="s">
        <v>392</v>
      </c>
      <c r="E14" s="150" t="s">
        <v>393</v>
      </c>
      <c r="F14" s="150" t="s">
        <v>394</v>
      </c>
      <c r="G14" s="150" t="s">
        <v>395</v>
      </c>
      <c r="H14" s="150" t="s">
        <v>396</v>
      </c>
      <c r="I14" s="150" t="s">
        <v>397</v>
      </c>
    </row>
    <row r="15" spans="1:9" ht="16.5" customHeight="1" x14ac:dyDescent="0.15">
      <c r="B15" s="151" t="s">
        <v>398</v>
      </c>
      <c r="C15" s="151"/>
      <c r="D15" s="151"/>
      <c r="E15" s="151"/>
      <c r="F15" s="152" t="s">
        <v>399</v>
      </c>
      <c r="G15" s="152" t="s">
        <v>399</v>
      </c>
      <c r="H15" s="151"/>
      <c r="I15" s="151"/>
    </row>
    <row r="16" spans="1:9" ht="16.5" customHeight="1" x14ac:dyDescent="0.15">
      <c r="B16" s="153"/>
      <c r="C16" s="154"/>
      <c r="D16" s="154"/>
      <c r="E16" s="154"/>
      <c r="F16" s="154"/>
      <c r="G16" s="154"/>
      <c r="H16" s="154"/>
      <c r="I16" s="154"/>
    </row>
    <row r="17" spans="1:9" ht="16.5" customHeight="1" x14ac:dyDescent="0.15">
      <c r="B17" s="154"/>
      <c r="C17" s="154"/>
      <c r="D17" s="154"/>
      <c r="E17" s="154"/>
      <c r="F17" s="154"/>
      <c r="G17" s="154"/>
      <c r="H17" s="154"/>
      <c r="I17" s="154"/>
    </row>
    <row r="18" spans="1:9" ht="16.5" customHeight="1" x14ac:dyDescent="0.15">
      <c r="B18" s="154"/>
      <c r="C18" s="154"/>
      <c r="D18" s="154"/>
      <c r="E18" s="154"/>
      <c r="F18" s="154"/>
      <c r="G18" s="154"/>
      <c r="H18" s="154"/>
      <c r="I18" s="154"/>
    </row>
    <row r="19" spans="1:9" ht="16.5" customHeight="1" x14ac:dyDescent="0.15">
      <c r="B19" s="154"/>
      <c r="C19" s="154"/>
      <c r="D19" s="154"/>
      <c r="E19" s="154"/>
      <c r="F19" s="154"/>
      <c r="G19" s="154"/>
      <c r="H19" s="154"/>
      <c r="I19" s="154"/>
    </row>
    <row r="20" spans="1:9" ht="16.5" customHeight="1" x14ac:dyDescent="0.15">
      <c r="B20" s="154"/>
      <c r="C20" s="154"/>
      <c r="D20" s="154"/>
      <c r="E20" s="154"/>
      <c r="F20" s="154"/>
      <c r="G20" s="154"/>
      <c r="H20" s="154"/>
      <c r="I20" s="154"/>
    </row>
    <row r="21" spans="1:9" ht="16.5" customHeight="1" x14ac:dyDescent="0.15">
      <c r="B21" s="154"/>
      <c r="C21" s="154"/>
      <c r="D21" s="154"/>
      <c r="E21" s="154"/>
      <c r="F21" s="154"/>
      <c r="G21" s="154"/>
      <c r="H21" s="154"/>
      <c r="I21" s="154"/>
    </row>
    <row r="22" spans="1:9" ht="16.5" customHeight="1" x14ac:dyDescent="0.15">
      <c r="B22" s="150" t="s">
        <v>400</v>
      </c>
      <c r="C22" s="150" t="s">
        <v>401</v>
      </c>
      <c r="D22" s="150" t="s">
        <v>401</v>
      </c>
      <c r="E22" s="150" t="s">
        <v>401</v>
      </c>
      <c r="F22" s="150" t="s">
        <v>401</v>
      </c>
      <c r="G22" s="155"/>
      <c r="H22" s="150" t="s">
        <v>401</v>
      </c>
      <c r="I22" s="155"/>
    </row>
    <row r="23" spans="1:9" ht="16.5" customHeight="1" x14ac:dyDescent="0.15">
      <c r="B23" s="151" t="s">
        <v>402</v>
      </c>
      <c r="C23" s="151"/>
      <c r="D23" s="151"/>
      <c r="E23" s="151"/>
      <c r="F23" s="152" t="s">
        <v>399</v>
      </c>
      <c r="G23" s="152" t="s">
        <v>399</v>
      </c>
      <c r="H23" s="151"/>
      <c r="I23" s="151"/>
    </row>
    <row r="24" spans="1:9" ht="16.5" customHeight="1" x14ac:dyDescent="0.15">
      <c r="B24" s="151"/>
      <c r="C24" s="151"/>
      <c r="D24" s="151"/>
      <c r="E24" s="151"/>
      <c r="F24" s="151"/>
      <c r="G24" s="151"/>
      <c r="H24" s="151"/>
      <c r="I24" s="151"/>
    </row>
    <row r="25" spans="1:9" ht="16.5" customHeight="1" x14ac:dyDescent="0.15">
      <c r="B25" s="151"/>
      <c r="C25" s="151"/>
      <c r="D25" s="151"/>
      <c r="E25" s="151"/>
      <c r="F25" s="151"/>
      <c r="G25" s="151"/>
      <c r="H25" s="151"/>
      <c r="I25" s="151"/>
    </row>
    <row r="26" spans="1:9" ht="16.5" customHeight="1" x14ac:dyDescent="0.15">
      <c r="B26" s="151"/>
      <c r="C26" s="151"/>
      <c r="D26" s="151"/>
      <c r="E26" s="151"/>
      <c r="F26" s="151"/>
      <c r="G26" s="151"/>
      <c r="H26" s="151"/>
      <c r="I26" s="151"/>
    </row>
    <row r="27" spans="1:9" ht="16.5" customHeight="1" x14ac:dyDescent="0.15">
      <c r="B27" s="151"/>
      <c r="C27" s="151"/>
      <c r="D27" s="151"/>
      <c r="E27" s="151"/>
      <c r="F27" s="151"/>
      <c r="G27" s="151"/>
      <c r="H27" s="151"/>
      <c r="I27" s="151"/>
    </row>
    <row r="28" spans="1:9" ht="16.5" customHeight="1" x14ac:dyDescent="0.15">
      <c r="B28" s="150" t="s">
        <v>400</v>
      </c>
      <c r="C28" s="150" t="s">
        <v>401</v>
      </c>
      <c r="D28" s="150" t="s">
        <v>401</v>
      </c>
      <c r="E28" s="150" t="s">
        <v>401</v>
      </c>
      <c r="F28" s="150" t="s">
        <v>401</v>
      </c>
      <c r="G28" s="155"/>
      <c r="H28" s="150" t="s">
        <v>401</v>
      </c>
      <c r="I28" s="155"/>
    </row>
    <row r="29" spans="1:9" ht="16.5" customHeight="1" x14ac:dyDescent="0.15">
      <c r="B29" s="150" t="s">
        <v>403</v>
      </c>
      <c r="C29" s="150" t="s">
        <v>401</v>
      </c>
      <c r="D29" s="150" t="s">
        <v>401</v>
      </c>
      <c r="E29" s="150" t="s">
        <v>401</v>
      </c>
      <c r="F29" s="150" t="s">
        <v>401</v>
      </c>
      <c r="G29" s="155"/>
      <c r="H29" s="150" t="s">
        <v>401</v>
      </c>
      <c r="I29" s="155"/>
    </row>
    <row r="30" spans="1:9" ht="48" customHeight="1" x14ac:dyDescent="0.15">
      <c r="B30" s="236" t="s">
        <v>462</v>
      </c>
      <c r="C30" s="237"/>
      <c r="D30" s="237"/>
      <c r="E30" s="237"/>
      <c r="F30" s="237"/>
      <c r="G30" s="237"/>
      <c r="H30" s="237"/>
      <c r="I30" s="237"/>
    </row>
    <row r="32" spans="1:9" x14ac:dyDescent="0.15">
      <c r="A32" s="156" t="s">
        <v>461</v>
      </c>
      <c r="B32" s="144" t="s">
        <v>404</v>
      </c>
    </row>
    <row r="33" spans="2:5" x14ac:dyDescent="0.15">
      <c r="B33" s="145" t="s">
        <v>405</v>
      </c>
      <c r="C33" s="145"/>
      <c r="D33" s="145"/>
      <c r="E33" s="144" t="s">
        <v>418</v>
      </c>
    </row>
    <row r="34" spans="2:5" x14ac:dyDescent="0.15">
      <c r="B34" s="145" t="s">
        <v>406</v>
      </c>
      <c r="C34" s="145"/>
      <c r="D34" s="145"/>
      <c r="E34" s="144" t="s">
        <v>419</v>
      </c>
    </row>
  </sheetData>
  <mergeCells count="10">
    <mergeCell ref="B30:I30"/>
    <mergeCell ref="A2:I2"/>
    <mergeCell ref="B9:C9"/>
    <mergeCell ref="D9:E9"/>
    <mergeCell ref="F9:G9"/>
    <mergeCell ref="H9:I9"/>
    <mergeCell ref="B10:C10"/>
    <mergeCell ref="D10:E10"/>
    <mergeCell ref="F10:G10"/>
    <mergeCell ref="H10:I10"/>
  </mergeCells>
  <phoneticPr fontId="5"/>
  <printOptions horizontalCentered="1"/>
  <pageMargins left="0.78740157480314965" right="0.78740157480314965" top="0.98425196850393704" bottom="0.98425196850393704" header="0.51181102362204722" footer="0.51181102362204722"/>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CA2C-F023-453F-9D3D-AAD3BFE521CF}">
  <sheetPr>
    <tabColor rgb="FF7030A0"/>
  </sheetPr>
  <dimension ref="A1:M29"/>
  <sheetViews>
    <sheetView workbookViewId="0">
      <selection activeCell="F18" sqref="F18"/>
    </sheetView>
  </sheetViews>
  <sheetFormatPr defaultRowHeight="14.25" x14ac:dyDescent="0.15"/>
  <cols>
    <col min="1" max="1" width="1.5" style="197" customWidth="1"/>
    <col min="2" max="2" width="23.625" style="197" customWidth="1"/>
    <col min="3" max="10" width="13.125" style="197" customWidth="1"/>
    <col min="11" max="11" width="0.875" style="197" customWidth="1"/>
    <col min="12" max="256" width="9" style="197"/>
    <col min="257" max="257" width="1.5" style="197" customWidth="1"/>
    <col min="258" max="258" width="23.625" style="197" customWidth="1"/>
    <col min="259" max="266" width="13.125" style="197" customWidth="1"/>
    <col min="267" max="267" width="0.875" style="197" customWidth="1"/>
    <col min="268" max="512" width="9" style="197"/>
    <col min="513" max="513" width="1.5" style="197" customWidth="1"/>
    <col min="514" max="514" width="23.625" style="197" customWidth="1"/>
    <col min="515" max="522" width="13.125" style="197" customWidth="1"/>
    <col min="523" max="523" width="0.875" style="197" customWidth="1"/>
    <col min="524" max="768" width="9" style="197"/>
    <col min="769" max="769" width="1.5" style="197" customWidth="1"/>
    <col min="770" max="770" width="23.625" style="197" customWidth="1"/>
    <col min="771" max="778" width="13.125" style="197" customWidth="1"/>
    <col min="779" max="779" width="0.875" style="197" customWidth="1"/>
    <col min="780" max="1024" width="9" style="197"/>
    <col min="1025" max="1025" width="1.5" style="197" customWidth="1"/>
    <col min="1026" max="1026" width="23.625" style="197" customWidth="1"/>
    <col min="1027" max="1034" width="13.125" style="197" customWidth="1"/>
    <col min="1035" max="1035" width="0.875" style="197" customWidth="1"/>
    <col min="1036" max="1280" width="9" style="197"/>
    <col min="1281" max="1281" width="1.5" style="197" customWidth="1"/>
    <col min="1282" max="1282" width="23.625" style="197" customWidth="1"/>
    <col min="1283" max="1290" width="13.125" style="197" customWidth="1"/>
    <col min="1291" max="1291" width="0.875" style="197" customWidth="1"/>
    <col min="1292" max="1536" width="9" style="197"/>
    <col min="1537" max="1537" width="1.5" style="197" customWidth="1"/>
    <col min="1538" max="1538" width="23.625" style="197" customWidth="1"/>
    <col min="1539" max="1546" width="13.125" style="197" customWidth="1"/>
    <col min="1547" max="1547" width="0.875" style="197" customWidth="1"/>
    <col min="1548" max="1792" width="9" style="197"/>
    <col min="1793" max="1793" width="1.5" style="197" customWidth="1"/>
    <col min="1794" max="1794" width="23.625" style="197" customWidth="1"/>
    <col min="1795" max="1802" width="13.125" style="197" customWidth="1"/>
    <col min="1803" max="1803" width="0.875" style="197" customWidth="1"/>
    <col min="1804" max="2048" width="9" style="197"/>
    <col min="2049" max="2049" width="1.5" style="197" customWidth="1"/>
    <col min="2050" max="2050" width="23.625" style="197" customWidth="1"/>
    <col min="2051" max="2058" width="13.125" style="197" customWidth="1"/>
    <col min="2059" max="2059" width="0.875" style="197" customWidth="1"/>
    <col min="2060" max="2304" width="9" style="197"/>
    <col min="2305" max="2305" width="1.5" style="197" customWidth="1"/>
    <col min="2306" max="2306" width="23.625" style="197" customWidth="1"/>
    <col min="2307" max="2314" width="13.125" style="197" customWidth="1"/>
    <col min="2315" max="2315" width="0.875" style="197" customWidth="1"/>
    <col min="2316" max="2560" width="9" style="197"/>
    <col min="2561" max="2561" width="1.5" style="197" customWidth="1"/>
    <col min="2562" max="2562" width="23.625" style="197" customWidth="1"/>
    <col min="2563" max="2570" width="13.125" style="197" customWidth="1"/>
    <col min="2571" max="2571" width="0.875" style="197" customWidth="1"/>
    <col min="2572" max="2816" width="9" style="197"/>
    <col min="2817" max="2817" width="1.5" style="197" customWidth="1"/>
    <col min="2818" max="2818" width="23.625" style="197" customWidth="1"/>
    <col min="2819" max="2826" width="13.125" style="197" customWidth="1"/>
    <col min="2827" max="2827" width="0.875" style="197" customWidth="1"/>
    <col min="2828" max="3072" width="9" style="197"/>
    <col min="3073" max="3073" width="1.5" style="197" customWidth="1"/>
    <col min="3074" max="3074" width="23.625" style="197" customWidth="1"/>
    <col min="3075" max="3082" width="13.125" style="197" customWidth="1"/>
    <col min="3083" max="3083" width="0.875" style="197" customWidth="1"/>
    <col min="3084" max="3328" width="9" style="197"/>
    <col min="3329" max="3329" width="1.5" style="197" customWidth="1"/>
    <col min="3330" max="3330" width="23.625" style="197" customWidth="1"/>
    <col min="3331" max="3338" width="13.125" style="197" customWidth="1"/>
    <col min="3339" max="3339" width="0.875" style="197" customWidth="1"/>
    <col min="3340" max="3584" width="9" style="197"/>
    <col min="3585" max="3585" width="1.5" style="197" customWidth="1"/>
    <col min="3586" max="3586" width="23.625" style="197" customWidth="1"/>
    <col min="3587" max="3594" width="13.125" style="197" customWidth="1"/>
    <col min="3595" max="3595" width="0.875" style="197" customWidth="1"/>
    <col min="3596" max="3840" width="9" style="197"/>
    <col min="3841" max="3841" width="1.5" style="197" customWidth="1"/>
    <col min="3842" max="3842" width="23.625" style="197" customWidth="1"/>
    <col min="3843" max="3850" width="13.125" style="197" customWidth="1"/>
    <col min="3851" max="3851" width="0.875" style="197" customWidth="1"/>
    <col min="3852" max="4096" width="9" style="197"/>
    <col min="4097" max="4097" width="1.5" style="197" customWidth="1"/>
    <col min="4098" max="4098" width="23.625" style="197" customWidth="1"/>
    <col min="4099" max="4106" width="13.125" style="197" customWidth="1"/>
    <col min="4107" max="4107" width="0.875" style="197" customWidth="1"/>
    <col min="4108" max="4352" width="9" style="197"/>
    <col min="4353" max="4353" width="1.5" style="197" customWidth="1"/>
    <col min="4354" max="4354" width="23.625" style="197" customWidth="1"/>
    <col min="4355" max="4362" width="13.125" style="197" customWidth="1"/>
    <col min="4363" max="4363" width="0.875" style="197" customWidth="1"/>
    <col min="4364" max="4608" width="9" style="197"/>
    <col min="4609" max="4609" width="1.5" style="197" customWidth="1"/>
    <col min="4610" max="4610" width="23.625" style="197" customWidth="1"/>
    <col min="4611" max="4618" width="13.125" style="197" customWidth="1"/>
    <col min="4619" max="4619" width="0.875" style="197" customWidth="1"/>
    <col min="4620" max="4864" width="9" style="197"/>
    <col min="4865" max="4865" width="1.5" style="197" customWidth="1"/>
    <col min="4866" max="4866" width="23.625" style="197" customWidth="1"/>
    <col min="4867" max="4874" width="13.125" style="197" customWidth="1"/>
    <col min="4875" max="4875" width="0.875" style="197" customWidth="1"/>
    <col min="4876" max="5120" width="9" style="197"/>
    <col min="5121" max="5121" width="1.5" style="197" customWidth="1"/>
    <col min="5122" max="5122" width="23.625" style="197" customWidth="1"/>
    <col min="5123" max="5130" width="13.125" style="197" customWidth="1"/>
    <col min="5131" max="5131" width="0.875" style="197" customWidth="1"/>
    <col min="5132" max="5376" width="9" style="197"/>
    <col min="5377" max="5377" width="1.5" style="197" customWidth="1"/>
    <col min="5378" max="5378" width="23.625" style="197" customWidth="1"/>
    <col min="5379" max="5386" width="13.125" style="197" customWidth="1"/>
    <col min="5387" max="5387" width="0.875" style="197" customWidth="1"/>
    <col min="5388" max="5632" width="9" style="197"/>
    <col min="5633" max="5633" width="1.5" style="197" customWidth="1"/>
    <col min="5634" max="5634" width="23.625" style="197" customWidth="1"/>
    <col min="5635" max="5642" width="13.125" style="197" customWidth="1"/>
    <col min="5643" max="5643" width="0.875" style="197" customWidth="1"/>
    <col min="5644" max="5888" width="9" style="197"/>
    <col min="5889" max="5889" width="1.5" style="197" customWidth="1"/>
    <col min="5890" max="5890" width="23.625" style="197" customWidth="1"/>
    <col min="5891" max="5898" width="13.125" style="197" customWidth="1"/>
    <col min="5899" max="5899" width="0.875" style="197" customWidth="1"/>
    <col min="5900" max="6144" width="9" style="197"/>
    <col min="6145" max="6145" width="1.5" style="197" customWidth="1"/>
    <col min="6146" max="6146" width="23.625" style="197" customWidth="1"/>
    <col min="6147" max="6154" width="13.125" style="197" customWidth="1"/>
    <col min="6155" max="6155" width="0.875" style="197" customWidth="1"/>
    <col min="6156" max="6400" width="9" style="197"/>
    <col min="6401" max="6401" width="1.5" style="197" customWidth="1"/>
    <col min="6402" max="6402" width="23.625" style="197" customWidth="1"/>
    <col min="6403" max="6410" width="13.125" style="197" customWidth="1"/>
    <col min="6411" max="6411" width="0.875" style="197" customWidth="1"/>
    <col min="6412" max="6656" width="9" style="197"/>
    <col min="6657" max="6657" width="1.5" style="197" customWidth="1"/>
    <col min="6658" max="6658" width="23.625" style="197" customWidth="1"/>
    <col min="6659" max="6666" width="13.125" style="197" customWidth="1"/>
    <col min="6667" max="6667" width="0.875" style="197" customWidth="1"/>
    <col min="6668" max="6912" width="9" style="197"/>
    <col min="6913" max="6913" width="1.5" style="197" customWidth="1"/>
    <col min="6914" max="6914" width="23.625" style="197" customWidth="1"/>
    <col min="6915" max="6922" width="13.125" style="197" customWidth="1"/>
    <col min="6923" max="6923" width="0.875" style="197" customWidth="1"/>
    <col min="6924" max="7168" width="9" style="197"/>
    <col min="7169" max="7169" width="1.5" style="197" customWidth="1"/>
    <col min="7170" max="7170" width="23.625" style="197" customWidth="1"/>
    <col min="7171" max="7178" width="13.125" style="197" customWidth="1"/>
    <col min="7179" max="7179" width="0.875" style="197" customWidth="1"/>
    <col min="7180" max="7424" width="9" style="197"/>
    <col min="7425" max="7425" width="1.5" style="197" customWidth="1"/>
    <col min="7426" max="7426" width="23.625" style="197" customWidth="1"/>
    <col min="7427" max="7434" width="13.125" style="197" customWidth="1"/>
    <col min="7435" max="7435" width="0.875" style="197" customWidth="1"/>
    <col min="7436" max="7680" width="9" style="197"/>
    <col min="7681" max="7681" width="1.5" style="197" customWidth="1"/>
    <col min="7682" max="7682" width="23.625" style="197" customWidth="1"/>
    <col min="7683" max="7690" width="13.125" style="197" customWidth="1"/>
    <col min="7691" max="7691" width="0.875" style="197" customWidth="1"/>
    <col min="7692" max="7936" width="9" style="197"/>
    <col min="7937" max="7937" width="1.5" style="197" customWidth="1"/>
    <col min="7938" max="7938" width="23.625" style="197" customWidth="1"/>
    <col min="7939" max="7946" width="13.125" style="197" customWidth="1"/>
    <col min="7947" max="7947" width="0.875" style="197" customWidth="1"/>
    <col min="7948" max="8192" width="9" style="197"/>
    <col min="8193" max="8193" width="1.5" style="197" customWidth="1"/>
    <col min="8194" max="8194" width="23.625" style="197" customWidth="1"/>
    <col min="8195" max="8202" width="13.125" style="197" customWidth="1"/>
    <col min="8203" max="8203" width="0.875" style="197" customWidth="1"/>
    <col min="8204" max="8448" width="9" style="197"/>
    <col min="8449" max="8449" width="1.5" style="197" customWidth="1"/>
    <col min="8450" max="8450" width="23.625" style="197" customWidth="1"/>
    <col min="8451" max="8458" width="13.125" style="197" customWidth="1"/>
    <col min="8459" max="8459" width="0.875" style="197" customWidth="1"/>
    <col min="8460" max="8704" width="9" style="197"/>
    <col min="8705" max="8705" width="1.5" style="197" customWidth="1"/>
    <col min="8706" max="8706" width="23.625" style="197" customWidth="1"/>
    <col min="8707" max="8714" width="13.125" style="197" customWidth="1"/>
    <col min="8715" max="8715" width="0.875" style="197" customWidth="1"/>
    <col min="8716" max="8960" width="9" style="197"/>
    <col min="8961" max="8961" width="1.5" style="197" customWidth="1"/>
    <col min="8962" max="8962" width="23.625" style="197" customWidth="1"/>
    <col min="8963" max="8970" width="13.125" style="197" customWidth="1"/>
    <col min="8971" max="8971" width="0.875" style="197" customWidth="1"/>
    <col min="8972" max="9216" width="9" style="197"/>
    <col min="9217" max="9217" width="1.5" style="197" customWidth="1"/>
    <col min="9218" max="9218" width="23.625" style="197" customWidth="1"/>
    <col min="9219" max="9226" width="13.125" style="197" customWidth="1"/>
    <col min="9227" max="9227" width="0.875" style="197" customWidth="1"/>
    <col min="9228" max="9472" width="9" style="197"/>
    <col min="9473" max="9473" width="1.5" style="197" customWidth="1"/>
    <col min="9474" max="9474" width="23.625" style="197" customWidth="1"/>
    <col min="9475" max="9482" width="13.125" style="197" customWidth="1"/>
    <col min="9483" max="9483" width="0.875" style="197" customWidth="1"/>
    <col min="9484" max="9728" width="9" style="197"/>
    <col min="9729" max="9729" width="1.5" style="197" customWidth="1"/>
    <col min="9730" max="9730" width="23.625" style="197" customWidth="1"/>
    <col min="9731" max="9738" width="13.125" style="197" customWidth="1"/>
    <col min="9739" max="9739" width="0.875" style="197" customWidth="1"/>
    <col min="9740" max="9984" width="9" style="197"/>
    <col min="9985" max="9985" width="1.5" style="197" customWidth="1"/>
    <col min="9986" max="9986" width="23.625" style="197" customWidth="1"/>
    <col min="9987" max="9994" width="13.125" style="197" customWidth="1"/>
    <col min="9995" max="9995" width="0.875" style="197" customWidth="1"/>
    <col min="9996" max="10240" width="9" style="197"/>
    <col min="10241" max="10241" width="1.5" style="197" customWidth="1"/>
    <col min="10242" max="10242" width="23.625" style="197" customWidth="1"/>
    <col min="10243" max="10250" width="13.125" style="197" customWidth="1"/>
    <col min="10251" max="10251" width="0.875" style="197" customWidth="1"/>
    <col min="10252" max="10496" width="9" style="197"/>
    <col min="10497" max="10497" width="1.5" style="197" customWidth="1"/>
    <col min="10498" max="10498" width="23.625" style="197" customWidth="1"/>
    <col min="10499" max="10506" width="13.125" style="197" customWidth="1"/>
    <col min="10507" max="10507" width="0.875" style="197" customWidth="1"/>
    <col min="10508" max="10752" width="9" style="197"/>
    <col min="10753" max="10753" width="1.5" style="197" customWidth="1"/>
    <col min="10754" max="10754" width="23.625" style="197" customWidth="1"/>
    <col min="10755" max="10762" width="13.125" style="197" customWidth="1"/>
    <col min="10763" max="10763" width="0.875" style="197" customWidth="1"/>
    <col min="10764" max="11008" width="9" style="197"/>
    <col min="11009" max="11009" width="1.5" style="197" customWidth="1"/>
    <col min="11010" max="11010" width="23.625" style="197" customWidth="1"/>
    <col min="11011" max="11018" width="13.125" style="197" customWidth="1"/>
    <col min="11019" max="11019" width="0.875" style="197" customWidth="1"/>
    <col min="11020" max="11264" width="9" style="197"/>
    <col min="11265" max="11265" width="1.5" style="197" customWidth="1"/>
    <col min="11266" max="11266" width="23.625" style="197" customWidth="1"/>
    <col min="11267" max="11274" width="13.125" style="197" customWidth="1"/>
    <col min="11275" max="11275" width="0.875" style="197" customWidth="1"/>
    <col min="11276" max="11520" width="9" style="197"/>
    <col min="11521" max="11521" width="1.5" style="197" customWidth="1"/>
    <col min="11522" max="11522" width="23.625" style="197" customWidth="1"/>
    <col min="11523" max="11530" width="13.125" style="197" customWidth="1"/>
    <col min="11531" max="11531" width="0.875" style="197" customWidth="1"/>
    <col min="11532" max="11776" width="9" style="197"/>
    <col min="11777" max="11777" width="1.5" style="197" customWidth="1"/>
    <col min="11778" max="11778" width="23.625" style="197" customWidth="1"/>
    <col min="11779" max="11786" width="13.125" style="197" customWidth="1"/>
    <col min="11787" max="11787" width="0.875" style="197" customWidth="1"/>
    <col min="11788" max="12032" width="9" style="197"/>
    <col min="12033" max="12033" width="1.5" style="197" customWidth="1"/>
    <col min="12034" max="12034" width="23.625" style="197" customWidth="1"/>
    <col min="12035" max="12042" width="13.125" style="197" customWidth="1"/>
    <col min="12043" max="12043" width="0.875" style="197" customWidth="1"/>
    <col min="12044" max="12288" width="9" style="197"/>
    <col min="12289" max="12289" width="1.5" style="197" customWidth="1"/>
    <col min="12290" max="12290" width="23.625" style="197" customWidth="1"/>
    <col min="12291" max="12298" width="13.125" style="197" customWidth="1"/>
    <col min="12299" max="12299" width="0.875" style="197" customWidth="1"/>
    <col min="12300" max="12544" width="9" style="197"/>
    <col min="12545" max="12545" width="1.5" style="197" customWidth="1"/>
    <col min="12546" max="12546" width="23.625" style="197" customWidth="1"/>
    <col min="12547" max="12554" width="13.125" style="197" customWidth="1"/>
    <col min="12555" max="12555" width="0.875" style="197" customWidth="1"/>
    <col min="12556" max="12800" width="9" style="197"/>
    <col min="12801" max="12801" width="1.5" style="197" customWidth="1"/>
    <col min="12802" max="12802" width="23.625" style="197" customWidth="1"/>
    <col min="12803" max="12810" width="13.125" style="197" customWidth="1"/>
    <col min="12811" max="12811" width="0.875" style="197" customWidth="1"/>
    <col min="12812" max="13056" width="9" style="197"/>
    <col min="13057" max="13057" width="1.5" style="197" customWidth="1"/>
    <col min="13058" max="13058" width="23.625" style="197" customWidth="1"/>
    <col min="13059" max="13066" width="13.125" style="197" customWidth="1"/>
    <col min="13067" max="13067" width="0.875" style="197" customWidth="1"/>
    <col min="13068" max="13312" width="9" style="197"/>
    <col min="13313" max="13313" width="1.5" style="197" customWidth="1"/>
    <col min="13314" max="13314" width="23.625" style="197" customWidth="1"/>
    <col min="13315" max="13322" width="13.125" style="197" customWidth="1"/>
    <col min="13323" max="13323" width="0.875" style="197" customWidth="1"/>
    <col min="13324" max="13568" width="9" style="197"/>
    <col min="13569" max="13569" width="1.5" style="197" customWidth="1"/>
    <col min="13570" max="13570" width="23.625" style="197" customWidth="1"/>
    <col min="13571" max="13578" width="13.125" style="197" customWidth="1"/>
    <col min="13579" max="13579" width="0.875" style="197" customWidth="1"/>
    <col min="13580" max="13824" width="9" style="197"/>
    <col min="13825" max="13825" width="1.5" style="197" customWidth="1"/>
    <col min="13826" max="13826" width="23.625" style="197" customWidth="1"/>
    <col min="13827" max="13834" width="13.125" style="197" customWidth="1"/>
    <col min="13835" max="13835" width="0.875" style="197" customWidth="1"/>
    <col min="13836" max="14080" width="9" style="197"/>
    <col min="14081" max="14081" width="1.5" style="197" customWidth="1"/>
    <col min="14082" max="14082" width="23.625" style="197" customWidth="1"/>
    <col min="14083" max="14090" width="13.125" style="197" customWidth="1"/>
    <col min="14091" max="14091" width="0.875" style="197" customWidth="1"/>
    <col min="14092" max="14336" width="9" style="197"/>
    <col min="14337" max="14337" width="1.5" style="197" customWidth="1"/>
    <col min="14338" max="14338" width="23.625" style="197" customWidth="1"/>
    <col min="14339" max="14346" width="13.125" style="197" customWidth="1"/>
    <col min="14347" max="14347" width="0.875" style="197" customWidth="1"/>
    <col min="14348" max="14592" width="9" style="197"/>
    <col min="14593" max="14593" width="1.5" style="197" customWidth="1"/>
    <col min="14594" max="14594" width="23.625" style="197" customWidth="1"/>
    <col min="14595" max="14602" width="13.125" style="197" customWidth="1"/>
    <col min="14603" max="14603" width="0.875" style="197" customWidth="1"/>
    <col min="14604" max="14848" width="9" style="197"/>
    <col min="14849" max="14849" width="1.5" style="197" customWidth="1"/>
    <col min="14850" max="14850" width="23.625" style="197" customWidth="1"/>
    <col min="14851" max="14858" width="13.125" style="197" customWidth="1"/>
    <col min="14859" max="14859" width="0.875" style="197" customWidth="1"/>
    <col min="14860" max="15104" width="9" style="197"/>
    <col min="15105" max="15105" width="1.5" style="197" customWidth="1"/>
    <col min="15106" max="15106" width="23.625" style="197" customWidth="1"/>
    <col min="15107" max="15114" width="13.125" style="197" customWidth="1"/>
    <col min="15115" max="15115" width="0.875" style="197" customWidth="1"/>
    <col min="15116" max="15360" width="9" style="197"/>
    <col min="15361" max="15361" width="1.5" style="197" customWidth="1"/>
    <col min="15362" max="15362" width="23.625" style="197" customWidth="1"/>
    <col min="15363" max="15370" width="13.125" style="197" customWidth="1"/>
    <col min="15371" max="15371" width="0.875" style="197" customWidth="1"/>
    <col min="15372" max="15616" width="9" style="197"/>
    <col min="15617" max="15617" width="1.5" style="197" customWidth="1"/>
    <col min="15618" max="15618" width="23.625" style="197" customWidth="1"/>
    <col min="15619" max="15626" width="13.125" style="197" customWidth="1"/>
    <col min="15627" max="15627" width="0.875" style="197" customWidth="1"/>
    <col min="15628" max="15872" width="9" style="197"/>
    <col min="15873" max="15873" width="1.5" style="197" customWidth="1"/>
    <col min="15874" max="15874" width="23.625" style="197" customWidth="1"/>
    <col min="15875" max="15882" width="13.125" style="197" customWidth="1"/>
    <col min="15883" max="15883" width="0.875" style="197" customWidth="1"/>
    <col min="15884" max="16128" width="9" style="197"/>
    <col min="16129" max="16129" width="1.5" style="197" customWidth="1"/>
    <col min="16130" max="16130" width="23.625" style="197" customWidth="1"/>
    <col min="16131" max="16138" width="13.125" style="197" customWidth="1"/>
    <col min="16139" max="16139" width="0.875" style="197" customWidth="1"/>
    <col min="16140" max="16384" width="9" style="197"/>
  </cols>
  <sheetData>
    <row r="1" spans="1:13" x14ac:dyDescent="0.15">
      <c r="A1" s="197" t="s">
        <v>469</v>
      </c>
    </row>
    <row r="2" spans="1:13" ht="18.75" x14ac:dyDescent="0.15">
      <c r="B2" s="198" t="s">
        <v>445</v>
      </c>
      <c r="C2" s="199"/>
      <c r="D2" s="199"/>
      <c r="E2" s="199"/>
      <c r="F2" s="199"/>
      <c r="G2" s="199"/>
      <c r="H2" s="199"/>
      <c r="I2" s="199"/>
      <c r="J2" s="199"/>
    </row>
    <row r="3" spans="1:13" ht="26.25" customHeight="1" x14ac:dyDescent="0.15">
      <c r="A3" s="200"/>
      <c r="B3" s="200"/>
      <c r="C3" s="200"/>
      <c r="D3" s="200"/>
      <c r="E3" s="200"/>
      <c r="F3" s="200"/>
      <c r="G3" s="200"/>
      <c r="H3" s="200"/>
      <c r="I3" s="201"/>
    </row>
    <row r="4" spans="1:13" ht="74.25" customHeight="1" x14ac:dyDescent="0.15">
      <c r="A4" s="200"/>
      <c r="B4" s="202" t="s">
        <v>446</v>
      </c>
      <c r="C4" s="203" t="s">
        <v>447</v>
      </c>
      <c r="D4" s="203" t="s">
        <v>448</v>
      </c>
      <c r="E4" s="203" t="s">
        <v>449</v>
      </c>
      <c r="F4" s="203" t="s">
        <v>450</v>
      </c>
      <c r="G4" s="203" t="s">
        <v>451</v>
      </c>
      <c r="H4" s="203" t="s">
        <v>452</v>
      </c>
      <c r="I4" s="203" t="s">
        <v>453</v>
      </c>
      <c r="J4" s="203" t="s">
        <v>454</v>
      </c>
    </row>
    <row r="5" spans="1:13" ht="15.75" customHeight="1" x14ac:dyDescent="0.15">
      <c r="A5" s="200"/>
      <c r="B5" s="204"/>
      <c r="C5" s="205" t="s">
        <v>455</v>
      </c>
      <c r="D5" s="205" t="s">
        <v>455</v>
      </c>
      <c r="E5" s="205" t="s">
        <v>455</v>
      </c>
      <c r="F5" s="205" t="s">
        <v>455</v>
      </c>
      <c r="G5" s="205" t="s">
        <v>455</v>
      </c>
      <c r="H5" s="205" t="s">
        <v>455</v>
      </c>
      <c r="I5" s="205" t="s">
        <v>455</v>
      </c>
      <c r="J5" s="205" t="s">
        <v>455</v>
      </c>
    </row>
    <row r="6" spans="1:13" ht="135" customHeight="1" x14ac:dyDescent="0.15">
      <c r="A6" s="200"/>
      <c r="B6" s="213"/>
      <c r="C6" s="214"/>
      <c r="D6" s="214"/>
      <c r="E6" s="214">
        <f>C6-D6</f>
        <v>0</v>
      </c>
      <c r="F6" s="215"/>
      <c r="G6" s="216"/>
      <c r="H6" s="214"/>
      <c r="I6" s="216"/>
      <c r="J6" s="216"/>
    </row>
    <row r="7" spans="1:13" x14ac:dyDescent="0.15">
      <c r="A7" s="200"/>
      <c r="B7" s="200"/>
      <c r="C7" s="200"/>
      <c r="D7" s="200"/>
      <c r="E7" s="200"/>
      <c r="F7" s="200"/>
      <c r="G7" s="200"/>
      <c r="H7" s="200"/>
      <c r="I7" s="200"/>
    </row>
    <row r="8" spans="1:13" x14ac:dyDescent="0.15">
      <c r="A8" s="200"/>
      <c r="B8" s="200" t="s">
        <v>456</v>
      </c>
      <c r="C8" s="200"/>
      <c r="D8" s="200"/>
      <c r="E8" s="200"/>
      <c r="F8" s="200"/>
      <c r="G8" s="200"/>
      <c r="H8" s="200"/>
      <c r="I8" s="200"/>
    </row>
    <row r="9" spans="1:13" x14ac:dyDescent="0.15">
      <c r="A9" s="200"/>
      <c r="B9" s="182" t="s">
        <v>457</v>
      </c>
      <c r="C9" s="182"/>
      <c r="D9" s="182"/>
      <c r="E9" s="182"/>
      <c r="F9" s="182"/>
      <c r="G9" s="182"/>
      <c r="H9" s="182"/>
      <c r="I9" s="182"/>
      <c r="J9" s="182"/>
      <c r="K9" s="182"/>
      <c r="L9" s="182"/>
      <c r="M9" s="182"/>
    </row>
    <row r="10" spans="1:13" x14ac:dyDescent="0.15">
      <c r="A10" s="200"/>
      <c r="B10" s="182" t="s">
        <v>458</v>
      </c>
      <c r="C10" s="182"/>
      <c r="D10" s="182"/>
      <c r="E10" s="182"/>
      <c r="F10" s="182"/>
      <c r="G10" s="182"/>
      <c r="H10" s="182"/>
      <c r="I10" s="182"/>
      <c r="J10" s="182"/>
      <c r="K10" s="182"/>
      <c r="L10" s="182"/>
      <c r="M10" s="182"/>
    </row>
    <row r="11" spans="1:13" x14ac:dyDescent="0.15">
      <c r="A11" s="200"/>
      <c r="B11" s="182" t="s">
        <v>459</v>
      </c>
      <c r="C11" s="182"/>
      <c r="D11" s="182"/>
      <c r="E11" s="182"/>
      <c r="F11" s="182"/>
      <c r="G11" s="182"/>
      <c r="H11" s="182"/>
      <c r="I11" s="182"/>
      <c r="J11" s="182"/>
      <c r="K11" s="182"/>
      <c r="L11" s="182"/>
      <c r="M11" s="182"/>
    </row>
    <row r="12" spans="1:13" x14ac:dyDescent="0.15">
      <c r="A12" s="200"/>
      <c r="B12" s="182" t="s">
        <v>465</v>
      </c>
      <c r="C12" s="182"/>
      <c r="D12" s="182"/>
      <c r="E12" s="182"/>
      <c r="F12" s="182"/>
      <c r="G12" s="182"/>
      <c r="H12" s="182"/>
      <c r="I12" s="182"/>
      <c r="J12" s="182"/>
      <c r="K12" s="182"/>
      <c r="L12" s="182"/>
      <c r="M12" s="182"/>
    </row>
    <row r="13" spans="1:13" x14ac:dyDescent="0.15">
      <c r="A13" s="200"/>
      <c r="B13" s="200" t="s">
        <v>466</v>
      </c>
      <c r="C13" s="200"/>
      <c r="D13" s="200"/>
      <c r="E13" s="200"/>
      <c r="F13" s="200"/>
      <c r="G13" s="200"/>
      <c r="H13" s="200"/>
      <c r="I13" s="200"/>
    </row>
    <row r="14" spans="1:13" x14ac:dyDescent="0.15">
      <c r="A14" s="200"/>
      <c r="B14" s="200"/>
      <c r="C14" s="200"/>
      <c r="D14" s="200"/>
      <c r="E14" s="200"/>
      <c r="F14" s="200"/>
      <c r="G14" s="200"/>
      <c r="H14" s="200"/>
      <c r="I14" s="200"/>
    </row>
    <row r="15" spans="1:13" x14ac:dyDescent="0.15">
      <c r="A15" s="200"/>
      <c r="B15" s="200"/>
      <c r="C15" s="200"/>
      <c r="D15" s="200"/>
      <c r="E15" s="200"/>
      <c r="F15" s="200"/>
      <c r="G15" s="200"/>
      <c r="H15" s="200"/>
      <c r="I15" s="200"/>
    </row>
    <row r="16" spans="1:13" x14ac:dyDescent="0.15">
      <c r="A16" s="200"/>
      <c r="B16" s="200"/>
      <c r="C16" s="200"/>
      <c r="D16" s="200"/>
      <c r="E16" s="200"/>
      <c r="F16" s="200"/>
      <c r="G16" s="200"/>
      <c r="H16" s="200"/>
      <c r="I16" s="200"/>
    </row>
    <row r="17" spans="1:9" x14ac:dyDescent="0.15">
      <c r="A17" s="200"/>
      <c r="B17" s="200"/>
      <c r="C17" s="200"/>
      <c r="D17" s="200"/>
      <c r="E17" s="200"/>
      <c r="F17" s="200"/>
      <c r="G17" s="200"/>
      <c r="H17" s="200"/>
      <c r="I17" s="200"/>
    </row>
    <row r="18" spans="1:9" x14ac:dyDescent="0.15">
      <c r="A18" s="200"/>
      <c r="B18" s="200"/>
      <c r="C18" s="200"/>
      <c r="D18" s="200"/>
      <c r="E18" s="200"/>
      <c r="F18" s="200"/>
      <c r="G18" s="200"/>
      <c r="H18" s="200"/>
      <c r="I18" s="200"/>
    </row>
    <row r="19" spans="1:9" x14ac:dyDescent="0.15">
      <c r="A19" s="200"/>
      <c r="B19" s="200"/>
      <c r="C19" s="200"/>
      <c r="D19" s="200"/>
      <c r="E19" s="200"/>
      <c r="F19" s="200"/>
      <c r="G19" s="200"/>
      <c r="H19" s="200"/>
      <c r="I19" s="200"/>
    </row>
    <row r="20" spans="1:9" x14ac:dyDescent="0.15">
      <c r="A20" s="200"/>
      <c r="B20" s="200"/>
      <c r="C20" s="200"/>
      <c r="D20" s="200"/>
      <c r="E20" s="200"/>
      <c r="F20" s="200"/>
      <c r="G20" s="200"/>
      <c r="H20" s="200"/>
      <c r="I20" s="200"/>
    </row>
    <row r="21" spans="1:9" x14ac:dyDescent="0.15">
      <c r="A21" s="200"/>
      <c r="B21" s="200"/>
      <c r="C21" s="200"/>
      <c r="D21" s="200"/>
      <c r="E21" s="200"/>
      <c r="F21" s="200"/>
      <c r="G21" s="200"/>
      <c r="H21" s="200"/>
      <c r="I21" s="200"/>
    </row>
    <row r="22" spans="1:9" x14ac:dyDescent="0.15">
      <c r="A22" s="200"/>
      <c r="B22" s="200"/>
      <c r="C22" s="200"/>
      <c r="D22" s="200"/>
      <c r="E22" s="200"/>
      <c r="F22" s="200"/>
      <c r="G22" s="200"/>
      <c r="H22" s="200"/>
      <c r="I22" s="200"/>
    </row>
    <row r="23" spans="1:9" x14ac:dyDescent="0.15">
      <c r="A23" s="200"/>
      <c r="B23" s="200"/>
      <c r="C23" s="200"/>
      <c r="D23" s="200"/>
      <c r="E23" s="200"/>
      <c r="F23" s="200"/>
      <c r="G23" s="200"/>
      <c r="H23" s="200"/>
      <c r="I23" s="200"/>
    </row>
    <row r="24" spans="1:9" x14ac:dyDescent="0.15">
      <c r="A24" s="200"/>
      <c r="B24" s="200"/>
      <c r="C24" s="200"/>
      <c r="D24" s="200"/>
      <c r="E24" s="200"/>
      <c r="F24" s="200"/>
      <c r="G24" s="200"/>
      <c r="H24" s="200"/>
      <c r="I24" s="200"/>
    </row>
    <row r="25" spans="1:9" x14ac:dyDescent="0.15">
      <c r="A25" s="200"/>
      <c r="B25" s="200"/>
      <c r="C25" s="200"/>
      <c r="D25" s="200"/>
      <c r="E25" s="200"/>
      <c r="F25" s="200"/>
      <c r="G25" s="200"/>
      <c r="H25" s="200"/>
      <c r="I25" s="200"/>
    </row>
    <row r="26" spans="1:9" x14ac:dyDescent="0.15">
      <c r="A26" s="200"/>
      <c r="B26" s="200"/>
      <c r="C26" s="200"/>
      <c r="D26" s="200"/>
      <c r="E26" s="200"/>
      <c r="F26" s="200"/>
      <c r="G26" s="200"/>
      <c r="H26" s="200"/>
      <c r="I26" s="200"/>
    </row>
    <row r="27" spans="1:9" x14ac:dyDescent="0.15">
      <c r="A27" s="200"/>
      <c r="B27" s="200"/>
      <c r="C27" s="200"/>
      <c r="D27" s="200"/>
      <c r="E27" s="200"/>
      <c r="F27" s="200"/>
      <c r="G27" s="200"/>
      <c r="H27" s="200"/>
      <c r="I27" s="200"/>
    </row>
    <row r="28" spans="1:9" x14ac:dyDescent="0.15">
      <c r="A28" s="200"/>
      <c r="B28" s="200"/>
      <c r="C28" s="200"/>
      <c r="D28" s="200"/>
      <c r="E28" s="200"/>
      <c r="F28" s="200"/>
      <c r="G28" s="200"/>
      <c r="H28" s="200"/>
      <c r="I28" s="200"/>
    </row>
    <row r="29" spans="1:9" x14ac:dyDescent="0.15">
      <c r="A29" s="200"/>
      <c r="B29" s="200"/>
      <c r="C29" s="200"/>
      <c r="D29" s="200"/>
      <c r="E29" s="200"/>
      <c r="F29" s="200"/>
      <c r="G29" s="200"/>
      <c r="H29" s="200"/>
      <c r="I29" s="200"/>
    </row>
  </sheetData>
  <phoneticPr fontId="5"/>
  <pageMargins left="0.41" right="0.31" top="1" bottom="1" header="0.51200000000000001" footer="0.5120000000000000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FE76-FD59-4AB8-B69A-2469375FA52E}">
  <sheetPr>
    <tabColor theme="7" tint="0.39997558519241921"/>
    <pageSetUpPr fitToPage="1"/>
  </sheetPr>
  <dimension ref="A1:C41"/>
  <sheetViews>
    <sheetView showGridLines="0" view="pageBreakPreview" zoomScaleNormal="100" zoomScaleSheetLayoutView="100" workbookViewId="0">
      <selection activeCell="A3" sqref="A3"/>
    </sheetView>
  </sheetViews>
  <sheetFormatPr defaultColWidth="9" defaultRowHeight="13.5" x14ac:dyDescent="0.15"/>
  <cols>
    <col min="1" max="1" width="30.625" style="126" customWidth="1"/>
    <col min="2" max="2" width="13" style="126" customWidth="1"/>
    <col min="3" max="3" width="45.75" style="126" customWidth="1"/>
    <col min="4" max="16384" width="9" style="126"/>
  </cols>
  <sheetData>
    <row r="1" spans="1:3" x14ac:dyDescent="0.15">
      <c r="A1" s="126" t="s">
        <v>468</v>
      </c>
    </row>
    <row r="3" spans="1:3" ht="14.25" x14ac:dyDescent="0.15">
      <c r="A3" s="125" t="s">
        <v>470</v>
      </c>
      <c r="B3" s="157"/>
      <c r="C3" s="157"/>
    </row>
    <row r="5" spans="1:3" x14ac:dyDescent="0.15">
      <c r="C5" s="221" t="s">
        <v>407</v>
      </c>
    </row>
    <row r="6" spans="1:3" x14ac:dyDescent="0.15">
      <c r="A6" s="126" t="s">
        <v>408</v>
      </c>
    </row>
    <row r="7" spans="1:3" ht="17.100000000000001" customHeight="1" x14ac:dyDescent="0.15">
      <c r="A7" s="142" t="s">
        <v>18</v>
      </c>
      <c r="B7" s="158" t="s">
        <v>323</v>
      </c>
      <c r="C7" s="143" t="s">
        <v>324</v>
      </c>
    </row>
    <row r="8" spans="1:3" ht="17.100000000000001" customHeight="1" x14ac:dyDescent="0.15">
      <c r="A8" s="159"/>
      <c r="B8" s="160" t="s">
        <v>325</v>
      </c>
      <c r="C8" s="161"/>
    </row>
    <row r="9" spans="1:3" ht="17.100000000000001" customHeight="1" x14ac:dyDescent="0.15">
      <c r="A9" s="207" t="s">
        <v>326</v>
      </c>
      <c r="B9" s="217"/>
      <c r="C9" s="218"/>
    </row>
    <row r="10" spans="1:3" ht="17.100000000000001" customHeight="1" x14ac:dyDescent="0.15">
      <c r="A10" s="207" t="s">
        <v>327</v>
      </c>
      <c r="B10" s="217"/>
      <c r="C10" s="218"/>
    </row>
    <row r="11" spans="1:3" ht="17.100000000000001" customHeight="1" x14ac:dyDescent="0.15">
      <c r="A11" s="207" t="s">
        <v>328</v>
      </c>
      <c r="B11" s="217"/>
      <c r="C11" s="218"/>
    </row>
    <row r="12" spans="1:3" ht="17.100000000000001" customHeight="1" x14ac:dyDescent="0.15">
      <c r="A12" s="207" t="s">
        <v>329</v>
      </c>
      <c r="B12" s="217"/>
      <c r="C12" s="218"/>
    </row>
    <row r="13" spans="1:3" ht="17.100000000000001" customHeight="1" x14ac:dyDescent="0.15">
      <c r="A13" s="207" t="s">
        <v>330</v>
      </c>
      <c r="B13" s="217"/>
      <c r="C13" s="218"/>
    </row>
    <row r="14" spans="1:3" ht="17.100000000000001" customHeight="1" x14ac:dyDescent="0.15">
      <c r="A14" s="207" t="s">
        <v>331</v>
      </c>
      <c r="B14" s="217"/>
      <c r="C14" s="218"/>
    </row>
    <row r="15" spans="1:3" ht="17.100000000000001" customHeight="1" x14ac:dyDescent="0.15">
      <c r="A15" s="207" t="s">
        <v>332</v>
      </c>
      <c r="B15" s="217"/>
      <c r="C15" s="218"/>
    </row>
    <row r="16" spans="1:3" ht="17.100000000000001" customHeight="1" x14ac:dyDescent="0.15">
      <c r="A16" s="207" t="s">
        <v>333</v>
      </c>
      <c r="B16" s="217"/>
      <c r="C16" s="218"/>
    </row>
    <row r="17" spans="1:3" ht="17.100000000000001" customHeight="1" x14ac:dyDescent="0.15">
      <c r="A17" s="207" t="s">
        <v>334</v>
      </c>
      <c r="B17" s="217"/>
      <c r="C17" s="218"/>
    </row>
    <row r="18" spans="1:3" ht="17.100000000000001" customHeight="1" x14ac:dyDescent="0.15">
      <c r="A18" s="207" t="s">
        <v>335</v>
      </c>
      <c r="B18" s="217"/>
      <c r="C18" s="218"/>
    </row>
    <row r="19" spans="1:3" ht="17.100000000000001" customHeight="1" x14ac:dyDescent="0.15">
      <c r="A19" s="207" t="s">
        <v>336</v>
      </c>
      <c r="B19" s="217"/>
      <c r="C19" s="218"/>
    </row>
    <row r="20" spans="1:3" ht="17.100000000000001" customHeight="1" x14ac:dyDescent="0.15">
      <c r="A20" s="207" t="s">
        <v>337</v>
      </c>
      <c r="B20" s="217"/>
      <c r="C20" s="218"/>
    </row>
    <row r="21" spans="1:3" ht="17.100000000000001" customHeight="1" x14ac:dyDescent="0.15">
      <c r="A21" s="208" t="s">
        <v>338</v>
      </c>
      <c r="B21" s="217"/>
      <c r="C21" s="218"/>
    </row>
    <row r="22" spans="1:3" x14ac:dyDescent="0.15">
      <c r="A22" s="209" t="s">
        <v>339</v>
      </c>
      <c r="B22" s="217"/>
      <c r="C22" s="218"/>
    </row>
    <row r="23" spans="1:3" x14ac:dyDescent="0.15">
      <c r="A23" s="210" t="s">
        <v>340</v>
      </c>
      <c r="B23" s="219"/>
      <c r="C23" s="220"/>
    </row>
    <row r="24" spans="1:3" ht="17.100000000000001" customHeight="1" x14ac:dyDescent="0.15">
      <c r="A24" s="163" t="s">
        <v>409</v>
      </c>
      <c r="B24" s="164">
        <f>SUM(B9:B23)</f>
        <v>0</v>
      </c>
      <c r="C24" s="165"/>
    </row>
    <row r="25" spans="1:3" ht="17.100000000000001" customHeight="1" x14ac:dyDescent="0.15">
      <c r="A25" s="166" t="s">
        <v>410</v>
      </c>
      <c r="B25" s="167"/>
      <c r="C25" s="168"/>
    </row>
    <row r="26" spans="1:3" ht="17.100000000000001" customHeight="1" x14ac:dyDescent="0.15">
      <c r="A26" s="211"/>
      <c r="B26" s="219"/>
      <c r="C26" s="220"/>
    </row>
    <row r="27" spans="1:3" ht="17.100000000000001" customHeight="1" x14ac:dyDescent="0.15">
      <c r="A27" s="163" t="s">
        <v>409</v>
      </c>
      <c r="B27" s="169">
        <f>SUM(B26)</f>
        <v>0</v>
      </c>
      <c r="C27" s="170"/>
    </row>
    <row r="28" spans="1:3" ht="17.100000000000001" customHeight="1" x14ac:dyDescent="0.15">
      <c r="A28" s="163" t="s">
        <v>341</v>
      </c>
      <c r="B28" s="162">
        <f>SUM(B24,B27)</f>
        <v>0</v>
      </c>
      <c r="C28" s="165"/>
    </row>
    <row r="29" spans="1:3" ht="17.100000000000001" customHeight="1" x14ac:dyDescent="0.15">
      <c r="A29" s="171"/>
      <c r="B29" s="172"/>
    </row>
    <row r="30" spans="1:3" ht="17.100000000000001" customHeight="1" x14ac:dyDescent="0.15">
      <c r="A30" s="141" t="s">
        <v>342</v>
      </c>
      <c r="B30" s="172"/>
    </row>
    <row r="31" spans="1:3" ht="17.100000000000001" customHeight="1" x14ac:dyDescent="0.15">
      <c r="A31" s="173" t="s">
        <v>18</v>
      </c>
      <c r="B31" s="174" t="s">
        <v>343</v>
      </c>
      <c r="C31" s="175"/>
    </row>
    <row r="32" spans="1:3" ht="17.100000000000001" customHeight="1" x14ac:dyDescent="0.15">
      <c r="A32" s="173"/>
      <c r="B32" s="167" t="s">
        <v>344</v>
      </c>
      <c r="C32" s="181"/>
    </row>
    <row r="33" spans="1:3" ht="17.100000000000001" customHeight="1" x14ac:dyDescent="0.15">
      <c r="A33" s="176" t="s">
        <v>411</v>
      </c>
      <c r="B33" s="219"/>
      <c r="C33" s="222"/>
    </row>
    <row r="34" spans="1:3" ht="17.100000000000001" customHeight="1" x14ac:dyDescent="0.15">
      <c r="A34" s="177" t="s">
        <v>412</v>
      </c>
      <c r="B34" s="223"/>
      <c r="C34" s="222"/>
    </row>
    <row r="35" spans="1:3" ht="17.100000000000001" customHeight="1" x14ac:dyDescent="0.15">
      <c r="A35" s="178" t="s">
        <v>409</v>
      </c>
      <c r="B35" s="162">
        <f>SUM(B33:B34)</f>
        <v>0</v>
      </c>
      <c r="C35" s="179"/>
    </row>
    <row r="36" spans="1:3" ht="17.100000000000001" customHeight="1" x14ac:dyDescent="0.15">
      <c r="A36" s="171"/>
      <c r="B36" s="172"/>
    </row>
    <row r="37" spans="1:3" x14ac:dyDescent="0.15">
      <c r="A37" s="126" t="s">
        <v>413</v>
      </c>
    </row>
    <row r="38" spans="1:3" x14ac:dyDescent="0.15">
      <c r="A38" s="126" t="s">
        <v>414</v>
      </c>
    </row>
    <row r="39" spans="1:3" x14ac:dyDescent="0.15">
      <c r="A39" s="126" t="s">
        <v>415</v>
      </c>
    </row>
    <row r="40" spans="1:3" x14ac:dyDescent="0.15">
      <c r="A40" s="126" t="s">
        <v>416</v>
      </c>
    </row>
    <row r="41" spans="1:3" x14ac:dyDescent="0.15">
      <c r="A41" s="180" t="s">
        <v>417</v>
      </c>
      <c r="B41" s="180"/>
      <c r="C41" s="180"/>
    </row>
  </sheetData>
  <phoneticPr fontId="5"/>
  <printOptions horizontalCentered="1"/>
  <pageMargins left="0.70866141732283472" right="0.70866141732283472" top="0.74803149606299213" bottom="0.74803149606299213" header="0.31496062992125984" footer="0.31496062992125984"/>
  <pageSetup paperSize="9" scale="89"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1E54-947E-47FF-8A75-9292DF94D05B}">
  <sheetPr>
    <tabColor rgb="FF7030A0"/>
    <pageSetUpPr fitToPage="1"/>
  </sheetPr>
  <dimension ref="B1:N17"/>
  <sheetViews>
    <sheetView showGridLines="0" view="pageBreakPreview" zoomScaleNormal="100" zoomScaleSheetLayoutView="100" workbookViewId="0">
      <selection activeCell="B2" sqref="B2"/>
    </sheetView>
  </sheetViews>
  <sheetFormatPr defaultColWidth="9" defaultRowHeight="13.5" x14ac:dyDescent="0.15"/>
  <cols>
    <col min="1" max="1" width="2.5" style="1" customWidth="1"/>
    <col min="2" max="2" width="13.75" style="126" customWidth="1"/>
    <col min="3" max="3" width="5.375" style="126" customWidth="1"/>
    <col min="4" max="4" width="46.375" style="126" customWidth="1"/>
    <col min="5" max="5" width="9.75" style="126" customWidth="1"/>
    <col min="6" max="6" width="11.25" style="126" customWidth="1"/>
    <col min="7" max="7" width="4.375" style="126" customWidth="1"/>
    <col min="8" max="8" width="9" style="126"/>
    <col min="9" max="9" width="3.375" style="126" customWidth="1"/>
    <col min="10" max="10" width="11" style="126" customWidth="1"/>
    <col min="11" max="11" width="2.5" style="126" customWidth="1"/>
    <col min="12" max="12" width="3.375" style="126" customWidth="1"/>
    <col min="13" max="13" width="12.375" style="126" customWidth="1"/>
    <col min="14" max="14" width="7.25" style="1" customWidth="1"/>
    <col min="15" max="15" width="17.125" style="1" customWidth="1"/>
    <col min="16" max="16384" width="9" style="1"/>
  </cols>
  <sheetData>
    <row r="1" spans="2:14" x14ac:dyDescent="0.15">
      <c r="B1" s="126" t="s">
        <v>467</v>
      </c>
    </row>
    <row r="3" spans="2:14" x14ac:dyDescent="0.15">
      <c r="B3" s="126" t="s">
        <v>345</v>
      </c>
    </row>
    <row r="5" spans="2:14" x14ac:dyDescent="0.15">
      <c r="B5" s="127" t="s">
        <v>346</v>
      </c>
      <c r="C5" s="250" t="s">
        <v>347</v>
      </c>
      <c r="D5" s="251"/>
      <c r="E5" s="251"/>
      <c r="F5" s="251"/>
      <c r="G5" s="251"/>
      <c r="H5" s="251"/>
      <c r="I5" s="251"/>
      <c r="J5" s="251"/>
      <c r="K5" s="251"/>
      <c r="L5" s="251"/>
      <c r="M5" s="252"/>
    </row>
    <row r="6" spans="2:14" ht="13.5" customHeight="1" x14ac:dyDescent="0.15">
      <c r="B6" s="128" t="s">
        <v>348</v>
      </c>
      <c r="C6" s="253" t="s">
        <v>349</v>
      </c>
      <c r="D6" s="254"/>
      <c r="E6" s="129"/>
      <c r="F6" s="130"/>
      <c r="G6" s="130"/>
      <c r="H6" s="130"/>
      <c r="I6" s="130"/>
      <c r="J6" s="130"/>
      <c r="K6" s="130"/>
      <c r="L6" s="130"/>
      <c r="M6" s="131">
        <f>IFERROR(SUM(M9:M15),"")</f>
        <v>0</v>
      </c>
      <c r="N6" s="1" t="s">
        <v>350</v>
      </c>
    </row>
    <row r="7" spans="2:14" x14ac:dyDescent="0.15">
      <c r="B7" s="132"/>
      <c r="C7" s="255"/>
      <c r="D7" s="256"/>
      <c r="E7" s="133"/>
      <c r="M7" s="133"/>
    </row>
    <row r="8" spans="2:14" x14ac:dyDescent="0.15">
      <c r="B8" s="132"/>
      <c r="C8" s="257" t="s">
        <v>351</v>
      </c>
      <c r="D8" s="258"/>
      <c r="E8" s="133"/>
      <c r="J8" s="126" t="s">
        <v>352</v>
      </c>
      <c r="M8" s="133"/>
    </row>
    <row r="9" spans="2:14" x14ac:dyDescent="0.15">
      <c r="B9" s="132"/>
      <c r="C9" s="248" t="s">
        <v>353</v>
      </c>
      <c r="D9" s="249"/>
      <c r="E9" s="133"/>
      <c r="F9" s="134">
        <v>6200000</v>
      </c>
      <c r="G9" s="135" t="s">
        <v>354</v>
      </c>
      <c r="H9" s="134">
        <v>71000</v>
      </c>
      <c r="I9" s="126" t="s">
        <v>355</v>
      </c>
      <c r="J9" s="136"/>
      <c r="K9" s="126" t="s">
        <v>356</v>
      </c>
      <c r="L9" s="126" t="s">
        <v>357</v>
      </c>
      <c r="M9" s="137" t="str">
        <f>IF(J9="","0",F9+(H9*J9))</f>
        <v>0</v>
      </c>
    </row>
    <row r="10" spans="2:14" x14ac:dyDescent="0.15">
      <c r="B10" s="132"/>
      <c r="C10" s="248" t="s">
        <v>358</v>
      </c>
      <c r="D10" s="249"/>
      <c r="E10" s="133"/>
      <c r="M10" s="133"/>
    </row>
    <row r="11" spans="2:14" x14ac:dyDescent="0.15">
      <c r="B11" s="132"/>
      <c r="C11" s="248" t="s">
        <v>359</v>
      </c>
      <c r="D11" s="249"/>
      <c r="E11" s="133"/>
      <c r="F11" s="134">
        <v>6200000</v>
      </c>
      <c r="G11" s="135" t="s">
        <v>354</v>
      </c>
      <c r="H11" s="134">
        <v>77000</v>
      </c>
      <c r="I11" s="126" t="s">
        <v>355</v>
      </c>
      <c r="J11" s="136"/>
      <c r="K11" s="126" t="s">
        <v>356</v>
      </c>
      <c r="L11" s="126" t="s">
        <v>357</v>
      </c>
      <c r="M11" s="137" t="str">
        <f>IF(J11="","0",F11+(H11*J11))</f>
        <v>0</v>
      </c>
    </row>
    <row r="12" spans="2:14" x14ac:dyDescent="0.15">
      <c r="B12" s="132"/>
      <c r="C12" s="248" t="s">
        <v>360</v>
      </c>
      <c r="D12" s="249"/>
      <c r="E12" s="133"/>
      <c r="M12" s="133"/>
    </row>
    <row r="13" spans="2:14" x14ac:dyDescent="0.15">
      <c r="B13" s="132"/>
      <c r="C13" s="248" t="s">
        <v>361</v>
      </c>
      <c r="D13" s="249"/>
      <c r="E13" s="133"/>
      <c r="F13" s="134">
        <v>6200000</v>
      </c>
      <c r="G13" s="135" t="s">
        <v>354</v>
      </c>
      <c r="H13" s="134">
        <v>87000</v>
      </c>
      <c r="I13" s="126" t="s">
        <v>355</v>
      </c>
      <c r="J13" s="136"/>
      <c r="K13" s="126" t="s">
        <v>356</v>
      </c>
      <c r="L13" s="126" t="s">
        <v>357</v>
      </c>
      <c r="M13" s="137" t="str">
        <f>IF(J13="","0",F13+(H13*J13))</f>
        <v>0</v>
      </c>
    </row>
    <row r="14" spans="2:14" x14ac:dyDescent="0.15">
      <c r="B14" s="132"/>
      <c r="C14" s="248" t="s">
        <v>362</v>
      </c>
      <c r="D14" s="249"/>
      <c r="E14" s="133"/>
      <c r="H14" s="126" t="s">
        <v>363</v>
      </c>
      <c r="M14" s="133"/>
    </row>
    <row r="15" spans="2:14" x14ac:dyDescent="0.15">
      <c r="B15" s="132"/>
      <c r="C15" s="261" t="s">
        <v>364</v>
      </c>
      <c r="D15" s="262"/>
      <c r="E15" s="133"/>
      <c r="F15" s="134">
        <v>25000</v>
      </c>
      <c r="G15" s="126" t="s">
        <v>355</v>
      </c>
      <c r="H15" s="136"/>
      <c r="L15" s="126" t="s">
        <v>357</v>
      </c>
      <c r="M15" s="137">
        <f>F15*H15</f>
        <v>0</v>
      </c>
    </row>
    <row r="16" spans="2:14" x14ac:dyDescent="0.15">
      <c r="B16" s="132"/>
      <c r="C16" s="248" t="s">
        <v>365</v>
      </c>
      <c r="D16" s="249"/>
      <c r="E16" s="133"/>
      <c r="M16" s="133"/>
    </row>
    <row r="17" spans="2:13" x14ac:dyDescent="0.15">
      <c r="B17" s="138"/>
      <c r="C17" s="259"/>
      <c r="D17" s="260"/>
      <c r="E17" s="139"/>
      <c r="F17" s="140"/>
      <c r="G17" s="140"/>
      <c r="H17" s="140"/>
      <c r="I17" s="140"/>
      <c r="J17" s="140"/>
      <c r="K17" s="140"/>
      <c r="L17" s="140"/>
      <c r="M17" s="139"/>
    </row>
  </sheetData>
  <dataConsolidate/>
  <mergeCells count="13">
    <mergeCell ref="C17:D17"/>
    <mergeCell ref="C11:D11"/>
    <mergeCell ref="C12:D12"/>
    <mergeCell ref="C13:D13"/>
    <mergeCell ref="C14:D14"/>
    <mergeCell ref="C15:D15"/>
    <mergeCell ref="C16:D16"/>
    <mergeCell ref="C10:D10"/>
    <mergeCell ref="C5:M5"/>
    <mergeCell ref="C6:D6"/>
    <mergeCell ref="C7:D7"/>
    <mergeCell ref="C8:D8"/>
    <mergeCell ref="C9:D9"/>
  </mergeCells>
  <phoneticPr fontId="5"/>
  <dataValidations count="4">
    <dataValidation type="decimal" allowBlank="1" showInputMessage="1" showErrorMessage="1" sqref="H15" xr:uid="{FE651E8D-0282-4670-A5D8-B582AC5AB5E8}">
      <formula1>1</formula1>
      <formula2>366</formula2>
    </dataValidation>
    <dataValidation type="decimal" allowBlank="1" showInputMessage="1" showErrorMessage="1" sqref="J13" xr:uid="{E95D83BE-8953-42FB-AF86-EC4447A59DE6}">
      <formula1>260</formula1>
      <formula2>366</formula2>
    </dataValidation>
    <dataValidation type="decimal" allowBlank="1" showInputMessage="1" showErrorMessage="1" sqref="J11" xr:uid="{345464F3-C40A-44CA-BE07-E5131D0DCFC3}">
      <formula1>130</formula1>
      <formula2>259</formula2>
    </dataValidation>
    <dataValidation type="decimal" allowBlank="1" showInputMessage="1" showErrorMessage="1" sqref="J9" xr:uid="{FA04F231-71AD-4091-8D4E-0285DF140E23}">
      <formula1>1</formula1>
      <formula2>129</formula2>
    </dataValidation>
  </dataValidations>
  <pageMargins left="0.70866141732283472" right="0.70866141732283472" top="0.74803149606299213" bottom="0.74803149606299213" header="0.31496062992125984" footer="0.31496062992125984"/>
  <pageSetup paperSize="9" scale="94" fitToHeight="0"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 customWidth="1"/>
    <col min="2" max="3" width="3.625" style="3" customWidth="1"/>
    <col min="4" max="6" width="20.625" style="3" customWidth="1"/>
    <col min="7" max="7" width="10.625" style="3" customWidth="1"/>
    <col min="8" max="8" width="7.625" style="46" customWidth="1"/>
    <col min="9" max="9" width="12" style="46" customWidth="1"/>
    <col min="10" max="10" width="16.375" style="46" customWidth="1"/>
    <col min="11" max="11" width="21.5" style="46" customWidth="1"/>
    <col min="12" max="16" width="10.625" style="3" customWidth="1"/>
    <col min="17" max="17" width="10.625" style="46" customWidth="1"/>
    <col min="18" max="22" width="10.625" style="3" customWidth="1"/>
    <col min="23" max="35" width="11.375" style="3" customWidth="1"/>
    <col min="36" max="64" width="10.625" style="3" customWidth="1"/>
    <col min="65" max="175" width="3.625" style="3" customWidth="1"/>
    <col min="176" max="16384" width="1.125" style="3"/>
  </cols>
  <sheetData>
    <row r="1" spans="1:35" ht="26.25" customHeight="1" x14ac:dyDescent="0.15">
      <c r="A1" s="282" t="s">
        <v>48</v>
      </c>
      <c r="B1" s="282"/>
      <c r="C1" s="282"/>
      <c r="D1" s="282"/>
      <c r="E1" s="282"/>
      <c r="F1" s="282"/>
      <c r="G1" s="282"/>
      <c r="H1" s="282"/>
      <c r="I1" s="282"/>
      <c r="J1" s="282"/>
      <c r="K1" s="5"/>
      <c r="L1" s="5"/>
      <c r="M1" s="5"/>
      <c r="N1" s="5"/>
      <c r="O1" s="5"/>
      <c r="P1" s="5"/>
      <c r="Q1" s="6"/>
      <c r="R1" s="7"/>
      <c r="S1" s="283" t="s">
        <v>49</v>
      </c>
      <c r="T1" s="283"/>
      <c r="U1" s="283"/>
      <c r="V1" s="283"/>
      <c r="W1" s="283"/>
      <c r="X1" s="283"/>
      <c r="Y1" s="283"/>
      <c r="Z1" s="283"/>
      <c r="AA1" s="283"/>
      <c r="AB1" s="283"/>
      <c r="AC1" s="283"/>
      <c r="AD1" s="283"/>
      <c r="AE1" s="283"/>
      <c r="AF1" s="283"/>
      <c r="AG1" s="283"/>
      <c r="AH1" s="283"/>
      <c r="AI1" s="283"/>
    </row>
    <row r="2" spans="1:35" ht="40.5" customHeight="1" thickBot="1" x14ac:dyDescent="0.35">
      <c r="B2" s="284" t="s">
        <v>50</v>
      </c>
      <c r="C2" s="284"/>
      <c r="D2" s="284"/>
      <c r="E2" s="284"/>
      <c r="F2" s="284"/>
      <c r="G2" s="284"/>
      <c r="H2" s="284"/>
      <c r="I2" s="284"/>
      <c r="J2" s="284"/>
      <c r="K2" s="284"/>
      <c r="L2" s="284"/>
      <c r="M2" s="284"/>
      <c r="N2" s="284"/>
      <c r="O2" s="284"/>
      <c r="P2" s="284"/>
      <c r="Q2" s="284"/>
      <c r="R2" s="284"/>
      <c r="S2" s="283"/>
      <c r="T2" s="283"/>
      <c r="U2" s="283"/>
      <c r="V2" s="283"/>
      <c r="W2" s="283"/>
      <c r="X2" s="283"/>
      <c r="Y2" s="283"/>
      <c r="Z2" s="283"/>
      <c r="AA2" s="283"/>
      <c r="AB2" s="283"/>
      <c r="AC2" s="283"/>
      <c r="AD2" s="283"/>
      <c r="AE2" s="283"/>
      <c r="AF2" s="283"/>
      <c r="AG2" s="283"/>
      <c r="AH2" s="283"/>
      <c r="AI2" s="283"/>
    </row>
    <row r="3" spans="1:35" ht="20.100000000000001" customHeight="1" x14ac:dyDescent="0.15">
      <c r="B3" s="285" t="s">
        <v>51</v>
      </c>
      <c r="C3" s="280" t="s">
        <v>52</v>
      </c>
      <c r="D3" s="280" t="s">
        <v>53</v>
      </c>
      <c r="E3" s="280" t="s">
        <v>54</v>
      </c>
      <c r="F3" s="287" t="s">
        <v>55</v>
      </c>
      <c r="G3" s="280" t="s">
        <v>56</v>
      </c>
      <c r="H3" s="280" t="s">
        <v>57</v>
      </c>
      <c r="I3" s="280" t="s">
        <v>58</v>
      </c>
      <c r="J3" s="280" t="s">
        <v>59</v>
      </c>
      <c r="K3" s="280" t="s">
        <v>60</v>
      </c>
      <c r="L3" s="8" t="s">
        <v>0</v>
      </c>
      <c r="M3" s="8" t="s">
        <v>1</v>
      </c>
      <c r="N3" s="8" t="s">
        <v>2</v>
      </c>
      <c r="O3" s="9" t="s">
        <v>3</v>
      </c>
      <c r="P3" s="10"/>
      <c r="Q3" s="11"/>
      <c r="R3" s="12" t="s">
        <v>4</v>
      </c>
      <c r="S3" s="8" t="s">
        <v>5</v>
      </c>
      <c r="T3" s="8" t="s">
        <v>6</v>
      </c>
      <c r="U3" s="8" t="s">
        <v>7</v>
      </c>
      <c r="V3" s="13" t="s">
        <v>8</v>
      </c>
      <c r="W3" s="290" t="s">
        <v>61</v>
      </c>
      <c r="X3" s="290" t="s">
        <v>62</v>
      </c>
      <c r="Y3" s="263" t="s">
        <v>63</v>
      </c>
      <c r="Z3" s="280" t="s">
        <v>64</v>
      </c>
      <c r="AA3" s="280" t="s">
        <v>65</v>
      </c>
      <c r="AB3" s="263" t="s">
        <v>66</v>
      </c>
      <c r="AC3" s="263" t="s">
        <v>67</v>
      </c>
      <c r="AD3" s="263" t="s">
        <v>68</v>
      </c>
      <c r="AE3" s="263" t="s">
        <v>69</v>
      </c>
      <c r="AF3" s="263" t="s">
        <v>70</v>
      </c>
      <c r="AG3" s="263" t="s">
        <v>71</v>
      </c>
      <c r="AH3" s="263" t="s">
        <v>72</v>
      </c>
      <c r="AI3" s="265" t="s">
        <v>73</v>
      </c>
    </row>
    <row r="4" spans="1:35" ht="64.5" customHeight="1" x14ac:dyDescent="0.15">
      <c r="B4" s="286"/>
      <c r="C4" s="281"/>
      <c r="D4" s="281"/>
      <c r="E4" s="281"/>
      <c r="F4" s="288"/>
      <c r="G4" s="281"/>
      <c r="H4" s="281"/>
      <c r="I4" s="281"/>
      <c r="J4" s="281"/>
      <c r="K4" s="281"/>
      <c r="L4" s="14" t="s">
        <v>9</v>
      </c>
      <c r="M4" s="15" t="s">
        <v>10</v>
      </c>
      <c r="N4" s="14" t="s">
        <v>11</v>
      </c>
      <c r="O4" s="267" t="s">
        <v>74</v>
      </c>
      <c r="P4" s="269" t="s">
        <v>12</v>
      </c>
      <c r="Q4" s="270"/>
      <c r="R4" s="271"/>
      <c r="S4" s="272" t="s">
        <v>17</v>
      </c>
      <c r="T4" s="274" t="s">
        <v>13</v>
      </c>
      <c r="U4" s="276" t="s">
        <v>75</v>
      </c>
      <c r="V4" s="278" t="s">
        <v>76</v>
      </c>
      <c r="W4" s="291"/>
      <c r="X4" s="291"/>
      <c r="Y4" s="264"/>
      <c r="Z4" s="281"/>
      <c r="AA4" s="281"/>
      <c r="AB4" s="264"/>
      <c r="AC4" s="264"/>
      <c r="AD4" s="264"/>
      <c r="AE4" s="264"/>
      <c r="AF4" s="264"/>
      <c r="AG4" s="264"/>
      <c r="AH4" s="264"/>
      <c r="AI4" s="266"/>
    </row>
    <row r="5" spans="1:35" ht="39" customHeight="1" x14ac:dyDescent="0.15">
      <c r="B5" s="286"/>
      <c r="C5" s="281"/>
      <c r="D5" s="281"/>
      <c r="E5" s="281"/>
      <c r="F5" s="289"/>
      <c r="G5" s="281"/>
      <c r="H5" s="281"/>
      <c r="I5" s="281"/>
      <c r="J5" s="281"/>
      <c r="K5" s="281"/>
      <c r="L5" s="16"/>
      <c r="M5" s="16"/>
      <c r="N5" s="17"/>
      <c r="O5" s="268"/>
      <c r="P5" s="18" t="s">
        <v>77</v>
      </c>
      <c r="Q5" s="18" t="s">
        <v>14</v>
      </c>
      <c r="R5" s="18" t="s">
        <v>15</v>
      </c>
      <c r="S5" s="273"/>
      <c r="T5" s="275"/>
      <c r="U5" s="277"/>
      <c r="V5" s="279"/>
      <c r="W5" s="291"/>
      <c r="X5" s="291"/>
      <c r="Y5" s="264"/>
      <c r="Z5" s="281"/>
      <c r="AA5" s="281"/>
      <c r="AB5" s="264"/>
      <c r="AC5" s="264"/>
      <c r="AD5" s="264"/>
      <c r="AE5" s="264"/>
      <c r="AF5" s="264"/>
      <c r="AG5" s="264"/>
      <c r="AH5" s="264"/>
      <c r="AI5" s="266"/>
    </row>
    <row r="6" spans="1:35" s="19" customFormat="1" ht="56.25" x14ac:dyDescent="0.15">
      <c r="B6" s="20"/>
      <c r="C6" s="21"/>
      <c r="D6" s="21"/>
      <c r="E6" s="21"/>
      <c r="F6" s="21"/>
      <c r="G6" s="21"/>
      <c r="H6" s="21"/>
      <c r="I6" s="22" t="s">
        <v>78</v>
      </c>
      <c r="J6" s="22" t="s">
        <v>79</v>
      </c>
      <c r="K6" s="22" t="s">
        <v>80</v>
      </c>
      <c r="L6" s="23" t="s">
        <v>16</v>
      </c>
      <c r="M6" s="23" t="s">
        <v>16</v>
      </c>
      <c r="N6" s="23" t="s">
        <v>81</v>
      </c>
      <c r="O6" s="23" t="s">
        <v>16</v>
      </c>
      <c r="P6" s="23" t="s">
        <v>82</v>
      </c>
      <c r="Q6" s="23" t="s">
        <v>16</v>
      </c>
      <c r="R6" s="23" t="s">
        <v>16</v>
      </c>
      <c r="S6" s="23" t="s">
        <v>16</v>
      </c>
      <c r="T6" s="23" t="s">
        <v>16</v>
      </c>
      <c r="U6" s="24" t="s">
        <v>16</v>
      </c>
      <c r="V6" s="25" t="s">
        <v>16</v>
      </c>
      <c r="W6" s="26" t="s">
        <v>45</v>
      </c>
      <c r="X6" s="26" t="s">
        <v>45</v>
      </c>
      <c r="Y6" s="79" t="s">
        <v>42</v>
      </c>
      <c r="Z6" s="27" t="s">
        <v>83</v>
      </c>
      <c r="AA6" s="27" t="s">
        <v>84</v>
      </c>
      <c r="AB6" s="79" t="s">
        <v>85</v>
      </c>
      <c r="AC6" s="79" t="s">
        <v>42</v>
      </c>
      <c r="AD6" s="82" t="s">
        <v>86</v>
      </c>
      <c r="AE6" s="82" t="s">
        <v>87</v>
      </c>
      <c r="AF6" s="83" t="s">
        <v>88</v>
      </c>
      <c r="AG6" s="82" t="s">
        <v>89</v>
      </c>
      <c r="AH6" s="82" t="s">
        <v>89</v>
      </c>
      <c r="AI6" s="84" t="s">
        <v>89</v>
      </c>
    </row>
    <row r="7" spans="1:35" ht="19.5" customHeight="1" x14ac:dyDescent="0.15">
      <c r="B7" s="28">
        <v>1</v>
      </c>
      <c r="C7" s="29">
        <v>1</v>
      </c>
      <c r="D7" s="29" t="s">
        <v>90</v>
      </c>
      <c r="E7" s="29" t="s">
        <v>91</v>
      </c>
      <c r="F7" s="29" t="s">
        <v>92</v>
      </c>
      <c r="G7" s="29" t="s">
        <v>93</v>
      </c>
      <c r="H7" s="30" t="s">
        <v>94</v>
      </c>
      <c r="I7" s="31">
        <v>1</v>
      </c>
      <c r="J7" s="30">
        <v>1</v>
      </c>
      <c r="K7" s="30">
        <v>2</v>
      </c>
      <c r="L7" s="32"/>
      <c r="M7" s="32"/>
      <c r="N7" s="32"/>
      <c r="O7" s="32"/>
      <c r="P7" s="33"/>
      <c r="Q7" s="34">
        <f>IF(J7=1,17500,"-")</f>
        <v>17500</v>
      </c>
      <c r="R7" s="32">
        <f>IF(J7=1,P7*Q7,IF(J7=2,1030000,IF(J7=3,310000,IF(J7=4,378000,""))))</f>
        <v>0</v>
      </c>
      <c r="S7" s="32">
        <f>MIN(O7,R7)</f>
        <v>0</v>
      </c>
      <c r="T7" s="35"/>
      <c r="U7" s="32">
        <f>MIN(N7,S7,T7)</f>
        <v>0</v>
      </c>
      <c r="V7" s="36">
        <f>ROUNDDOWN(U7,-3)</f>
        <v>0</v>
      </c>
      <c r="W7" s="4"/>
      <c r="X7" s="4"/>
      <c r="Y7" s="80"/>
      <c r="Z7" s="29"/>
      <c r="AA7" s="29"/>
      <c r="AB7" s="80"/>
      <c r="AC7" s="80"/>
      <c r="AD7" s="80"/>
      <c r="AE7" s="80"/>
      <c r="AF7" s="80"/>
      <c r="AG7" s="80"/>
      <c r="AH7" s="80"/>
      <c r="AI7" s="85"/>
    </row>
    <row r="8" spans="1:35" ht="20.100000000000001" customHeight="1" x14ac:dyDescent="0.15">
      <c r="B8" s="28">
        <v>1</v>
      </c>
      <c r="C8" s="29">
        <v>1</v>
      </c>
      <c r="D8" s="29" t="s">
        <v>90</v>
      </c>
      <c r="E8" s="29" t="s">
        <v>91</v>
      </c>
      <c r="F8" s="29"/>
      <c r="G8" s="29" t="s">
        <v>93</v>
      </c>
      <c r="H8" s="30" t="s">
        <v>95</v>
      </c>
      <c r="I8" s="30">
        <v>1</v>
      </c>
      <c r="J8" s="30">
        <v>2</v>
      </c>
      <c r="K8" s="30" t="s">
        <v>96</v>
      </c>
      <c r="L8" s="32"/>
      <c r="M8" s="32"/>
      <c r="N8" s="32"/>
      <c r="O8" s="32"/>
      <c r="P8" s="33"/>
      <c r="Q8" s="34" t="str">
        <f t="shared" ref="Q8:Q41" si="0">IF(J8=1,17500,"-")</f>
        <v>-</v>
      </c>
      <c r="R8" s="32">
        <f t="shared" ref="R8:R42" si="1">IF(J8=1,P8*Q8,IF(J8=2,1030000,IF(J8=3,310000,IF(J8=4,378000,""))))</f>
        <v>1030000</v>
      </c>
      <c r="S8" s="32">
        <f t="shared" ref="S8:S15" si="2">MIN(O8,R8)</f>
        <v>1030000</v>
      </c>
      <c r="T8" s="35"/>
      <c r="U8" s="32">
        <f t="shared" ref="U8:U15" si="3">MIN(N8,S8,T8)</f>
        <v>1030000</v>
      </c>
      <c r="V8" s="36">
        <f t="shared" ref="V8:V42" si="4">ROUNDDOWN(U8,-3)</f>
        <v>1030000</v>
      </c>
      <c r="W8" s="4"/>
      <c r="X8" s="4"/>
      <c r="Y8" s="80"/>
      <c r="Z8" s="29"/>
      <c r="AA8" s="29"/>
      <c r="AB8" s="80"/>
      <c r="AC8" s="80"/>
      <c r="AD8" s="80"/>
      <c r="AE8" s="80"/>
      <c r="AF8" s="80"/>
      <c r="AG8" s="80"/>
      <c r="AH8" s="80"/>
      <c r="AI8" s="85"/>
    </row>
    <row r="9" spans="1:35" ht="20.100000000000001" customHeight="1" x14ac:dyDescent="0.15">
      <c r="B9" s="28">
        <v>1</v>
      </c>
      <c r="C9" s="29">
        <v>1</v>
      </c>
      <c r="D9" s="29" t="s">
        <v>90</v>
      </c>
      <c r="E9" s="29" t="s">
        <v>91</v>
      </c>
      <c r="F9" s="29"/>
      <c r="G9" s="29" t="s">
        <v>93</v>
      </c>
      <c r="H9" s="30" t="s">
        <v>95</v>
      </c>
      <c r="I9" s="30">
        <v>1</v>
      </c>
      <c r="J9" s="30">
        <v>3</v>
      </c>
      <c r="K9" s="30" t="s">
        <v>95</v>
      </c>
      <c r="L9" s="32"/>
      <c r="M9" s="32"/>
      <c r="N9" s="32"/>
      <c r="O9" s="32"/>
      <c r="P9" s="33"/>
      <c r="Q9" s="34" t="str">
        <f t="shared" si="0"/>
        <v>-</v>
      </c>
      <c r="R9" s="32">
        <f t="shared" si="1"/>
        <v>310000</v>
      </c>
      <c r="S9" s="32">
        <f t="shared" si="2"/>
        <v>310000</v>
      </c>
      <c r="T9" s="35"/>
      <c r="U9" s="32">
        <f t="shared" si="3"/>
        <v>310000</v>
      </c>
      <c r="V9" s="36">
        <f t="shared" si="4"/>
        <v>310000</v>
      </c>
      <c r="W9" s="4"/>
      <c r="X9" s="4"/>
      <c r="Y9" s="80"/>
      <c r="Z9" s="29"/>
      <c r="AA9" s="29"/>
      <c r="AB9" s="80"/>
      <c r="AC9" s="80"/>
      <c r="AD9" s="80"/>
      <c r="AE9" s="80"/>
      <c r="AF9" s="80"/>
      <c r="AG9" s="80"/>
      <c r="AH9" s="80"/>
      <c r="AI9" s="85"/>
    </row>
    <row r="10" spans="1:35" ht="20.100000000000001" customHeight="1" x14ac:dyDescent="0.15">
      <c r="B10" s="28">
        <v>1</v>
      </c>
      <c r="C10" s="29">
        <v>2</v>
      </c>
      <c r="D10" s="29" t="s">
        <v>90</v>
      </c>
      <c r="E10" s="29" t="s">
        <v>97</v>
      </c>
      <c r="F10" s="29"/>
      <c r="G10" s="29" t="s">
        <v>98</v>
      </c>
      <c r="H10" s="30" t="s">
        <v>94</v>
      </c>
      <c r="I10" s="30">
        <v>2</v>
      </c>
      <c r="J10" s="31">
        <v>1</v>
      </c>
      <c r="K10" s="30">
        <v>1</v>
      </c>
      <c r="L10" s="32"/>
      <c r="M10" s="32"/>
      <c r="N10" s="32"/>
      <c r="O10" s="32"/>
      <c r="P10" s="33"/>
      <c r="Q10" s="34">
        <f t="shared" si="0"/>
        <v>17500</v>
      </c>
      <c r="R10" s="32">
        <f t="shared" si="1"/>
        <v>0</v>
      </c>
      <c r="S10" s="32">
        <f t="shared" si="2"/>
        <v>0</v>
      </c>
      <c r="T10" s="35"/>
      <c r="U10" s="32">
        <f t="shared" si="3"/>
        <v>0</v>
      </c>
      <c r="V10" s="36">
        <f t="shared" si="4"/>
        <v>0</v>
      </c>
      <c r="W10" s="4"/>
      <c r="X10" s="4"/>
      <c r="Y10" s="80"/>
      <c r="Z10" s="29"/>
      <c r="AA10" s="29"/>
      <c r="AB10" s="80"/>
      <c r="AC10" s="80"/>
      <c r="AD10" s="80"/>
      <c r="AE10" s="80"/>
      <c r="AF10" s="80"/>
      <c r="AG10" s="80"/>
      <c r="AH10" s="80"/>
      <c r="AI10" s="85"/>
    </row>
    <row r="11" spans="1:35" ht="20.100000000000001" customHeight="1" x14ac:dyDescent="0.15">
      <c r="B11" s="28">
        <v>1</v>
      </c>
      <c r="C11" s="29">
        <v>2</v>
      </c>
      <c r="D11" s="29" t="s">
        <v>90</v>
      </c>
      <c r="E11" s="29" t="s">
        <v>97</v>
      </c>
      <c r="F11" s="29"/>
      <c r="G11" s="29" t="s">
        <v>98</v>
      </c>
      <c r="H11" s="30" t="s">
        <v>99</v>
      </c>
      <c r="I11" s="30">
        <v>2</v>
      </c>
      <c r="J11" s="30">
        <v>1</v>
      </c>
      <c r="K11" s="30">
        <v>1</v>
      </c>
      <c r="L11" s="32"/>
      <c r="M11" s="32"/>
      <c r="N11" s="32"/>
      <c r="O11" s="32"/>
      <c r="P11" s="33"/>
      <c r="Q11" s="34">
        <f t="shared" si="0"/>
        <v>17500</v>
      </c>
      <c r="R11" s="32">
        <f t="shared" si="1"/>
        <v>0</v>
      </c>
      <c r="S11" s="32">
        <f t="shared" si="2"/>
        <v>0</v>
      </c>
      <c r="T11" s="35"/>
      <c r="U11" s="32">
        <f t="shared" si="3"/>
        <v>0</v>
      </c>
      <c r="V11" s="36">
        <f t="shared" si="4"/>
        <v>0</v>
      </c>
      <c r="W11" s="4"/>
      <c r="X11" s="4"/>
      <c r="Y11" s="80"/>
      <c r="Z11" s="29"/>
      <c r="AA11" s="29"/>
      <c r="AB11" s="80"/>
      <c r="AC11" s="80"/>
      <c r="AD11" s="80"/>
      <c r="AE11" s="80"/>
      <c r="AF11" s="80"/>
      <c r="AG11" s="80"/>
      <c r="AH11" s="80"/>
      <c r="AI11" s="85"/>
    </row>
    <row r="12" spans="1:35" ht="20.100000000000001" customHeight="1" x14ac:dyDescent="0.15">
      <c r="B12" s="28">
        <v>1</v>
      </c>
      <c r="C12" s="29">
        <v>2</v>
      </c>
      <c r="D12" s="29" t="s">
        <v>90</v>
      </c>
      <c r="E12" s="29" t="s">
        <v>97</v>
      </c>
      <c r="F12" s="29"/>
      <c r="G12" s="29" t="s">
        <v>98</v>
      </c>
      <c r="H12" s="30" t="s">
        <v>100</v>
      </c>
      <c r="I12" s="30">
        <v>2</v>
      </c>
      <c r="J12" s="30">
        <v>1</v>
      </c>
      <c r="K12" s="30">
        <v>2</v>
      </c>
      <c r="L12" s="32"/>
      <c r="M12" s="32"/>
      <c r="N12" s="32"/>
      <c r="O12" s="32"/>
      <c r="P12" s="33"/>
      <c r="Q12" s="34">
        <f t="shared" si="0"/>
        <v>17500</v>
      </c>
      <c r="R12" s="32">
        <f t="shared" si="1"/>
        <v>0</v>
      </c>
      <c r="S12" s="32">
        <f t="shared" si="2"/>
        <v>0</v>
      </c>
      <c r="T12" s="35"/>
      <c r="U12" s="32">
        <f t="shared" si="3"/>
        <v>0</v>
      </c>
      <c r="V12" s="36">
        <f t="shared" si="4"/>
        <v>0</v>
      </c>
      <c r="W12" s="4"/>
      <c r="X12" s="4"/>
      <c r="Y12" s="80"/>
      <c r="Z12" s="29"/>
      <c r="AA12" s="29"/>
      <c r="AB12" s="80"/>
      <c r="AC12" s="80"/>
      <c r="AD12" s="80"/>
      <c r="AE12" s="80"/>
      <c r="AF12" s="80"/>
      <c r="AG12" s="80"/>
      <c r="AH12" s="80"/>
      <c r="AI12" s="85"/>
    </row>
    <row r="13" spans="1:35" ht="20.100000000000001" customHeight="1" x14ac:dyDescent="0.15">
      <c r="B13" s="28">
        <v>1</v>
      </c>
      <c r="C13" s="29">
        <v>2</v>
      </c>
      <c r="D13" s="29" t="s">
        <v>90</v>
      </c>
      <c r="E13" s="29" t="s">
        <v>97</v>
      </c>
      <c r="F13" s="29"/>
      <c r="G13" s="29" t="s">
        <v>98</v>
      </c>
      <c r="H13" s="30" t="s">
        <v>101</v>
      </c>
      <c r="I13" s="30">
        <v>2</v>
      </c>
      <c r="J13" s="30">
        <v>1</v>
      </c>
      <c r="K13" s="30">
        <v>3</v>
      </c>
      <c r="L13" s="32"/>
      <c r="M13" s="32"/>
      <c r="N13" s="32"/>
      <c r="O13" s="32"/>
      <c r="P13" s="33"/>
      <c r="Q13" s="34">
        <f t="shared" si="0"/>
        <v>17500</v>
      </c>
      <c r="R13" s="32">
        <f t="shared" si="1"/>
        <v>0</v>
      </c>
      <c r="S13" s="32">
        <f t="shared" si="2"/>
        <v>0</v>
      </c>
      <c r="T13" s="35"/>
      <c r="U13" s="32">
        <f t="shared" si="3"/>
        <v>0</v>
      </c>
      <c r="V13" s="36">
        <f t="shared" si="4"/>
        <v>0</v>
      </c>
      <c r="W13" s="4"/>
      <c r="X13" s="4"/>
      <c r="Y13" s="80"/>
      <c r="Z13" s="29"/>
      <c r="AA13" s="29"/>
      <c r="AB13" s="80"/>
      <c r="AC13" s="80"/>
      <c r="AD13" s="80"/>
      <c r="AE13" s="80"/>
      <c r="AF13" s="80"/>
      <c r="AG13" s="80"/>
      <c r="AH13" s="80"/>
      <c r="AI13" s="85"/>
    </row>
    <row r="14" spans="1:35" ht="20.100000000000001" customHeight="1" x14ac:dyDescent="0.15">
      <c r="B14" s="28">
        <v>1</v>
      </c>
      <c r="C14" s="29">
        <v>2</v>
      </c>
      <c r="D14" s="29" t="s">
        <v>90</v>
      </c>
      <c r="E14" s="29" t="s">
        <v>97</v>
      </c>
      <c r="F14" s="29"/>
      <c r="G14" s="29" t="s">
        <v>98</v>
      </c>
      <c r="H14" s="30" t="s">
        <v>95</v>
      </c>
      <c r="I14" s="30">
        <v>2</v>
      </c>
      <c r="J14" s="30">
        <v>2</v>
      </c>
      <c r="K14" s="30" t="s">
        <v>95</v>
      </c>
      <c r="L14" s="29"/>
      <c r="M14" s="29"/>
      <c r="N14" s="29"/>
      <c r="O14" s="29"/>
      <c r="P14" s="33"/>
      <c r="Q14" s="34" t="str">
        <f t="shared" si="0"/>
        <v>-</v>
      </c>
      <c r="R14" s="32">
        <f t="shared" si="1"/>
        <v>1030000</v>
      </c>
      <c r="S14" s="32">
        <f t="shared" si="2"/>
        <v>1030000</v>
      </c>
      <c r="T14" s="35"/>
      <c r="U14" s="32">
        <f t="shared" si="3"/>
        <v>1030000</v>
      </c>
      <c r="V14" s="36">
        <f t="shared" si="4"/>
        <v>1030000</v>
      </c>
      <c r="W14" s="4"/>
      <c r="X14" s="4"/>
      <c r="Y14" s="80"/>
      <c r="Z14" s="29"/>
      <c r="AA14" s="29"/>
      <c r="AB14" s="80"/>
      <c r="AC14" s="80"/>
      <c r="AD14" s="80"/>
      <c r="AE14" s="80"/>
      <c r="AF14" s="80"/>
      <c r="AG14" s="80"/>
      <c r="AH14" s="80"/>
      <c r="AI14" s="85"/>
    </row>
    <row r="15" spans="1:35" ht="20.100000000000001" customHeight="1" x14ac:dyDescent="0.15">
      <c r="B15" s="28">
        <v>1</v>
      </c>
      <c r="C15" s="29">
        <v>2</v>
      </c>
      <c r="D15" s="29" t="s">
        <v>90</v>
      </c>
      <c r="E15" s="29" t="s">
        <v>97</v>
      </c>
      <c r="F15" s="29"/>
      <c r="G15" s="29" t="s">
        <v>98</v>
      </c>
      <c r="H15" s="30" t="s">
        <v>95</v>
      </c>
      <c r="I15" s="30">
        <v>2</v>
      </c>
      <c r="J15" s="30">
        <v>4</v>
      </c>
      <c r="K15" s="30" t="s">
        <v>95</v>
      </c>
      <c r="L15" s="29"/>
      <c r="M15" s="29"/>
      <c r="N15" s="29"/>
      <c r="O15" s="29"/>
      <c r="P15" s="33"/>
      <c r="Q15" s="34" t="str">
        <f t="shared" si="0"/>
        <v>-</v>
      </c>
      <c r="R15" s="32">
        <f t="shared" si="1"/>
        <v>378000</v>
      </c>
      <c r="S15" s="32">
        <f t="shared" si="2"/>
        <v>378000</v>
      </c>
      <c r="T15" s="35"/>
      <c r="U15" s="32">
        <f t="shared" si="3"/>
        <v>378000</v>
      </c>
      <c r="V15" s="36">
        <f t="shared" si="4"/>
        <v>378000</v>
      </c>
      <c r="W15" s="4"/>
      <c r="X15" s="4"/>
      <c r="Y15" s="80"/>
      <c r="Z15" s="29"/>
      <c r="AA15" s="29"/>
      <c r="AB15" s="80"/>
      <c r="AC15" s="80"/>
      <c r="AD15" s="80"/>
      <c r="AE15" s="80"/>
      <c r="AF15" s="80"/>
      <c r="AG15" s="80"/>
      <c r="AH15" s="80"/>
      <c r="AI15" s="85"/>
    </row>
    <row r="16" spans="1:35" ht="19.5" customHeight="1" x14ac:dyDescent="0.15">
      <c r="B16" s="28"/>
      <c r="C16" s="29"/>
      <c r="D16" s="29"/>
      <c r="E16" s="29"/>
      <c r="F16" s="29"/>
      <c r="G16" s="29"/>
      <c r="H16" s="30"/>
      <c r="I16" s="31"/>
      <c r="J16" s="30"/>
      <c r="K16" s="30"/>
      <c r="L16" s="32"/>
      <c r="M16" s="32"/>
      <c r="N16" s="32"/>
      <c r="O16" s="32"/>
      <c r="P16" s="33"/>
      <c r="Q16" s="34" t="str">
        <f t="shared" si="0"/>
        <v>-</v>
      </c>
      <c r="R16" s="32" t="str">
        <f t="shared" si="1"/>
        <v/>
      </c>
      <c r="S16" s="32">
        <f>MIN(O16,R16)</f>
        <v>0</v>
      </c>
      <c r="T16" s="35"/>
      <c r="U16" s="32">
        <f>MIN(N16,S16,T16)</f>
        <v>0</v>
      </c>
      <c r="V16" s="36">
        <f>ROUNDDOWN(U16,-3)</f>
        <v>0</v>
      </c>
      <c r="W16" s="4"/>
      <c r="X16" s="4"/>
      <c r="Y16" s="80"/>
      <c r="Z16" s="29"/>
      <c r="AA16" s="29"/>
      <c r="AB16" s="80"/>
      <c r="AC16" s="80"/>
      <c r="AD16" s="80"/>
      <c r="AE16" s="80"/>
      <c r="AF16" s="80"/>
      <c r="AG16" s="80"/>
      <c r="AH16" s="80"/>
      <c r="AI16" s="85"/>
    </row>
    <row r="17" spans="2:35" ht="20.100000000000001" customHeight="1" x14ac:dyDescent="0.15">
      <c r="B17" s="28"/>
      <c r="C17" s="29"/>
      <c r="D17" s="29"/>
      <c r="E17" s="29"/>
      <c r="F17" s="29"/>
      <c r="G17" s="29"/>
      <c r="H17" s="30"/>
      <c r="I17" s="30"/>
      <c r="J17" s="30"/>
      <c r="K17" s="30"/>
      <c r="L17" s="32"/>
      <c r="M17" s="32"/>
      <c r="N17" s="32"/>
      <c r="O17" s="32"/>
      <c r="P17" s="33"/>
      <c r="Q17" s="34" t="str">
        <f t="shared" si="0"/>
        <v>-</v>
      </c>
      <c r="R17" s="32" t="str">
        <f t="shared" si="1"/>
        <v/>
      </c>
      <c r="S17" s="32">
        <f t="shared" ref="S17:S24" si="5">MIN(O17,R17)</f>
        <v>0</v>
      </c>
      <c r="T17" s="35"/>
      <c r="U17" s="32">
        <f t="shared" ref="U17:U24" si="6">MIN(N17,S17,T17)</f>
        <v>0</v>
      </c>
      <c r="V17" s="36">
        <f t="shared" si="4"/>
        <v>0</v>
      </c>
      <c r="W17" s="4"/>
      <c r="X17" s="4"/>
      <c r="Y17" s="80"/>
      <c r="Z17" s="29"/>
      <c r="AA17" s="29"/>
      <c r="AB17" s="80"/>
      <c r="AC17" s="80"/>
      <c r="AD17" s="80"/>
      <c r="AE17" s="80"/>
      <c r="AF17" s="80"/>
      <c r="AG17" s="80"/>
      <c r="AH17" s="80"/>
      <c r="AI17" s="85"/>
    </row>
    <row r="18" spans="2:35" ht="20.100000000000001" customHeight="1" x14ac:dyDescent="0.15">
      <c r="B18" s="28"/>
      <c r="C18" s="29"/>
      <c r="D18" s="29"/>
      <c r="E18" s="29"/>
      <c r="F18" s="29"/>
      <c r="G18" s="29"/>
      <c r="H18" s="30"/>
      <c r="I18" s="30"/>
      <c r="J18" s="30"/>
      <c r="K18" s="30"/>
      <c r="L18" s="32"/>
      <c r="M18" s="32"/>
      <c r="N18" s="32"/>
      <c r="O18" s="32"/>
      <c r="P18" s="33"/>
      <c r="Q18" s="34" t="str">
        <f t="shared" si="0"/>
        <v>-</v>
      </c>
      <c r="R18" s="32" t="str">
        <f t="shared" si="1"/>
        <v/>
      </c>
      <c r="S18" s="32">
        <f t="shared" si="5"/>
        <v>0</v>
      </c>
      <c r="T18" s="35"/>
      <c r="U18" s="32">
        <f t="shared" si="6"/>
        <v>0</v>
      </c>
      <c r="V18" s="36">
        <f t="shared" si="4"/>
        <v>0</v>
      </c>
      <c r="W18" s="4"/>
      <c r="X18" s="4"/>
      <c r="Y18" s="80"/>
      <c r="Z18" s="29"/>
      <c r="AA18" s="29"/>
      <c r="AB18" s="80"/>
      <c r="AC18" s="80"/>
      <c r="AD18" s="80"/>
      <c r="AE18" s="80"/>
      <c r="AF18" s="80"/>
      <c r="AG18" s="80"/>
      <c r="AH18" s="80"/>
      <c r="AI18" s="85"/>
    </row>
    <row r="19" spans="2:35" ht="20.100000000000001" customHeight="1" x14ac:dyDescent="0.15">
      <c r="B19" s="28"/>
      <c r="C19" s="29"/>
      <c r="D19" s="29"/>
      <c r="E19" s="29"/>
      <c r="F19" s="29"/>
      <c r="G19" s="29"/>
      <c r="H19" s="30"/>
      <c r="I19" s="30"/>
      <c r="J19" s="31"/>
      <c r="K19" s="30"/>
      <c r="L19" s="32"/>
      <c r="M19" s="32"/>
      <c r="N19" s="32"/>
      <c r="O19" s="32"/>
      <c r="P19" s="33"/>
      <c r="Q19" s="34" t="str">
        <f t="shared" si="0"/>
        <v>-</v>
      </c>
      <c r="R19" s="32" t="str">
        <f t="shared" si="1"/>
        <v/>
      </c>
      <c r="S19" s="32">
        <f t="shared" si="5"/>
        <v>0</v>
      </c>
      <c r="T19" s="35"/>
      <c r="U19" s="32">
        <f t="shared" si="6"/>
        <v>0</v>
      </c>
      <c r="V19" s="36">
        <f t="shared" si="4"/>
        <v>0</v>
      </c>
      <c r="W19" s="4"/>
      <c r="X19" s="4"/>
      <c r="Y19" s="80"/>
      <c r="Z19" s="29"/>
      <c r="AA19" s="29"/>
      <c r="AB19" s="80"/>
      <c r="AC19" s="80"/>
      <c r="AD19" s="80"/>
      <c r="AE19" s="80"/>
      <c r="AF19" s="80"/>
      <c r="AG19" s="80"/>
      <c r="AH19" s="80"/>
      <c r="AI19" s="85"/>
    </row>
    <row r="20" spans="2:35" ht="20.100000000000001" customHeight="1" x14ac:dyDescent="0.15">
      <c r="B20" s="28"/>
      <c r="C20" s="29"/>
      <c r="D20" s="29"/>
      <c r="E20" s="29"/>
      <c r="F20" s="29"/>
      <c r="G20" s="29"/>
      <c r="H20" s="30"/>
      <c r="I20" s="30"/>
      <c r="J20" s="30"/>
      <c r="K20" s="30"/>
      <c r="L20" s="32"/>
      <c r="M20" s="32"/>
      <c r="N20" s="32"/>
      <c r="O20" s="32"/>
      <c r="P20" s="33"/>
      <c r="Q20" s="34" t="str">
        <f t="shared" si="0"/>
        <v>-</v>
      </c>
      <c r="R20" s="32" t="str">
        <f t="shared" si="1"/>
        <v/>
      </c>
      <c r="S20" s="32">
        <f t="shared" si="5"/>
        <v>0</v>
      </c>
      <c r="T20" s="35"/>
      <c r="U20" s="32">
        <f t="shared" si="6"/>
        <v>0</v>
      </c>
      <c r="V20" s="36">
        <f t="shared" si="4"/>
        <v>0</v>
      </c>
      <c r="W20" s="4"/>
      <c r="X20" s="4"/>
      <c r="Y20" s="80"/>
      <c r="Z20" s="29"/>
      <c r="AA20" s="29"/>
      <c r="AB20" s="80"/>
      <c r="AC20" s="80"/>
      <c r="AD20" s="80"/>
      <c r="AE20" s="80"/>
      <c r="AF20" s="80"/>
      <c r="AG20" s="80"/>
      <c r="AH20" s="80"/>
      <c r="AI20" s="85"/>
    </row>
    <row r="21" spans="2:35" ht="20.100000000000001" customHeight="1" x14ac:dyDescent="0.15">
      <c r="B21" s="28"/>
      <c r="C21" s="29"/>
      <c r="D21" s="29"/>
      <c r="E21" s="29"/>
      <c r="F21" s="29"/>
      <c r="G21" s="29"/>
      <c r="H21" s="30"/>
      <c r="I21" s="30"/>
      <c r="J21" s="30"/>
      <c r="K21" s="30"/>
      <c r="L21" s="32"/>
      <c r="M21" s="32"/>
      <c r="N21" s="32"/>
      <c r="O21" s="32"/>
      <c r="P21" s="33"/>
      <c r="Q21" s="34" t="str">
        <f t="shared" si="0"/>
        <v>-</v>
      </c>
      <c r="R21" s="32" t="str">
        <f t="shared" si="1"/>
        <v/>
      </c>
      <c r="S21" s="32">
        <f t="shared" si="5"/>
        <v>0</v>
      </c>
      <c r="T21" s="35"/>
      <c r="U21" s="32">
        <f t="shared" si="6"/>
        <v>0</v>
      </c>
      <c r="V21" s="36">
        <f t="shared" si="4"/>
        <v>0</v>
      </c>
      <c r="W21" s="4"/>
      <c r="X21" s="4"/>
      <c r="Y21" s="80"/>
      <c r="Z21" s="29"/>
      <c r="AA21" s="29"/>
      <c r="AB21" s="80"/>
      <c r="AC21" s="80"/>
      <c r="AD21" s="80"/>
      <c r="AE21" s="80"/>
      <c r="AF21" s="80"/>
      <c r="AG21" s="80"/>
      <c r="AH21" s="80"/>
      <c r="AI21" s="85"/>
    </row>
    <row r="22" spans="2:35" ht="20.100000000000001" customHeight="1" x14ac:dyDescent="0.15">
      <c r="B22" s="28"/>
      <c r="C22" s="29"/>
      <c r="D22" s="29"/>
      <c r="E22" s="29"/>
      <c r="F22" s="29"/>
      <c r="G22" s="29"/>
      <c r="H22" s="30"/>
      <c r="I22" s="30"/>
      <c r="J22" s="30"/>
      <c r="K22" s="30"/>
      <c r="L22" s="32"/>
      <c r="M22" s="32"/>
      <c r="N22" s="32"/>
      <c r="O22" s="32"/>
      <c r="P22" s="33"/>
      <c r="Q22" s="34" t="str">
        <f t="shared" si="0"/>
        <v>-</v>
      </c>
      <c r="R22" s="32" t="str">
        <f t="shared" si="1"/>
        <v/>
      </c>
      <c r="S22" s="32">
        <f t="shared" si="5"/>
        <v>0</v>
      </c>
      <c r="T22" s="35"/>
      <c r="U22" s="32">
        <f t="shared" si="6"/>
        <v>0</v>
      </c>
      <c r="V22" s="36">
        <f t="shared" si="4"/>
        <v>0</v>
      </c>
      <c r="W22" s="4"/>
      <c r="X22" s="4"/>
      <c r="Y22" s="80"/>
      <c r="Z22" s="29"/>
      <c r="AA22" s="29"/>
      <c r="AB22" s="80"/>
      <c r="AC22" s="80"/>
      <c r="AD22" s="80"/>
      <c r="AE22" s="80"/>
      <c r="AF22" s="80"/>
      <c r="AG22" s="80"/>
      <c r="AH22" s="80"/>
      <c r="AI22" s="85"/>
    </row>
    <row r="23" spans="2:35" ht="20.100000000000001" customHeight="1" x14ac:dyDescent="0.15">
      <c r="B23" s="28"/>
      <c r="C23" s="29"/>
      <c r="D23" s="29"/>
      <c r="E23" s="29"/>
      <c r="F23" s="29"/>
      <c r="G23" s="29"/>
      <c r="H23" s="30"/>
      <c r="I23" s="30"/>
      <c r="J23" s="30"/>
      <c r="K23" s="30"/>
      <c r="L23" s="29"/>
      <c r="M23" s="29"/>
      <c r="N23" s="29"/>
      <c r="O23" s="29"/>
      <c r="P23" s="33"/>
      <c r="Q23" s="34" t="str">
        <f t="shared" si="0"/>
        <v>-</v>
      </c>
      <c r="R23" s="32" t="str">
        <f t="shared" si="1"/>
        <v/>
      </c>
      <c r="S23" s="32">
        <f t="shared" si="5"/>
        <v>0</v>
      </c>
      <c r="T23" s="35"/>
      <c r="U23" s="32">
        <f t="shared" si="6"/>
        <v>0</v>
      </c>
      <c r="V23" s="36">
        <f t="shared" si="4"/>
        <v>0</v>
      </c>
      <c r="W23" s="4"/>
      <c r="X23" s="4"/>
      <c r="Y23" s="80"/>
      <c r="Z23" s="29"/>
      <c r="AA23" s="29"/>
      <c r="AB23" s="80"/>
      <c r="AC23" s="80"/>
      <c r="AD23" s="80"/>
      <c r="AE23" s="80"/>
      <c r="AF23" s="80"/>
      <c r="AG23" s="80"/>
      <c r="AH23" s="80"/>
      <c r="AI23" s="85"/>
    </row>
    <row r="24" spans="2:35" ht="20.100000000000001" customHeight="1" x14ac:dyDescent="0.15">
      <c r="B24" s="28"/>
      <c r="C24" s="29"/>
      <c r="D24" s="29"/>
      <c r="E24" s="29"/>
      <c r="F24" s="29"/>
      <c r="G24" s="29"/>
      <c r="H24" s="30"/>
      <c r="I24" s="30"/>
      <c r="J24" s="30"/>
      <c r="K24" s="30"/>
      <c r="L24" s="29"/>
      <c r="M24" s="29"/>
      <c r="N24" s="29"/>
      <c r="O24" s="29"/>
      <c r="P24" s="33"/>
      <c r="Q24" s="34" t="str">
        <f t="shared" si="0"/>
        <v>-</v>
      </c>
      <c r="R24" s="32" t="str">
        <f t="shared" si="1"/>
        <v/>
      </c>
      <c r="S24" s="32">
        <f t="shared" si="5"/>
        <v>0</v>
      </c>
      <c r="T24" s="35"/>
      <c r="U24" s="32">
        <f t="shared" si="6"/>
        <v>0</v>
      </c>
      <c r="V24" s="36">
        <f t="shared" si="4"/>
        <v>0</v>
      </c>
      <c r="W24" s="4"/>
      <c r="X24" s="4"/>
      <c r="Y24" s="80"/>
      <c r="Z24" s="29"/>
      <c r="AA24" s="29"/>
      <c r="AB24" s="80"/>
      <c r="AC24" s="80"/>
      <c r="AD24" s="80"/>
      <c r="AE24" s="80"/>
      <c r="AF24" s="80"/>
      <c r="AG24" s="80"/>
      <c r="AH24" s="80"/>
      <c r="AI24" s="85"/>
    </row>
    <row r="25" spans="2:35" ht="19.5" customHeight="1" x14ac:dyDescent="0.15">
      <c r="B25" s="28"/>
      <c r="C25" s="29"/>
      <c r="D25" s="29"/>
      <c r="E25" s="29"/>
      <c r="F25" s="29"/>
      <c r="G25" s="29"/>
      <c r="H25" s="30"/>
      <c r="I25" s="31"/>
      <c r="J25" s="30"/>
      <c r="K25" s="30"/>
      <c r="L25" s="32"/>
      <c r="M25" s="32"/>
      <c r="N25" s="32"/>
      <c r="O25" s="32"/>
      <c r="P25" s="33"/>
      <c r="Q25" s="34" t="str">
        <f t="shared" si="0"/>
        <v>-</v>
      </c>
      <c r="R25" s="32" t="str">
        <f t="shared" si="1"/>
        <v/>
      </c>
      <c r="S25" s="32">
        <f>MIN(O25,R25)</f>
        <v>0</v>
      </c>
      <c r="T25" s="35"/>
      <c r="U25" s="32">
        <f>MIN(N25,S25,T25)</f>
        <v>0</v>
      </c>
      <c r="V25" s="36">
        <f>ROUNDDOWN(U25,-3)</f>
        <v>0</v>
      </c>
      <c r="W25" s="4"/>
      <c r="X25" s="4"/>
      <c r="Y25" s="80"/>
      <c r="Z25" s="29"/>
      <c r="AA25" s="29"/>
      <c r="AB25" s="80"/>
      <c r="AC25" s="80"/>
      <c r="AD25" s="80"/>
      <c r="AE25" s="80"/>
      <c r="AF25" s="80"/>
      <c r="AG25" s="80"/>
      <c r="AH25" s="80"/>
      <c r="AI25" s="85"/>
    </row>
    <row r="26" spans="2:35" ht="20.100000000000001" customHeight="1" x14ac:dyDescent="0.15">
      <c r="B26" s="28"/>
      <c r="C26" s="29"/>
      <c r="D26" s="29"/>
      <c r="E26" s="29"/>
      <c r="F26" s="29"/>
      <c r="G26" s="29"/>
      <c r="H26" s="30"/>
      <c r="I26" s="30"/>
      <c r="J26" s="30"/>
      <c r="K26" s="30"/>
      <c r="L26" s="32"/>
      <c r="M26" s="32"/>
      <c r="N26" s="32"/>
      <c r="O26" s="32"/>
      <c r="P26" s="33"/>
      <c r="Q26" s="34" t="str">
        <f t="shared" si="0"/>
        <v>-</v>
      </c>
      <c r="R26" s="32" t="str">
        <f t="shared" si="1"/>
        <v/>
      </c>
      <c r="S26" s="32">
        <f t="shared" ref="S26:S33" si="7">MIN(O26,R26)</f>
        <v>0</v>
      </c>
      <c r="T26" s="35"/>
      <c r="U26" s="32">
        <f t="shared" ref="U26:U33" si="8">MIN(N26,S26,T26)</f>
        <v>0</v>
      </c>
      <c r="V26" s="36">
        <f t="shared" si="4"/>
        <v>0</v>
      </c>
      <c r="W26" s="4"/>
      <c r="X26" s="4"/>
      <c r="Y26" s="80"/>
      <c r="Z26" s="29"/>
      <c r="AA26" s="29"/>
      <c r="AB26" s="80"/>
      <c r="AC26" s="80"/>
      <c r="AD26" s="80"/>
      <c r="AE26" s="80"/>
      <c r="AF26" s="80"/>
      <c r="AG26" s="80"/>
      <c r="AH26" s="80"/>
      <c r="AI26" s="85"/>
    </row>
    <row r="27" spans="2:35" ht="20.100000000000001" customHeight="1" x14ac:dyDescent="0.15">
      <c r="B27" s="28"/>
      <c r="C27" s="29"/>
      <c r="D27" s="29"/>
      <c r="E27" s="29"/>
      <c r="F27" s="29"/>
      <c r="G27" s="29"/>
      <c r="H27" s="30"/>
      <c r="I27" s="30"/>
      <c r="J27" s="30"/>
      <c r="K27" s="30"/>
      <c r="L27" s="32"/>
      <c r="M27" s="32"/>
      <c r="N27" s="32"/>
      <c r="O27" s="32"/>
      <c r="P27" s="33"/>
      <c r="Q27" s="34" t="str">
        <f t="shared" si="0"/>
        <v>-</v>
      </c>
      <c r="R27" s="32" t="str">
        <f t="shared" si="1"/>
        <v/>
      </c>
      <c r="S27" s="32">
        <f t="shared" si="7"/>
        <v>0</v>
      </c>
      <c r="T27" s="35"/>
      <c r="U27" s="32">
        <f t="shared" si="8"/>
        <v>0</v>
      </c>
      <c r="V27" s="36">
        <f t="shared" si="4"/>
        <v>0</v>
      </c>
      <c r="W27" s="4"/>
      <c r="X27" s="4"/>
      <c r="Y27" s="80"/>
      <c r="Z27" s="29"/>
      <c r="AA27" s="29"/>
      <c r="AB27" s="80"/>
      <c r="AC27" s="80"/>
      <c r="AD27" s="80"/>
      <c r="AE27" s="80"/>
      <c r="AF27" s="80"/>
      <c r="AG27" s="80"/>
      <c r="AH27" s="80"/>
      <c r="AI27" s="85"/>
    </row>
    <row r="28" spans="2:35" ht="20.100000000000001" customHeight="1" x14ac:dyDescent="0.15">
      <c r="B28" s="28"/>
      <c r="C28" s="29"/>
      <c r="D28" s="29"/>
      <c r="E28" s="29"/>
      <c r="F28" s="29"/>
      <c r="G28" s="29"/>
      <c r="H28" s="30"/>
      <c r="I28" s="30"/>
      <c r="J28" s="31"/>
      <c r="K28" s="30"/>
      <c r="L28" s="32"/>
      <c r="M28" s="32"/>
      <c r="N28" s="32"/>
      <c r="O28" s="32"/>
      <c r="P28" s="33"/>
      <c r="Q28" s="34" t="str">
        <f t="shared" si="0"/>
        <v>-</v>
      </c>
      <c r="R28" s="32" t="str">
        <f t="shared" si="1"/>
        <v/>
      </c>
      <c r="S28" s="32">
        <f t="shared" si="7"/>
        <v>0</v>
      </c>
      <c r="T28" s="35"/>
      <c r="U28" s="32">
        <f t="shared" si="8"/>
        <v>0</v>
      </c>
      <c r="V28" s="36">
        <f t="shared" si="4"/>
        <v>0</v>
      </c>
      <c r="W28" s="4"/>
      <c r="X28" s="4"/>
      <c r="Y28" s="80"/>
      <c r="Z28" s="29"/>
      <c r="AA28" s="29"/>
      <c r="AB28" s="80"/>
      <c r="AC28" s="80"/>
      <c r="AD28" s="80"/>
      <c r="AE28" s="80"/>
      <c r="AF28" s="80"/>
      <c r="AG28" s="80"/>
      <c r="AH28" s="80"/>
      <c r="AI28" s="85"/>
    </row>
    <row r="29" spans="2:35" ht="20.100000000000001" customHeight="1" x14ac:dyDescent="0.15">
      <c r="B29" s="28"/>
      <c r="C29" s="29"/>
      <c r="D29" s="29"/>
      <c r="E29" s="29"/>
      <c r="F29" s="29"/>
      <c r="G29" s="29"/>
      <c r="H29" s="30"/>
      <c r="I29" s="30"/>
      <c r="J29" s="30"/>
      <c r="K29" s="30"/>
      <c r="L29" s="32"/>
      <c r="M29" s="32"/>
      <c r="N29" s="32"/>
      <c r="O29" s="32"/>
      <c r="P29" s="33"/>
      <c r="Q29" s="34" t="str">
        <f t="shared" si="0"/>
        <v>-</v>
      </c>
      <c r="R29" s="32" t="str">
        <f t="shared" si="1"/>
        <v/>
      </c>
      <c r="S29" s="32">
        <f t="shared" si="7"/>
        <v>0</v>
      </c>
      <c r="T29" s="35"/>
      <c r="U29" s="32">
        <f t="shared" si="8"/>
        <v>0</v>
      </c>
      <c r="V29" s="36">
        <f t="shared" si="4"/>
        <v>0</v>
      </c>
      <c r="W29" s="4"/>
      <c r="X29" s="4"/>
      <c r="Y29" s="80"/>
      <c r="Z29" s="29"/>
      <c r="AA29" s="29"/>
      <c r="AB29" s="80"/>
      <c r="AC29" s="80"/>
      <c r="AD29" s="80"/>
      <c r="AE29" s="80"/>
      <c r="AF29" s="80"/>
      <c r="AG29" s="80"/>
      <c r="AH29" s="80"/>
      <c r="AI29" s="85"/>
    </row>
    <row r="30" spans="2:35" ht="20.100000000000001" customHeight="1" x14ac:dyDescent="0.15">
      <c r="B30" s="28"/>
      <c r="C30" s="29"/>
      <c r="D30" s="29"/>
      <c r="E30" s="29"/>
      <c r="F30" s="29"/>
      <c r="G30" s="29"/>
      <c r="H30" s="30"/>
      <c r="I30" s="30"/>
      <c r="J30" s="30"/>
      <c r="K30" s="30"/>
      <c r="L30" s="32"/>
      <c r="M30" s="32"/>
      <c r="N30" s="32"/>
      <c r="O30" s="32"/>
      <c r="P30" s="33"/>
      <c r="Q30" s="34" t="str">
        <f t="shared" si="0"/>
        <v>-</v>
      </c>
      <c r="R30" s="32" t="str">
        <f t="shared" si="1"/>
        <v/>
      </c>
      <c r="S30" s="32">
        <f t="shared" si="7"/>
        <v>0</v>
      </c>
      <c r="T30" s="35"/>
      <c r="U30" s="32">
        <f t="shared" si="8"/>
        <v>0</v>
      </c>
      <c r="V30" s="36">
        <f t="shared" si="4"/>
        <v>0</v>
      </c>
      <c r="W30" s="4"/>
      <c r="X30" s="4"/>
      <c r="Y30" s="80"/>
      <c r="Z30" s="29"/>
      <c r="AA30" s="29"/>
      <c r="AB30" s="80"/>
      <c r="AC30" s="80"/>
      <c r="AD30" s="80"/>
      <c r="AE30" s="80"/>
      <c r="AF30" s="80"/>
      <c r="AG30" s="80"/>
      <c r="AH30" s="80"/>
      <c r="AI30" s="85"/>
    </row>
    <row r="31" spans="2:35" ht="20.100000000000001" customHeight="1" x14ac:dyDescent="0.15">
      <c r="B31" s="28"/>
      <c r="C31" s="29"/>
      <c r="D31" s="29"/>
      <c r="E31" s="29"/>
      <c r="F31" s="29"/>
      <c r="G31" s="29"/>
      <c r="H31" s="30"/>
      <c r="I31" s="30"/>
      <c r="J31" s="30"/>
      <c r="K31" s="30"/>
      <c r="L31" s="32"/>
      <c r="M31" s="32"/>
      <c r="N31" s="32"/>
      <c r="O31" s="32"/>
      <c r="P31" s="33"/>
      <c r="Q31" s="34" t="str">
        <f t="shared" si="0"/>
        <v>-</v>
      </c>
      <c r="R31" s="32" t="str">
        <f t="shared" si="1"/>
        <v/>
      </c>
      <c r="S31" s="32">
        <f t="shared" si="7"/>
        <v>0</v>
      </c>
      <c r="T31" s="35"/>
      <c r="U31" s="32">
        <f t="shared" si="8"/>
        <v>0</v>
      </c>
      <c r="V31" s="36">
        <f t="shared" si="4"/>
        <v>0</v>
      </c>
      <c r="W31" s="4"/>
      <c r="X31" s="4"/>
      <c r="Y31" s="80"/>
      <c r="Z31" s="29"/>
      <c r="AA31" s="29"/>
      <c r="AB31" s="80"/>
      <c r="AC31" s="80"/>
      <c r="AD31" s="80"/>
      <c r="AE31" s="80"/>
      <c r="AF31" s="80"/>
      <c r="AG31" s="80"/>
      <c r="AH31" s="80"/>
      <c r="AI31" s="85"/>
    </row>
    <row r="32" spans="2:35" ht="20.100000000000001" customHeight="1" x14ac:dyDescent="0.15">
      <c r="B32" s="28"/>
      <c r="C32" s="29"/>
      <c r="D32" s="29"/>
      <c r="E32" s="29"/>
      <c r="F32" s="29"/>
      <c r="G32" s="29"/>
      <c r="H32" s="30"/>
      <c r="I32" s="30"/>
      <c r="J32" s="30"/>
      <c r="K32" s="30"/>
      <c r="L32" s="29"/>
      <c r="M32" s="29"/>
      <c r="N32" s="29"/>
      <c r="O32" s="29"/>
      <c r="P32" s="33"/>
      <c r="Q32" s="34" t="str">
        <f t="shared" si="0"/>
        <v>-</v>
      </c>
      <c r="R32" s="32" t="str">
        <f t="shared" si="1"/>
        <v/>
      </c>
      <c r="S32" s="32">
        <f t="shared" si="7"/>
        <v>0</v>
      </c>
      <c r="T32" s="35"/>
      <c r="U32" s="32">
        <f t="shared" si="8"/>
        <v>0</v>
      </c>
      <c r="V32" s="36">
        <f t="shared" si="4"/>
        <v>0</v>
      </c>
      <c r="W32" s="4"/>
      <c r="X32" s="4"/>
      <c r="Y32" s="80"/>
      <c r="Z32" s="29"/>
      <c r="AA32" s="29"/>
      <c r="AB32" s="80"/>
      <c r="AC32" s="80"/>
      <c r="AD32" s="80"/>
      <c r="AE32" s="80"/>
      <c r="AF32" s="80"/>
      <c r="AG32" s="80"/>
      <c r="AH32" s="80"/>
      <c r="AI32" s="85"/>
    </row>
    <row r="33" spans="2:35" ht="20.100000000000001" customHeight="1" x14ac:dyDescent="0.15">
      <c r="B33" s="28"/>
      <c r="C33" s="29"/>
      <c r="D33" s="29"/>
      <c r="E33" s="29"/>
      <c r="F33" s="29"/>
      <c r="G33" s="29"/>
      <c r="H33" s="30"/>
      <c r="I33" s="30"/>
      <c r="J33" s="30"/>
      <c r="K33" s="30"/>
      <c r="L33" s="29"/>
      <c r="M33" s="29"/>
      <c r="N33" s="29"/>
      <c r="O33" s="29"/>
      <c r="P33" s="33"/>
      <c r="Q33" s="34" t="str">
        <f t="shared" si="0"/>
        <v>-</v>
      </c>
      <c r="R33" s="32" t="str">
        <f t="shared" si="1"/>
        <v/>
      </c>
      <c r="S33" s="32">
        <f t="shared" si="7"/>
        <v>0</v>
      </c>
      <c r="T33" s="35"/>
      <c r="U33" s="32">
        <f t="shared" si="8"/>
        <v>0</v>
      </c>
      <c r="V33" s="36">
        <f t="shared" si="4"/>
        <v>0</v>
      </c>
      <c r="W33" s="4"/>
      <c r="X33" s="4"/>
      <c r="Y33" s="80"/>
      <c r="Z33" s="29"/>
      <c r="AA33" s="29"/>
      <c r="AB33" s="80"/>
      <c r="AC33" s="80"/>
      <c r="AD33" s="80"/>
      <c r="AE33" s="80"/>
      <c r="AF33" s="80"/>
      <c r="AG33" s="80"/>
      <c r="AH33" s="80"/>
      <c r="AI33" s="85"/>
    </row>
    <row r="34" spans="2:35" ht="19.5" customHeight="1" x14ac:dyDescent="0.15">
      <c r="B34" s="28"/>
      <c r="C34" s="29"/>
      <c r="D34" s="29"/>
      <c r="E34" s="29"/>
      <c r="F34" s="29"/>
      <c r="G34" s="29"/>
      <c r="H34" s="30"/>
      <c r="I34" s="31"/>
      <c r="J34" s="30"/>
      <c r="K34" s="30"/>
      <c r="L34" s="32"/>
      <c r="M34" s="32"/>
      <c r="N34" s="32"/>
      <c r="O34" s="32"/>
      <c r="P34" s="33"/>
      <c r="Q34" s="34" t="str">
        <f t="shared" si="0"/>
        <v>-</v>
      </c>
      <c r="R34" s="32" t="str">
        <f t="shared" si="1"/>
        <v/>
      </c>
      <c r="S34" s="32">
        <f>MIN(O34,R34)</f>
        <v>0</v>
      </c>
      <c r="T34" s="35"/>
      <c r="U34" s="32">
        <f>MIN(N34,S34,T34)</f>
        <v>0</v>
      </c>
      <c r="V34" s="36">
        <f>ROUNDDOWN(U34,-3)</f>
        <v>0</v>
      </c>
      <c r="W34" s="4"/>
      <c r="X34" s="4"/>
      <c r="Y34" s="80"/>
      <c r="Z34" s="29"/>
      <c r="AA34" s="29"/>
      <c r="AB34" s="80"/>
      <c r="AC34" s="80"/>
      <c r="AD34" s="80"/>
      <c r="AE34" s="80"/>
      <c r="AF34" s="80"/>
      <c r="AG34" s="80"/>
      <c r="AH34" s="80"/>
      <c r="AI34" s="85"/>
    </row>
    <row r="35" spans="2:35" ht="20.100000000000001" customHeight="1" x14ac:dyDescent="0.15">
      <c r="B35" s="28"/>
      <c r="C35" s="29"/>
      <c r="D35" s="29"/>
      <c r="E35" s="29"/>
      <c r="F35" s="29"/>
      <c r="G35" s="29"/>
      <c r="H35" s="30"/>
      <c r="I35" s="30"/>
      <c r="J35" s="30"/>
      <c r="K35" s="30"/>
      <c r="L35" s="32"/>
      <c r="M35" s="32"/>
      <c r="N35" s="32"/>
      <c r="O35" s="32"/>
      <c r="P35" s="33"/>
      <c r="Q35" s="34" t="str">
        <f t="shared" si="0"/>
        <v>-</v>
      </c>
      <c r="R35" s="32" t="str">
        <f t="shared" si="1"/>
        <v/>
      </c>
      <c r="S35" s="32">
        <f t="shared" ref="S35:S42" si="9">MIN(O35,R35)</f>
        <v>0</v>
      </c>
      <c r="T35" s="35"/>
      <c r="U35" s="32">
        <f t="shared" ref="U35:U42" si="10">MIN(N35,S35,T35)</f>
        <v>0</v>
      </c>
      <c r="V35" s="36">
        <f t="shared" si="4"/>
        <v>0</v>
      </c>
      <c r="W35" s="4"/>
      <c r="X35" s="4"/>
      <c r="Y35" s="80"/>
      <c r="Z35" s="29"/>
      <c r="AA35" s="29"/>
      <c r="AB35" s="80"/>
      <c r="AC35" s="80"/>
      <c r="AD35" s="80"/>
      <c r="AE35" s="80"/>
      <c r="AF35" s="80"/>
      <c r="AG35" s="80"/>
      <c r="AH35" s="80"/>
      <c r="AI35" s="85"/>
    </row>
    <row r="36" spans="2:35" ht="20.100000000000001" customHeight="1" x14ac:dyDescent="0.15">
      <c r="B36" s="28"/>
      <c r="C36" s="29"/>
      <c r="D36" s="29"/>
      <c r="E36" s="29"/>
      <c r="F36" s="29"/>
      <c r="G36" s="29"/>
      <c r="H36" s="30"/>
      <c r="I36" s="30"/>
      <c r="J36" s="30"/>
      <c r="K36" s="30"/>
      <c r="L36" s="32"/>
      <c r="M36" s="32"/>
      <c r="N36" s="32"/>
      <c r="O36" s="32"/>
      <c r="P36" s="33"/>
      <c r="Q36" s="34" t="str">
        <f t="shared" si="0"/>
        <v>-</v>
      </c>
      <c r="R36" s="32" t="str">
        <f t="shared" si="1"/>
        <v/>
      </c>
      <c r="S36" s="32">
        <f t="shared" si="9"/>
        <v>0</v>
      </c>
      <c r="T36" s="35"/>
      <c r="U36" s="32">
        <f t="shared" si="10"/>
        <v>0</v>
      </c>
      <c r="V36" s="36">
        <f t="shared" si="4"/>
        <v>0</v>
      </c>
      <c r="W36" s="4"/>
      <c r="X36" s="4"/>
      <c r="Y36" s="80"/>
      <c r="Z36" s="29"/>
      <c r="AA36" s="29"/>
      <c r="AB36" s="80"/>
      <c r="AC36" s="80"/>
      <c r="AD36" s="80"/>
      <c r="AE36" s="80"/>
      <c r="AF36" s="80"/>
      <c r="AG36" s="80"/>
      <c r="AH36" s="80"/>
      <c r="AI36" s="85"/>
    </row>
    <row r="37" spans="2:35" ht="20.100000000000001" customHeight="1" x14ac:dyDescent="0.15">
      <c r="B37" s="28"/>
      <c r="C37" s="29"/>
      <c r="D37" s="29"/>
      <c r="E37" s="29"/>
      <c r="F37" s="29"/>
      <c r="G37" s="29"/>
      <c r="H37" s="30"/>
      <c r="I37" s="30"/>
      <c r="J37" s="31"/>
      <c r="K37" s="30"/>
      <c r="L37" s="32"/>
      <c r="M37" s="32"/>
      <c r="N37" s="32"/>
      <c r="O37" s="32"/>
      <c r="P37" s="33"/>
      <c r="Q37" s="34" t="str">
        <f t="shared" si="0"/>
        <v>-</v>
      </c>
      <c r="R37" s="32" t="str">
        <f t="shared" si="1"/>
        <v/>
      </c>
      <c r="S37" s="32">
        <f t="shared" si="9"/>
        <v>0</v>
      </c>
      <c r="T37" s="35"/>
      <c r="U37" s="32">
        <f t="shared" si="10"/>
        <v>0</v>
      </c>
      <c r="V37" s="36">
        <f t="shared" si="4"/>
        <v>0</v>
      </c>
      <c r="W37" s="4"/>
      <c r="X37" s="4"/>
      <c r="Y37" s="80"/>
      <c r="Z37" s="29"/>
      <c r="AA37" s="29"/>
      <c r="AB37" s="80"/>
      <c r="AC37" s="80"/>
      <c r="AD37" s="80"/>
      <c r="AE37" s="80"/>
      <c r="AF37" s="80"/>
      <c r="AG37" s="80"/>
      <c r="AH37" s="80"/>
      <c r="AI37" s="85"/>
    </row>
    <row r="38" spans="2:35" ht="20.100000000000001" customHeight="1" x14ac:dyDescent="0.15">
      <c r="B38" s="28"/>
      <c r="C38" s="29"/>
      <c r="D38" s="29"/>
      <c r="E38" s="29"/>
      <c r="F38" s="29"/>
      <c r="G38" s="29"/>
      <c r="H38" s="30"/>
      <c r="I38" s="30"/>
      <c r="J38" s="30"/>
      <c r="K38" s="30"/>
      <c r="L38" s="32"/>
      <c r="M38" s="32"/>
      <c r="N38" s="32"/>
      <c r="O38" s="32"/>
      <c r="P38" s="33"/>
      <c r="Q38" s="34" t="str">
        <f t="shared" si="0"/>
        <v>-</v>
      </c>
      <c r="R38" s="32" t="str">
        <f t="shared" si="1"/>
        <v/>
      </c>
      <c r="S38" s="32">
        <f t="shared" si="9"/>
        <v>0</v>
      </c>
      <c r="T38" s="35"/>
      <c r="U38" s="32">
        <f t="shared" si="10"/>
        <v>0</v>
      </c>
      <c r="V38" s="36">
        <f t="shared" si="4"/>
        <v>0</v>
      </c>
      <c r="W38" s="4"/>
      <c r="X38" s="4"/>
      <c r="Y38" s="80"/>
      <c r="Z38" s="29"/>
      <c r="AA38" s="29"/>
      <c r="AB38" s="80"/>
      <c r="AC38" s="80"/>
      <c r="AD38" s="80"/>
      <c r="AE38" s="80"/>
      <c r="AF38" s="80"/>
      <c r="AG38" s="80"/>
      <c r="AH38" s="80"/>
      <c r="AI38" s="85"/>
    </row>
    <row r="39" spans="2:35" ht="20.100000000000001" customHeight="1" x14ac:dyDescent="0.15">
      <c r="B39" s="28"/>
      <c r="C39" s="29"/>
      <c r="D39" s="29"/>
      <c r="E39" s="29"/>
      <c r="F39" s="29"/>
      <c r="G39" s="29"/>
      <c r="H39" s="30"/>
      <c r="I39" s="30"/>
      <c r="J39" s="30"/>
      <c r="K39" s="30"/>
      <c r="L39" s="32"/>
      <c r="M39" s="32"/>
      <c r="N39" s="32"/>
      <c r="O39" s="32"/>
      <c r="P39" s="33"/>
      <c r="Q39" s="34" t="str">
        <f t="shared" si="0"/>
        <v>-</v>
      </c>
      <c r="R39" s="32" t="str">
        <f t="shared" si="1"/>
        <v/>
      </c>
      <c r="S39" s="32">
        <f t="shared" si="9"/>
        <v>0</v>
      </c>
      <c r="T39" s="35"/>
      <c r="U39" s="32">
        <f t="shared" si="10"/>
        <v>0</v>
      </c>
      <c r="V39" s="36">
        <f t="shared" si="4"/>
        <v>0</v>
      </c>
      <c r="W39" s="4"/>
      <c r="X39" s="4"/>
      <c r="Y39" s="80"/>
      <c r="Z39" s="29"/>
      <c r="AA39" s="29"/>
      <c r="AB39" s="80"/>
      <c r="AC39" s="80"/>
      <c r="AD39" s="80"/>
      <c r="AE39" s="80"/>
      <c r="AF39" s="80"/>
      <c r="AG39" s="80"/>
      <c r="AH39" s="80"/>
      <c r="AI39" s="85"/>
    </row>
    <row r="40" spans="2:35" ht="20.100000000000001" customHeight="1" x14ac:dyDescent="0.15">
      <c r="B40" s="28"/>
      <c r="C40" s="29"/>
      <c r="D40" s="29"/>
      <c r="E40" s="29"/>
      <c r="F40" s="29"/>
      <c r="G40" s="29"/>
      <c r="H40" s="30"/>
      <c r="I40" s="30"/>
      <c r="J40" s="30"/>
      <c r="K40" s="30"/>
      <c r="L40" s="32"/>
      <c r="M40" s="32"/>
      <c r="N40" s="32"/>
      <c r="O40" s="32"/>
      <c r="P40" s="33"/>
      <c r="Q40" s="34" t="str">
        <f t="shared" si="0"/>
        <v>-</v>
      </c>
      <c r="R40" s="32" t="str">
        <f t="shared" si="1"/>
        <v/>
      </c>
      <c r="S40" s="32">
        <f t="shared" si="9"/>
        <v>0</v>
      </c>
      <c r="T40" s="35"/>
      <c r="U40" s="32">
        <f t="shared" si="10"/>
        <v>0</v>
      </c>
      <c r="V40" s="36">
        <f t="shared" si="4"/>
        <v>0</v>
      </c>
      <c r="W40" s="4"/>
      <c r="X40" s="4"/>
      <c r="Y40" s="80"/>
      <c r="Z40" s="29"/>
      <c r="AA40" s="29"/>
      <c r="AB40" s="80"/>
      <c r="AC40" s="80"/>
      <c r="AD40" s="80"/>
      <c r="AE40" s="80"/>
      <c r="AF40" s="80"/>
      <c r="AG40" s="80"/>
      <c r="AH40" s="80"/>
      <c r="AI40" s="85"/>
    </row>
    <row r="41" spans="2:35" ht="20.100000000000001" customHeight="1" x14ac:dyDescent="0.15">
      <c r="B41" s="28"/>
      <c r="C41" s="29"/>
      <c r="D41" s="29"/>
      <c r="E41" s="29"/>
      <c r="F41" s="29"/>
      <c r="G41" s="29"/>
      <c r="H41" s="30"/>
      <c r="I41" s="30"/>
      <c r="J41" s="30"/>
      <c r="K41" s="30"/>
      <c r="L41" s="29"/>
      <c r="M41" s="29"/>
      <c r="N41" s="29"/>
      <c r="O41" s="29"/>
      <c r="P41" s="33"/>
      <c r="Q41" s="34" t="str">
        <f t="shared" si="0"/>
        <v>-</v>
      </c>
      <c r="R41" s="32" t="str">
        <f t="shared" si="1"/>
        <v/>
      </c>
      <c r="S41" s="32">
        <f t="shared" si="9"/>
        <v>0</v>
      </c>
      <c r="T41" s="35"/>
      <c r="U41" s="32">
        <f t="shared" si="10"/>
        <v>0</v>
      </c>
      <c r="V41" s="36">
        <f t="shared" si="4"/>
        <v>0</v>
      </c>
      <c r="W41" s="4"/>
      <c r="X41" s="4"/>
      <c r="Y41" s="80"/>
      <c r="Z41" s="29"/>
      <c r="AA41" s="29"/>
      <c r="AB41" s="80"/>
      <c r="AC41" s="80"/>
      <c r="AD41" s="80"/>
      <c r="AE41" s="80"/>
      <c r="AF41" s="80"/>
      <c r="AG41" s="80"/>
      <c r="AH41" s="80"/>
      <c r="AI41" s="85"/>
    </row>
    <row r="42" spans="2:35" ht="20.100000000000001" customHeight="1" thickBot="1" x14ac:dyDescent="0.2">
      <c r="B42" s="37"/>
      <c r="C42" s="38"/>
      <c r="D42" s="38"/>
      <c r="E42" s="38"/>
      <c r="F42" s="38"/>
      <c r="G42" s="38"/>
      <c r="H42" s="39"/>
      <c r="I42" s="39"/>
      <c r="J42" s="39"/>
      <c r="K42" s="39"/>
      <c r="L42" s="38"/>
      <c r="M42" s="38"/>
      <c r="N42" s="38"/>
      <c r="O42" s="38"/>
      <c r="P42" s="40"/>
      <c r="Q42" s="41" t="str">
        <f>IF(J42=1,17500,"-")</f>
        <v>-</v>
      </c>
      <c r="R42" s="32" t="str">
        <f t="shared" si="1"/>
        <v/>
      </c>
      <c r="S42" s="42">
        <f t="shared" si="9"/>
        <v>0</v>
      </c>
      <c r="T42" s="43"/>
      <c r="U42" s="42">
        <f t="shared" si="10"/>
        <v>0</v>
      </c>
      <c r="V42" s="44">
        <f t="shared" si="4"/>
        <v>0</v>
      </c>
      <c r="W42" s="45"/>
      <c r="X42" s="45"/>
      <c r="Y42" s="81"/>
      <c r="Z42" s="38"/>
      <c r="AA42" s="38"/>
      <c r="AB42" s="81"/>
      <c r="AC42" s="81"/>
      <c r="AD42" s="81"/>
      <c r="AE42" s="81"/>
      <c r="AF42" s="81"/>
      <c r="AG42" s="81"/>
      <c r="AH42" s="81"/>
      <c r="AI42" s="86"/>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2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48"/>
    <col min="69" max="69" width="7.125" style="48" customWidth="1"/>
    <col min="70" max="324" width="7.125" style="48"/>
    <col min="325" max="325" width="7.125" style="48" customWidth="1"/>
    <col min="326" max="580" width="7.125" style="48"/>
    <col min="581" max="581" width="7.125" style="48" customWidth="1"/>
    <col min="582" max="836" width="7.125" style="48"/>
    <col min="837" max="837" width="7.125" style="48" customWidth="1"/>
    <col min="838" max="1092" width="7.125" style="48"/>
    <col min="1093" max="1093" width="7.125" style="48" customWidth="1"/>
    <col min="1094" max="1348" width="7.125" style="48"/>
    <col min="1349" max="1349" width="7.125" style="48" customWidth="1"/>
    <col min="1350" max="1604" width="7.125" style="48"/>
    <col min="1605" max="1605" width="7.125" style="48" customWidth="1"/>
    <col min="1606" max="1860" width="7.125" style="48"/>
    <col min="1861" max="1861" width="7.125" style="48" customWidth="1"/>
    <col min="1862" max="2116" width="7.125" style="48"/>
    <col min="2117" max="2117" width="7.125" style="48" customWidth="1"/>
    <col min="2118" max="2372" width="7.125" style="48"/>
    <col min="2373" max="2373" width="7.125" style="48" customWidth="1"/>
    <col min="2374" max="2628" width="7.125" style="48"/>
    <col min="2629" max="2629" width="7.125" style="48" customWidth="1"/>
    <col min="2630" max="2884" width="7.125" style="48"/>
    <col min="2885" max="2885" width="7.125" style="48" customWidth="1"/>
    <col min="2886" max="3140" width="7.125" style="48"/>
    <col min="3141" max="3141" width="7.125" style="48" customWidth="1"/>
    <col min="3142" max="3396" width="7.125" style="48"/>
    <col min="3397" max="3397" width="7.125" style="48" customWidth="1"/>
    <col min="3398" max="3652" width="7.125" style="48"/>
    <col min="3653" max="3653" width="7.125" style="48" customWidth="1"/>
    <col min="3654" max="3908" width="7.125" style="48"/>
    <col min="3909" max="3909" width="7.125" style="48" customWidth="1"/>
    <col min="3910" max="4164" width="7.125" style="48"/>
    <col min="4165" max="4165" width="7.125" style="48" customWidth="1"/>
    <col min="4166" max="4420" width="7.125" style="48"/>
    <col min="4421" max="4421" width="7.125" style="48" customWidth="1"/>
    <col min="4422" max="4676" width="7.125" style="48"/>
    <col min="4677" max="4677" width="7.125" style="48" customWidth="1"/>
    <col min="4678" max="4932" width="7.125" style="48"/>
    <col min="4933" max="4933" width="7.125" style="48" customWidth="1"/>
    <col min="4934" max="5188" width="7.125" style="48"/>
    <col min="5189" max="5189" width="7.125" style="48" customWidth="1"/>
    <col min="5190" max="5444" width="7.125" style="48"/>
    <col min="5445" max="5445" width="7.125" style="48" customWidth="1"/>
    <col min="5446" max="5700" width="7.125" style="48"/>
    <col min="5701" max="5701" width="7.125" style="48" customWidth="1"/>
    <col min="5702" max="5956" width="7.125" style="48"/>
    <col min="5957" max="5957" width="7.125" style="48" customWidth="1"/>
    <col min="5958" max="6212" width="7.125" style="48"/>
    <col min="6213" max="6213" width="7.125" style="48" customWidth="1"/>
    <col min="6214" max="6468" width="7.125" style="48"/>
    <col min="6469" max="6469" width="7.125" style="48" customWidth="1"/>
    <col min="6470" max="6724" width="7.125" style="48"/>
    <col min="6725" max="6725" width="7.125" style="48" customWidth="1"/>
    <col min="6726" max="6980" width="7.125" style="48"/>
    <col min="6981" max="6981" width="7.125" style="48" customWidth="1"/>
    <col min="6982" max="7236" width="7.125" style="48"/>
    <col min="7237" max="7237" width="7.125" style="48" customWidth="1"/>
    <col min="7238" max="7492" width="7.125" style="48"/>
    <col min="7493" max="7493" width="7.125" style="48" customWidth="1"/>
    <col min="7494" max="7748" width="7.125" style="48"/>
    <col min="7749" max="7749" width="7.125" style="48" customWidth="1"/>
    <col min="7750" max="8004" width="7.125" style="48"/>
    <col min="8005" max="8005" width="7.125" style="48" customWidth="1"/>
    <col min="8006" max="8260" width="7.125" style="48"/>
    <col min="8261" max="8261" width="7.125" style="48" customWidth="1"/>
    <col min="8262" max="8516" width="7.125" style="48"/>
    <col min="8517" max="8517" width="7.125" style="48" customWidth="1"/>
    <col min="8518" max="8772" width="7.125" style="48"/>
    <col min="8773" max="8773" width="7.125" style="48" customWidth="1"/>
    <col min="8774" max="9028" width="7.125" style="48"/>
    <col min="9029" max="9029" width="7.125" style="48" customWidth="1"/>
    <col min="9030" max="9284" width="7.125" style="48"/>
    <col min="9285" max="9285" width="7.125" style="48" customWidth="1"/>
    <col min="9286" max="9540" width="7.125" style="48"/>
    <col min="9541" max="9541" width="7.125" style="48" customWidth="1"/>
    <col min="9542" max="9796" width="7.125" style="48"/>
    <col min="9797" max="9797" width="7.125" style="48" customWidth="1"/>
    <col min="9798" max="10052" width="7.125" style="48"/>
    <col min="10053" max="10053" width="7.125" style="48" customWidth="1"/>
    <col min="10054" max="10308" width="7.125" style="48"/>
    <col min="10309" max="10309" width="7.125" style="48" customWidth="1"/>
    <col min="10310" max="10564" width="7.125" style="48"/>
    <col min="10565" max="10565" width="7.125" style="48" customWidth="1"/>
    <col min="10566" max="10820" width="7.125" style="48"/>
    <col min="10821" max="10821" width="7.125" style="48" customWidth="1"/>
    <col min="10822" max="11076" width="7.125" style="48"/>
    <col min="11077" max="11077" width="7.125" style="48" customWidth="1"/>
    <col min="11078" max="11332" width="7.125" style="48"/>
    <col min="11333" max="11333" width="7.125" style="48" customWidth="1"/>
    <col min="11334" max="11588" width="7.125" style="48"/>
    <col min="11589" max="11589" width="7.125" style="48" customWidth="1"/>
    <col min="11590" max="11844" width="7.125" style="48"/>
    <col min="11845" max="11845" width="7.125" style="48" customWidth="1"/>
    <col min="11846" max="12100" width="7.125" style="48"/>
    <col min="12101" max="12101" width="7.125" style="48" customWidth="1"/>
    <col min="12102" max="12356" width="7.125" style="48"/>
    <col min="12357" max="12357" width="7.125" style="48" customWidth="1"/>
    <col min="12358" max="12612" width="7.125" style="48"/>
    <col min="12613" max="12613" width="7.125" style="48" customWidth="1"/>
    <col min="12614" max="12868" width="7.125" style="48"/>
    <col min="12869" max="12869" width="7.125" style="48" customWidth="1"/>
    <col min="12870" max="13124" width="7.125" style="48"/>
    <col min="13125" max="13125" width="7.125" style="48" customWidth="1"/>
    <col min="13126" max="13380" width="7.125" style="48"/>
    <col min="13381" max="13381" width="7.125" style="48" customWidth="1"/>
    <col min="13382" max="13636" width="7.125" style="48"/>
    <col min="13637" max="13637" width="7.125" style="48" customWidth="1"/>
    <col min="13638" max="13892" width="7.125" style="48"/>
    <col min="13893" max="13893" width="7.125" style="48" customWidth="1"/>
    <col min="13894" max="14148" width="7.125" style="48"/>
    <col min="14149" max="14149" width="7.125" style="48" customWidth="1"/>
    <col min="14150" max="14404" width="7.125" style="48"/>
    <col min="14405" max="14405" width="7.125" style="48" customWidth="1"/>
    <col min="14406" max="14660" width="7.125" style="48"/>
    <col min="14661" max="14661" width="7.125" style="48" customWidth="1"/>
    <col min="14662" max="14916" width="7.125" style="48"/>
    <col min="14917" max="14917" width="7.125" style="48" customWidth="1"/>
    <col min="14918" max="15172" width="7.125" style="48"/>
    <col min="15173" max="15173" width="7.125" style="48" customWidth="1"/>
    <col min="15174" max="15428" width="7.125" style="48"/>
    <col min="15429" max="15429" width="7.125" style="48" customWidth="1"/>
    <col min="15430" max="15684" width="7.125" style="48"/>
    <col min="15685" max="15685" width="7.125" style="48" customWidth="1"/>
    <col min="15686" max="15940" width="7.125" style="48"/>
    <col min="15941" max="15941" width="7.125" style="48" customWidth="1"/>
    <col min="15942" max="16196" width="7.125" style="48"/>
    <col min="16197" max="16197" width="7.125" style="48" customWidth="1"/>
    <col min="16198" max="16384" width="7.125" style="48"/>
  </cols>
  <sheetData>
    <row r="1" spans="2:65" ht="44.25" customHeight="1" x14ac:dyDescent="0.15">
      <c r="B1" s="47" t="s">
        <v>102</v>
      </c>
    </row>
    <row r="2" spans="2:65" ht="44.25" customHeight="1" x14ac:dyDescent="0.15">
      <c r="B2" s="392" t="s">
        <v>103</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row>
    <row r="3" spans="2:65" ht="13.5" customHeight="1" thickBot="1" x14ac:dyDescent="0.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2:65" ht="33.75" customHeight="1" thickBot="1" x14ac:dyDescent="0.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Z4" s="393" t="s">
        <v>40</v>
      </c>
      <c r="BA4" s="394"/>
      <c r="BB4" s="394"/>
      <c r="BC4" s="394"/>
      <c r="BD4" s="394"/>
      <c r="BE4" s="394"/>
      <c r="BF4" s="394"/>
      <c r="BG4" s="394"/>
      <c r="BH4" s="395"/>
      <c r="BI4" s="394" t="s">
        <v>104</v>
      </c>
      <c r="BJ4" s="394"/>
      <c r="BK4" s="394"/>
      <c r="BL4" s="394"/>
      <c r="BM4" s="395"/>
    </row>
    <row r="5" spans="2:65" ht="13.5" customHeight="1" x14ac:dyDescent="0.15">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396"/>
      <c r="AG5" s="396"/>
      <c r="AH5" s="396"/>
      <c r="AI5" s="396"/>
      <c r="AJ5" s="396"/>
      <c r="AK5" s="396"/>
      <c r="AL5" s="396"/>
      <c r="AM5" s="396"/>
      <c r="AN5" s="396"/>
      <c r="AO5" s="396"/>
      <c r="AP5" s="396"/>
      <c r="AQ5" s="396"/>
      <c r="AR5" s="396"/>
      <c r="AS5" s="396"/>
      <c r="AT5" s="396"/>
      <c r="AU5" s="396"/>
      <c r="AV5" s="396"/>
      <c r="AW5" s="396"/>
      <c r="AX5" s="396"/>
      <c r="AZ5" s="50"/>
      <c r="BA5" s="50"/>
      <c r="BB5" s="50"/>
      <c r="BC5" s="50"/>
      <c r="BD5" s="50"/>
      <c r="BE5" s="50"/>
    </row>
    <row r="6" spans="2:65" ht="13.5" customHeight="1" x14ac:dyDescent="0.15">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396"/>
      <c r="AG6" s="396"/>
      <c r="AH6" s="396"/>
      <c r="AI6" s="396"/>
      <c r="AJ6" s="396"/>
      <c r="AK6" s="396"/>
      <c r="AL6" s="396"/>
      <c r="AM6" s="396"/>
      <c r="AN6" s="396"/>
      <c r="AO6" s="396"/>
      <c r="AP6" s="396"/>
      <c r="AQ6" s="396"/>
      <c r="AR6" s="396"/>
      <c r="AS6" s="396"/>
      <c r="AT6" s="396"/>
      <c r="AU6" s="396"/>
      <c r="AV6" s="396"/>
      <c r="AW6" s="396"/>
      <c r="AX6" s="396"/>
      <c r="AY6" s="50"/>
      <c r="AZ6" s="50"/>
      <c r="BA6" s="50"/>
      <c r="BB6" s="50"/>
      <c r="BC6" s="50"/>
      <c r="BD6" s="50"/>
      <c r="BE6" s="50"/>
    </row>
    <row r="7" spans="2:65" ht="13.5" customHeight="1" thickBot="1" x14ac:dyDescent="0.2">
      <c r="B7" s="50"/>
      <c r="C7" s="50"/>
      <c r="D7" s="50"/>
      <c r="E7" s="50"/>
      <c r="F7" s="50"/>
      <c r="G7" s="50"/>
      <c r="H7" s="51"/>
      <c r="I7" s="51"/>
      <c r="J7" s="51"/>
      <c r="K7" s="51"/>
      <c r="L7" s="51"/>
      <c r="M7" s="51"/>
      <c r="N7" s="51"/>
      <c r="O7" s="51"/>
      <c r="P7" s="51"/>
      <c r="Q7" s="51"/>
      <c r="AF7" s="396"/>
      <c r="AG7" s="396"/>
      <c r="AH7" s="396"/>
      <c r="AI7" s="396"/>
      <c r="AJ7" s="396"/>
      <c r="AK7" s="396"/>
      <c r="AL7" s="396"/>
      <c r="AM7" s="396"/>
      <c r="AN7" s="396"/>
      <c r="AO7" s="396"/>
      <c r="AP7" s="396"/>
      <c r="AQ7" s="396"/>
      <c r="AR7" s="396"/>
      <c r="AS7" s="396"/>
      <c r="AT7" s="396"/>
      <c r="AU7" s="396"/>
      <c r="AV7" s="396"/>
      <c r="AW7" s="396"/>
      <c r="AX7" s="396"/>
    </row>
    <row r="8" spans="2:65" s="52" customFormat="1" ht="44.25" customHeight="1" thickBot="1" x14ac:dyDescent="0.2">
      <c r="B8" s="355" t="s">
        <v>105</v>
      </c>
      <c r="C8" s="322"/>
      <c r="D8" s="322"/>
      <c r="E8" s="322"/>
      <c r="F8" s="322"/>
      <c r="G8" s="322"/>
      <c r="H8" s="322"/>
      <c r="I8" s="322"/>
      <c r="J8" s="322"/>
      <c r="K8" s="322"/>
      <c r="L8" s="322"/>
      <c r="M8" s="322"/>
      <c r="N8" s="322"/>
      <c r="O8" s="322"/>
      <c r="P8" s="322"/>
      <c r="Q8" s="322"/>
      <c r="R8" s="322"/>
      <c r="S8" s="322"/>
      <c r="T8" s="322"/>
      <c r="U8" s="322"/>
      <c r="V8" s="322"/>
      <c r="W8" s="322"/>
      <c r="X8" s="322"/>
      <c r="Y8" s="323"/>
      <c r="AK8" s="53"/>
      <c r="AL8" s="53"/>
      <c r="AM8" s="53"/>
      <c r="AN8" s="53"/>
    </row>
    <row r="9" spans="2:65" s="52" customFormat="1" ht="44.25" customHeight="1" thickBot="1" x14ac:dyDescent="0.2">
      <c r="B9" s="397" t="s">
        <v>106</v>
      </c>
      <c r="C9" s="398"/>
      <c r="D9" s="398"/>
      <c r="E9" s="398"/>
      <c r="F9" s="399"/>
      <c r="G9" s="327" t="s">
        <v>107</v>
      </c>
      <c r="H9" s="327"/>
      <c r="I9" s="327"/>
      <c r="J9" s="327"/>
      <c r="K9" s="296" t="s">
        <v>108</v>
      </c>
      <c r="L9" s="296"/>
      <c r="M9" s="296"/>
      <c r="N9" s="296"/>
      <c r="O9" s="296"/>
      <c r="P9" s="296" t="s">
        <v>109</v>
      </c>
      <c r="Q9" s="296"/>
      <c r="R9" s="296"/>
      <c r="S9" s="296"/>
      <c r="T9" s="296"/>
      <c r="U9" s="296"/>
      <c r="V9" s="296"/>
      <c r="W9" s="296"/>
      <c r="X9" s="296"/>
      <c r="Y9" s="400"/>
    </row>
    <row r="10" spans="2:65" s="52" customFormat="1" ht="44.25" customHeight="1" thickBot="1" x14ac:dyDescent="0.2">
      <c r="B10" s="355" t="s">
        <v>110</v>
      </c>
      <c r="C10" s="384"/>
      <c r="D10" s="384"/>
      <c r="E10" s="384"/>
      <c r="F10" s="384"/>
      <c r="G10" s="384"/>
      <c r="H10" s="384"/>
      <c r="I10" s="384"/>
      <c r="J10" s="384"/>
      <c r="K10" s="384"/>
      <c r="L10" s="385"/>
      <c r="M10" s="355" t="s">
        <v>43</v>
      </c>
      <c r="N10" s="322"/>
      <c r="O10" s="322"/>
      <c r="P10" s="322"/>
      <c r="Q10" s="322"/>
      <c r="R10" s="322"/>
      <c r="S10" s="322"/>
      <c r="T10" s="322"/>
      <c r="U10" s="322"/>
      <c r="V10" s="322"/>
      <c r="W10" s="322"/>
      <c r="X10" s="322"/>
      <c r="Y10" s="322"/>
      <c r="Z10" s="322"/>
      <c r="AA10" s="323"/>
      <c r="AB10" s="386" t="s">
        <v>44</v>
      </c>
      <c r="AC10" s="387"/>
      <c r="AD10" s="387"/>
      <c r="AE10" s="387"/>
      <c r="AF10" s="387"/>
      <c r="AG10" s="387"/>
      <c r="AH10" s="387"/>
      <c r="AI10" s="387"/>
      <c r="AJ10" s="387"/>
      <c r="AK10" s="387"/>
      <c r="AL10" s="387"/>
      <c r="AM10" s="387"/>
      <c r="AN10" s="387"/>
      <c r="AO10" s="387"/>
      <c r="AP10" s="387"/>
      <c r="AQ10" s="387"/>
      <c r="AR10" s="387"/>
      <c r="AS10" s="387"/>
      <c r="AT10" s="387"/>
      <c r="AU10" s="388"/>
    </row>
    <row r="11" spans="2:65" s="52" customFormat="1" ht="44.25" customHeight="1" thickBot="1" x14ac:dyDescent="0.2">
      <c r="B11" s="355"/>
      <c r="C11" s="322"/>
      <c r="D11" s="322"/>
      <c r="E11" s="322"/>
      <c r="F11" s="322"/>
      <c r="G11" s="322"/>
      <c r="H11" s="322"/>
      <c r="I11" s="322"/>
      <c r="J11" s="322"/>
      <c r="K11" s="322"/>
      <c r="L11" s="323"/>
      <c r="M11" s="355"/>
      <c r="N11" s="322"/>
      <c r="O11" s="322"/>
      <c r="P11" s="322"/>
      <c r="Q11" s="322"/>
      <c r="R11" s="322"/>
      <c r="S11" s="322"/>
      <c r="T11" s="322"/>
      <c r="U11" s="322"/>
      <c r="V11" s="322"/>
      <c r="W11" s="322"/>
      <c r="X11" s="322"/>
      <c r="Y11" s="322"/>
      <c r="Z11" s="322"/>
      <c r="AA11" s="323"/>
      <c r="AB11" s="389"/>
      <c r="AC11" s="390"/>
      <c r="AD11" s="390"/>
      <c r="AE11" s="390"/>
      <c r="AF11" s="390"/>
      <c r="AG11" s="390"/>
      <c r="AH11" s="390"/>
      <c r="AI11" s="390"/>
      <c r="AJ11" s="390"/>
      <c r="AK11" s="390"/>
      <c r="AL11" s="390"/>
      <c r="AM11" s="390"/>
      <c r="AN11" s="390"/>
      <c r="AO11" s="390"/>
      <c r="AP11" s="390"/>
      <c r="AQ11" s="390"/>
      <c r="AR11" s="390"/>
      <c r="AS11" s="390"/>
      <c r="AT11" s="390"/>
      <c r="AU11" s="391"/>
    </row>
    <row r="12" spans="2:65" s="54" customFormat="1" ht="29.25" customHeight="1" x14ac:dyDescent="0.15"/>
    <row r="13" spans="2:65" s="52" customFormat="1" ht="44.25" customHeight="1" thickBot="1" x14ac:dyDescent="0.2">
      <c r="B13" s="52" t="s">
        <v>111</v>
      </c>
    </row>
    <row r="14" spans="2:65" s="52" customFormat="1" ht="44.25" customHeight="1" thickBot="1" x14ac:dyDescent="0.2">
      <c r="B14" s="314" t="s">
        <v>47</v>
      </c>
      <c r="C14" s="304"/>
      <c r="D14" s="304"/>
      <c r="E14" s="304"/>
      <c r="F14" s="304"/>
      <c r="G14" s="304"/>
      <c r="H14" s="312"/>
      <c r="I14" s="355" t="s">
        <v>112</v>
      </c>
      <c r="J14" s="322"/>
      <c r="K14" s="322"/>
      <c r="L14" s="322"/>
      <c r="M14" s="322"/>
      <c r="N14" s="322"/>
      <c r="O14" s="322"/>
      <c r="P14" s="322"/>
      <c r="Q14" s="322"/>
      <c r="R14" s="322"/>
      <c r="S14" s="322"/>
      <c r="T14" s="322"/>
      <c r="U14" s="322"/>
      <c r="V14" s="322"/>
      <c r="W14" s="322"/>
      <c r="X14" s="322"/>
      <c r="Y14" s="322"/>
      <c r="Z14" s="322"/>
      <c r="AA14" s="322"/>
      <c r="AB14" s="322"/>
      <c r="AC14" s="382"/>
      <c r="AD14" s="296"/>
      <c r="AE14" s="296"/>
      <c r="AF14" s="296"/>
      <c r="AG14" s="296"/>
      <c r="AH14" s="296"/>
      <c r="AI14" s="296"/>
      <c r="AJ14" s="296"/>
      <c r="AK14" s="296"/>
      <c r="AL14" s="296"/>
      <c r="AM14" s="296"/>
      <c r="AN14" s="296"/>
      <c r="AO14" s="296"/>
      <c r="AP14" s="296"/>
      <c r="AQ14" s="296"/>
      <c r="AR14" s="296"/>
      <c r="AS14" s="296"/>
      <c r="AT14" s="296"/>
      <c r="AU14" s="296"/>
    </row>
    <row r="15" spans="2:65" s="52" customFormat="1" ht="44.25" customHeight="1" thickBot="1" x14ac:dyDescent="0.2">
      <c r="B15" s="307"/>
      <c r="C15" s="308"/>
      <c r="D15" s="308"/>
      <c r="E15" s="308"/>
      <c r="F15" s="308"/>
      <c r="G15" s="308"/>
      <c r="H15" s="313"/>
      <c r="I15" s="355" t="s">
        <v>113</v>
      </c>
      <c r="J15" s="322"/>
      <c r="K15" s="55" t="s">
        <v>114</v>
      </c>
      <c r="L15" s="55"/>
      <c r="M15" s="55"/>
      <c r="N15" s="55" t="s">
        <v>115</v>
      </c>
      <c r="O15" s="55"/>
      <c r="P15" s="55" t="s">
        <v>116</v>
      </c>
      <c r="Q15" s="55"/>
      <c r="R15" s="56" t="s">
        <v>117</v>
      </c>
      <c r="S15" s="383" t="s">
        <v>118</v>
      </c>
      <c r="T15" s="322"/>
      <c r="U15" s="55" t="s">
        <v>114</v>
      </c>
      <c r="V15" s="55"/>
      <c r="W15" s="55"/>
      <c r="X15" s="55" t="s">
        <v>115</v>
      </c>
      <c r="Y15" s="55"/>
      <c r="Z15" s="55" t="s">
        <v>116</v>
      </c>
      <c r="AA15" s="55"/>
      <c r="AB15" s="57" t="s">
        <v>117</v>
      </c>
      <c r="AC15" s="296"/>
      <c r="AD15" s="296"/>
      <c r="AE15" s="296"/>
      <c r="AF15" s="296"/>
      <c r="AG15" s="296"/>
      <c r="AH15" s="296"/>
      <c r="AI15" s="296"/>
      <c r="AJ15" s="296"/>
      <c r="AK15" s="296"/>
      <c r="AL15" s="296"/>
      <c r="AM15" s="296"/>
      <c r="AN15" s="296"/>
      <c r="AO15" s="296"/>
      <c r="AP15" s="296"/>
      <c r="AQ15" s="296"/>
      <c r="AR15" s="296"/>
      <c r="AS15" s="296"/>
      <c r="AT15" s="296"/>
      <c r="AU15" s="296"/>
    </row>
    <row r="16" spans="2:65" s="54" customFormat="1" ht="25.5" customHeight="1" x14ac:dyDescent="0.15"/>
    <row r="17" spans="1:69" s="52" customFormat="1" ht="44.25" customHeight="1" thickBot="1" x14ac:dyDescent="0.35">
      <c r="B17" s="52" t="s">
        <v>119</v>
      </c>
      <c r="Q17" s="58" t="s">
        <v>120</v>
      </c>
      <c r="T17" s="58"/>
    </row>
    <row r="18" spans="1:69" s="52" customFormat="1" ht="114.75" customHeight="1" thickBot="1" x14ac:dyDescent="0.2">
      <c r="B18" s="348" t="s">
        <v>121</v>
      </c>
      <c r="C18" s="377"/>
      <c r="D18" s="377"/>
      <c r="E18" s="377"/>
      <c r="F18" s="348" t="s">
        <v>122</v>
      </c>
      <c r="G18" s="377"/>
      <c r="H18" s="377"/>
      <c r="I18" s="377"/>
      <c r="J18" s="381" t="s">
        <v>123</v>
      </c>
      <c r="K18" s="381"/>
      <c r="L18" s="381"/>
      <c r="M18" s="381"/>
      <c r="N18" s="348" t="s">
        <v>124</v>
      </c>
      <c r="O18" s="348"/>
      <c r="P18" s="348"/>
      <c r="Q18" s="348"/>
      <c r="R18" s="348" t="s">
        <v>125</v>
      </c>
      <c r="S18" s="348"/>
      <c r="T18" s="348"/>
      <c r="U18" s="348"/>
      <c r="V18" s="348" t="s">
        <v>62</v>
      </c>
      <c r="W18" s="348"/>
      <c r="X18" s="348"/>
      <c r="Y18" s="348"/>
      <c r="Z18" s="348" t="s">
        <v>63</v>
      </c>
      <c r="AA18" s="348"/>
      <c r="AB18" s="348"/>
      <c r="AC18" s="348"/>
      <c r="AD18" s="343" t="s">
        <v>126</v>
      </c>
      <c r="AE18" s="375"/>
      <c r="AF18" s="375"/>
      <c r="AG18" s="376"/>
      <c r="AH18" s="348" t="s">
        <v>65</v>
      </c>
      <c r="AI18" s="348"/>
      <c r="AJ18" s="348"/>
      <c r="AK18" s="348"/>
      <c r="AL18" s="348" t="s">
        <v>127</v>
      </c>
      <c r="AM18" s="348"/>
      <c r="AN18" s="348"/>
      <c r="AO18" s="348"/>
      <c r="AP18" s="348" t="s">
        <v>128</v>
      </c>
      <c r="AQ18" s="348"/>
      <c r="AR18" s="348"/>
      <c r="AS18" s="348"/>
      <c r="AT18" s="377" t="s">
        <v>129</v>
      </c>
      <c r="AU18" s="377"/>
      <c r="AV18" s="377"/>
      <c r="AW18" s="377"/>
      <c r="AX18" s="348" t="s">
        <v>69</v>
      </c>
      <c r="AY18" s="348"/>
      <c r="AZ18" s="348"/>
      <c r="BA18" s="348"/>
      <c r="BB18" s="348" t="s">
        <v>130</v>
      </c>
      <c r="BC18" s="348"/>
      <c r="BD18" s="348"/>
      <c r="BE18" s="348"/>
      <c r="BF18" s="343" t="s">
        <v>131</v>
      </c>
      <c r="BG18" s="375"/>
      <c r="BH18" s="375"/>
      <c r="BI18" s="376"/>
      <c r="BJ18" s="343" t="s">
        <v>72</v>
      </c>
      <c r="BK18" s="375"/>
      <c r="BL18" s="375"/>
      <c r="BM18" s="376"/>
      <c r="BN18" s="343" t="s">
        <v>132</v>
      </c>
      <c r="BO18" s="375"/>
      <c r="BP18" s="375"/>
      <c r="BQ18" s="376"/>
    </row>
    <row r="19" spans="1:69" s="54" customFormat="1" ht="135" customHeight="1" thickBot="1" x14ac:dyDescent="0.2">
      <c r="A19" s="52"/>
      <c r="B19" s="377"/>
      <c r="C19" s="377"/>
      <c r="D19" s="377"/>
      <c r="E19" s="377"/>
      <c r="F19" s="378" t="s">
        <v>133</v>
      </c>
      <c r="G19" s="379"/>
      <c r="H19" s="379"/>
      <c r="I19" s="380"/>
      <c r="J19" s="346" t="s">
        <v>83</v>
      </c>
      <c r="K19" s="346"/>
      <c r="L19" s="346"/>
      <c r="M19" s="346"/>
      <c r="N19" s="346" t="s">
        <v>46</v>
      </c>
      <c r="O19" s="346"/>
      <c r="P19" s="346"/>
      <c r="Q19" s="346"/>
      <c r="R19" s="346" t="s">
        <v>134</v>
      </c>
      <c r="S19" s="347"/>
      <c r="T19" s="347"/>
      <c r="U19" s="347"/>
      <c r="V19" s="346" t="s">
        <v>135</v>
      </c>
      <c r="W19" s="346"/>
      <c r="X19" s="346"/>
      <c r="Y19" s="346"/>
      <c r="Z19" s="346" t="s">
        <v>42</v>
      </c>
      <c r="AA19" s="346"/>
      <c r="AB19" s="346"/>
      <c r="AC19" s="346"/>
      <c r="AD19" s="347" t="s">
        <v>83</v>
      </c>
      <c r="AE19" s="347"/>
      <c r="AF19" s="347"/>
      <c r="AG19" s="347"/>
      <c r="AH19" s="340" t="s">
        <v>84</v>
      </c>
      <c r="AI19" s="340"/>
      <c r="AJ19" s="340"/>
      <c r="AK19" s="340"/>
      <c r="AL19" s="346" t="s">
        <v>136</v>
      </c>
      <c r="AM19" s="346"/>
      <c r="AN19" s="346"/>
      <c r="AO19" s="346"/>
      <c r="AP19" s="346" t="s">
        <v>42</v>
      </c>
      <c r="AQ19" s="346"/>
      <c r="AR19" s="346"/>
      <c r="AS19" s="346"/>
      <c r="AT19" s="343" t="s">
        <v>86</v>
      </c>
      <c r="AU19" s="344"/>
      <c r="AV19" s="344"/>
      <c r="AW19" s="345"/>
      <c r="AX19" s="343" t="s">
        <v>137</v>
      </c>
      <c r="AY19" s="344"/>
      <c r="AZ19" s="344"/>
      <c r="BA19" s="345"/>
      <c r="BB19" s="319" t="s">
        <v>88</v>
      </c>
      <c r="BC19" s="319"/>
      <c r="BD19" s="319"/>
      <c r="BE19" s="319"/>
      <c r="BF19" s="333" t="s">
        <v>89</v>
      </c>
      <c r="BG19" s="334"/>
      <c r="BH19" s="334"/>
      <c r="BI19" s="341"/>
      <c r="BJ19" s="333" t="s">
        <v>89</v>
      </c>
      <c r="BK19" s="334"/>
      <c r="BL19" s="334"/>
      <c r="BM19" s="341"/>
      <c r="BN19" s="333" t="s">
        <v>89</v>
      </c>
      <c r="BO19" s="334"/>
      <c r="BP19" s="334"/>
      <c r="BQ19" s="341"/>
    </row>
    <row r="20" spans="1:69" s="54" customFormat="1" ht="35.25" customHeight="1" thickBot="1" x14ac:dyDescent="0.2">
      <c r="B20" s="59" t="s">
        <v>138</v>
      </c>
      <c r="C20" s="364"/>
      <c r="D20" s="364"/>
      <c r="E20" s="365"/>
      <c r="F20" s="361"/>
      <c r="G20" s="362"/>
      <c r="H20" s="362"/>
      <c r="I20" s="362"/>
      <c r="J20" s="361"/>
      <c r="K20" s="361"/>
      <c r="L20" s="361"/>
      <c r="M20" s="361"/>
      <c r="N20" s="366"/>
      <c r="O20" s="366"/>
      <c r="P20" s="366"/>
      <c r="Q20" s="366"/>
      <c r="R20" s="361"/>
      <c r="S20" s="362"/>
      <c r="T20" s="362"/>
      <c r="U20" s="362"/>
      <c r="V20" s="367"/>
      <c r="W20" s="368"/>
      <c r="X20" s="368"/>
      <c r="Y20" s="369"/>
      <c r="Z20" s="361"/>
      <c r="AA20" s="361"/>
      <c r="AB20" s="361"/>
      <c r="AC20" s="361"/>
      <c r="AD20" s="362"/>
      <c r="AE20" s="362"/>
      <c r="AF20" s="362"/>
      <c r="AG20" s="362"/>
      <c r="AH20" s="361"/>
      <c r="AI20" s="361"/>
      <c r="AJ20" s="361"/>
      <c r="AK20" s="361"/>
      <c r="AL20" s="361"/>
      <c r="AM20" s="361"/>
      <c r="AN20" s="361"/>
      <c r="AO20" s="361"/>
      <c r="AP20" s="361"/>
      <c r="AQ20" s="361"/>
      <c r="AR20" s="361"/>
      <c r="AS20" s="361"/>
      <c r="AT20" s="362"/>
      <c r="AU20" s="362"/>
      <c r="AV20" s="362"/>
      <c r="AW20" s="362"/>
      <c r="AX20" s="362"/>
      <c r="AY20" s="362"/>
      <c r="AZ20" s="362"/>
      <c r="BA20" s="362"/>
      <c r="BB20" s="362"/>
      <c r="BC20" s="362"/>
      <c r="BD20" s="362"/>
      <c r="BE20" s="362"/>
      <c r="BF20" s="363"/>
      <c r="BG20" s="364"/>
      <c r="BH20" s="364"/>
      <c r="BI20" s="365"/>
      <c r="BJ20" s="363"/>
      <c r="BK20" s="364"/>
      <c r="BL20" s="364"/>
      <c r="BM20" s="365"/>
      <c r="BN20" s="363"/>
      <c r="BO20" s="364"/>
      <c r="BP20" s="364"/>
      <c r="BQ20" s="365"/>
    </row>
    <row r="21" spans="1:69" s="54" customFormat="1" ht="35.25" customHeight="1" thickBot="1" x14ac:dyDescent="0.2">
      <c r="B21" s="59" t="s">
        <v>139</v>
      </c>
      <c r="C21" s="364"/>
      <c r="D21" s="364"/>
      <c r="E21" s="365"/>
      <c r="F21" s="361"/>
      <c r="G21" s="362"/>
      <c r="H21" s="362"/>
      <c r="I21" s="362"/>
      <c r="J21" s="361"/>
      <c r="K21" s="361"/>
      <c r="L21" s="361"/>
      <c r="M21" s="361"/>
      <c r="N21" s="361"/>
      <c r="O21" s="361"/>
      <c r="P21" s="361"/>
      <c r="Q21" s="361"/>
      <c r="R21" s="361"/>
      <c r="S21" s="362"/>
      <c r="T21" s="362"/>
      <c r="U21" s="362"/>
      <c r="V21" s="370"/>
      <c r="W21" s="360"/>
      <c r="X21" s="360"/>
      <c r="Y21" s="371"/>
      <c r="Z21" s="361"/>
      <c r="AA21" s="361"/>
      <c r="AB21" s="361"/>
      <c r="AC21" s="361"/>
      <c r="AD21" s="362"/>
      <c r="AE21" s="362"/>
      <c r="AF21" s="362"/>
      <c r="AG21" s="362"/>
      <c r="AH21" s="361"/>
      <c r="AI21" s="361"/>
      <c r="AJ21" s="361"/>
      <c r="AK21" s="361"/>
      <c r="AL21" s="361"/>
      <c r="AM21" s="361"/>
      <c r="AN21" s="361"/>
      <c r="AO21" s="361"/>
      <c r="AP21" s="361"/>
      <c r="AQ21" s="361"/>
      <c r="AR21" s="361"/>
      <c r="AS21" s="361"/>
      <c r="AT21" s="362"/>
      <c r="AU21" s="362"/>
      <c r="AV21" s="362"/>
      <c r="AW21" s="362"/>
      <c r="AX21" s="362"/>
      <c r="AY21" s="362"/>
      <c r="AZ21" s="362"/>
      <c r="BA21" s="362"/>
      <c r="BB21" s="362"/>
      <c r="BC21" s="362"/>
      <c r="BD21" s="362"/>
      <c r="BE21" s="362"/>
      <c r="BF21" s="363"/>
      <c r="BG21" s="364"/>
      <c r="BH21" s="364"/>
      <c r="BI21" s="365"/>
      <c r="BJ21" s="363"/>
      <c r="BK21" s="364"/>
      <c r="BL21" s="364"/>
      <c r="BM21" s="365"/>
      <c r="BN21" s="363"/>
      <c r="BO21" s="364"/>
      <c r="BP21" s="364"/>
      <c r="BQ21" s="365"/>
    </row>
    <row r="22" spans="1:69" s="54" customFormat="1" ht="35.25" customHeight="1" thickBot="1" x14ac:dyDescent="0.2">
      <c r="B22" s="59" t="s">
        <v>140</v>
      </c>
      <c r="C22" s="364"/>
      <c r="D22" s="364"/>
      <c r="E22" s="365"/>
      <c r="F22" s="361"/>
      <c r="G22" s="362"/>
      <c r="H22" s="362"/>
      <c r="I22" s="362"/>
      <c r="J22" s="361"/>
      <c r="K22" s="361"/>
      <c r="L22" s="361"/>
      <c r="M22" s="361"/>
      <c r="N22" s="361"/>
      <c r="O22" s="361"/>
      <c r="P22" s="361"/>
      <c r="Q22" s="361"/>
      <c r="R22" s="361"/>
      <c r="S22" s="362"/>
      <c r="T22" s="362"/>
      <c r="U22" s="362"/>
      <c r="V22" s="372"/>
      <c r="W22" s="373"/>
      <c r="X22" s="373"/>
      <c r="Y22" s="374"/>
      <c r="Z22" s="361"/>
      <c r="AA22" s="361"/>
      <c r="AB22" s="361"/>
      <c r="AC22" s="361"/>
      <c r="AD22" s="362"/>
      <c r="AE22" s="362"/>
      <c r="AF22" s="362"/>
      <c r="AG22" s="362"/>
      <c r="AH22" s="361"/>
      <c r="AI22" s="361"/>
      <c r="AJ22" s="361"/>
      <c r="AK22" s="361"/>
      <c r="AL22" s="361"/>
      <c r="AM22" s="361"/>
      <c r="AN22" s="361"/>
      <c r="AO22" s="361"/>
      <c r="AP22" s="361"/>
      <c r="AQ22" s="361"/>
      <c r="AR22" s="361"/>
      <c r="AS22" s="361"/>
      <c r="AT22" s="362"/>
      <c r="AU22" s="362"/>
      <c r="AV22" s="362"/>
      <c r="AW22" s="362"/>
      <c r="AX22" s="362"/>
      <c r="AY22" s="362"/>
      <c r="AZ22" s="362"/>
      <c r="BA22" s="362"/>
      <c r="BB22" s="362"/>
      <c r="BC22" s="362"/>
      <c r="BD22" s="362"/>
      <c r="BE22" s="362"/>
      <c r="BF22" s="363"/>
      <c r="BG22" s="364"/>
      <c r="BH22" s="364"/>
      <c r="BI22" s="365"/>
      <c r="BJ22" s="363"/>
      <c r="BK22" s="364"/>
      <c r="BL22" s="364"/>
      <c r="BM22" s="365"/>
      <c r="BN22" s="363"/>
      <c r="BO22" s="364"/>
      <c r="BP22" s="364"/>
      <c r="BQ22" s="365"/>
    </row>
    <row r="23" spans="1:69" s="54" customFormat="1" ht="30.75" customHeight="1" x14ac:dyDescent="0.15">
      <c r="B23" s="356"/>
      <c r="C23" s="356"/>
      <c r="D23" s="356"/>
      <c r="E23" s="356"/>
      <c r="F23" s="360"/>
      <c r="G23" s="356"/>
      <c r="H23" s="356"/>
      <c r="I23" s="356"/>
      <c r="J23" s="360"/>
      <c r="K23" s="360"/>
      <c r="L23" s="360"/>
      <c r="M23" s="360"/>
      <c r="N23" s="360"/>
      <c r="O23" s="360"/>
      <c r="P23" s="360"/>
      <c r="Q23" s="360"/>
      <c r="R23" s="360"/>
      <c r="S23" s="356"/>
      <c r="T23" s="356"/>
      <c r="U23" s="356"/>
      <c r="V23" s="360"/>
      <c r="W23" s="360"/>
      <c r="X23" s="360"/>
      <c r="Y23" s="360"/>
      <c r="Z23" s="356"/>
      <c r="AA23" s="356"/>
      <c r="AB23" s="356"/>
      <c r="AC23" s="356"/>
      <c r="AD23" s="360"/>
      <c r="AE23" s="360"/>
      <c r="AF23" s="360"/>
      <c r="AG23" s="360"/>
      <c r="AH23" s="360"/>
      <c r="AI23" s="360"/>
      <c r="AJ23" s="360"/>
      <c r="AK23" s="360"/>
      <c r="AL23" s="360"/>
      <c r="AM23" s="360"/>
      <c r="AN23" s="360"/>
      <c r="AO23" s="360"/>
      <c r="AP23" s="360"/>
      <c r="AQ23" s="360"/>
      <c r="AR23" s="360"/>
      <c r="AS23" s="360"/>
      <c r="AT23" s="356"/>
      <c r="AU23" s="356"/>
      <c r="AV23" s="356"/>
      <c r="AW23" s="356"/>
      <c r="AX23" s="356"/>
      <c r="AY23" s="356"/>
      <c r="AZ23" s="356"/>
      <c r="BA23" s="356"/>
      <c r="BB23" s="60"/>
      <c r="BC23" s="60"/>
      <c r="BD23" s="60"/>
      <c r="BE23" s="60"/>
      <c r="BF23" s="356"/>
      <c r="BG23" s="356"/>
      <c r="BH23" s="356"/>
      <c r="BI23" s="356"/>
      <c r="BJ23" s="356"/>
      <c r="BK23" s="356"/>
      <c r="BL23" s="356"/>
      <c r="BM23" s="356"/>
      <c r="BN23" s="357"/>
      <c r="BO23" s="358"/>
      <c r="BP23" s="358"/>
      <c r="BQ23" s="359"/>
    </row>
    <row r="24" spans="1:69" s="52" customFormat="1" ht="30.75" customHeight="1" thickBot="1" x14ac:dyDescent="0.2">
      <c r="B24" s="327" t="s">
        <v>141</v>
      </c>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61"/>
      <c r="BO24" s="61"/>
      <c r="BP24" s="61"/>
      <c r="BQ24" s="61"/>
    </row>
    <row r="25" spans="1:69" s="52" customFormat="1" ht="96" customHeight="1" thickTop="1" thickBot="1" x14ac:dyDescent="0.2">
      <c r="B25" s="340" t="s">
        <v>142</v>
      </c>
      <c r="C25" s="319"/>
      <c r="D25" s="319"/>
      <c r="E25" s="319"/>
      <c r="F25" s="319"/>
      <c r="G25" s="319"/>
      <c r="H25" s="319"/>
      <c r="I25" s="319"/>
      <c r="J25" s="319"/>
      <c r="K25" s="319"/>
      <c r="L25" s="319"/>
      <c r="M25" s="340" t="s">
        <v>143</v>
      </c>
      <c r="N25" s="340"/>
      <c r="O25" s="340"/>
      <c r="P25" s="340"/>
      <c r="Q25" s="340"/>
      <c r="R25" s="340"/>
      <c r="S25" s="340"/>
      <c r="T25" s="340" t="s">
        <v>144</v>
      </c>
      <c r="U25" s="340"/>
      <c r="V25" s="340"/>
      <c r="W25" s="340"/>
      <c r="X25" s="340"/>
      <c r="Y25" s="340"/>
      <c r="Z25" s="340"/>
      <c r="AA25" s="340" t="s">
        <v>145</v>
      </c>
      <c r="AB25" s="319"/>
      <c r="AC25" s="319"/>
      <c r="AD25" s="319"/>
      <c r="AE25" s="319"/>
      <c r="AF25" s="319"/>
      <c r="AG25" s="319"/>
      <c r="AH25" s="319"/>
      <c r="AI25" s="319"/>
      <c r="AJ25" s="319"/>
      <c r="AK25" s="355"/>
      <c r="AL25" s="336" t="s">
        <v>146</v>
      </c>
      <c r="AM25" s="337"/>
      <c r="AN25" s="337"/>
      <c r="AO25" s="337"/>
      <c r="AP25" s="337"/>
      <c r="AQ25" s="337"/>
      <c r="AR25" s="337"/>
      <c r="AS25" s="337"/>
      <c r="AT25" s="337"/>
      <c r="AU25" s="337"/>
      <c r="AV25" s="338"/>
      <c r="AW25" s="61"/>
      <c r="AX25" s="61"/>
      <c r="AY25" s="61"/>
      <c r="AZ25" s="61"/>
      <c r="BA25" s="61"/>
      <c r="BB25" s="61"/>
      <c r="BC25" s="61"/>
      <c r="BD25" s="61"/>
      <c r="BE25" s="61"/>
      <c r="BF25" s="61"/>
      <c r="BG25" s="61"/>
      <c r="BH25" s="61"/>
      <c r="BI25" s="61"/>
      <c r="BJ25" s="61"/>
      <c r="BK25" s="61"/>
      <c r="BL25" s="61"/>
      <c r="BM25" s="61"/>
      <c r="BN25" s="61"/>
      <c r="BO25" s="61"/>
      <c r="BP25" s="61"/>
      <c r="BQ25" s="61"/>
    </row>
    <row r="26" spans="1:69" s="52" customFormat="1" ht="35.25" customHeight="1" thickBot="1" x14ac:dyDescent="0.2">
      <c r="B26" s="349" t="s">
        <v>147</v>
      </c>
      <c r="C26" s="350"/>
      <c r="D26" s="351">
        <f>N20</f>
        <v>0</v>
      </c>
      <c r="E26" s="351"/>
      <c r="F26" s="351"/>
      <c r="G26" s="351"/>
      <c r="H26" s="351"/>
      <c r="I26" s="351"/>
      <c r="J26" s="351"/>
      <c r="K26" s="323" t="s">
        <v>46</v>
      </c>
      <c r="L26" s="319"/>
      <c r="M26" s="352">
        <f>J20</f>
        <v>0</v>
      </c>
      <c r="N26" s="353"/>
      <c r="O26" s="353"/>
      <c r="P26" s="353"/>
      <c r="Q26" s="353"/>
      <c r="R26" s="353"/>
      <c r="S26" s="62" t="s">
        <v>148</v>
      </c>
      <c r="T26" s="340" t="s">
        <v>149</v>
      </c>
      <c r="U26" s="340"/>
      <c r="V26" s="340"/>
      <c r="W26" s="340"/>
      <c r="X26" s="340"/>
      <c r="Y26" s="340"/>
      <c r="Z26" s="340"/>
      <c r="AA26" s="320">
        <f>M26*17500</f>
        <v>0</v>
      </c>
      <c r="AB26" s="321"/>
      <c r="AC26" s="321"/>
      <c r="AD26" s="321"/>
      <c r="AE26" s="321"/>
      <c r="AF26" s="321"/>
      <c r="AG26" s="321"/>
      <c r="AH26" s="321"/>
      <c r="AI26" s="321"/>
      <c r="AJ26" s="322" t="s">
        <v>46</v>
      </c>
      <c r="AK26" s="322"/>
      <c r="AL26" s="354">
        <f>ROUNDDOWN(MIN(D26,AA26),-3)</f>
        <v>0</v>
      </c>
      <c r="AM26" s="321"/>
      <c r="AN26" s="321"/>
      <c r="AO26" s="321"/>
      <c r="AP26" s="321"/>
      <c r="AQ26" s="321"/>
      <c r="AR26" s="321"/>
      <c r="AS26" s="321"/>
      <c r="AT26" s="321"/>
      <c r="AU26" s="322" t="s">
        <v>46</v>
      </c>
      <c r="AV26" s="322"/>
      <c r="AW26" s="63"/>
      <c r="AX26" s="61"/>
      <c r="AY26" s="61"/>
      <c r="AZ26" s="61"/>
      <c r="BA26" s="64"/>
      <c r="BB26" s="64"/>
      <c r="BC26" s="64"/>
      <c r="BD26" s="64"/>
      <c r="BE26" s="64"/>
      <c r="BN26" s="61"/>
      <c r="BO26" s="61"/>
      <c r="BP26" s="61"/>
      <c r="BQ26" s="61"/>
    </row>
    <row r="27" spans="1:69" s="52" customFormat="1" ht="35.25" customHeight="1" thickBot="1" x14ac:dyDescent="0.2">
      <c r="B27" s="349" t="s">
        <v>150</v>
      </c>
      <c r="C27" s="350"/>
      <c r="D27" s="351">
        <f>N21</f>
        <v>0</v>
      </c>
      <c r="E27" s="351"/>
      <c r="F27" s="351"/>
      <c r="G27" s="351"/>
      <c r="H27" s="351"/>
      <c r="I27" s="351"/>
      <c r="J27" s="351"/>
      <c r="K27" s="323" t="s">
        <v>46</v>
      </c>
      <c r="L27" s="319"/>
      <c r="M27" s="352">
        <f>J21</f>
        <v>0</v>
      </c>
      <c r="N27" s="353"/>
      <c r="O27" s="353"/>
      <c r="P27" s="353"/>
      <c r="Q27" s="353"/>
      <c r="R27" s="353"/>
      <c r="S27" s="62" t="s">
        <v>148</v>
      </c>
      <c r="T27" s="340" t="s">
        <v>149</v>
      </c>
      <c r="U27" s="340"/>
      <c r="V27" s="340"/>
      <c r="W27" s="340"/>
      <c r="X27" s="340"/>
      <c r="Y27" s="340"/>
      <c r="Z27" s="340"/>
      <c r="AA27" s="320">
        <f>M27*17500</f>
        <v>0</v>
      </c>
      <c r="AB27" s="321"/>
      <c r="AC27" s="321"/>
      <c r="AD27" s="321"/>
      <c r="AE27" s="321"/>
      <c r="AF27" s="321"/>
      <c r="AG27" s="321"/>
      <c r="AH27" s="321"/>
      <c r="AI27" s="321"/>
      <c r="AJ27" s="322" t="s">
        <v>46</v>
      </c>
      <c r="AK27" s="322"/>
      <c r="AL27" s="354">
        <f>ROUNDDOWN(MIN(D27,AA27),-3)</f>
        <v>0</v>
      </c>
      <c r="AM27" s="321"/>
      <c r="AN27" s="321"/>
      <c r="AO27" s="321"/>
      <c r="AP27" s="321"/>
      <c r="AQ27" s="321"/>
      <c r="AR27" s="321"/>
      <c r="AS27" s="321"/>
      <c r="AT27" s="321"/>
      <c r="AU27" s="322" t="s">
        <v>46</v>
      </c>
      <c r="AV27" s="322"/>
      <c r="AW27" s="63"/>
      <c r="AX27" s="61"/>
      <c r="AY27" s="61"/>
      <c r="AZ27" s="61"/>
      <c r="BN27" s="61"/>
      <c r="BO27" s="61"/>
      <c r="BP27" s="61"/>
      <c r="BQ27" s="61"/>
    </row>
    <row r="28" spans="1:69" s="52" customFormat="1" ht="35.25" customHeight="1" thickBot="1" x14ac:dyDescent="0.2">
      <c r="B28" s="349" t="s">
        <v>151</v>
      </c>
      <c r="C28" s="350"/>
      <c r="D28" s="351">
        <f>N22</f>
        <v>0</v>
      </c>
      <c r="E28" s="351"/>
      <c r="F28" s="351"/>
      <c r="G28" s="351"/>
      <c r="H28" s="351"/>
      <c r="I28" s="351"/>
      <c r="J28" s="351"/>
      <c r="K28" s="323" t="s">
        <v>46</v>
      </c>
      <c r="L28" s="319"/>
      <c r="M28" s="352">
        <f>J22</f>
        <v>0</v>
      </c>
      <c r="N28" s="353"/>
      <c r="O28" s="353"/>
      <c r="P28" s="353"/>
      <c r="Q28" s="353"/>
      <c r="R28" s="353"/>
      <c r="S28" s="62" t="s">
        <v>148</v>
      </c>
      <c r="T28" s="340" t="s">
        <v>149</v>
      </c>
      <c r="U28" s="340"/>
      <c r="V28" s="340"/>
      <c r="W28" s="340"/>
      <c r="X28" s="340"/>
      <c r="Y28" s="340"/>
      <c r="Z28" s="340"/>
      <c r="AA28" s="320">
        <f>M28*17500</f>
        <v>0</v>
      </c>
      <c r="AB28" s="321"/>
      <c r="AC28" s="321"/>
      <c r="AD28" s="321"/>
      <c r="AE28" s="321"/>
      <c r="AF28" s="321"/>
      <c r="AG28" s="321"/>
      <c r="AH28" s="321"/>
      <c r="AI28" s="321"/>
      <c r="AJ28" s="322" t="s">
        <v>46</v>
      </c>
      <c r="AK28" s="322"/>
      <c r="AL28" s="302">
        <f>ROUNDDOWN(MIN(D28,AA28),-3)</f>
        <v>0</v>
      </c>
      <c r="AM28" s="303"/>
      <c r="AN28" s="303"/>
      <c r="AO28" s="303"/>
      <c r="AP28" s="303"/>
      <c r="AQ28" s="303"/>
      <c r="AR28" s="303"/>
      <c r="AS28" s="303"/>
      <c r="AT28" s="303"/>
      <c r="AU28" s="304" t="s">
        <v>46</v>
      </c>
      <c r="AV28" s="305"/>
      <c r="AW28" s="65"/>
    </row>
    <row r="29" spans="1:69" s="52" customFormat="1" ht="30.75" customHeight="1" thickTop="1" x14ac:dyDescent="0.15">
      <c r="B29" s="66"/>
      <c r="C29" s="66"/>
      <c r="K29" s="61"/>
      <c r="L29" s="61"/>
      <c r="M29" s="67"/>
      <c r="N29" s="67"/>
      <c r="O29" s="67"/>
      <c r="P29" s="67"/>
      <c r="Q29" s="67"/>
      <c r="R29" s="67"/>
      <c r="S29" s="67"/>
      <c r="T29" s="68"/>
      <c r="U29" s="68"/>
      <c r="V29" s="68"/>
      <c r="W29" s="68"/>
      <c r="X29" s="68"/>
      <c r="Y29" s="68"/>
      <c r="Z29" s="68"/>
      <c r="AA29" s="69"/>
      <c r="AB29" s="69"/>
      <c r="AC29" s="69"/>
      <c r="AD29" s="69"/>
      <c r="AE29" s="69"/>
      <c r="AF29" s="69"/>
      <c r="AG29" s="69"/>
      <c r="AH29" s="69"/>
      <c r="AI29" s="69"/>
      <c r="AJ29" s="69"/>
      <c r="AK29" s="69"/>
      <c r="AL29" s="70"/>
      <c r="AM29" s="70"/>
      <c r="AN29" s="70"/>
      <c r="AO29" s="70"/>
      <c r="AP29" s="70"/>
      <c r="AQ29" s="70"/>
      <c r="AR29" s="70"/>
      <c r="AS29" s="70"/>
      <c r="AT29" s="70"/>
      <c r="AU29" s="70"/>
      <c r="AV29" s="70"/>
    </row>
    <row r="30" spans="1:69" s="52" customFormat="1" ht="30.75" customHeight="1" thickBot="1" x14ac:dyDescent="0.2">
      <c r="B30" s="327" t="s">
        <v>152</v>
      </c>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row>
    <row r="31" spans="1:69" s="52" customFormat="1" ht="96" customHeight="1" thickBot="1" x14ac:dyDescent="0.2">
      <c r="B31" s="333" t="s">
        <v>59</v>
      </c>
      <c r="C31" s="334"/>
      <c r="D31" s="334"/>
      <c r="E31" s="334"/>
      <c r="F31" s="334"/>
      <c r="G31" s="334"/>
      <c r="H31" s="334"/>
      <c r="I31" s="341"/>
      <c r="J31" s="348" t="s">
        <v>125</v>
      </c>
      <c r="K31" s="348"/>
      <c r="L31" s="348"/>
      <c r="M31" s="348"/>
      <c r="N31" s="340" t="s">
        <v>63</v>
      </c>
      <c r="O31" s="340"/>
      <c r="P31" s="340"/>
      <c r="Q31" s="340"/>
      <c r="R31" s="330" t="s">
        <v>126</v>
      </c>
      <c r="S31" s="331"/>
      <c r="T31" s="331"/>
      <c r="U31" s="332"/>
      <c r="V31" s="340" t="s">
        <v>65</v>
      </c>
      <c r="W31" s="340"/>
      <c r="X31" s="340"/>
      <c r="Y31" s="340"/>
      <c r="Z31" s="328" t="s">
        <v>127</v>
      </c>
      <c r="AA31" s="328"/>
      <c r="AB31" s="328"/>
      <c r="AC31" s="328"/>
      <c r="AD31" s="340" t="s">
        <v>128</v>
      </c>
      <c r="AE31" s="340"/>
      <c r="AF31" s="340"/>
      <c r="AG31" s="340"/>
      <c r="AH31" s="319" t="s">
        <v>129</v>
      </c>
      <c r="AI31" s="319"/>
      <c r="AJ31" s="319"/>
      <c r="AK31" s="319"/>
      <c r="AL31" s="340" t="s">
        <v>69</v>
      </c>
      <c r="AM31" s="340"/>
      <c r="AN31" s="340"/>
      <c r="AO31" s="340"/>
      <c r="AP31" s="340" t="s">
        <v>130</v>
      </c>
      <c r="AQ31" s="340"/>
      <c r="AR31" s="340"/>
      <c r="AS31" s="340"/>
      <c r="AT31" s="333" t="s">
        <v>153</v>
      </c>
      <c r="AU31" s="334"/>
      <c r="AV31" s="334"/>
      <c r="AW31" s="341"/>
      <c r="AX31" s="340" t="s">
        <v>72</v>
      </c>
      <c r="AY31" s="340"/>
      <c r="AZ31" s="340"/>
      <c r="BA31" s="340"/>
      <c r="BB31" s="340" t="s">
        <v>154</v>
      </c>
      <c r="BC31" s="340"/>
      <c r="BD31" s="340"/>
      <c r="BE31" s="340"/>
      <c r="BF31" s="342"/>
      <c r="BG31" s="342"/>
      <c r="BH31" s="342"/>
      <c r="BI31" s="342"/>
      <c r="BJ31" s="342"/>
      <c r="BK31" s="342"/>
      <c r="BL31" s="342"/>
      <c r="BM31" s="342"/>
    </row>
    <row r="32" spans="1:69" s="52" customFormat="1" ht="129" customHeight="1" thickBot="1" x14ac:dyDescent="0.2">
      <c r="B32" s="333"/>
      <c r="C32" s="334"/>
      <c r="D32" s="334"/>
      <c r="E32" s="334"/>
      <c r="F32" s="334"/>
      <c r="G32" s="334"/>
      <c r="H32" s="334"/>
      <c r="I32" s="341"/>
      <c r="J32" s="346" t="s">
        <v>134</v>
      </c>
      <c r="K32" s="347"/>
      <c r="L32" s="347"/>
      <c r="M32" s="347"/>
      <c r="N32" s="346" t="s">
        <v>42</v>
      </c>
      <c r="O32" s="346"/>
      <c r="P32" s="346"/>
      <c r="Q32" s="346"/>
      <c r="R32" s="347" t="s">
        <v>83</v>
      </c>
      <c r="S32" s="347"/>
      <c r="T32" s="347"/>
      <c r="U32" s="347"/>
      <c r="V32" s="340" t="s">
        <v>84</v>
      </c>
      <c r="W32" s="340"/>
      <c r="X32" s="340"/>
      <c r="Y32" s="340"/>
      <c r="Z32" s="346" t="s">
        <v>136</v>
      </c>
      <c r="AA32" s="346"/>
      <c r="AB32" s="346"/>
      <c r="AC32" s="346"/>
      <c r="AD32" s="346" t="s">
        <v>42</v>
      </c>
      <c r="AE32" s="346"/>
      <c r="AF32" s="346"/>
      <c r="AG32" s="346"/>
      <c r="AH32" s="343" t="s">
        <v>86</v>
      </c>
      <c r="AI32" s="344"/>
      <c r="AJ32" s="344"/>
      <c r="AK32" s="345"/>
      <c r="AL32" s="343" t="s">
        <v>137</v>
      </c>
      <c r="AM32" s="344"/>
      <c r="AN32" s="344"/>
      <c r="AO32" s="345"/>
      <c r="AP32" s="319" t="s">
        <v>88</v>
      </c>
      <c r="AQ32" s="319"/>
      <c r="AR32" s="319"/>
      <c r="AS32" s="319"/>
      <c r="AT32" s="340" t="s">
        <v>89</v>
      </c>
      <c r="AU32" s="319"/>
      <c r="AV32" s="319"/>
      <c r="AW32" s="319"/>
      <c r="AX32" s="340" t="s">
        <v>89</v>
      </c>
      <c r="AY32" s="319"/>
      <c r="AZ32" s="319"/>
      <c r="BA32" s="319"/>
      <c r="BB32" s="340" t="s">
        <v>89</v>
      </c>
      <c r="BC32" s="319"/>
      <c r="BD32" s="319"/>
      <c r="BE32" s="319"/>
      <c r="BF32" s="342"/>
      <c r="BG32" s="296"/>
      <c r="BH32" s="296"/>
      <c r="BI32" s="296"/>
      <c r="BJ32" s="342"/>
      <c r="BK32" s="296"/>
      <c r="BL32" s="296"/>
      <c r="BM32" s="296"/>
    </row>
    <row r="33" spans="2:65" s="52" customFormat="1" ht="35.25" customHeight="1" thickBot="1" x14ac:dyDescent="0.2">
      <c r="B33" s="333" t="s">
        <v>155</v>
      </c>
      <c r="C33" s="334"/>
      <c r="D33" s="334"/>
      <c r="E33" s="334"/>
      <c r="F33" s="334"/>
      <c r="G33" s="334"/>
      <c r="H33" s="334"/>
      <c r="I33" s="341"/>
      <c r="J33" s="340"/>
      <c r="K33" s="319"/>
      <c r="L33" s="319"/>
      <c r="M33" s="319"/>
      <c r="N33" s="340"/>
      <c r="O33" s="340"/>
      <c r="P33" s="340"/>
      <c r="Q33" s="340"/>
      <c r="R33" s="319"/>
      <c r="S33" s="319"/>
      <c r="T33" s="319"/>
      <c r="U33" s="319"/>
      <c r="V33" s="340"/>
      <c r="W33" s="340"/>
      <c r="X33" s="340"/>
      <c r="Y33" s="340"/>
      <c r="Z33" s="340"/>
      <c r="AA33" s="340"/>
      <c r="AB33" s="340"/>
      <c r="AC33" s="340"/>
      <c r="AD33" s="340"/>
      <c r="AE33" s="340"/>
      <c r="AF33" s="340"/>
      <c r="AG33" s="340"/>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296"/>
      <c r="BG33" s="296"/>
      <c r="BH33" s="296"/>
      <c r="BI33" s="296"/>
      <c r="BJ33" s="296"/>
      <c r="BK33" s="296"/>
      <c r="BL33" s="296"/>
      <c r="BM33" s="296"/>
    </row>
    <row r="34" spans="2:65" s="52" customFormat="1" ht="35.25" customHeight="1" thickBot="1" x14ac:dyDescent="0.2">
      <c r="B34" s="333" t="s">
        <v>156</v>
      </c>
      <c r="C34" s="334"/>
      <c r="D34" s="334"/>
      <c r="E34" s="334"/>
      <c r="F34" s="334"/>
      <c r="G34" s="334"/>
      <c r="H34" s="334"/>
      <c r="I34" s="341"/>
      <c r="J34" s="340"/>
      <c r="K34" s="319"/>
      <c r="L34" s="319"/>
      <c r="M34" s="319"/>
      <c r="N34" s="340"/>
      <c r="O34" s="340"/>
      <c r="P34" s="340"/>
      <c r="Q34" s="340"/>
      <c r="R34" s="319"/>
      <c r="S34" s="319"/>
      <c r="T34" s="319"/>
      <c r="U34" s="319"/>
      <c r="V34" s="340"/>
      <c r="W34" s="340"/>
      <c r="X34" s="340"/>
      <c r="Y34" s="340"/>
      <c r="Z34" s="340"/>
      <c r="AA34" s="340"/>
      <c r="AB34" s="340"/>
      <c r="AC34" s="340"/>
      <c r="AD34" s="340"/>
      <c r="AE34" s="340"/>
      <c r="AF34" s="340"/>
      <c r="AG34" s="340"/>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296"/>
      <c r="BG34" s="296"/>
      <c r="BH34" s="296"/>
      <c r="BI34" s="296"/>
      <c r="BJ34" s="296"/>
      <c r="BK34" s="296"/>
      <c r="BL34" s="296"/>
      <c r="BM34" s="296"/>
    </row>
    <row r="35" spans="2:65" s="52" customFormat="1" ht="30.75" customHeight="1" x14ac:dyDescent="0.15">
      <c r="B35" s="71"/>
      <c r="C35" s="71"/>
      <c r="D35" s="71"/>
      <c r="E35" s="71"/>
      <c r="F35" s="68"/>
      <c r="G35" s="61"/>
      <c r="H35" s="61"/>
      <c r="I35" s="61"/>
      <c r="J35" s="68"/>
      <c r="K35" s="68"/>
      <c r="L35" s="68"/>
      <c r="M35" s="68"/>
      <c r="N35" s="61"/>
      <c r="O35" s="61"/>
      <c r="P35" s="61"/>
      <c r="Q35" s="61"/>
      <c r="R35" s="68"/>
      <c r="S35" s="68"/>
      <c r="T35" s="68"/>
      <c r="U35" s="68"/>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2:65" s="52" customFormat="1" ht="30.75" customHeight="1" thickBot="1" x14ac:dyDescent="0.2">
      <c r="B36" s="327" t="s">
        <v>157</v>
      </c>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row>
    <row r="37" spans="2:65" s="52" customFormat="1" ht="96" customHeight="1" thickTop="1" thickBot="1" x14ac:dyDescent="0.2">
      <c r="B37" s="319"/>
      <c r="C37" s="319"/>
      <c r="D37" s="319"/>
      <c r="E37" s="319"/>
      <c r="F37" s="319"/>
      <c r="G37" s="319"/>
      <c r="H37" s="319"/>
      <c r="I37" s="319"/>
      <c r="J37" s="319"/>
      <c r="K37" s="319"/>
      <c r="L37" s="319"/>
      <c r="M37" s="319"/>
      <c r="N37" s="319"/>
      <c r="O37" s="328" t="s">
        <v>158</v>
      </c>
      <c r="P37" s="329"/>
      <c r="Q37" s="329"/>
      <c r="R37" s="329"/>
      <c r="S37" s="329"/>
      <c r="T37" s="329"/>
      <c r="U37" s="329"/>
      <c r="V37" s="330" t="s">
        <v>159</v>
      </c>
      <c r="W37" s="331"/>
      <c r="X37" s="332"/>
      <c r="Y37" s="333" t="s">
        <v>160</v>
      </c>
      <c r="Z37" s="334"/>
      <c r="AA37" s="334"/>
      <c r="AB37" s="334"/>
      <c r="AC37" s="334"/>
      <c r="AD37" s="334"/>
      <c r="AE37" s="335"/>
      <c r="AF37" s="336" t="s">
        <v>161</v>
      </c>
      <c r="AG37" s="337"/>
      <c r="AH37" s="337"/>
      <c r="AI37" s="337"/>
      <c r="AJ37" s="337"/>
      <c r="AK37" s="337"/>
      <c r="AL37" s="338"/>
      <c r="AM37" s="339"/>
      <c r="AN37" s="296"/>
      <c r="AO37" s="296"/>
      <c r="AP37" s="296"/>
      <c r="AQ37" s="296"/>
      <c r="AR37" s="296"/>
      <c r="AS37" s="296"/>
    </row>
    <row r="38" spans="2:65" s="52" customFormat="1" ht="35.25" customHeight="1" thickBot="1" x14ac:dyDescent="0.2">
      <c r="B38" s="319" t="s">
        <v>162</v>
      </c>
      <c r="C38" s="319"/>
      <c r="D38" s="319"/>
      <c r="E38" s="319"/>
      <c r="F38" s="319"/>
      <c r="G38" s="319"/>
      <c r="H38" s="319"/>
      <c r="I38" s="319"/>
      <c r="J38" s="319"/>
      <c r="K38" s="319"/>
      <c r="L38" s="319"/>
      <c r="M38" s="319"/>
      <c r="N38" s="319"/>
      <c r="O38" s="320">
        <v>0</v>
      </c>
      <c r="P38" s="321"/>
      <c r="Q38" s="321"/>
      <c r="R38" s="321"/>
      <c r="S38" s="321"/>
      <c r="T38" s="322" t="s">
        <v>46</v>
      </c>
      <c r="U38" s="323"/>
      <c r="V38" s="324"/>
      <c r="W38" s="325"/>
      <c r="X38" s="326"/>
      <c r="Y38" s="72"/>
      <c r="Z38" s="321">
        <v>1030000</v>
      </c>
      <c r="AA38" s="321"/>
      <c r="AB38" s="321"/>
      <c r="AC38" s="321"/>
      <c r="AD38" s="322" t="s">
        <v>46</v>
      </c>
      <c r="AE38" s="323"/>
      <c r="AF38" s="302">
        <f>ROUNDDOWN(MIN(O38,Y38),-3)</f>
        <v>0</v>
      </c>
      <c r="AG38" s="303"/>
      <c r="AH38" s="303"/>
      <c r="AI38" s="303"/>
      <c r="AJ38" s="303"/>
      <c r="AK38" s="304" t="s">
        <v>46</v>
      </c>
      <c r="AL38" s="305"/>
      <c r="AM38" s="296"/>
      <c r="AN38" s="296"/>
      <c r="AO38" s="296"/>
      <c r="AP38" s="296"/>
      <c r="AQ38" s="296"/>
      <c r="AR38" s="296"/>
      <c r="AS38" s="296"/>
      <c r="AT38" s="73"/>
      <c r="AU38" s="73"/>
      <c r="AV38" s="73"/>
    </row>
    <row r="39" spans="2:65" s="52" customFormat="1" ht="65.25" customHeight="1" thickTop="1" x14ac:dyDescent="0.15">
      <c r="B39" s="306" t="s">
        <v>163</v>
      </c>
      <c r="C39" s="304"/>
      <c r="D39" s="304"/>
      <c r="E39" s="304"/>
      <c r="F39" s="304"/>
      <c r="G39" s="304"/>
      <c r="H39" s="304"/>
      <c r="I39" s="304"/>
      <c r="J39" s="304"/>
      <c r="K39" s="304"/>
      <c r="L39" s="304"/>
      <c r="M39" s="304"/>
      <c r="N39" s="304"/>
      <c r="O39" s="309">
        <v>0</v>
      </c>
      <c r="P39" s="303"/>
      <c r="Q39" s="303"/>
      <c r="R39" s="303"/>
      <c r="S39" s="303"/>
      <c r="T39" s="304" t="s">
        <v>46</v>
      </c>
      <c r="U39" s="312"/>
      <c r="V39" s="314" t="s">
        <v>41</v>
      </c>
      <c r="W39" s="304"/>
      <c r="X39" s="312"/>
      <c r="Y39" s="74"/>
      <c r="Z39" s="303">
        <v>310000</v>
      </c>
      <c r="AA39" s="303"/>
      <c r="AB39" s="303"/>
      <c r="AC39" s="303"/>
      <c r="AD39" s="304" t="s">
        <v>46</v>
      </c>
      <c r="AE39" s="304"/>
      <c r="AF39" s="315">
        <f>ROUNDDOWN(MIN(O39,IF(V39="無",Z39,Z40)),-3)</f>
        <v>0</v>
      </c>
      <c r="AG39" s="316"/>
      <c r="AH39" s="316"/>
      <c r="AI39" s="316"/>
      <c r="AJ39" s="316"/>
      <c r="AK39" s="292" t="s">
        <v>46</v>
      </c>
      <c r="AL39" s="293"/>
      <c r="AM39" s="296"/>
      <c r="AN39" s="296"/>
      <c r="AO39" s="296"/>
      <c r="AP39" s="296"/>
      <c r="AQ39" s="296"/>
      <c r="AR39" s="296"/>
      <c r="AS39" s="296"/>
      <c r="AU39" s="52" t="s">
        <v>164</v>
      </c>
    </row>
    <row r="40" spans="2:65" s="52" customFormat="1" ht="65.25" customHeight="1" thickBot="1" x14ac:dyDescent="0.2">
      <c r="B40" s="307"/>
      <c r="C40" s="308"/>
      <c r="D40" s="308"/>
      <c r="E40" s="308"/>
      <c r="F40" s="308"/>
      <c r="G40" s="308"/>
      <c r="H40" s="308"/>
      <c r="I40" s="308"/>
      <c r="J40" s="308"/>
      <c r="K40" s="308"/>
      <c r="L40" s="308"/>
      <c r="M40" s="308"/>
      <c r="N40" s="308"/>
      <c r="O40" s="310"/>
      <c r="P40" s="311"/>
      <c r="Q40" s="311"/>
      <c r="R40" s="311"/>
      <c r="S40" s="311"/>
      <c r="T40" s="308"/>
      <c r="U40" s="313"/>
      <c r="V40" s="307"/>
      <c r="W40" s="308"/>
      <c r="X40" s="313"/>
      <c r="Y40" s="75"/>
      <c r="Z40" s="297">
        <v>378000</v>
      </c>
      <c r="AA40" s="297"/>
      <c r="AB40" s="297"/>
      <c r="AC40" s="297"/>
      <c r="AD40" s="298" t="s">
        <v>165</v>
      </c>
      <c r="AE40" s="299"/>
      <c r="AF40" s="317"/>
      <c r="AG40" s="318"/>
      <c r="AH40" s="318"/>
      <c r="AI40" s="318"/>
      <c r="AJ40" s="318"/>
      <c r="AK40" s="294"/>
      <c r="AL40" s="295"/>
      <c r="AM40" s="61"/>
      <c r="AN40" s="61"/>
      <c r="AO40" s="61"/>
      <c r="AP40" s="61"/>
      <c r="AQ40" s="61"/>
      <c r="AR40" s="61"/>
      <c r="AS40" s="61"/>
    </row>
    <row r="41" spans="2:65" ht="82.5" customHeight="1" x14ac:dyDescent="0.3">
      <c r="B41" s="300" t="s">
        <v>166</v>
      </c>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ba3bc43974df9baac10a29f4b29fdd8b">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307d7382e03c2680bf0e7bd7262e37bd"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f8b9793-4313-41a6-a169-35716b28defb}"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43B1555-2E2D-4A3D-9CA4-B7DBE56F6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af4a94eb-89ba-46cc-aaa2-12772c9c7011"/>
    <ds:schemaRef ds:uri="8c30b7a9-048e-44b7-9ade-597cb85faf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23</vt:i4>
      </vt:variant>
    </vt:vector>
  </HeadingPairs>
  <TitlesOfParts>
    <vt:vector size="33" baseType="lpstr">
      <vt:lpstr>様式1　意向調査票</vt:lpstr>
      <vt:lpstr>様式1　記載例</vt:lpstr>
      <vt:lpstr>【設備】（様式2-1）経費所要額</vt:lpstr>
      <vt:lpstr>【設備】（様式2-2）事業計画書（設備）</vt:lpstr>
      <vt:lpstr>【定着支援】（様式3-1）所要額調書</vt:lpstr>
      <vt:lpstr>【定着支援】（様式3-2）所要額明細書</vt:lpstr>
      <vt:lpstr>【定着支援】（様式3-3）　基準額算出調書</vt:lpstr>
      <vt:lpstr>12-1 スプリンクラー（総括表）見直し前</vt:lpstr>
      <vt:lpstr>12-2スプリンクラー（個別計画書）見直し前</vt:lpstr>
      <vt:lpstr>管理用（このシートは削除しないでください）</vt:lpstr>
      <vt:lpstr>'【設備】（様式2-1）経費所要額'!Print_Area</vt:lpstr>
      <vt:lpstr>'【設備】（様式2-2）事業計画書（設備）'!Print_Area</vt:lpstr>
      <vt:lpstr>'【定着支援】（様式3-2）所要額明細書'!Print_Area</vt:lpstr>
      <vt:lpstr>'【定着支援】（様式3-3）　基準額算出調書'!Print_Area</vt:lpstr>
      <vt:lpstr>'12-1 スプリンクラー（総括表）見直し前'!Print_Area</vt:lpstr>
      <vt:lpstr>'12-2スプリンクラー（個別計画書）見直し前'!Print_Area</vt:lpstr>
      <vt:lpstr>'管理用（このシートは削除しないでください）'!Print_Area</vt:lpstr>
      <vt:lpstr>'様式1　意向調査票'!Print_Area</vt:lpstr>
      <vt:lpstr>'様式1　記載例'!Print_Area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倉沢　登詩子</cp:lastModifiedBy>
  <cp:lastPrinted>2026-04-15T04:37:09Z</cp:lastPrinted>
  <dcterms:created xsi:type="dcterms:W3CDTF">2000-07-04T04:40:42Z</dcterms:created>
  <dcterms:modified xsi:type="dcterms:W3CDTF">2026-04-17T06:01:42Z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