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N:\健康福祉部共有\健康福祉部\11 健康増進課\10_歯科保健\00_国庫補助\R8年度\10_【診療所等賃上げ支援事業】医療機関等における賃上げ・物価上昇に対する支援事業費補助金\11_20260526_要綱施行\03_修正②\"/>
    </mc:Choice>
  </mc:AlternateContent>
  <xr:revisionPtr revIDLastSave="0" documentId="13_ncr:1_{7CF093AF-D98D-4E12-8DB0-4D303D936178}" xr6:coauthVersionLast="47" xr6:coauthVersionMax="47" xr10:uidLastSave="{00000000-0000-0000-0000-000000000000}"/>
  <bookViews>
    <workbookView xWindow="-110" yWindow="-110" windowWidth="19420" windowHeight="10300" tabRatio="813" xr2:uid="{00000000-000D-0000-FFFF-FFFF00000000}"/>
  </bookViews>
  <sheets>
    <sheet name="【総額及び平均額】賃上げ支援事業実績報告書 " sheetId="116" r:id="rId1"/>
    <sheet name="別紙（2.0％超部分算定シート）" sheetId="114" r:id="rId2"/>
    <sheet name="【参考】集計用シート（賃上げ支援事業）" sheetId="98" state="hidden" r:id="rId3"/>
    <sheet name="都道府県リスト" sheetId="62" state="hidden" r:id="rId4"/>
  </sheets>
  <definedNames>
    <definedName name="_xlnm._FilterDatabase" localSheetId="0" hidden="1">'【総額及び平均額】賃上げ支援事業実績報告書 '!$A$8:$W$44</definedName>
    <definedName name="_xlnm._FilterDatabase" localSheetId="1" hidden="1">'別紙（2.0％超部分算定シート）'!$A$3:$L$4</definedName>
    <definedName name="_xlnm.Print_Area" localSheetId="0">'【総額及び平均額】賃上げ支援事業実績報告書 '!$A$1:$G$44</definedName>
    <definedName name="_xlnm.Print_Area" localSheetId="1">'別紙（2.0％超部分算定シート）'!$A$1:$I$7</definedName>
    <definedName name="_xlnm.Print_Area">#REF!</definedName>
    <definedName name="_xlnm.Print_Titles" localSheetId="0">'【総額及び平均額】賃上げ支援事業実績報告書 '!$1:$7</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16" l="1"/>
  <c r="G44" i="116"/>
  <c r="G43" i="116"/>
  <c r="G42" i="116"/>
  <c r="G41" i="116"/>
  <c r="G39" i="116"/>
  <c r="G38" i="116"/>
  <c r="G37" i="116"/>
  <c r="G36" i="116"/>
  <c r="G34" i="116"/>
  <c r="G33" i="116"/>
  <c r="G32" i="116"/>
  <c r="G31" i="116"/>
  <c r="G29" i="116"/>
  <c r="G28" i="116"/>
  <c r="G27" i="116"/>
  <c r="G26" i="116"/>
  <c r="G24" i="116"/>
  <c r="G23" i="116"/>
  <c r="G22" i="116"/>
  <c r="G21" i="116"/>
  <c r="G19" i="116"/>
  <c r="G18" i="116"/>
  <c r="G17" i="116"/>
  <c r="G16" i="116"/>
  <c r="G12" i="116"/>
  <c r="G11" i="116"/>
  <c r="G10" i="116"/>
  <c r="D4" i="114"/>
  <c r="E4" i="114"/>
  <c r="I4" i="114"/>
  <c r="D5" i="114"/>
  <c r="E5" i="114" s="1"/>
  <c r="I5" i="114"/>
  <c r="G13" i="116" l="1"/>
  <c r="G3" i="116"/>
  <c r="G5" i="116" s="1"/>
  <c r="D3" i="98"/>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sharedStrings.xml><?xml version="1.0" encoding="utf-8"?>
<sst xmlns="http://schemas.openxmlformats.org/spreadsheetml/2006/main" count="614" uniqueCount="157">
  <si>
    <t>医療機関名</t>
    <rPh sb="0" eb="4">
      <t>イリョウキカン</t>
    </rPh>
    <rPh sb="4" eb="5">
      <t>メイ</t>
    </rPh>
    <phoneticPr fontId="34"/>
  </si>
  <si>
    <t>法人名</t>
    <rPh sb="0" eb="2">
      <t>ホウジン</t>
    </rPh>
    <rPh sb="2" eb="3">
      <t>メイ</t>
    </rPh>
    <phoneticPr fontId="34"/>
  </si>
  <si>
    <t>※都道府県名を選択してください</t>
    <rPh sb="1" eb="5">
      <t>トドウフケン</t>
    </rPh>
    <rPh sb="5" eb="6">
      <t>メイ</t>
    </rPh>
    <rPh sb="7" eb="9">
      <t>センタク</t>
    </rPh>
    <phoneticPr fontId="34"/>
  </si>
  <si>
    <t>01北海道</t>
  </si>
  <si>
    <t>02青森県</t>
    <rPh sb="4" eb="5">
      <t>ケン</t>
    </rPh>
    <phoneticPr fontId="34"/>
  </si>
  <si>
    <t>03岩手県</t>
    <rPh sb="4" eb="5">
      <t>ケン</t>
    </rPh>
    <phoneticPr fontId="34"/>
  </si>
  <si>
    <t>04宮城県</t>
    <phoneticPr fontId="34"/>
  </si>
  <si>
    <t>05秋田県</t>
    <phoneticPr fontId="34"/>
  </si>
  <si>
    <t>06山形県</t>
    <phoneticPr fontId="34"/>
  </si>
  <si>
    <t>07福島県</t>
    <phoneticPr fontId="34"/>
  </si>
  <si>
    <t>08茨城県</t>
    <phoneticPr fontId="34"/>
  </si>
  <si>
    <t>09栃木県</t>
    <phoneticPr fontId="34"/>
  </si>
  <si>
    <t>10群馬県</t>
    <phoneticPr fontId="34"/>
  </si>
  <si>
    <t>11埼玉県</t>
    <phoneticPr fontId="34"/>
  </si>
  <si>
    <t>12千葉県</t>
    <phoneticPr fontId="34"/>
  </si>
  <si>
    <t>13東京都</t>
    <rPh sb="4" eb="5">
      <t>ト</t>
    </rPh>
    <phoneticPr fontId="34"/>
  </si>
  <si>
    <t>14神奈川県</t>
    <phoneticPr fontId="34"/>
  </si>
  <si>
    <t>15新潟県</t>
    <phoneticPr fontId="34"/>
  </si>
  <si>
    <t>16富山県</t>
    <phoneticPr fontId="34"/>
  </si>
  <si>
    <t>17石川県</t>
    <phoneticPr fontId="34"/>
  </si>
  <si>
    <t>18福井県</t>
    <phoneticPr fontId="34"/>
  </si>
  <si>
    <t>19山梨県</t>
    <phoneticPr fontId="34"/>
  </si>
  <si>
    <t>20長野県</t>
    <phoneticPr fontId="34"/>
  </si>
  <si>
    <t>21岐阜県</t>
    <phoneticPr fontId="34"/>
  </si>
  <si>
    <t>22静岡県</t>
    <phoneticPr fontId="34"/>
  </si>
  <si>
    <t>23愛知県</t>
    <phoneticPr fontId="34"/>
  </si>
  <si>
    <t>24三重県</t>
    <phoneticPr fontId="34"/>
  </si>
  <si>
    <t>25滋賀県</t>
    <phoneticPr fontId="34"/>
  </si>
  <si>
    <t>26京都府</t>
    <rPh sb="4" eb="5">
      <t>フ</t>
    </rPh>
    <phoneticPr fontId="34"/>
  </si>
  <si>
    <t>27大阪府</t>
    <rPh sb="4" eb="5">
      <t>フ</t>
    </rPh>
    <phoneticPr fontId="34"/>
  </si>
  <si>
    <t>28兵庫県</t>
    <phoneticPr fontId="34"/>
  </si>
  <si>
    <t>29奈良県</t>
    <phoneticPr fontId="34"/>
  </si>
  <si>
    <t>30和歌山県</t>
    <phoneticPr fontId="34"/>
  </si>
  <si>
    <t>31鳥取県</t>
    <phoneticPr fontId="34"/>
  </si>
  <si>
    <t>32島根県</t>
    <phoneticPr fontId="34"/>
  </si>
  <si>
    <t>33岡山県</t>
    <phoneticPr fontId="34"/>
  </si>
  <si>
    <t>34広島県</t>
    <phoneticPr fontId="34"/>
  </si>
  <si>
    <t>35山口県</t>
    <phoneticPr fontId="34"/>
  </si>
  <si>
    <t>36徳島県</t>
    <phoneticPr fontId="34"/>
  </si>
  <si>
    <t>37香川県</t>
    <phoneticPr fontId="34"/>
  </si>
  <si>
    <t>38愛媛県</t>
    <phoneticPr fontId="34"/>
  </si>
  <si>
    <t>39高知県</t>
    <phoneticPr fontId="34"/>
  </si>
  <si>
    <t>40福岡県</t>
    <phoneticPr fontId="34"/>
  </si>
  <si>
    <t>41佐賀県</t>
    <phoneticPr fontId="34"/>
  </si>
  <si>
    <t>42長崎県</t>
    <phoneticPr fontId="34"/>
  </si>
  <si>
    <t>43熊本県</t>
    <phoneticPr fontId="34"/>
  </si>
  <si>
    <t>44大分県</t>
    <phoneticPr fontId="34"/>
  </si>
  <si>
    <t>45宮崎県</t>
    <phoneticPr fontId="34"/>
  </si>
  <si>
    <t>46鹿児島県</t>
    <phoneticPr fontId="34"/>
  </si>
  <si>
    <t>47沖縄県</t>
    <phoneticPr fontId="34"/>
  </si>
  <si>
    <t>開設者：</t>
    <rPh sb="0" eb="3">
      <t>カイセツシャ</t>
    </rPh>
    <phoneticPr fontId="34"/>
  </si>
  <si>
    <t>（記載要領）</t>
    <rPh sb="1" eb="3">
      <t>キサイ</t>
    </rPh>
    <rPh sb="3" eb="5">
      <t>ヨウリョウ</t>
    </rPh>
    <phoneticPr fontId="34"/>
  </si>
  <si>
    <t>賃金改善の内容</t>
    <rPh sb="0" eb="2">
      <t>チンギン</t>
    </rPh>
    <rPh sb="2" eb="4">
      <t>カイゼン</t>
    </rPh>
    <rPh sb="5" eb="7">
      <t>ナイヨウ</t>
    </rPh>
    <phoneticPr fontId="33"/>
  </si>
  <si>
    <t>　賃上げ（ベースアップ分）（①対象人数×②月額×③月数）</t>
    <rPh sb="1" eb="3">
      <t>チンア</t>
    </rPh>
    <phoneticPr fontId="34"/>
  </si>
  <si>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3"/>
  </si>
  <si>
    <t>賃金改善の総額</t>
    <phoneticPr fontId="33"/>
  </si>
  <si>
    <t>　特別手当（①対象人数×②月額×③月数）</t>
    <rPh sb="1" eb="3">
      <t>トクベツ</t>
    </rPh>
    <rPh sb="3" eb="5">
      <t>テアテ</t>
    </rPh>
    <rPh sb="7" eb="9">
      <t>タイショウ</t>
    </rPh>
    <rPh sb="9" eb="11">
      <t>ニンズウ</t>
    </rPh>
    <rPh sb="13" eb="15">
      <t>ゲツガク</t>
    </rPh>
    <rPh sb="17" eb="19">
      <t>ゲッスウ</t>
    </rPh>
    <phoneticPr fontId="34"/>
  </si>
  <si>
    <t>　一時金（①対象人数×②支給額）</t>
    <rPh sb="1" eb="4">
      <t>イチジキン</t>
    </rPh>
    <rPh sb="6" eb="8">
      <t>タイショウ</t>
    </rPh>
    <rPh sb="8" eb="10">
      <t>ニンズウ</t>
    </rPh>
    <rPh sb="12" eb="15">
      <t>シキュウガク</t>
    </rPh>
    <phoneticPr fontId="34"/>
  </si>
  <si>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4"/>
  </si>
  <si>
    <t>　賃上げ（ベースアップ分）（（①対象人数×②月額×③月数）÷①対象人数）</t>
    <rPh sb="1" eb="3">
      <t>チンア</t>
    </rPh>
    <phoneticPr fontId="34"/>
  </si>
  <si>
    <t>　一時金（（①対象人数×②支給額）÷①対象人数）</t>
    <rPh sb="1" eb="4">
      <t>イチジキン</t>
    </rPh>
    <rPh sb="7" eb="9">
      <t>タイショウ</t>
    </rPh>
    <rPh sb="9" eb="11">
      <t>ニンズウ</t>
    </rPh>
    <rPh sb="13" eb="16">
      <t>シキュウガク</t>
    </rPh>
    <phoneticPr fontId="34"/>
  </si>
  <si>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3"/>
  </si>
  <si>
    <t>医師の賃金改善実績の有無（右欄に○・×を記載）</t>
    <rPh sb="0" eb="2">
      <t>イシ</t>
    </rPh>
    <phoneticPr fontId="34"/>
  </si>
  <si>
    <t>歯科医師の賃金改善実績の有無（右欄に○・×を記載）</t>
    <rPh sb="0" eb="4">
      <t>シカイシ</t>
    </rPh>
    <phoneticPr fontId="34"/>
  </si>
  <si>
    <t>薬剤師の賃金改善実績の有無（右欄に○・×を記載）</t>
    <rPh sb="0" eb="3">
      <t>ヤクザイシ</t>
    </rPh>
    <phoneticPr fontId="34"/>
  </si>
  <si>
    <t>保健師の賃金改善実績の有無（右欄に○・×を記載）</t>
    <rPh sb="0" eb="3">
      <t>ホケンシ</t>
    </rPh>
    <phoneticPr fontId="34"/>
  </si>
  <si>
    <t>助産師の賃金改善実績の有無（右欄に○・×を記載）</t>
    <rPh sb="0" eb="3">
      <t>ジョサンシ</t>
    </rPh>
    <phoneticPr fontId="34"/>
  </si>
  <si>
    <t>看護師の賃金改善実績の有無（右欄に○・×を記載）</t>
    <rPh sb="0" eb="3">
      <t>カンゴシ</t>
    </rPh>
    <phoneticPr fontId="34"/>
  </si>
  <si>
    <t>準看護師の賃金改善実績の有無（右欄に○・×を記載）</t>
    <rPh sb="0" eb="4">
      <t>ジュンカンゴシ</t>
    </rPh>
    <phoneticPr fontId="34"/>
  </si>
  <si>
    <t>看護補助者の賃金改善実績の有無（右欄に○・×を記載）</t>
    <rPh sb="0" eb="2">
      <t>カンゴ</t>
    </rPh>
    <rPh sb="2" eb="5">
      <t>ホジョシャ</t>
    </rPh>
    <phoneticPr fontId="34"/>
  </si>
  <si>
    <t>理学療法士の賃金改善実績の有無（右欄に○・×を記載）</t>
    <rPh sb="0" eb="2">
      <t>リガク</t>
    </rPh>
    <rPh sb="2" eb="5">
      <t>リョウホウシ</t>
    </rPh>
    <phoneticPr fontId="34"/>
  </si>
  <si>
    <t>作業療法士の賃金改善実績の有無（右欄に○・×を記載）</t>
    <rPh sb="0" eb="2">
      <t>サギョウ</t>
    </rPh>
    <rPh sb="2" eb="5">
      <t>リョウホウシ</t>
    </rPh>
    <phoneticPr fontId="34"/>
  </si>
  <si>
    <t>視能訓練士の賃金改善実績の有無（右欄に○・×を記載）</t>
    <rPh sb="0" eb="2">
      <t>シノウ</t>
    </rPh>
    <rPh sb="2" eb="5">
      <t>クンレンシ</t>
    </rPh>
    <phoneticPr fontId="34"/>
  </si>
  <si>
    <t>言語聴覚士の賃金改善実績の有無（右欄に○・×を記載）</t>
    <rPh sb="0" eb="2">
      <t>ゲンゴ</t>
    </rPh>
    <rPh sb="2" eb="5">
      <t>チョウカクシ</t>
    </rPh>
    <phoneticPr fontId="34"/>
  </si>
  <si>
    <t>義肢装具士の賃金改善実績の有無（右欄に○・×を記載）</t>
    <rPh sb="0" eb="2">
      <t>ギシ</t>
    </rPh>
    <rPh sb="2" eb="5">
      <t>ソウグシ</t>
    </rPh>
    <phoneticPr fontId="34"/>
  </si>
  <si>
    <t>歯科衛生士の賃金改善実績の有無（右欄に○・×を記載）</t>
    <rPh sb="0" eb="2">
      <t>シカ</t>
    </rPh>
    <rPh sb="2" eb="5">
      <t>エイセイシ</t>
    </rPh>
    <phoneticPr fontId="34"/>
  </si>
  <si>
    <t>歯科技工士の賃金改善実績の有無（右欄に○・×を記載）</t>
    <rPh sb="0" eb="2">
      <t>シカ</t>
    </rPh>
    <rPh sb="2" eb="5">
      <t>ギコウシ</t>
    </rPh>
    <phoneticPr fontId="34"/>
  </si>
  <si>
    <t>歯科業務補助者の賃金改善実績の有無（右欄に○・×を記載）</t>
    <rPh sb="0" eb="2">
      <t>シカ</t>
    </rPh>
    <rPh sb="2" eb="4">
      <t>ギョウム</t>
    </rPh>
    <rPh sb="4" eb="7">
      <t>ホジョシャ</t>
    </rPh>
    <phoneticPr fontId="34"/>
  </si>
  <si>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</si>
  <si>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</si>
  <si>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4"/>
  </si>
  <si>
    <t>衛生検査技師の賃金改善実績の有無（右欄に○・×を記載）</t>
    <rPh sb="0" eb="2">
      <t>エイセイ</t>
    </rPh>
    <rPh sb="2" eb="4">
      <t>ケンサ</t>
    </rPh>
    <rPh sb="4" eb="6">
      <t>ギシ</t>
    </rPh>
    <phoneticPr fontId="34"/>
  </si>
  <si>
    <t>臨床工学技士の賃金改善実績の有無（右欄に○・×を記載）</t>
    <rPh sb="0" eb="2">
      <t>リンショウ</t>
    </rPh>
    <rPh sb="2" eb="4">
      <t>コウガク</t>
    </rPh>
    <rPh sb="4" eb="6">
      <t>ギシ</t>
    </rPh>
    <phoneticPr fontId="34"/>
  </si>
  <si>
    <t>管理栄養士の賃金改善実績の有無（右欄に○・×を記載）</t>
    <rPh sb="0" eb="2">
      <t>カンリ</t>
    </rPh>
    <rPh sb="2" eb="5">
      <t>エイヨウシ</t>
    </rPh>
    <phoneticPr fontId="34"/>
  </si>
  <si>
    <t>栄養士の賃金改善実績の有無（右欄に○・×を記載）</t>
    <rPh sb="0" eb="3">
      <t>エイヨウシ</t>
    </rPh>
    <phoneticPr fontId="34"/>
  </si>
  <si>
    <t>精神保健福祉士の賃金改善実績の有無（右欄に○・×を記載）</t>
    <rPh sb="0" eb="2">
      <t>セイシン</t>
    </rPh>
    <rPh sb="2" eb="4">
      <t>ホケン</t>
    </rPh>
    <rPh sb="4" eb="7">
      <t>フクシシ</t>
    </rPh>
    <phoneticPr fontId="34"/>
  </si>
  <si>
    <t>社会福祉士の賃金改善実績の有無（右欄に○・×を記載）</t>
    <rPh sb="0" eb="2">
      <t>シャカイ</t>
    </rPh>
    <rPh sb="2" eb="5">
      <t>フクシシ</t>
    </rPh>
    <phoneticPr fontId="34"/>
  </si>
  <si>
    <t>介護福祉士の賃金改善実績の有無（右欄に○・×を記載）</t>
    <rPh sb="0" eb="2">
      <t>カイゴ</t>
    </rPh>
    <rPh sb="2" eb="5">
      <t>フクシシ</t>
    </rPh>
    <phoneticPr fontId="34"/>
  </si>
  <si>
    <t>保育士の賃金改善実績の有無（右欄に○・×を記載）</t>
    <rPh sb="0" eb="3">
      <t>ホイクシ</t>
    </rPh>
    <phoneticPr fontId="34"/>
  </si>
  <si>
    <t>救急救命士の賃金改善実績の有無（右欄に○・×を記載）</t>
    <rPh sb="0" eb="2">
      <t>キュウキュウ</t>
    </rPh>
    <rPh sb="2" eb="5">
      <t>キュウメイシ</t>
    </rPh>
    <phoneticPr fontId="34"/>
  </si>
  <si>
    <t>あん摩マッサージ指圧師・はり師・きゆう師の賃金改善実績の有無（右欄に○・×を記載）</t>
    <rPh sb="2" eb="3">
      <t>マ</t>
    </rPh>
    <rPh sb="8" eb="11">
      <t>シアツシ</t>
    </rPh>
    <rPh sb="14" eb="15">
      <t>シ</t>
    </rPh>
    <rPh sb="19" eb="20">
      <t>シ</t>
    </rPh>
    <phoneticPr fontId="34"/>
  </si>
  <si>
    <t>柔道整復師の賃金改善実績の有無（右欄に○・×を記載）</t>
    <rPh sb="0" eb="2">
      <t>ジュウドウ</t>
    </rPh>
    <rPh sb="2" eb="5">
      <t>セイフクシ</t>
    </rPh>
    <phoneticPr fontId="34"/>
  </si>
  <si>
    <t>公認心理師の賃金改善実績の有無（右欄に○・×を記載）</t>
    <rPh sb="0" eb="2">
      <t>コウニン</t>
    </rPh>
    <rPh sb="2" eb="4">
      <t>シンリ</t>
    </rPh>
    <rPh sb="4" eb="5">
      <t>シ</t>
    </rPh>
    <phoneticPr fontId="34"/>
  </si>
  <si>
    <t>診療情報管理士の賃金改善実績の有無（右欄に○・×を記載）</t>
    <rPh sb="0" eb="2">
      <t>シンリョウ</t>
    </rPh>
    <rPh sb="2" eb="4">
      <t>ジョウホウ</t>
    </rPh>
    <rPh sb="4" eb="6">
      <t>カンリ</t>
    </rPh>
    <rPh sb="6" eb="7">
      <t>シ</t>
    </rPh>
    <phoneticPr fontId="34"/>
  </si>
  <si>
    <t>医師事務作業補助者の賃金改善実績の有無（右欄に○・×を記載）</t>
    <rPh sb="0" eb="2">
      <t>イシ</t>
    </rPh>
    <rPh sb="2" eb="4">
      <t>ジム</t>
    </rPh>
    <rPh sb="4" eb="6">
      <t>サギョウ</t>
    </rPh>
    <rPh sb="6" eb="9">
      <t>ホジョシャ</t>
    </rPh>
    <phoneticPr fontId="34"/>
  </si>
  <si>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4"/>
  </si>
  <si>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4"/>
  </si>
  <si>
    <t>１名あたり平均額</t>
    <phoneticPr fontId="33"/>
  </si>
  <si>
    <t>③月数</t>
    <rPh sb="1" eb="3">
      <t>ゲッスウ</t>
    </rPh>
    <phoneticPr fontId="33"/>
  </si>
  <si>
    <t>①対象人数
（常勤換算数）</t>
    <rPh sb="1" eb="3">
      <t>タイショウ</t>
    </rPh>
    <rPh sb="3" eb="5">
      <t>ニンズウ</t>
    </rPh>
    <rPh sb="7" eb="9">
      <t>ジョウキン</t>
    </rPh>
    <rPh sb="9" eb="11">
      <t>カンサン</t>
    </rPh>
    <rPh sb="11" eb="12">
      <t>スウ</t>
    </rPh>
    <phoneticPr fontId="33"/>
  </si>
  <si>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3"/>
  </si>
  <si>
    <t>令和７年度の対象職員のベースアップについて、令和７年３月31日時点の賃金水準と比較して2.0％を上回って実施している場合は、令和７年12月から令和８年５月までの間の当該2.0％を上回る部分</t>
    <phoneticPr fontId="33"/>
  </si>
  <si>
    <t>Ⅲ　令和７年度中の賃金改善割合</t>
    <rPh sb="2" eb="4">
      <t>レイワ</t>
    </rPh>
    <rPh sb="5" eb="7">
      <t>ネンド</t>
    </rPh>
    <rPh sb="7" eb="8">
      <t>チュウ</t>
    </rPh>
    <rPh sb="9" eb="11">
      <t>チンギン</t>
    </rPh>
    <rPh sb="11" eb="13">
      <t>カイゼン</t>
    </rPh>
    <rPh sb="13" eb="15">
      <t>ワリアイ</t>
    </rPh>
    <phoneticPr fontId="33"/>
  </si>
  <si>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3"/>
  </si>
  <si>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3"/>
  </si>
  <si>
    <t>Ⅳ　本事業の支給額を充てられる上限月額</t>
    <rPh sb="2" eb="3">
      <t>ホン</t>
    </rPh>
    <rPh sb="3" eb="5">
      <t>ジギョウ</t>
    </rPh>
    <rPh sb="6" eb="9">
      <t>シキュウガク</t>
    </rPh>
    <rPh sb="10" eb="11">
      <t>ア</t>
    </rPh>
    <rPh sb="15" eb="17">
      <t>ジョウゲン</t>
    </rPh>
    <rPh sb="17" eb="19">
      <t>ゲツガク</t>
    </rPh>
    <phoneticPr fontId="33"/>
  </si>
  <si>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3"/>
  </si>
  <si>
    <t>Ⅶ　対象人数
（常勤換算数）</t>
    <rPh sb="2" eb="4">
      <t>タイショウ</t>
    </rPh>
    <rPh sb="4" eb="6">
      <t>ニンズウ</t>
    </rPh>
    <rPh sb="8" eb="10">
      <t>ジョウキン</t>
    </rPh>
    <rPh sb="10" eb="12">
      <t>カンサン</t>
    </rPh>
    <rPh sb="12" eb="13">
      <t>スウ</t>
    </rPh>
    <phoneticPr fontId="33"/>
  </si>
  <si>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3"/>
  </si>
  <si>
    <t>賃金改善（全体）の内容</t>
    <rPh sb="0" eb="2">
      <t>チンギン</t>
    </rPh>
    <rPh sb="2" eb="4">
      <t>カイゼン</t>
    </rPh>
    <rPh sb="5" eb="7">
      <t>ゼンタイ</t>
    </rPh>
    <rPh sb="9" eb="11">
      <t>ナイヨウ</t>
    </rPh>
    <phoneticPr fontId="33"/>
  </si>
  <si>
    <t>②月額または
月額換算額</t>
    <rPh sb="1" eb="3">
      <t>ゲツガク</t>
    </rPh>
    <rPh sb="7" eb="9">
      <t>ゲツガク</t>
    </rPh>
    <rPh sb="9" eb="11">
      <t>カンサン</t>
    </rPh>
    <rPh sb="11" eb="12">
      <t>ガク</t>
    </rPh>
    <phoneticPr fontId="33"/>
  </si>
  <si>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4"/>
  </si>
  <si>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3"/>
  </si>
  <si>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3"/>
  </si>
  <si>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3"/>
  </si>
  <si>
    <t>賃金改善に係る診療報酬及び他の補助金等を受けた場合その額（直接入力）</t>
    <rPh sb="29" eb="31">
      <t>チョクセツ</t>
    </rPh>
    <rPh sb="31" eb="33">
      <t>ニュウリョク</t>
    </rPh>
    <phoneticPr fontId="33"/>
  </si>
  <si>
    <t>❶：賃金改善の総額（自動計算）</t>
    <rPh sb="2" eb="4">
      <t>チンギン</t>
    </rPh>
    <rPh sb="4" eb="6">
      <t>カイゼン</t>
    </rPh>
    <rPh sb="7" eb="9">
      <t>ソウガク</t>
    </rPh>
    <rPh sb="10" eb="12">
      <t>ジドウ</t>
    </rPh>
    <rPh sb="12" eb="14">
      <t>ケイサン</t>
    </rPh>
    <phoneticPr fontId="33"/>
  </si>
  <si>
    <t>賃金改善の総額
（自動計算）</t>
    <rPh sb="9" eb="11">
      <t>ジドウ</t>
    </rPh>
    <rPh sb="11" eb="13">
      <t>ケイサン</t>
    </rPh>
    <phoneticPr fontId="33"/>
  </si>
  <si>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4"/>
  </si>
  <si>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4"/>
  </si>
  <si>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3"/>
  </si>
  <si>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3"/>
  </si>
  <si>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3"/>
  </si>
  <si>
    <t>賃金改善の内容（※）</t>
    <rPh sb="0" eb="2">
      <t>チンギン</t>
    </rPh>
    <rPh sb="2" eb="4">
      <t>カイゼン</t>
    </rPh>
    <rPh sb="5" eb="7">
      <t>ナイヨウ</t>
    </rPh>
    <phoneticPr fontId="33"/>
  </si>
  <si>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3"/>
  </si>
  <si>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4"/>
  </si>
  <si>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3"/>
  </si>
  <si>
    <t>事務職員の賃金改善の内容</t>
    <rPh sb="0" eb="2">
      <t>ジム</t>
    </rPh>
    <rPh sb="2" eb="4">
      <t>ショクイン</t>
    </rPh>
    <rPh sb="5" eb="7">
      <t>チンギン</t>
    </rPh>
    <rPh sb="7" eb="9">
      <t>カイゼン</t>
    </rPh>
    <rPh sb="10" eb="12">
      <t>ナイヨウ</t>
    </rPh>
    <phoneticPr fontId="33"/>
  </si>
  <si>
    <t>看護補助者の賃金改善の内容</t>
    <rPh sb="0" eb="2">
      <t>カンゴ</t>
    </rPh>
    <rPh sb="2" eb="5">
      <t>ホジョシャ</t>
    </rPh>
    <rPh sb="6" eb="8">
      <t>チンギン</t>
    </rPh>
    <rPh sb="8" eb="10">
      <t>カイゼン</t>
    </rPh>
    <rPh sb="11" eb="13">
      <t>ナイヨウ</t>
    </rPh>
    <phoneticPr fontId="33"/>
  </si>
  <si>
    <t>薬剤師の賃金改善の内容</t>
    <rPh sb="0" eb="3">
      <t>ヤクザイシ</t>
    </rPh>
    <rPh sb="4" eb="6">
      <t>チンギン</t>
    </rPh>
    <rPh sb="6" eb="8">
      <t>カイゼン</t>
    </rPh>
    <rPh sb="9" eb="11">
      <t>ナイヨウ</t>
    </rPh>
    <phoneticPr fontId="33"/>
  </si>
  <si>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3"/>
  </si>
  <si>
    <t>有床診療所の名称：</t>
    <rPh sb="0" eb="2">
      <t>ユウショウ</t>
    </rPh>
    <rPh sb="2" eb="5">
      <t>シンリョウジョ</t>
    </rPh>
    <rPh sb="6" eb="8">
      <t>メイショウ</t>
    </rPh>
    <phoneticPr fontId="34"/>
  </si>
  <si>
    <r>
      <t xml:space="preserve">（別紙）
</t>
    </r>
    <r>
      <rPr>
        <b/>
        <sz val="14"/>
        <color rgb="FFFF0000"/>
        <rFont val="ＭＳ Ｐゴシック"/>
        <family val="3"/>
        <charset val="128"/>
        <scheme val="minor"/>
      </rPr>
      <t>※有床診療所（施設単位）の報告</t>
    </r>
    <rPh sb="1" eb="3">
      <t>ベッシ</t>
    </rPh>
    <rPh sb="6" eb="8">
      <t>ユウショウ</t>
    </rPh>
    <rPh sb="8" eb="11">
      <t>シンリョウジョ</t>
    </rPh>
    <rPh sb="12" eb="14">
      <t>シセツ</t>
    </rPh>
    <rPh sb="14" eb="16">
      <t>タンイ</t>
    </rPh>
    <rPh sb="18" eb="20">
      <t>ホウコク</t>
    </rPh>
    <phoneticPr fontId="34"/>
  </si>
  <si>
    <t>②月額または
月額換算額</t>
    <rPh sb="1" eb="3">
      <t>ゲツガク</t>
    </rPh>
    <phoneticPr fontId="33"/>
  </si>
  <si>
    <t>　基本給の引き上げ</t>
    <rPh sb="1" eb="4">
      <t>キホンキュウ</t>
    </rPh>
    <rPh sb="5" eb="6">
      <t>ヒ</t>
    </rPh>
    <rPh sb="7" eb="8">
      <t>ア</t>
    </rPh>
    <phoneticPr fontId="34"/>
  </si>
  <si>
    <t>　一時金または特別手当</t>
    <rPh sb="1" eb="4">
      <t>イチジキン</t>
    </rPh>
    <rPh sb="7" eb="9">
      <t>トクベツ</t>
    </rPh>
    <rPh sb="9" eb="11">
      <t>テアテ</t>
    </rPh>
    <phoneticPr fontId="34"/>
  </si>
  <si>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4"/>
  </si>
  <si>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3"/>
  </si>
  <si>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3"/>
  </si>
  <si>
    <t>○</t>
    <phoneticPr fontId="33"/>
  </si>
  <si>
    <t>×</t>
    <phoneticPr fontId="33"/>
  </si>
  <si>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は、別紙にて算定した金額を右の欄に記載してください</t>
    </r>
    <rPh sb="11" eb="13">
      <t>ウワマワ</t>
    </rPh>
    <rPh sb="24" eb="26">
      <t>ジッシ</t>
    </rPh>
    <rPh sb="30" eb="32">
      <t>バアイ</t>
    </rPh>
    <rPh sb="67" eb="68">
      <t>ホ</t>
    </rPh>
    <rPh sb="71" eb="72">
      <t>ホン</t>
    </rPh>
    <rPh sb="72" eb="75">
      <t>キュウフキン</t>
    </rPh>
    <rPh sb="76" eb="77">
      <t>ア</t>
    </rPh>
    <rPh sb="79" eb="81">
      <t>バアイ</t>
    </rPh>
    <rPh sb="91" eb="93">
      <t>キンガク</t>
    </rPh>
    <rPh sb="94" eb="95">
      <t>ミギ</t>
    </rPh>
    <rPh sb="96" eb="97">
      <t>ラン</t>
    </rPh>
    <rPh sb="98" eb="100">
      <t>キサイ</t>
    </rPh>
    <phoneticPr fontId="33"/>
  </si>
  <si>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3"/>
  </si>
  <si>
    <t>左側（E列）：開設者名を記載してください。（例：医療法人○○会　理事長　○○　○○）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33"/>
  </si>
  <si>
    <r>
      <t>左側（E列）：施設の名称を記載してください。（例：医療法人○○会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3"/>
  </si>
  <si>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
「対象職員の常勤換算数」は、当該時点における対象職員の人数を常勤換算で記載してください。常勤の職員の常勤換算数は１としてください。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3"/>
  </si>
  <si>
    <t>診療所等賃上げ支援事業賃金改善報告書</t>
    <phoneticPr fontId="33"/>
  </si>
  <si>
    <t>実績報告額</t>
  </si>
  <si>
    <t xml:space="preserve">
右側（G列）：❶－❷が自動計算されます。</t>
    <rPh sb="1" eb="3">
      <t>ミギガワ</t>
    </rPh>
    <rPh sb="5" eb="6">
      <t>レツ</t>
    </rPh>
    <rPh sb="12" eb="14">
      <t>ジドウ</t>
    </rPh>
    <rPh sb="14" eb="16">
      <t>ケイサン</t>
    </rPh>
    <phoneticPr fontId="33"/>
  </si>
  <si>
    <t>実績報告額は賃上げ支援事業の支給額となります。</t>
    <rPh sb="0" eb="2">
      <t>ジッセキ</t>
    </rPh>
    <rPh sb="2" eb="4">
      <t>ホウコク</t>
    </rPh>
    <rPh sb="4" eb="5">
      <t>ガク</t>
    </rPh>
    <rPh sb="6" eb="8">
      <t>チンア</t>
    </rPh>
    <rPh sb="9" eb="11">
      <t>シエン</t>
    </rPh>
    <rPh sb="11" eb="13">
      <t>ジギョウ</t>
    </rPh>
    <rPh sb="14" eb="17">
      <t>シキュウガク</t>
    </rPh>
    <phoneticPr fontId="33"/>
  </si>
  <si>
    <t>給付金を活用して令和７年12月から令和８年５月までの間に基本給を引き上げた分の月額（円単位）を直接入力してください。</t>
    <phoneticPr fontId="33"/>
  </si>
  <si>
    <t>給付金の対象となった賃金改善の総額</t>
    <phoneticPr fontId="33"/>
  </si>
  <si>
    <r>
      <rPr>
        <b/>
        <sz val="20"/>
        <color theme="1"/>
        <rFont val="ＭＳ Ｐゴシック"/>
        <family val="3"/>
        <charset val="128"/>
        <scheme val="minor"/>
      </rPr>
      <t>以下、給付金を活用した、個別職種の賃金改善の内容について記載してください。</t>
    </r>
    <r>
      <rPr>
        <b/>
        <sz val="20"/>
        <color rgb="FFFF0000"/>
        <rFont val="ＭＳ Ｐゴシック"/>
        <family val="3"/>
        <charset val="128"/>
        <scheme val="minor"/>
      </rPr>
      <t xml:space="preserve">
</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phoneticPr fontId="33"/>
  </si>
  <si>
    <r>
      <t>（様式第２号）</t>
    </r>
    <r>
      <rPr>
        <b/>
        <sz val="14"/>
        <color rgb="FFFF0000"/>
        <rFont val="ＭＳ Ｐゴシック"/>
        <family val="3"/>
        <charset val="128"/>
        <scheme val="minor"/>
      </rPr>
      <t>※有床診療所（施設単位）の報告</t>
    </r>
    <rPh sb="1" eb="3">
      <t>ヨウシキ</t>
    </rPh>
    <rPh sb="3" eb="4">
      <t>ダイ</t>
    </rPh>
    <rPh sb="5" eb="6">
      <t>ゴウ</t>
    </rPh>
    <rPh sb="8" eb="10">
      <t>ユウショウ</t>
    </rPh>
    <rPh sb="10" eb="13">
      <t>シンリョウジョ</t>
    </rPh>
    <rPh sb="14" eb="16">
      <t>シセツ</t>
    </rPh>
    <rPh sb="16" eb="18">
      <t>タンイ</t>
    </rPh>
    <rPh sb="20" eb="22">
      <t>ホウコク</t>
    </rPh>
    <phoneticPr fontId="34"/>
  </si>
  <si>
    <t>　毎月決まって支払われる手当の引き上げ</t>
    <rPh sb="1" eb="3">
      <t>マイゲツ</t>
    </rPh>
    <rPh sb="3" eb="4">
      <t>キ</t>
    </rPh>
    <rPh sb="7" eb="9">
      <t>シハラ</t>
    </rPh>
    <rPh sb="12" eb="14">
      <t>テアテ</t>
    </rPh>
    <rPh sb="15" eb="16">
      <t>ヒ</t>
    </rPh>
    <rPh sb="17" eb="18">
      <t>ア</t>
    </rPh>
    <phoneticPr fontId="34"/>
  </si>
  <si>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89" eb="91">
      <t>バアイ</t>
    </rPh>
    <rPh sb="92" eb="94">
      <t>ジョウキ</t>
    </rPh>
    <rPh sb="95" eb="96">
      <t>フク</t>
    </rPh>
    <phoneticPr fontId="34"/>
  </si>
  <si>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基本給や毎月決まって支払われる手当の引き上げに伴う賞与、時間外手当、法定福利費（事業主負担分のみ）等の増加分に用いた金額（算出が難しい場合は上記に含めてください。）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2" eb="94">
      <t>ジョウキ</t>
    </rPh>
    <rPh sb="95" eb="96">
      <t>フク</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</si>
</sst>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円&quot;"/>
    <numFmt numFmtId="178" formatCode="0.0%"/>
    <numFmt numFmtId="179" formatCode="#,##0&quot;ヶ月分&quot;"/>
    <numFmt numFmtId="180" formatCode="#,##0&quot;ヶ月&quot;"/>
    <numFmt numFmtId="181" formatCode="#,##0.0&quot;人&quot;"/>
  </numFmts>
  <fonts count="50">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11"/>
      <name val="ＭＳ Ｐゴシック"/>
      <family val="3"/>
      <charset val="128"/>
      <scheme val="minor"/>
    </font>
    <font>
      <b/>
      <sz val="20"/>
      <color rgb="FFFF0000"/>
      <name val="ＭＳ Ｐゴシック"/>
      <family val="3"/>
      <charset val="128"/>
      <scheme val="minor"/>
    </font>
    <font>
      <b/>
      <sz val="20"/>
      <color theme="1"/>
      <name val="ＭＳ Ｐゴシック"/>
      <family val="3"/>
      <charset val="128"/>
      <scheme val="minor"/>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s>
  <cellStyleXfs count="77">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8" fillId="0" borderId="0" applyNumberFormat="0" applyFill="0" applyBorder="0" applyAlignment="0" applyProtection="0">
      <alignment vertical="center"/>
    </xf>
    <xf numFmtId="0" fontId="19" fillId="26" borderId="7" applyNumberFormat="0" applyAlignment="0" applyProtection="0">
      <alignment vertical="center"/>
    </xf>
    <xf numFmtId="0" fontId="20" fillId="27" borderId="0" applyNumberFormat="0" applyBorder="0" applyAlignment="0" applyProtection="0">
      <alignment vertical="center"/>
    </xf>
    <xf numFmtId="0" fontId="16" fillId="28" borderId="8" applyNumberFormat="0" applyFont="0" applyAlignment="0" applyProtection="0">
      <alignment vertical="center"/>
    </xf>
    <xf numFmtId="0" fontId="21" fillId="0" borderId="9" applyNumberFormat="0" applyFill="0" applyAlignment="0" applyProtection="0">
      <alignment vertical="center"/>
    </xf>
    <xf numFmtId="0" fontId="22" fillId="29" borderId="0" applyNumberFormat="0" applyBorder="0" applyAlignment="0" applyProtection="0">
      <alignment vertical="center"/>
    </xf>
    <xf numFmtId="0" fontId="23" fillId="30" borderId="10" applyNumberFormat="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30" borderId="15" applyNumberFormat="0" applyAlignment="0" applyProtection="0">
      <alignment vertical="center"/>
    </xf>
    <xf numFmtId="0" fontId="30" fillId="0" borderId="0" applyNumberFormat="0" applyFill="0" applyBorder="0" applyAlignment="0" applyProtection="0">
      <alignment vertical="center"/>
    </xf>
    <xf numFmtId="0" fontId="31" fillId="31" borderId="10" applyNumberFormat="0" applyAlignment="0" applyProtection="0">
      <alignment vertical="center"/>
    </xf>
    <xf numFmtId="0" fontId="32" fillId="32" borderId="0" applyNumberFormat="0" applyBorder="0" applyAlignment="0" applyProtection="0">
      <alignment vertical="center"/>
    </xf>
    <xf numFmtId="0" fontId="15" fillId="0" borderId="0">
      <alignment vertical="center"/>
    </xf>
    <xf numFmtId="0" fontId="14" fillId="0" borderId="0">
      <alignment vertical="center"/>
    </xf>
    <xf numFmtId="0" fontId="36" fillId="0" borderId="0"/>
    <xf numFmtId="38" fontId="36" fillId="0" borderId="0" applyFont="0" applyFill="0" applyBorder="0" applyAlignment="0" applyProtection="0"/>
    <xf numFmtId="0" fontId="38" fillId="0" borderId="0"/>
    <xf numFmtId="38" fontId="38" fillId="0" borderId="0" applyFont="0" applyFill="0" applyBorder="0" applyAlignment="0" applyProtection="0">
      <alignment vertical="center"/>
    </xf>
    <xf numFmtId="0" fontId="16" fillId="0" borderId="0">
      <alignment vertical="center"/>
    </xf>
    <xf numFmtId="0" fontId="16" fillId="0" borderId="0">
      <alignment vertical="center"/>
    </xf>
    <xf numFmtId="0" fontId="37" fillId="0" borderId="0">
      <alignment vertical="center"/>
    </xf>
    <xf numFmtId="38" fontId="16" fillId="0" borderId="0" applyFont="0" applyFill="0" applyBorder="0" applyAlignment="0" applyProtection="0">
      <alignment vertical="center"/>
    </xf>
    <xf numFmtId="0" fontId="39" fillId="0" borderId="0">
      <alignment vertical="center"/>
    </xf>
    <xf numFmtId="0" fontId="13" fillId="0" borderId="0">
      <alignment vertical="center"/>
    </xf>
    <xf numFmtId="38" fontId="13" fillId="0" borderId="0" applyFont="0" applyFill="0" applyBorder="0" applyAlignment="0" applyProtection="0">
      <alignment vertical="center"/>
    </xf>
    <xf numFmtId="0" fontId="39"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9" fontId="16"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cellStyleXfs>
  <cellXfs count="90">
    <xf numFmtId="0" fontId="0" fillId="0" borderId="0" xfId="0">
      <alignment vertical="center"/>
    </xf>
    <xf numFmtId="0" fontId="11" fillId="0" borderId="0" xfId="57">
      <alignment vertical="center"/>
    </xf>
    <xf numFmtId="0" fontId="40" fillId="33" borderId="22" xfId="58" applyFont="1" applyFill="1" applyBorder="1">
      <alignment vertical="center"/>
    </xf>
    <xf numFmtId="0" fontId="10" fillId="34" borderId="21" xfId="58" applyFill="1" applyBorder="1">
      <alignment vertical="center"/>
    </xf>
    <xf numFmtId="0" fontId="10" fillId="0" borderId="0" xfId="58">
      <alignment vertical="center"/>
    </xf>
    <xf numFmtId="0" fontId="28" fillId="37" borderId="5" xfId="69" applyFont="1" applyFill="1" applyBorder="1" applyAlignment="1">
      <alignment vertical="center" wrapText="1"/>
    </xf>
    <xf numFmtId="0" fontId="28" fillId="35" borderId="5" xfId="69" applyFont="1" applyFill="1" applyBorder="1" applyAlignment="1">
      <alignment horizontal="center" vertical="center" wrapText="1"/>
    </xf>
    <xf numFmtId="0" fontId="28" fillId="0" borderId="5" xfId="69" applyFont="1" applyBorder="1" applyAlignment="1">
      <alignment vertical="center" wrapText="1"/>
    </xf>
    <xf numFmtId="0" fontId="28" fillId="36" borderId="3" xfId="69" applyFont="1" applyFill="1" applyBorder="1" applyAlignment="1">
      <alignment vertical="center" wrapText="1"/>
    </xf>
    <xf numFmtId="0" fontId="28" fillId="0" borderId="0" xfId="58" applyFont="1" applyAlignment="1">
      <alignment vertical="center" wrapText="1"/>
    </xf>
    <xf numFmtId="0" fontId="28" fillId="36" borderId="20" xfId="58" applyFont="1" applyFill="1" applyBorder="1" applyAlignment="1">
      <alignment vertical="center" wrapText="1"/>
    </xf>
    <xf numFmtId="0" fontId="28" fillId="36" borderId="18" xfId="58" applyFont="1" applyFill="1" applyBorder="1" applyAlignment="1">
      <alignment vertical="center" wrapText="1"/>
    </xf>
    <xf numFmtId="0" fontId="28" fillId="36" borderId="17" xfId="58" applyFont="1" applyFill="1" applyBorder="1" applyAlignment="1">
      <alignment vertical="center" wrapText="1"/>
    </xf>
    <xf numFmtId="176" fontId="43" fillId="35" borderId="0" xfId="68" applyNumberFormat="1" applyFont="1" applyFill="1" applyAlignment="1" applyProtection="1">
      <alignment horizontal="right" vertical="center"/>
      <protection locked="0"/>
    </xf>
    <xf numFmtId="176" fontId="43" fillId="0" borderId="0" xfId="68" applyNumberFormat="1" applyFont="1" applyFill="1" applyAlignment="1" applyProtection="1">
      <alignment horizontal="right" vertical="center"/>
      <protection locked="0"/>
    </xf>
    <xf numFmtId="176" fontId="43" fillId="0" borderId="0" xfId="68" applyNumberFormat="1" applyFont="1" applyFill="1" applyAlignment="1" applyProtection="1">
      <alignment horizontal="right" vertical="center"/>
    </xf>
    <xf numFmtId="176" fontId="28" fillId="35" borderId="5" xfId="71" applyNumberFormat="1" applyFont="1" applyFill="1" applyBorder="1" applyAlignment="1" applyProtection="1">
      <alignment horizontal="center" vertical="center" wrapText="1"/>
      <protection locked="0"/>
    </xf>
    <xf numFmtId="180" fontId="28" fillId="35" borderId="5" xfId="71" applyNumberFormat="1" applyFont="1" applyFill="1" applyBorder="1" applyAlignment="1" applyProtection="1">
      <alignment horizontal="center" vertical="center" wrapText="1"/>
      <protection locked="0"/>
    </xf>
    <xf numFmtId="178" fontId="28" fillId="0" borderId="5" xfId="71" applyNumberFormat="1" applyFont="1" applyBorder="1" applyAlignment="1" applyProtection="1">
      <alignment horizontal="center" vertical="center" wrapText="1"/>
    </xf>
    <xf numFmtId="176" fontId="28" fillId="0" borderId="5" xfId="71" applyNumberFormat="1" applyFont="1" applyBorder="1" applyAlignment="1" applyProtection="1">
      <alignment horizontal="center" vertical="center" wrapText="1"/>
    </xf>
    <xf numFmtId="0" fontId="3" fillId="0" borderId="0" xfId="74">
      <alignment vertical="center"/>
    </xf>
    <xf numFmtId="0" fontId="3" fillId="0" borderId="0" xfId="74" applyAlignment="1">
      <alignment vertical="center" wrapText="1"/>
    </xf>
    <xf numFmtId="0" fontId="3" fillId="0" borderId="0" xfId="74" applyAlignment="1">
      <alignment horizontal="center" vertical="center"/>
    </xf>
    <xf numFmtId="0" fontId="3" fillId="0" borderId="0" xfId="75">
      <alignment vertical="center"/>
    </xf>
    <xf numFmtId="0" fontId="43" fillId="0" borderId="0" xfId="74" applyFont="1" applyProtection="1">
      <alignment vertical="center"/>
      <protection locked="0"/>
    </xf>
    <xf numFmtId="176" fontId="43" fillId="35" borderId="0" xfId="74" applyNumberFormat="1" applyFont="1" applyFill="1" applyAlignment="1" applyProtection="1">
      <alignment horizontal="right" vertical="center"/>
      <protection locked="0"/>
    </xf>
    <xf numFmtId="0" fontId="43" fillId="0" borderId="0" xfId="74" applyFont="1" applyAlignment="1" applyProtection="1">
      <alignment horizontal="center" vertical="center"/>
      <protection locked="0"/>
    </xf>
    <xf numFmtId="0" fontId="43" fillId="0" borderId="0" xfId="74" applyFont="1" applyAlignment="1" applyProtection="1">
      <alignment horizontal="right" vertical="center"/>
      <protection locked="0"/>
    </xf>
    <xf numFmtId="0" fontId="43" fillId="35" borderId="0" xfId="74" applyFont="1" applyFill="1" applyAlignment="1" applyProtection="1">
      <alignment horizontal="right" vertical="center"/>
      <protection locked="0"/>
    </xf>
    <xf numFmtId="0" fontId="41" fillId="0" borderId="0" xfId="74" applyFont="1" applyAlignment="1" applyProtection="1">
      <alignment horizontal="right" vertical="center"/>
      <protection locked="0"/>
    </xf>
    <xf numFmtId="0" fontId="2" fillId="0" borderId="0" xfId="76" applyProtection="1">
      <alignment vertical="center"/>
      <protection locked="0"/>
    </xf>
    <xf numFmtId="0" fontId="2" fillId="0" borderId="0" xfId="76" applyAlignment="1" applyProtection="1">
      <alignment vertical="center" wrapText="1"/>
      <protection locked="0"/>
    </xf>
    <xf numFmtId="0" fontId="2" fillId="0" borderId="0" xfId="76" applyAlignment="1" applyProtection="1">
      <alignment horizontal="center" vertical="center"/>
      <protection locked="0"/>
    </xf>
    <xf numFmtId="0" fontId="0" fillId="0" borderId="0" xfId="76" applyFont="1" applyAlignment="1" applyProtection="1">
      <alignment vertical="center" wrapText="1"/>
      <protection locked="0"/>
    </xf>
    <xf numFmtId="176" fontId="28" fillId="35" borderId="5" xfId="76" applyNumberFormat="1" applyFont="1" applyFill="1" applyBorder="1" applyAlignment="1" applyProtection="1">
      <alignment horizontal="center" vertical="center" wrapText="1"/>
      <protection locked="0"/>
    </xf>
    <xf numFmtId="0" fontId="28" fillId="0" borderId="5" xfId="76" applyFont="1" applyBorder="1" applyAlignment="1" applyProtection="1">
      <alignment vertical="center" wrapText="1"/>
      <protection locked="0"/>
    </xf>
    <xf numFmtId="176" fontId="28" fillId="0" borderId="5" xfId="76" applyNumberFormat="1" applyFont="1" applyBorder="1" applyAlignment="1">
      <alignment horizontal="center" vertical="center" wrapText="1"/>
    </xf>
    <xf numFmtId="0" fontId="28" fillId="37" borderId="5" xfId="76" applyFont="1" applyFill="1" applyBorder="1" applyAlignment="1" applyProtection="1">
      <alignment horizontal="center" vertical="center" wrapText="1"/>
      <protection locked="0"/>
    </xf>
    <xf numFmtId="0" fontId="28" fillId="37" borderId="5" xfId="76" applyFont="1" applyFill="1" applyBorder="1" applyAlignment="1" applyProtection="1">
      <alignment vertical="center" wrapText="1"/>
      <protection locked="0"/>
    </xf>
    <xf numFmtId="0" fontId="16" fillId="0" borderId="0" xfId="76" applyFont="1" applyAlignment="1" applyProtection="1">
      <alignment vertical="center" wrapText="1"/>
      <protection locked="0"/>
    </xf>
    <xf numFmtId="0" fontId="41" fillId="0" borderId="0" xfId="76" applyFont="1" applyAlignment="1" applyProtection="1">
      <alignment horizontal="right" vertical="center"/>
      <protection locked="0"/>
    </xf>
    <xf numFmtId="0" fontId="42" fillId="0" borderId="0" xfId="76" applyFont="1" applyAlignment="1" applyProtection="1">
      <alignment vertical="center" wrapText="1"/>
      <protection locked="0"/>
    </xf>
    <xf numFmtId="0" fontId="42" fillId="0" borderId="0" xfId="74" applyFont="1" applyProtection="1">
      <alignment vertical="center"/>
      <protection locked="0"/>
    </xf>
    <xf numFmtId="0" fontId="42" fillId="0" borderId="0" xfId="74" applyFont="1" applyAlignment="1" applyProtection="1">
      <alignment horizontal="center" vertical="center"/>
      <protection locked="0"/>
    </xf>
    <xf numFmtId="0" fontId="3" fillId="0" borderId="0" xfId="74" applyAlignment="1" applyProtection="1">
      <alignment vertical="center" wrapText="1"/>
      <protection locked="0"/>
    </xf>
    <xf numFmtId="0" fontId="3" fillId="0" borderId="0" xfId="74" applyProtection="1">
      <alignment vertical="center"/>
      <protection locked="0"/>
    </xf>
    <xf numFmtId="0" fontId="28" fillId="0" borderId="5" xfId="74" applyFont="1" applyBorder="1" applyAlignment="1" applyProtection="1">
      <alignment horizontal="center" vertical="center" wrapText="1"/>
      <protection locked="0"/>
    </xf>
    <xf numFmtId="0" fontId="16" fillId="0" borderId="0" xfId="74" applyFont="1" applyAlignment="1" applyProtection="1">
      <alignment vertical="center" wrapText="1"/>
      <protection locked="0"/>
    </xf>
    <xf numFmtId="0" fontId="28" fillId="37" borderId="5" xfId="75" applyFont="1" applyFill="1" applyBorder="1" applyAlignment="1" applyProtection="1">
      <alignment vertical="center" wrapText="1"/>
      <protection locked="0"/>
    </xf>
    <xf numFmtId="0" fontId="28" fillId="37" borderId="5" xfId="75" applyFont="1" applyFill="1" applyBorder="1" applyAlignment="1" applyProtection="1">
      <alignment horizontal="center" vertical="center" wrapText="1"/>
      <protection locked="0"/>
    </xf>
    <xf numFmtId="0" fontId="0" fillId="0" borderId="0" xfId="75" applyFont="1" applyAlignment="1" applyProtection="1">
      <alignment vertical="center" wrapText="1"/>
      <protection locked="0"/>
    </xf>
    <xf numFmtId="0" fontId="3" fillId="0" borderId="0" xfId="75" applyProtection="1">
      <alignment vertical="center"/>
      <protection locked="0"/>
    </xf>
    <xf numFmtId="0" fontId="28" fillId="0" borderId="5" xfId="74" applyFont="1" applyBorder="1" applyAlignment="1" applyProtection="1">
      <alignment vertical="center" wrapText="1"/>
      <protection locked="0"/>
    </xf>
    <xf numFmtId="176" fontId="28" fillId="35" borderId="5" xfId="74" applyNumberFormat="1" applyFont="1" applyFill="1" applyBorder="1" applyAlignment="1" applyProtection="1">
      <alignment horizontal="center" vertical="center" wrapText="1"/>
      <protection locked="0"/>
    </xf>
    <xf numFmtId="180" fontId="28" fillId="35" borderId="5" xfId="74" applyNumberFormat="1" applyFont="1" applyFill="1" applyBorder="1" applyAlignment="1" applyProtection="1">
      <alignment horizontal="center" vertical="center" wrapText="1"/>
      <protection locked="0"/>
    </xf>
    <xf numFmtId="0" fontId="0" fillId="0" borderId="0" xfId="74" applyFont="1" applyAlignment="1" applyProtection="1">
      <alignment vertical="center" wrapText="1"/>
      <protection locked="0"/>
    </xf>
    <xf numFmtId="0" fontId="28" fillId="0" borderId="25" xfId="74" applyFont="1" applyBorder="1" applyAlignment="1" applyProtection="1">
      <alignment vertical="center" wrapText="1"/>
      <protection locked="0"/>
    </xf>
    <xf numFmtId="179" fontId="28" fillId="35" borderId="5" xfId="74" applyNumberFormat="1" applyFont="1" applyFill="1" applyBorder="1" applyAlignment="1" applyProtection="1">
      <alignment horizontal="center" vertical="center" wrapText="1"/>
      <protection locked="0"/>
    </xf>
    <xf numFmtId="176" fontId="28" fillId="0" borderId="23" xfId="74" applyNumberFormat="1" applyFont="1" applyBorder="1" applyAlignment="1" applyProtection="1">
      <alignment horizontal="center" vertical="center" wrapText="1"/>
      <protection locked="0"/>
    </xf>
    <xf numFmtId="0" fontId="47" fillId="0" borderId="1" xfId="74" applyFont="1" applyBorder="1" applyAlignment="1" applyProtection="1">
      <alignment vertical="center" wrapText="1"/>
      <protection locked="0"/>
    </xf>
    <xf numFmtId="0" fontId="28" fillId="0" borderId="3" xfId="74" applyFont="1" applyBorder="1" applyAlignment="1" applyProtection="1">
      <alignment vertical="center" wrapText="1"/>
      <protection locked="0"/>
    </xf>
    <xf numFmtId="176" fontId="28" fillId="0" borderId="5" xfId="74" applyNumberFormat="1" applyFont="1" applyBorder="1" applyAlignment="1" applyProtection="1">
      <alignment horizontal="center" vertical="center" wrapText="1"/>
    </xf>
    <xf numFmtId="0" fontId="28" fillId="37" borderId="3" xfId="75" applyFont="1" applyFill="1" applyBorder="1" applyAlignment="1" applyProtection="1">
      <alignment horizontal="center" vertical="center" wrapText="1"/>
      <protection locked="0"/>
    </xf>
    <xf numFmtId="0" fontId="28" fillId="37" borderId="2" xfId="75" applyFont="1" applyFill="1" applyBorder="1" applyAlignment="1" applyProtection="1">
      <alignment horizontal="center" vertical="center" wrapText="1"/>
      <protection locked="0"/>
    </xf>
    <xf numFmtId="0" fontId="48" fillId="0" borderId="3" xfId="74" applyFont="1" applyBorder="1" applyAlignment="1" applyProtection="1">
      <alignment horizontal="center" vertical="center" wrapText="1"/>
      <protection locked="0"/>
    </xf>
    <xf numFmtId="0" fontId="48" fillId="0" borderId="1" xfId="74" applyFont="1" applyBorder="1" applyAlignment="1" applyProtection="1">
      <alignment horizontal="center" vertical="center" wrapText="1"/>
      <protection locked="0"/>
    </xf>
    <xf numFmtId="0" fontId="48" fillId="0" borderId="2" xfId="74" applyFont="1" applyBorder="1" applyAlignment="1" applyProtection="1">
      <alignment horizontal="center" vertical="center" wrapText="1"/>
      <protection locked="0"/>
    </xf>
    <xf numFmtId="0" fontId="28" fillId="0" borderId="24" xfId="74" applyFont="1" applyBorder="1" applyAlignment="1" applyProtection="1">
      <alignment horizontal="center" vertical="center" wrapText="1"/>
      <protection locked="0"/>
    </xf>
    <xf numFmtId="0" fontId="28" fillId="0" borderId="25" xfId="74" applyFont="1" applyBorder="1" applyAlignment="1" applyProtection="1">
      <alignment horizontal="center" vertical="center" wrapText="1"/>
      <protection locked="0"/>
    </xf>
    <xf numFmtId="0" fontId="42" fillId="0" borderId="0" xfId="74" applyFont="1" applyAlignment="1" applyProtection="1">
      <alignment horizontal="center" vertical="center" wrapText="1"/>
      <protection locked="0"/>
    </xf>
    <xf numFmtId="0" fontId="42" fillId="0" borderId="0" xfId="74" applyFont="1" applyAlignment="1" applyProtection="1">
      <alignment horizontal="center" vertical="center"/>
      <protection locked="0"/>
    </xf>
    <xf numFmtId="0" fontId="43" fillId="0" borderId="0" xfId="74" applyFont="1" applyAlignment="1" applyProtection="1">
      <alignment horizontal="left" vertical="center" wrapText="1"/>
      <protection locked="0"/>
    </xf>
    <xf numFmtId="0" fontId="28" fillId="0" borderId="3" xfId="74" applyFont="1" applyBorder="1" applyAlignment="1" applyProtection="1">
      <alignment horizontal="center" vertical="center" wrapText="1"/>
      <protection locked="0"/>
    </xf>
    <xf numFmtId="0" fontId="28" fillId="0" borderId="1" xfId="74" applyFont="1" applyBorder="1" applyAlignment="1" applyProtection="1">
      <alignment horizontal="center" vertical="center" wrapText="1"/>
      <protection locked="0"/>
    </xf>
    <xf numFmtId="0" fontId="28" fillId="0" borderId="2" xfId="74" applyFont="1" applyBorder="1" applyAlignment="1" applyProtection="1">
      <alignment horizontal="center" vertical="center" wrapText="1"/>
      <protection locked="0"/>
    </xf>
    <xf numFmtId="0" fontId="28" fillId="0" borderId="5" xfId="74" applyFont="1" applyBorder="1" applyAlignment="1" applyProtection="1">
      <alignment horizontal="center" vertical="center" wrapText="1"/>
      <protection locked="0"/>
    </xf>
    <xf numFmtId="0" fontId="28" fillId="0" borderId="3" xfId="76" applyFont="1" applyBorder="1" applyAlignment="1" applyProtection="1">
      <alignment horizontal="center" vertical="center" wrapText="1"/>
      <protection locked="0"/>
    </xf>
    <xf numFmtId="0" fontId="28" fillId="0" borderId="1" xfId="76" applyFont="1" applyBorder="1" applyAlignment="1" applyProtection="1">
      <alignment horizontal="center" vertical="center" wrapText="1"/>
      <protection locked="0"/>
    </xf>
    <xf numFmtId="0" fontId="35" fillId="0" borderId="6" xfId="76" applyFont="1" applyBorder="1" applyAlignment="1" applyProtection="1">
      <alignment horizontal="left" vertical="center" wrapText="1"/>
      <protection locked="0"/>
    </xf>
    <xf numFmtId="0" fontId="35" fillId="0" borderId="6" xfId="76" applyFont="1" applyBorder="1" applyAlignment="1" applyProtection="1">
      <alignment horizontal="left" vertical="center"/>
      <protection locked="0"/>
    </xf>
    <xf numFmtId="0" fontId="28" fillId="37" borderId="4" xfId="76" applyFont="1" applyFill="1" applyBorder="1" applyAlignment="1" applyProtection="1">
      <alignment horizontal="center" vertical="center" wrapText="1"/>
      <protection locked="0"/>
    </xf>
    <xf numFmtId="0" fontId="28" fillId="37" borderId="26" xfId="76" applyFont="1" applyFill="1" applyBorder="1" applyAlignment="1" applyProtection="1">
      <alignment horizontal="center" vertical="center" wrapText="1"/>
      <protection locked="0"/>
    </xf>
    <xf numFmtId="178" fontId="28" fillId="0" borderId="24" xfId="71" applyNumberFormat="1" applyFont="1" applyBorder="1" applyAlignment="1" applyProtection="1">
      <alignment horizontal="center" vertical="center" wrapText="1"/>
      <protection locked="0"/>
    </xf>
    <xf numFmtId="178" fontId="28" fillId="0" borderId="25" xfId="71" applyNumberFormat="1" applyFont="1" applyBorder="1" applyAlignment="1" applyProtection="1">
      <alignment horizontal="center" vertical="center" wrapText="1"/>
      <protection locked="0"/>
    </xf>
    <xf numFmtId="0" fontId="2" fillId="0" borderId="27" xfId="76" applyBorder="1" applyAlignment="1" applyProtection="1">
      <alignment horizontal="left" vertical="center" wrapText="1"/>
      <protection locked="0"/>
    </xf>
    <xf numFmtId="0" fontId="2" fillId="0" borderId="27" xfId="76" applyBorder="1" applyAlignment="1" applyProtection="1">
      <alignment horizontal="left" vertical="center"/>
      <protection locked="0"/>
    </xf>
    <xf numFmtId="0" fontId="10" fillId="0" borderId="19" xfId="58" applyBorder="1" applyAlignment="1">
      <alignment horizontal="center" vertical="center"/>
    </xf>
    <xf numFmtId="0" fontId="10" fillId="0" borderId="16" xfId="58" applyBorder="1" applyAlignment="1">
      <alignment horizontal="center" vertical="center"/>
    </xf>
    <xf numFmtId="181" fontId="28" fillId="35" borderId="5" xfId="74" applyNumberFormat="1" applyFont="1" applyFill="1" applyBorder="1" applyAlignment="1" applyProtection="1">
      <alignment horizontal="center" vertical="center" wrapText="1"/>
      <protection locked="0"/>
    </xf>
    <xf numFmtId="181" fontId="28" fillId="35" borderId="5" xfId="71" applyNumberFormat="1" applyFont="1" applyFill="1" applyBorder="1" applyAlignment="1" applyProtection="1">
      <alignment horizontal="center" vertical="center" wrapText="1"/>
      <protection locked="0"/>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876D2201-A852-415B-956D-6EB6E58F3C09}"/>
    <cellStyle name="標準 14 3 2 2" xfId="76" xr:uid="{3B7ED6BA-5299-4333-BC96-06FCCDC56874}"/>
    <cellStyle name="標準 14 4" xfId="74" xr:uid="{A562A242-E10D-4434-82F8-E3AAFC68F5B9}"/>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21">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4924425</xdr:colOff>
      <xdr:row>0</xdr:row>
      <xdr:rowOff>180975</xdr:rowOff>
    </xdr:from>
    <xdr:ext cx="2743200" cy="654325"/>
    <xdr:sp macro="" textlink="">
      <xdr:nvSpPr>
        <xdr:cNvPr id="2" name="テキスト ボックス 1">
          <a:extLst>
            <a:ext uri="{FF2B5EF4-FFF2-40B4-BE49-F238E27FC236}">
              <a16:creationId xmlns:a16="http://schemas.microsoft.com/office/drawing/2014/main" id="{94C2A143-8E2E-4944-BC6F-C85274FBFA24}"/>
            </a:ext>
          </a:extLst>
        </xdr:cNvPr>
        <xdr:cNvSpPr txBox="1"/>
      </xdr:nvSpPr>
      <xdr:spPr>
        <a:xfrm>
          <a:off x="13792200" y="180975"/>
          <a:ext cx="2743200"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4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4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4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314739</xdr:colOff>
      <xdr:row>0</xdr:row>
      <xdr:rowOff>124240</xdr:rowOff>
    </xdr:from>
    <xdr:ext cx="2393674" cy="654325"/>
    <xdr:sp macro="" textlink="">
      <xdr:nvSpPr>
        <xdr:cNvPr id="2" name="テキスト ボックス 1">
          <a:extLst>
            <a:ext uri="{FF2B5EF4-FFF2-40B4-BE49-F238E27FC236}">
              <a16:creationId xmlns:a16="http://schemas.microsoft.com/office/drawing/2014/main" id="{AD52A8B3-A1DB-43EF-A4ED-41E3AF2360D1}"/>
            </a:ext>
          </a:extLst>
        </xdr:cNvPr>
        <xdr:cNvSpPr txBox="1"/>
      </xdr:nvSpPr>
      <xdr:spPr>
        <a:xfrm>
          <a:off x="5801139" y="124240"/>
          <a:ext cx="2393674" cy="654325"/>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FF0000"/>
              </a:solidFill>
              <a:effectLst/>
              <a:latin typeface="BIZ UDPゴシック" panose="020B0400000000000000" pitchFamily="50" charset="-128"/>
              <a:ea typeface="BIZ UDPゴシック" panose="020B0400000000000000" pitchFamily="50" charset="-128"/>
              <a:cs typeface="+mn-cs"/>
            </a:rPr>
            <a:t>黄色</a:t>
          </a:r>
          <a:r>
            <a:rPr kumimoji="1" lang="ja-JP" altLang="ja-JP" sz="1200">
              <a:solidFill>
                <a:srgbClr val="FF0000"/>
              </a:solidFill>
              <a:effectLst/>
              <a:latin typeface="BIZ UDPゴシック" panose="020B0400000000000000" pitchFamily="50" charset="-128"/>
              <a:ea typeface="BIZ UDPゴシック" panose="020B0400000000000000" pitchFamily="50" charset="-128"/>
              <a:cs typeface="+mn-cs"/>
            </a:rPr>
            <a:t>セルに記載してください。</a:t>
          </a:r>
          <a:endParaRPr kumimoji="1" lang="en-US" altLang="ja-JP" sz="1200">
            <a:solidFill>
              <a:srgbClr val="FF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rgbClr val="FF0000"/>
              </a:solidFill>
              <a:effectLst/>
              <a:latin typeface="BIZ UDPゴシック" panose="020B0400000000000000" pitchFamily="50" charset="-128"/>
              <a:ea typeface="BIZ UDPゴシック" panose="020B0400000000000000" pitchFamily="50" charset="-128"/>
              <a:cs typeface="+mn-cs"/>
            </a:rPr>
            <a:t>白色セルは自動計算になります。</a:t>
          </a:r>
          <a:endParaRPr kumimoji="1" lang="en-US" altLang="ja-JP" sz="1200">
            <a:solidFill>
              <a:srgbClr val="FF0000"/>
            </a:solidFill>
            <a:effectLst/>
            <a:latin typeface="BIZ UDPゴシック" panose="020B0400000000000000" pitchFamily="50" charset="-128"/>
            <a:ea typeface="BIZ UDPゴシック" panose="020B0400000000000000" pitchFamily="50" charset="-128"/>
            <a:cs typeface="+mn-cs"/>
          </a:endParaRPr>
        </a:p>
        <a:p>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FEAA-65E7-4A86-84E4-5454A54EC7A6}">
  <sheetPr>
    <tabColor theme="4"/>
    <pageSetUpPr fitToPage="1"/>
  </sheetPr>
  <dimension ref="A1:L44"/>
  <sheetViews>
    <sheetView tabSelected="1" view="pageBreakPreview" zoomScale="55" zoomScaleNormal="85" zoomScaleSheetLayoutView="55" workbookViewId="0"/>
  </sheetViews>
  <sheetFormatPr defaultColWidth="9" defaultRowHeight="13"/>
  <cols>
    <col min="1" max="1" width="47.7265625" style="20" customWidth="1"/>
    <col min="2" max="4" width="15.08984375" style="22" customWidth="1"/>
    <col min="5" max="5" width="23.26953125" style="22" customWidth="1"/>
    <col min="6" max="6" width="81.36328125" style="20" customWidth="1"/>
    <col min="7" max="7" width="23.453125" style="20" customWidth="1"/>
    <col min="8" max="8" width="167.90625" style="21" customWidth="1"/>
    <col min="9" max="14" width="14.6328125" style="20" customWidth="1"/>
    <col min="15" max="15" width="18.90625" style="20" customWidth="1"/>
    <col min="16" max="16" width="9" style="20"/>
    <col min="17" max="23" width="9" style="20" customWidth="1"/>
    <col min="24" max="16384" width="9" style="20"/>
  </cols>
  <sheetData>
    <row r="1" spans="1:12" ht="25.5" customHeight="1">
      <c r="A1" s="42" t="s">
        <v>153</v>
      </c>
      <c r="B1" s="43"/>
      <c r="C1" s="43"/>
      <c r="D1" s="43"/>
      <c r="E1" s="43"/>
      <c r="F1" s="42"/>
      <c r="G1" s="29"/>
      <c r="H1" s="44"/>
      <c r="I1" s="45"/>
      <c r="J1" s="45"/>
      <c r="K1" s="45"/>
      <c r="L1" s="45"/>
    </row>
    <row r="2" spans="1:12" ht="41.25" customHeight="1">
      <c r="A2" s="69" t="s">
        <v>146</v>
      </c>
      <c r="B2" s="70"/>
      <c r="C2" s="70"/>
      <c r="D2" s="70"/>
      <c r="E2" s="70"/>
      <c r="F2" s="70"/>
      <c r="G2" s="70"/>
      <c r="H2" s="44" t="s">
        <v>51</v>
      </c>
      <c r="I2" s="45"/>
      <c r="J2" s="45"/>
      <c r="K2" s="45"/>
      <c r="L2" s="45"/>
    </row>
    <row r="3" spans="1:12" ht="32.25" customHeight="1">
      <c r="A3" s="24" t="s">
        <v>50</v>
      </c>
      <c r="B3" s="26"/>
      <c r="C3" s="26"/>
      <c r="D3" s="26"/>
      <c r="E3" s="28"/>
      <c r="F3" s="24" t="s">
        <v>116</v>
      </c>
      <c r="G3" s="15">
        <f>SUM($G$9:$G$13)</f>
        <v>0</v>
      </c>
      <c r="H3" s="44" t="s">
        <v>143</v>
      </c>
      <c r="I3" s="45"/>
      <c r="J3" s="45"/>
      <c r="K3" s="45"/>
      <c r="L3" s="45"/>
    </row>
    <row r="4" spans="1:12" ht="26.25" customHeight="1">
      <c r="A4" s="24" t="s">
        <v>131</v>
      </c>
      <c r="B4" s="26"/>
      <c r="C4" s="26"/>
      <c r="D4" s="26"/>
      <c r="E4" s="28"/>
      <c r="F4" s="24" t="s">
        <v>115</v>
      </c>
      <c r="G4" s="13">
        <v>0</v>
      </c>
      <c r="H4" s="44" t="s">
        <v>144</v>
      </c>
      <c r="I4" s="45"/>
      <c r="J4" s="45"/>
      <c r="K4" s="45"/>
      <c r="L4" s="45"/>
    </row>
    <row r="5" spans="1:12" ht="40.5" customHeight="1">
      <c r="A5" s="71"/>
      <c r="B5" s="71"/>
      <c r="C5" s="71"/>
      <c r="D5" s="71"/>
      <c r="E5" s="27"/>
      <c r="F5" s="24" t="s">
        <v>130</v>
      </c>
      <c r="G5" s="15">
        <f>ROUNDDOWN(G3-G4,-3)</f>
        <v>0</v>
      </c>
      <c r="H5" s="44" t="s">
        <v>148</v>
      </c>
      <c r="I5" s="45" t="s">
        <v>139</v>
      </c>
      <c r="J5" s="45" t="s">
        <v>140</v>
      </c>
      <c r="K5" s="45"/>
      <c r="L5" s="45"/>
    </row>
    <row r="6" spans="1:12" ht="26.25" customHeight="1">
      <c r="A6" s="24" t="s">
        <v>147</v>
      </c>
      <c r="B6" s="26"/>
      <c r="C6" s="26"/>
      <c r="D6" s="26"/>
      <c r="E6" s="25">
        <v>0</v>
      </c>
      <c r="F6" s="24"/>
      <c r="G6" s="14"/>
      <c r="H6" s="44" t="s">
        <v>149</v>
      </c>
      <c r="I6" s="45"/>
      <c r="J6" s="45"/>
      <c r="K6" s="45"/>
      <c r="L6" s="45"/>
    </row>
    <row r="7" spans="1:12" ht="41.25" customHeight="1">
      <c r="A7" s="46" t="s">
        <v>137</v>
      </c>
      <c r="B7" s="72" t="s">
        <v>138</v>
      </c>
      <c r="C7" s="73"/>
      <c r="D7" s="73"/>
      <c r="E7" s="74"/>
      <c r="F7" s="75" t="s">
        <v>151</v>
      </c>
      <c r="G7" s="75"/>
      <c r="H7" s="47"/>
      <c r="I7" s="45"/>
      <c r="J7" s="45"/>
      <c r="K7" s="45"/>
      <c r="L7" s="45"/>
    </row>
    <row r="8" spans="1:12" s="23" customFormat="1" ht="66" customHeight="1">
      <c r="A8" s="48" t="s">
        <v>109</v>
      </c>
      <c r="B8" s="49" t="s">
        <v>99</v>
      </c>
      <c r="C8" s="49" t="s">
        <v>110</v>
      </c>
      <c r="D8" s="49" t="s">
        <v>98</v>
      </c>
      <c r="E8" s="49" t="s">
        <v>112</v>
      </c>
      <c r="F8" s="62" t="s">
        <v>117</v>
      </c>
      <c r="G8" s="63"/>
      <c r="H8" s="50" t="s">
        <v>100</v>
      </c>
      <c r="I8" s="51"/>
      <c r="J8" s="51"/>
      <c r="K8" s="51"/>
      <c r="L8" s="51"/>
    </row>
    <row r="9" spans="1:12" ht="50.25" customHeight="1">
      <c r="A9" s="52" t="s">
        <v>134</v>
      </c>
      <c r="B9" s="88"/>
      <c r="C9" s="53"/>
      <c r="D9" s="54"/>
      <c r="E9" s="53"/>
      <c r="F9" s="52"/>
      <c r="G9" s="61">
        <f>B9*C9*D9</f>
        <v>0</v>
      </c>
      <c r="H9" s="55" t="s">
        <v>150</v>
      </c>
      <c r="I9" s="45"/>
      <c r="J9" s="45"/>
      <c r="K9" s="45"/>
      <c r="L9" s="45"/>
    </row>
    <row r="10" spans="1:12" ht="57" customHeight="1">
      <c r="A10" s="52" t="s">
        <v>154</v>
      </c>
      <c r="B10" s="88"/>
      <c r="C10" s="53"/>
      <c r="D10" s="54"/>
      <c r="E10" s="53"/>
      <c r="F10" s="52"/>
      <c r="G10" s="61">
        <f>B10*C10*D10</f>
        <v>0</v>
      </c>
      <c r="H10" s="55" t="s">
        <v>119</v>
      </c>
      <c r="I10" s="45"/>
      <c r="J10" s="45"/>
      <c r="K10" s="45"/>
      <c r="L10" s="45"/>
    </row>
    <row r="11" spans="1:12" ht="80.25" customHeight="1">
      <c r="A11" s="52" t="s">
        <v>155</v>
      </c>
      <c r="B11" s="88"/>
      <c r="C11" s="53"/>
      <c r="D11" s="54"/>
      <c r="E11" s="56"/>
      <c r="F11" s="52"/>
      <c r="G11" s="61">
        <f>B11*C11*D11</f>
        <v>0</v>
      </c>
      <c r="H11" s="55" t="s">
        <v>125</v>
      </c>
      <c r="I11" s="45"/>
      <c r="J11" s="45"/>
      <c r="K11" s="45"/>
      <c r="L11" s="45"/>
    </row>
    <row r="12" spans="1:12" ht="50.15" customHeight="1">
      <c r="A12" s="52" t="s">
        <v>135</v>
      </c>
      <c r="B12" s="88"/>
      <c r="C12" s="53"/>
      <c r="D12" s="57"/>
      <c r="E12" s="58"/>
      <c r="F12" s="59"/>
      <c r="G12" s="61">
        <f>B12*C12*D12</f>
        <v>0</v>
      </c>
      <c r="H12" s="55" t="s">
        <v>136</v>
      </c>
      <c r="I12" s="45">
        <v>4</v>
      </c>
      <c r="J12" s="45">
        <v>3</v>
      </c>
      <c r="K12" s="45">
        <v>2</v>
      </c>
      <c r="L12" s="45">
        <v>1</v>
      </c>
    </row>
    <row r="13" spans="1:12" ht="69" customHeight="1">
      <c r="A13" s="67"/>
      <c r="B13" s="68"/>
      <c r="C13" s="68"/>
      <c r="D13" s="68"/>
      <c r="E13" s="68"/>
      <c r="F13" s="60" t="s">
        <v>141</v>
      </c>
      <c r="G13" s="61">
        <f>'別紙（2.0％超部分算定シート）'!I4+'別紙（2.0％超部分算定シート）'!I5+'別紙（2.0％超部分算定シート）'!I6</f>
        <v>0</v>
      </c>
      <c r="H13" s="55" t="s">
        <v>126</v>
      </c>
      <c r="I13" s="45"/>
      <c r="J13" s="45"/>
      <c r="K13" s="45"/>
      <c r="L13" s="45"/>
    </row>
    <row r="14" spans="1:12" ht="50.25" customHeight="1">
      <c r="A14" s="64" t="s">
        <v>152</v>
      </c>
      <c r="B14" s="65"/>
      <c r="C14" s="65"/>
      <c r="D14" s="65"/>
      <c r="E14" s="65"/>
      <c r="F14" s="65"/>
      <c r="G14" s="66"/>
      <c r="H14" s="55"/>
      <c r="I14" s="45"/>
      <c r="J14" s="45"/>
      <c r="K14" s="45"/>
      <c r="L14" s="45"/>
    </row>
    <row r="15" spans="1:12" s="23" customFormat="1" ht="72.75" customHeight="1">
      <c r="A15" s="48" t="s">
        <v>114</v>
      </c>
      <c r="B15" s="49" t="s">
        <v>99</v>
      </c>
      <c r="C15" s="49" t="s">
        <v>133</v>
      </c>
      <c r="D15" s="49" t="s">
        <v>98</v>
      </c>
      <c r="E15" s="49" t="s">
        <v>112</v>
      </c>
      <c r="F15" s="62" t="s">
        <v>117</v>
      </c>
      <c r="G15" s="63"/>
      <c r="H15" s="50" t="s">
        <v>100</v>
      </c>
      <c r="I15" s="51"/>
      <c r="J15" s="51"/>
      <c r="K15" s="51"/>
      <c r="L15" s="51"/>
    </row>
    <row r="16" spans="1:12" ht="37.5" customHeight="1">
      <c r="A16" s="52" t="s">
        <v>134</v>
      </c>
      <c r="B16" s="88"/>
      <c r="C16" s="53"/>
      <c r="D16" s="54"/>
      <c r="E16" s="53"/>
      <c r="F16" s="52"/>
      <c r="G16" s="61">
        <f>B16*C16*D16</f>
        <v>0</v>
      </c>
      <c r="H16" s="55" t="s">
        <v>118</v>
      </c>
      <c r="I16" s="45"/>
      <c r="J16" s="45"/>
      <c r="K16" s="45"/>
      <c r="L16" s="45"/>
    </row>
    <row r="17" spans="1:12" ht="46.5" customHeight="1">
      <c r="A17" s="52" t="s">
        <v>154</v>
      </c>
      <c r="B17" s="88"/>
      <c r="C17" s="53"/>
      <c r="D17" s="54"/>
      <c r="E17" s="53"/>
      <c r="F17" s="52"/>
      <c r="G17" s="61">
        <f>B17*C17*D17</f>
        <v>0</v>
      </c>
      <c r="H17" s="55" t="s">
        <v>119</v>
      </c>
      <c r="I17" s="45"/>
      <c r="J17" s="45"/>
      <c r="K17" s="45"/>
      <c r="L17" s="45"/>
    </row>
    <row r="18" spans="1:12" ht="80.25" customHeight="1">
      <c r="A18" s="52" t="s">
        <v>156</v>
      </c>
      <c r="B18" s="88"/>
      <c r="C18" s="53"/>
      <c r="D18" s="54"/>
      <c r="E18" s="56"/>
      <c r="F18" s="52"/>
      <c r="G18" s="61">
        <f>B18*C18*D18</f>
        <v>0</v>
      </c>
      <c r="H18" s="55" t="s">
        <v>125</v>
      </c>
      <c r="I18" s="45"/>
      <c r="J18" s="45"/>
      <c r="K18" s="45"/>
      <c r="L18" s="45"/>
    </row>
    <row r="19" spans="1:12" ht="40.5" customHeight="1">
      <c r="A19" s="52" t="s">
        <v>135</v>
      </c>
      <c r="B19" s="88"/>
      <c r="C19" s="53"/>
      <c r="D19" s="57"/>
      <c r="E19" s="58"/>
      <c r="F19" s="59"/>
      <c r="G19" s="61">
        <f>B19*C19*D19</f>
        <v>0</v>
      </c>
      <c r="H19" s="55" t="s">
        <v>136</v>
      </c>
      <c r="I19" s="45">
        <v>4</v>
      </c>
      <c r="J19" s="45">
        <v>3</v>
      </c>
      <c r="K19" s="45">
        <v>2</v>
      </c>
      <c r="L19" s="45">
        <v>1</v>
      </c>
    </row>
    <row r="20" spans="1:12" s="23" customFormat="1" ht="72.75" customHeight="1">
      <c r="A20" s="48" t="s">
        <v>113</v>
      </c>
      <c r="B20" s="49" t="s">
        <v>99</v>
      </c>
      <c r="C20" s="49" t="s">
        <v>133</v>
      </c>
      <c r="D20" s="49" t="s">
        <v>98</v>
      </c>
      <c r="E20" s="49" t="s">
        <v>112</v>
      </c>
      <c r="F20" s="62" t="s">
        <v>117</v>
      </c>
      <c r="G20" s="63"/>
      <c r="H20" s="50" t="s">
        <v>100</v>
      </c>
      <c r="I20" s="51"/>
      <c r="J20" s="51"/>
      <c r="K20" s="51"/>
      <c r="L20" s="51"/>
    </row>
    <row r="21" spans="1:12" ht="36.75" customHeight="1">
      <c r="A21" s="52" t="s">
        <v>134</v>
      </c>
      <c r="B21" s="88"/>
      <c r="C21" s="53"/>
      <c r="D21" s="54"/>
      <c r="E21" s="53"/>
      <c r="F21" s="52"/>
      <c r="G21" s="61">
        <f>B21*C21*D21</f>
        <v>0</v>
      </c>
      <c r="H21" s="55" t="s">
        <v>118</v>
      </c>
      <c r="I21" s="45"/>
      <c r="J21" s="45"/>
      <c r="K21" s="45"/>
      <c r="L21" s="45"/>
    </row>
    <row r="22" spans="1:12" ht="49.5" customHeight="1">
      <c r="A22" s="52" t="s">
        <v>154</v>
      </c>
      <c r="B22" s="88"/>
      <c r="C22" s="53"/>
      <c r="D22" s="54"/>
      <c r="E22" s="53"/>
      <c r="F22" s="52"/>
      <c r="G22" s="61">
        <f>B22*C22*D22</f>
        <v>0</v>
      </c>
      <c r="H22" s="55" t="s">
        <v>119</v>
      </c>
      <c r="I22" s="45"/>
      <c r="J22" s="45"/>
      <c r="K22" s="45"/>
      <c r="L22" s="45"/>
    </row>
    <row r="23" spans="1:12" ht="80.25" customHeight="1">
      <c r="A23" s="52" t="s">
        <v>156</v>
      </c>
      <c r="B23" s="88"/>
      <c r="C23" s="53"/>
      <c r="D23" s="54"/>
      <c r="E23" s="56"/>
      <c r="F23" s="52"/>
      <c r="G23" s="61">
        <f>B23*C23*D23</f>
        <v>0</v>
      </c>
      <c r="H23" s="55" t="s">
        <v>125</v>
      </c>
      <c r="I23" s="45"/>
      <c r="J23" s="45"/>
      <c r="K23" s="45"/>
      <c r="L23" s="45"/>
    </row>
    <row r="24" spans="1:12" ht="39" customHeight="1">
      <c r="A24" s="52" t="s">
        <v>135</v>
      </c>
      <c r="B24" s="88"/>
      <c r="C24" s="53"/>
      <c r="D24" s="57"/>
      <c r="E24" s="58"/>
      <c r="F24" s="59"/>
      <c r="G24" s="61">
        <f>B24*C24*D24</f>
        <v>0</v>
      </c>
      <c r="H24" s="55" t="s">
        <v>136</v>
      </c>
      <c r="I24" s="45">
        <v>4</v>
      </c>
      <c r="J24" s="45">
        <v>3</v>
      </c>
      <c r="K24" s="45">
        <v>2</v>
      </c>
      <c r="L24" s="45">
        <v>1</v>
      </c>
    </row>
    <row r="25" spans="1:12" s="23" customFormat="1" ht="72.75" customHeight="1">
      <c r="A25" s="48" t="s">
        <v>127</v>
      </c>
      <c r="B25" s="49" t="s">
        <v>99</v>
      </c>
      <c r="C25" s="49" t="s">
        <v>133</v>
      </c>
      <c r="D25" s="49" t="s">
        <v>98</v>
      </c>
      <c r="E25" s="49" t="s">
        <v>112</v>
      </c>
      <c r="F25" s="62" t="s">
        <v>117</v>
      </c>
      <c r="G25" s="63"/>
      <c r="H25" s="50" t="s">
        <v>100</v>
      </c>
      <c r="I25" s="51"/>
      <c r="J25" s="51"/>
      <c r="K25" s="51"/>
      <c r="L25" s="51"/>
    </row>
    <row r="26" spans="1:12" ht="50.25" customHeight="1">
      <c r="A26" s="52" t="s">
        <v>134</v>
      </c>
      <c r="B26" s="88"/>
      <c r="C26" s="53"/>
      <c r="D26" s="54"/>
      <c r="E26" s="53"/>
      <c r="F26" s="52"/>
      <c r="G26" s="61">
        <f>B26*C26*D26</f>
        <v>0</v>
      </c>
      <c r="H26" s="55" t="s">
        <v>118</v>
      </c>
      <c r="I26" s="45"/>
      <c r="J26" s="45"/>
      <c r="K26" s="45"/>
      <c r="L26" s="45"/>
    </row>
    <row r="27" spans="1:12" ht="57" customHeight="1">
      <c r="A27" s="52" t="s">
        <v>154</v>
      </c>
      <c r="B27" s="88"/>
      <c r="C27" s="53"/>
      <c r="D27" s="54"/>
      <c r="E27" s="53"/>
      <c r="F27" s="52"/>
      <c r="G27" s="61">
        <f>B27*C27*D27</f>
        <v>0</v>
      </c>
      <c r="H27" s="55" t="s">
        <v>119</v>
      </c>
      <c r="I27" s="45"/>
      <c r="J27" s="45"/>
      <c r="K27" s="45"/>
      <c r="L27" s="45"/>
    </row>
    <row r="28" spans="1:12" ht="80.25" customHeight="1">
      <c r="A28" s="52" t="s">
        <v>156</v>
      </c>
      <c r="B28" s="88"/>
      <c r="C28" s="53"/>
      <c r="D28" s="54"/>
      <c r="E28" s="56"/>
      <c r="F28" s="52"/>
      <c r="G28" s="61">
        <f>B28*C28*D28</f>
        <v>0</v>
      </c>
      <c r="H28" s="55" t="s">
        <v>125</v>
      </c>
      <c r="I28" s="45"/>
      <c r="J28" s="45"/>
      <c r="K28" s="45"/>
      <c r="L28" s="45"/>
    </row>
    <row r="29" spans="1:12" ht="50.15" customHeight="1">
      <c r="A29" s="52" t="s">
        <v>135</v>
      </c>
      <c r="B29" s="88"/>
      <c r="C29" s="53"/>
      <c r="D29" s="57"/>
      <c r="E29" s="58"/>
      <c r="F29" s="59"/>
      <c r="G29" s="61">
        <f>B29*C29*D29</f>
        <v>0</v>
      </c>
      <c r="H29" s="55" t="s">
        <v>136</v>
      </c>
      <c r="I29" s="45">
        <v>4</v>
      </c>
      <c r="J29" s="45">
        <v>3</v>
      </c>
      <c r="K29" s="45">
        <v>2</v>
      </c>
      <c r="L29" s="45">
        <v>1</v>
      </c>
    </row>
    <row r="30" spans="1:12" s="23" customFormat="1" ht="72.75" customHeight="1">
      <c r="A30" s="48" t="s">
        <v>128</v>
      </c>
      <c r="B30" s="49" t="s">
        <v>99</v>
      </c>
      <c r="C30" s="49" t="s">
        <v>133</v>
      </c>
      <c r="D30" s="49" t="s">
        <v>98</v>
      </c>
      <c r="E30" s="49" t="s">
        <v>112</v>
      </c>
      <c r="F30" s="62" t="s">
        <v>117</v>
      </c>
      <c r="G30" s="63"/>
      <c r="H30" s="50" t="s">
        <v>100</v>
      </c>
      <c r="I30" s="51"/>
      <c r="J30" s="51"/>
      <c r="K30" s="51"/>
      <c r="L30" s="51"/>
    </row>
    <row r="31" spans="1:12" ht="50.25" customHeight="1">
      <c r="A31" s="52" t="s">
        <v>134</v>
      </c>
      <c r="B31" s="88"/>
      <c r="C31" s="53"/>
      <c r="D31" s="54"/>
      <c r="E31" s="53"/>
      <c r="F31" s="52"/>
      <c r="G31" s="61">
        <f>B31*C31*D31</f>
        <v>0</v>
      </c>
      <c r="H31" s="55" t="s">
        <v>118</v>
      </c>
      <c r="I31" s="45"/>
      <c r="J31" s="45"/>
      <c r="K31" s="45"/>
      <c r="L31" s="45"/>
    </row>
    <row r="32" spans="1:12" ht="57" customHeight="1">
      <c r="A32" s="52" t="s">
        <v>154</v>
      </c>
      <c r="B32" s="88"/>
      <c r="C32" s="53"/>
      <c r="D32" s="54"/>
      <c r="E32" s="53"/>
      <c r="F32" s="52"/>
      <c r="G32" s="61">
        <f>B32*C32*D32</f>
        <v>0</v>
      </c>
      <c r="H32" s="55" t="s">
        <v>119</v>
      </c>
      <c r="I32" s="45"/>
      <c r="J32" s="45"/>
      <c r="K32" s="45"/>
      <c r="L32" s="45"/>
    </row>
    <row r="33" spans="1:12" ht="80.25" customHeight="1">
      <c r="A33" s="52" t="s">
        <v>156</v>
      </c>
      <c r="B33" s="88"/>
      <c r="C33" s="53"/>
      <c r="D33" s="54"/>
      <c r="E33" s="56"/>
      <c r="F33" s="52"/>
      <c r="G33" s="61">
        <f>B33*C33*D33</f>
        <v>0</v>
      </c>
      <c r="H33" s="55" t="s">
        <v>125</v>
      </c>
      <c r="I33" s="45"/>
      <c r="J33" s="45"/>
      <c r="K33" s="45"/>
      <c r="L33" s="45"/>
    </row>
    <row r="34" spans="1:12" ht="50.15" customHeight="1">
      <c r="A34" s="52" t="s">
        <v>135</v>
      </c>
      <c r="B34" s="88"/>
      <c r="C34" s="53"/>
      <c r="D34" s="57"/>
      <c r="E34" s="58"/>
      <c r="F34" s="59"/>
      <c r="G34" s="61">
        <f>B34*C34*D34</f>
        <v>0</v>
      </c>
      <c r="H34" s="55" t="s">
        <v>136</v>
      </c>
      <c r="I34" s="45">
        <v>4</v>
      </c>
      <c r="J34" s="45">
        <v>3</v>
      </c>
      <c r="K34" s="45">
        <v>2</v>
      </c>
      <c r="L34" s="45">
        <v>1</v>
      </c>
    </row>
    <row r="35" spans="1:12" s="23" customFormat="1" ht="72.75" customHeight="1">
      <c r="A35" s="48" t="s">
        <v>129</v>
      </c>
      <c r="B35" s="49" t="s">
        <v>99</v>
      </c>
      <c r="C35" s="49" t="s">
        <v>133</v>
      </c>
      <c r="D35" s="49" t="s">
        <v>98</v>
      </c>
      <c r="E35" s="49" t="s">
        <v>112</v>
      </c>
      <c r="F35" s="62" t="s">
        <v>117</v>
      </c>
      <c r="G35" s="63"/>
      <c r="H35" s="50" t="s">
        <v>100</v>
      </c>
      <c r="I35" s="51"/>
      <c r="J35" s="51"/>
      <c r="K35" s="51"/>
      <c r="L35" s="51"/>
    </row>
    <row r="36" spans="1:12" ht="50.25" customHeight="1">
      <c r="A36" s="52" t="s">
        <v>134</v>
      </c>
      <c r="B36" s="88"/>
      <c r="C36" s="53"/>
      <c r="D36" s="54"/>
      <c r="E36" s="53"/>
      <c r="F36" s="52"/>
      <c r="G36" s="61">
        <f>B36*C36*D36</f>
        <v>0</v>
      </c>
      <c r="H36" s="55" t="s">
        <v>118</v>
      </c>
      <c r="I36" s="45"/>
      <c r="J36" s="45"/>
      <c r="K36" s="45"/>
      <c r="L36" s="45"/>
    </row>
    <row r="37" spans="1:12" ht="57" customHeight="1">
      <c r="A37" s="52" t="s">
        <v>154</v>
      </c>
      <c r="B37" s="88"/>
      <c r="C37" s="53"/>
      <c r="D37" s="54"/>
      <c r="E37" s="53"/>
      <c r="F37" s="52"/>
      <c r="G37" s="61">
        <f>B37*C37*D37</f>
        <v>0</v>
      </c>
      <c r="H37" s="55" t="s">
        <v>119</v>
      </c>
      <c r="I37" s="45"/>
      <c r="J37" s="45"/>
      <c r="K37" s="45"/>
      <c r="L37" s="45"/>
    </row>
    <row r="38" spans="1:12" ht="80.25" customHeight="1">
      <c r="A38" s="52" t="s">
        <v>156</v>
      </c>
      <c r="B38" s="88"/>
      <c r="C38" s="53"/>
      <c r="D38" s="54"/>
      <c r="E38" s="56"/>
      <c r="F38" s="52"/>
      <c r="G38" s="61">
        <f>B38*C38*D38</f>
        <v>0</v>
      </c>
      <c r="H38" s="55" t="s">
        <v>125</v>
      </c>
      <c r="I38" s="45"/>
      <c r="J38" s="45"/>
      <c r="K38" s="45"/>
      <c r="L38" s="45"/>
    </row>
    <row r="39" spans="1:12" ht="50.15" customHeight="1">
      <c r="A39" s="52" t="s">
        <v>135</v>
      </c>
      <c r="B39" s="88"/>
      <c r="C39" s="53"/>
      <c r="D39" s="57"/>
      <c r="E39" s="58"/>
      <c r="F39" s="59"/>
      <c r="G39" s="61">
        <f>B39*C39*D39</f>
        <v>0</v>
      </c>
      <c r="H39" s="55" t="s">
        <v>136</v>
      </c>
      <c r="I39" s="45">
        <v>4</v>
      </c>
      <c r="J39" s="45">
        <v>3</v>
      </c>
      <c r="K39" s="45">
        <v>2</v>
      </c>
      <c r="L39" s="45">
        <v>1</v>
      </c>
    </row>
    <row r="40" spans="1:12" s="23" customFormat="1" ht="83.25" customHeight="1">
      <c r="A40" s="48" t="s">
        <v>142</v>
      </c>
      <c r="B40" s="49" t="s">
        <v>99</v>
      </c>
      <c r="C40" s="49" t="s">
        <v>133</v>
      </c>
      <c r="D40" s="49" t="s">
        <v>98</v>
      </c>
      <c r="E40" s="49" t="s">
        <v>112</v>
      </c>
      <c r="F40" s="62" t="s">
        <v>117</v>
      </c>
      <c r="G40" s="63"/>
      <c r="H40" s="50" t="s">
        <v>100</v>
      </c>
      <c r="I40" s="51"/>
      <c r="J40" s="51"/>
      <c r="K40" s="51"/>
      <c r="L40" s="51"/>
    </row>
    <row r="41" spans="1:12" ht="50.25" customHeight="1">
      <c r="A41" s="52" t="s">
        <v>134</v>
      </c>
      <c r="B41" s="88"/>
      <c r="C41" s="53"/>
      <c r="D41" s="54"/>
      <c r="E41" s="53"/>
      <c r="F41" s="52"/>
      <c r="G41" s="61">
        <f>B41*C41*D41</f>
        <v>0</v>
      </c>
      <c r="H41" s="55" t="s">
        <v>118</v>
      </c>
      <c r="I41" s="45"/>
      <c r="J41" s="45"/>
      <c r="K41" s="45"/>
      <c r="L41" s="45"/>
    </row>
    <row r="42" spans="1:12" ht="57" customHeight="1">
      <c r="A42" s="52" t="s">
        <v>154</v>
      </c>
      <c r="B42" s="88"/>
      <c r="C42" s="53"/>
      <c r="D42" s="54"/>
      <c r="E42" s="53"/>
      <c r="F42" s="52"/>
      <c r="G42" s="61">
        <f>B42*C42*D42</f>
        <v>0</v>
      </c>
      <c r="H42" s="55" t="s">
        <v>119</v>
      </c>
      <c r="I42" s="45"/>
      <c r="J42" s="45"/>
      <c r="K42" s="45"/>
      <c r="L42" s="45"/>
    </row>
    <row r="43" spans="1:12" ht="80.25" customHeight="1">
      <c r="A43" s="52" t="s">
        <v>156</v>
      </c>
      <c r="B43" s="88"/>
      <c r="C43" s="53"/>
      <c r="D43" s="54"/>
      <c r="E43" s="56"/>
      <c r="F43" s="52"/>
      <c r="G43" s="61">
        <f>B43*C43*D43</f>
        <v>0</v>
      </c>
      <c r="H43" s="55" t="s">
        <v>125</v>
      </c>
      <c r="I43" s="45"/>
      <c r="J43" s="45"/>
      <c r="K43" s="45"/>
      <c r="L43" s="45"/>
    </row>
    <row r="44" spans="1:12" ht="50.15" customHeight="1">
      <c r="A44" s="52" t="s">
        <v>135</v>
      </c>
      <c r="B44" s="88"/>
      <c r="C44" s="53"/>
      <c r="D44" s="57"/>
      <c r="E44" s="58"/>
      <c r="F44" s="59"/>
      <c r="G44" s="61">
        <f>B44*C44*D44</f>
        <v>0</v>
      </c>
      <c r="H44" s="55" t="s">
        <v>136</v>
      </c>
      <c r="I44" s="45">
        <v>4</v>
      </c>
      <c r="J44" s="45">
        <v>3</v>
      </c>
      <c r="K44" s="45">
        <v>2</v>
      </c>
      <c r="L44" s="45">
        <v>1</v>
      </c>
    </row>
  </sheetData>
  <sheetProtection sheet="1" formatCells="0" formatColumns="0" formatRows="0" insertColumns="0" insertRows="0" insertHyperlinks="0" deleteColumns="0" deleteRows="0" sort="0" autoFilter="0" pivotTables="0"/>
  <mergeCells count="13">
    <mergeCell ref="A13:E13"/>
    <mergeCell ref="A2:G2"/>
    <mergeCell ref="A5:D5"/>
    <mergeCell ref="B7:E7"/>
    <mergeCell ref="F7:G7"/>
    <mergeCell ref="F8:G8"/>
    <mergeCell ref="F40:G40"/>
    <mergeCell ref="A14:G14"/>
    <mergeCell ref="F15:G15"/>
    <mergeCell ref="F20:G20"/>
    <mergeCell ref="F25:G25"/>
    <mergeCell ref="F30:G30"/>
    <mergeCell ref="F35:G35"/>
  </mergeCells>
  <phoneticPr fontId="33"/>
  <conditionalFormatting sqref="A9:A11">
    <cfRule type="expression" dxfId="20" priority="16">
      <formula>#REF!="×"</formula>
    </cfRule>
  </conditionalFormatting>
  <conditionalFormatting sqref="A16:A18">
    <cfRule type="expression" dxfId="19" priority="6">
      <formula>#REF!="×"</formula>
    </cfRule>
  </conditionalFormatting>
  <conditionalFormatting sqref="A21:A23">
    <cfRule type="expression" dxfId="18" priority="5">
      <formula>#REF!="×"</formula>
    </cfRule>
  </conditionalFormatting>
  <conditionalFormatting sqref="A26:A28">
    <cfRule type="expression" dxfId="17" priority="4">
      <formula>#REF!="×"</formula>
    </cfRule>
  </conditionalFormatting>
  <conditionalFormatting sqref="A31:A33">
    <cfRule type="expression" dxfId="16" priority="3">
      <formula>#REF!="×"</formula>
    </cfRule>
  </conditionalFormatting>
  <conditionalFormatting sqref="A36:A38">
    <cfRule type="expression" dxfId="15" priority="2">
      <formula>#REF!="×"</formula>
    </cfRule>
  </conditionalFormatting>
  <conditionalFormatting sqref="A41:A43">
    <cfRule type="expression" dxfId="14" priority="1">
      <formula>#REF!="×"</formula>
    </cfRule>
  </conditionalFormatting>
  <conditionalFormatting sqref="A12:G12">
    <cfRule type="expression" dxfId="13" priority="15">
      <formula>#REF!="×"</formula>
    </cfRule>
  </conditionalFormatting>
  <conditionalFormatting sqref="A19:G19">
    <cfRule type="expression" dxfId="12" priority="14">
      <formula>#REF!="×"</formula>
    </cfRule>
  </conditionalFormatting>
  <conditionalFormatting sqref="A24:G24">
    <cfRule type="expression" dxfId="11" priority="13">
      <formula>#REF!="×"</formula>
    </cfRule>
  </conditionalFormatting>
  <conditionalFormatting sqref="A29:G29">
    <cfRule type="expression" dxfId="10" priority="12">
      <formula>#REF!="×"</formula>
    </cfRule>
  </conditionalFormatting>
  <conditionalFormatting sqref="A34:G34">
    <cfRule type="expression" dxfId="9" priority="11">
      <formula>#REF!="×"</formula>
    </cfRule>
  </conditionalFormatting>
  <conditionalFormatting sqref="A39:G39">
    <cfRule type="expression" dxfId="8" priority="10">
      <formula>#REF!="×"</formula>
    </cfRule>
  </conditionalFormatting>
  <conditionalFormatting sqref="A44:G44">
    <cfRule type="expression" dxfId="7" priority="9">
      <formula>#REF!="×"</formula>
    </cfRule>
  </conditionalFormatting>
  <conditionalFormatting sqref="B9:E10 F9:G11 B11:D11 A13:A14 B16:E17 F16:G18 B18:D18 B21:E22 F21:G23 B23:D23 B26:E27 F26:G28 B28:D28 B31:E32 F31:G33 B33:D33 B36:E37 F36:G38 B38:D38 B41:E42 F41:G43 B43:D43">
    <cfRule type="expression" dxfId="6" priority="17">
      <formula>#REF!="×"</formula>
    </cfRule>
  </conditionalFormatting>
  <conditionalFormatting sqref="F13:G13">
    <cfRule type="expression" dxfId="5" priority="8">
      <formula>#REF!="×"</formula>
    </cfRule>
  </conditionalFormatting>
  <dataValidations count="2">
    <dataValidation type="list" allowBlank="1" showInputMessage="1" showErrorMessage="1" sqref="D12 D44 D39 D34 D29 D24 D19" xr:uid="{5C1EFF6C-F3D8-4582-B0E1-BD3820F17B32}">
      <formula1>$I$12:$M$12</formula1>
    </dataValidation>
    <dataValidation type="decimal" operator="greaterThanOrEqual" allowBlank="1" showInputMessage="1" showErrorMessage="1" error="数値のみを入力してください（単位は不要です）" sqref="B9:C12 D9:E11 B16:C19 D16:E18 B21:C24 D21:E23 B26:C29 D26:E28 B31:C34 D31:E33 B36:C39 D36:E38 B41:C44 D41:E43 C31" xr:uid="{09D9619C-7919-4E9E-9FCE-EABBEF9E159E}">
      <formula1>0</formula1>
    </dataValidation>
  </dataValidations>
  <printOptions horizontalCentered="1"/>
  <pageMargins left="0.70866141732283472" right="0.70866141732283472" top="0.74803149606299213" bottom="0.55118110236220474" header="0.31496062992125984" footer="0.31496062992125984"/>
  <pageSetup paperSize="9" scale="59" fitToHeight="0" orientation="landscape" r:id="rId1"/>
  <rowBreaks count="3" manualBreakCount="3">
    <brk id="19" max="6" man="1"/>
    <brk id="29" max="6" man="1"/>
    <brk id="39"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578C3-7524-4950-A805-E82D6E6EB50A}">
  <sheetPr>
    <tabColor theme="4"/>
    <pageSetUpPr fitToPage="1"/>
  </sheetPr>
  <dimension ref="A1:J9"/>
  <sheetViews>
    <sheetView view="pageBreakPreview" zoomScale="70" zoomScaleNormal="115" zoomScaleSheetLayoutView="70" workbookViewId="0"/>
  </sheetViews>
  <sheetFormatPr defaultColWidth="9" defaultRowHeight="13"/>
  <cols>
    <col min="1" max="1" width="37.90625" style="30" customWidth="1"/>
    <col min="2" max="5" width="15.08984375" style="32" customWidth="1"/>
    <col min="6" max="6" width="16.453125" style="32" customWidth="1"/>
    <col min="7" max="7" width="24.26953125" style="32" customWidth="1"/>
    <col min="8" max="8" width="19.7265625" style="32" customWidth="1"/>
    <col min="9" max="9" width="42.08984375" style="30" customWidth="1"/>
    <col min="10" max="10" width="187.26953125" style="31" customWidth="1"/>
    <col min="11" max="16" width="14.6328125" style="30" customWidth="1"/>
    <col min="17" max="17" width="18.90625" style="30" customWidth="1"/>
    <col min="18" max="18" width="9" style="30"/>
    <col min="19" max="25" width="9" style="30" customWidth="1"/>
    <col min="26" max="16384" width="9" style="30"/>
  </cols>
  <sheetData>
    <row r="1" spans="1:10" ht="73.5" customHeight="1">
      <c r="A1" s="41" t="s">
        <v>132</v>
      </c>
      <c r="B1" s="78" t="s">
        <v>124</v>
      </c>
      <c r="C1" s="79"/>
      <c r="D1" s="79"/>
      <c r="E1" s="79"/>
      <c r="F1" s="79"/>
      <c r="G1" s="79"/>
      <c r="H1" s="79"/>
      <c r="I1" s="40"/>
    </row>
    <row r="2" spans="1:10" ht="41.25" customHeight="1">
      <c r="A2" s="76" t="s">
        <v>111</v>
      </c>
      <c r="B2" s="77"/>
      <c r="C2" s="77"/>
      <c r="D2" s="77"/>
      <c r="E2" s="77"/>
      <c r="F2" s="77"/>
      <c r="G2" s="77"/>
      <c r="H2" s="77"/>
      <c r="I2" s="80" t="s">
        <v>55</v>
      </c>
      <c r="J2" s="39"/>
    </row>
    <row r="3" spans="1:10" ht="72.75" customHeight="1">
      <c r="A3" s="38" t="s">
        <v>123</v>
      </c>
      <c r="B3" s="37" t="s">
        <v>103</v>
      </c>
      <c r="C3" s="37" t="s">
        <v>104</v>
      </c>
      <c r="D3" s="37" t="s">
        <v>102</v>
      </c>
      <c r="E3" s="37" t="s">
        <v>105</v>
      </c>
      <c r="F3" s="37" t="s">
        <v>106</v>
      </c>
      <c r="G3" s="37" t="s">
        <v>108</v>
      </c>
      <c r="H3" s="37" t="s">
        <v>107</v>
      </c>
      <c r="I3" s="81"/>
      <c r="J3" s="33"/>
    </row>
    <row r="4" spans="1:10" ht="84.75" customHeight="1">
      <c r="A4" s="35" t="s">
        <v>120</v>
      </c>
      <c r="B4" s="34"/>
      <c r="C4" s="34"/>
      <c r="D4" s="18" t="e">
        <f>C4/B4</f>
        <v>#DIV/0!</v>
      </c>
      <c r="E4" s="19" t="e">
        <f>(D4-0.02)*B4</f>
        <v>#DIV/0!</v>
      </c>
      <c r="F4" s="16"/>
      <c r="G4" s="17"/>
      <c r="H4" s="89"/>
      <c r="I4" s="36">
        <f>F4*G4*H4</f>
        <v>0</v>
      </c>
      <c r="J4" s="33"/>
    </row>
    <row r="5" spans="1:10" ht="93.75" customHeight="1">
      <c r="A5" s="35" t="s">
        <v>121</v>
      </c>
      <c r="B5" s="34"/>
      <c r="C5" s="34"/>
      <c r="D5" s="18" t="e">
        <f>C5/B5</f>
        <v>#DIV/0!</v>
      </c>
      <c r="E5" s="19" t="e">
        <f>(D5-0.02)*B5</f>
        <v>#DIV/0!</v>
      </c>
      <c r="F5" s="16"/>
      <c r="G5" s="17"/>
      <c r="H5" s="89"/>
      <c r="I5" s="36">
        <f>F5*G5*H5</f>
        <v>0</v>
      </c>
      <c r="J5" s="33"/>
    </row>
    <row r="6" spans="1:10" ht="90" customHeight="1">
      <c r="A6" s="35" t="s">
        <v>122</v>
      </c>
      <c r="B6" s="82"/>
      <c r="C6" s="83"/>
      <c r="D6" s="83"/>
      <c r="E6" s="83"/>
      <c r="F6" s="83"/>
      <c r="G6" s="83"/>
      <c r="H6" s="83"/>
      <c r="I6" s="34">
        <v>0</v>
      </c>
      <c r="J6" s="33"/>
    </row>
    <row r="7" spans="1:10" ht="120.75" customHeight="1">
      <c r="A7" s="84" t="s">
        <v>145</v>
      </c>
      <c r="B7" s="85"/>
      <c r="C7" s="85"/>
      <c r="D7" s="85"/>
      <c r="E7" s="85"/>
      <c r="F7" s="85"/>
      <c r="G7" s="85"/>
      <c r="H7" s="85"/>
      <c r="I7" s="85"/>
    </row>
    <row r="9" spans="1:10">
      <c r="A9" s="31"/>
    </row>
  </sheetData>
  <sheetProtection sheet="1" formatCells="0" formatColumns="0" formatRows="0" insertColumns="0" insertRows="0" insertHyperlinks="0" deleteColumns="0" deleteRows="0" sort="0" autoFilter="0" pivotTables="0"/>
  <mergeCells count="5">
    <mergeCell ref="A2:H2"/>
    <mergeCell ref="B1:H1"/>
    <mergeCell ref="I2:I3"/>
    <mergeCell ref="B6:H6"/>
    <mergeCell ref="A7:I7"/>
  </mergeCells>
  <phoneticPr fontId="33"/>
  <conditionalFormatting sqref="A4:H5 I4:I6 A6:B6">
    <cfRule type="expression" dxfId="4" priority="1">
      <formula>#REF!="×"</formula>
    </cfRule>
  </conditionalFormatting>
  <dataValidations count="1">
    <dataValidation type="decimal" operator="greaterThanOrEqual" allowBlank="1" showInputMessage="1" showErrorMessage="1" error="数値のみを入力してください（単位は不要です）" sqref="B4:C5 F4:H5 I6 B4" xr:uid="{9792DA0F-7988-4DFB-B00F-ED8FF939B925}">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0" t="s">
        <v>97</v>
      </c>
      <c r="D1" s="8" t="s">
        <v>62</v>
      </c>
      <c r="E1" s="5" t="s">
        <v>52</v>
      </c>
      <c r="F1" s="7" t="s">
        <v>59</v>
      </c>
      <c r="G1" s="7" t="s">
        <v>58</v>
      </c>
      <c r="H1" s="7" t="s">
        <v>60</v>
      </c>
      <c r="I1" s="7" t="s">
        <v>101</v>
      </c>
      <c r="J1" s="8" t="s">
        <v>63</v>
      </c>
      <c r="K1" s="5" t="s">
        <v>52</v>
      </c>
      <c r="L1" s="7" t="s">
        <v>59</v>
      </c>
      <c r="M1" s="7" t="s">
        <v>58</v>
      </c>
      <c r="N1" s="7" t="s">
        <v>60</v>
      </c>
      <c r="O1" s="7" t="s">
        <v>101</v>
      </c>
      <c r="P1" s="8" t="s">
        <v>64</v>
      </c>
      <c r="Q1" s="5" t="s">
        <v>52</v>
      </c>
      <c r="R1" s="7" t="s">
        <v>59</v>
      </c>
      <c r="S1" s="7" t="s">
        <v>58</v>
      </c>
      <c r="T1" s="7" t="s">
        <v>60</v>
      </c>
      <c r="U1" s="7" t="s">
        <v>101</v>
      </c>
      <c r="V1" s="8" t="s">
        <v>65</v>
      </c>
      <c r="W1" s="5" t="s">
        <v>52</v>
      </c>
      <c r="X1" s="7" t="s">
        <v>59</v>
      </c>
      <c r="Y1" s="7" t="s">
        <v>58</v>
      </c>
      <c r="Z1" s="7" t="s">
        <v>60</v>
      </c>
      <c r="AA1" s="7" t="s">
        <v>101</v>
      </c>
      <c r="AB1" s="8" t="s">
        <v>66</v>
      </c>
      <c r="AC1" s="5" t="s">
        <v>52</v>
      </c>
      <c r="AD1" s="7" t="s">
        <v>59</v>
      </c>
      <c r="AE1" s="7" t="s">
        <v>58</v>
      </c>
      <c r="AF1" s="7" t="s">
        <v>60</v>
      </c>
      <c r="AG1" s="7" t="s">
        <v>101</v>
      </c>
      <c r="AH1" s="8" t="s">
        <v>67</v>
      </c>
      <c r="AI1" s="5" t="s">
        <v>52</v>
      </c>
      <c r="AJ1" s="7" t="s">
        <v>59</v>
      </c>
      <c r="AK1" s="7" t="s">
        <v>58</v>
      </c>
      <c r="AL1" s="7" t="s">
        <v>60</v>
      </c>
      <c r="AM1" s="7" t="s">
        <v>101</v>
      </c>
      <c r="AN1" s="8" t="s">
        <v>68</v>
      </c>
      <c r="AO1" s="5" t="s">
        <v>52</v>
      </c>
      <c r="AP1" s="7" t="s">
        <v>59</v>
      </c>
      <c r="AQ1" s="7" t="s">
        <v>58</v>
      </c>
      <c r="AR1" s="7" t="s">
        <v>60</v>
      </c>
      <c r="AS1" s="7" t="s">
        <v>101</v>
      </c>
      <c r="AT1" s="8" t="s">
        <v>69</v>
      </c>
      <c r="AU1" s="5" t="s">
        <v>52</v>
      </c>
      <c r="AV1" s="7" t="s">
        <v>59</v>
      </c>
      <c r="AW1" s="7" t="s">
        <v>58</v>
      </c>
      <c r="AX1" s="7" t="s">
        <v>60</v>
      </c>
      <c r="AY1" s="7" t="s">
        <v>101</v>
      </c>
      <c r="AZ1" s="8" t="s">
        <v>70</v>
      </c>
      <c r="BA1" s="5" t="s">
        <v>52</v>
      </c>
      <c r="BB1" s="7" t="s">
        <v>59</v>
      </c>
      <c r="BC1" s="7" t="s">
        <v>58</v>
      </c>
      <c r="BD1" s="7" t="s">
        <v>60</v>
      </c>
      <c r="BE1" s="7" t="s">
        <v>101</v>
      </c>
      <c r="BF1" s="8" t="s">
        <v>71</v>
      </c>
      <c r="BG1" s="5" t="s">
        <v>52</v>
      </c>
      <c r="BH1" s="7" t="s">
        <v>59</v>
      </c>
      <c r="BI1" s="7" t="s">
        <v>58</v>
      </c>
      <c r="BJ1" s="7" t="s">
        <v>60</v>
      </c>
      <c r="BK1" s="7" t="s">
        <v>101</v>
      </c>
      <c r="BL1" s="8" t="s">
        <v>72</v>
      </c>
      <c r="BM1" s="5" t="s">
        <v>52</v>
      </c>
      <c r="BN1" s="7" t="s">
        <v>59</v>
      </c>
      <c r="BO1" s="7" t="s">
        <v>58</v>
      </c>
      <c r="BP1" s="7" t="s">
        <v>60</v>
      </c>
      <c r="BQ1" s="7" t="s">
        <v>101</v>
      </c>
      <c r="BR1" s="8" t="s">
        <v>73</v>
      </c>
      <c r="BS1" s="5" t="s">
        <v>52</v>
      </c>
      <c r="BT1" s="7" t="s">
        <v>59</v>
      </c>
      <c r="BU1" s="7" t="s">
        <v>58</v>
      </c>
      <c r="BV1" s="7" t="s">
        <v>60</v>
      </c>
      <c r="BW1" s="7" t="s">
        <v>101</v>
      </c>
      <c r="BX1" s="8" t="s">
        <v>74</v>
      </c>
      <c r="BY1" s="5" t="s">
        <v>52</v>
      </c>
      <c r="BZ1" s="7" t="s">
        <v>59</v>
      </c>
      <c r="CA1" s="7" t="s">
        <v>58</v>
      </c>
      <c r="CB1" s="7" t="s">
        <v>60</v>
      </c>
      <c r="CC1" s="7" t="s">
        <v>101</v>
      </c>
      <c r="CD1" s="8" t="s">
        <v>75</v>
      </c>
      <c r="CE1" s="5" t="s">
        <v>52</v>
      </c>
      <c r="CF1" s="7" t="s">
        <v>59</v>
      </c>
      <c r="CG1" s="7" t="s">
        <v>58</v>
      </c>
      <c r="CH1" s="7" t="s">
        <v>60</v>
      </c>
      <c r="CI1" s="7" t="s">
        <v>101</v>
      </c>
      <c r="CJ1" s="8" t="s">
        <v>76</v>
      </c>
      <c r="CK1" s="5" t="s">
        <v>52</v>
      </c>
      <c r="CL1" s="7" t="s">
        <v>59</v>
      </c>
      <c r="CM1" s="7" t="s">
        <v>58</v>
      </c>
      <c r="CN1" s="7" t="s">
        <v>60</v>
      </c>
      <c r="CO1" s="7" t="s">
        <v>101</v>
      </c>
      <c r="CP1" s="8" t="s">
        <v>77</v>
      </c>
      <c r="CQ1" s="5" t="s">
        <v>52</v>
      </c>
      <c r="CR1" s="7" t="s">
        <v>59</v>
      </c>
      <c r="CS1" s="7" t="s">
        <v>58</v>
      </c>
      <c r="CT1" s="7" t="s">
        <v>60</v>
      </c>
      <c r="CU1" s="7" t="s">
        <v>101</v>
      </c>
      <c r="CV1" s="8" t="s">
        <v>78</v>
      </c>
      <c r="CW1" s="5" t="s">
        <v>52</v>
      </c>
      <c r="CX1" s="7" t="s">
        <v>59</v>
      </c>
      <c r="CY1" s="7" t="s">
        <v>58</v>
      </c>
      <c r="CZ1" s="7" t="s">
        <v>60</v>
      </c>
      <c r="DA1" s="7" t="s">
        <v>101</v>
      </c>
      <c r="DB1" s="8" t="s">
        <v>79</v>
      </c>
      <c r="DC1" s="5" t="s">
        <v>52</v>
      </c>
      <c r="DD1" s="7" t="s">
        <v>59</v>
      </c>
      <c r="DE1" s="7" t="s">
        <v>58</v>
      </c>
      <c r="DF1" s="7" t="s">
        <v>60</v>
      </c>
      <c r="DG1" s="7" t="s">
        <v>101</v>
      </c>
      <c r="DH1" s="8" t="s">
        <v>80</v>
      </c>
      <c r="DI1" s="5" t="s">
        <v>52</v>
      </c>
      <c r="DJ1" s="7" t="s">
        <v>59</v>
      </c>
      <c r="DK1" s="7" t="s">
        <v>58</v>
      </c>
      <c r="DL1" s="7" t="s">
        <v>60</v>
      </c>
      <c r="DM1" s="7" t="s">
        <v>101</v>
      </c>
      <c r="DN1" s="8" t="s">
        <v>81</v>
      </c>
      <c r="DO1" s="5" t="s">
        <v>52</v>
      </c>
      <c r="DP1" s="7" t="s">
        <v>59</v>
      </c>
      <c r="DQ1" s="7" t="s">
        <v>58</v>
      </c>
      <c r="DR1" s="7" t="s">
        <v>60</v>
      </c>
      <c r="DS1" s="7" t="s">
        <v>61</v>
      </c>
      <c r="DT1" s="8" t="s">
        <v>82</v>
      </c>
      <c r="DU1" s="5" t="s">
        <v>52</v>
      </c>
      <c r="DV1" s="7" t="s">
        <v>59</v>
      </c>
      <c r="DW1" s="7" t="s">
        <v>58</v>
      </c>
      <c r="DX1" s="7" t="s">
        <v>60</v>
      </c>
      <c r="DY1" s="7" t="s">
        <v>61</v>
      </c>
      <c r="DZ1" s="8" t="s">
        <v>83</v>
      </c>
      <c r="EA1" s="5" t="s">
        <v>52</v>
      </c>
      <c r="EB1" s="7" t="s">
        <v>59</v>
      </c>
      <c r="EC1" s="7" t="s">
        <v>58</v>
      </c>
      <c r="ED1" s="7" t="s">
        <v>60</v>
      </c>
      <c r="EE1" s="7" t="s">
        <v>61</v>
      </c>
      <c r="EF1" s="8" t="s">
        <v>84</v>
      </c>
      <c r="EG1" s="5" t="s">
        <v>52</v>
      </c>
      <c r="EH1" s="7" t="s">
        <v>59</v>
      </c>
      <c r="EI1" s="7" t="s">
        <v>58</v>
      </c>
      <c r="EJ1" s="7" t="s">
        <v>60</v>
      </c>
      <c r="EK1" s="7" t="s">
        <v>61</v>
      </c>
      <c r="EL1" s="8" t="s">
        <v>85</v>
      </c>
      <c r="EM1" s="5" t="s">
        <v>52</v>
      </c>
      <c r="EN1" s="7" t="s">
        <v>59</v>
      </c>
      <c r="EO1" s="7" t="s">
        <v>58</v>
      </c>
      <c r="EP1" s="7" t="s">
        <v>60</v>
      </c>
      <c r="EQ1" s="7" t="s">
        <v>61</v>
      </c>
      <c r="ER1" s="8" t="s">
        <v>86</v>
      </c>
      <c r="ES1" s="5" t="s">
        <v>52</v>
      </c>
      <c r="ET1" s="7" t="s">
        <v>59</v>
      </c>
      <c r="EU1" s="7" t="s">
        <v>58</v>
      </c>
      <c r="EV1" s="7" t="s">
        <v>60</v>
      </c>
      <c r="EW1" s="7" t="s">
        <v>61</v>
      </c>
      <c r="EX1" s="8" t="s">
        <v>87</v>
      </c>
      <c r="EY1" s="5" t="s">
        <v>52</v>
      </c>
      <c r="EZ1" s="7" t="s">
        <v>59</v>
      </c>
      <c r="FA1" s="7" t="s">
        <v>58</v>
      </c>
      <c r="FB1" s="7" t="s">
        <v>60</v>
      </c>
      <c r="FC1" s="7" t="s">
        <v>61</v>
      </c>
      <c r="FD1" s="8" t="s">
        <v>88</v>
      </c>
      <c r="FE1" s="5" t="s">
        <v>52</v>
      </c>
      <c r="FF1" s="7" t="s">
        <v>59</v>
      </c>
      <c r="FG1" s="7" t="s">
        <v>58</v>
      </c>
      <c r="FH1" s="7" t="s">
        <v>60</v>
      </c>
      <c r="FI1" s="7" t="s">
        <v>61</v>
      </c>
      <c r="FJ1" s="8" t="s">
        <v>89</v>
      </c>
      <c r="FK1" s="5" t="s">
        <v>52</v>
      </c>
      <c r="FL1" s="7" t="s">
        <v>59</v>
      </c>
      <c r="FM1" s="7" t="s">
        <v>58</v>
      </c>
      <c r="FN1" s="7" t="s">
        <v>60</v>
      </c>
      <c r="FO1" s="7" t="s">
        <v>61</v>
      </c>
      <c r="FP1" s="8" t="s">
        <v>90</v>
      </c>
      <c r="FQ1" s="5" t="s">
        <v>52</v>
      </c>
      <c r="FR1" s="7" t="s">
        <v>59</v>
      </c>
      <c r="FS1" s="7" t="s">
        <v>58</v>
      </c>
      <c r="FT1" s="7" t="s">
        <v>60</v>
      </c>
      <c r="FU1" s="7" t="s">
        <v>61</v>
      </c>
      <c r="FV1" s="8" t="s">
        <v>91</v>
      </c>
      <c r="FW1" s="5" t="s">
        <v>52</v>
      </c>
      <c r="FX1" s="7" t="s">
        <v>59</v>
      </c>
      <c r="FY1" s="7" t="s">
        <v>58</v>
      </c>
      <c r="FZ1" s="7" t="s">
        <v>60</v>
      </c>
      <c r="GA1" s="7" t="s">
        <v>61</v>
      </c>
      <c r="GB1" s="8" t="s">
        <v>92</v>
      </c>
      <c r="GC1" s="5" t="s">
        <v>52</v>
      </c>
      <c r="GD1" s="7" t="s">
        <v>59</v>
      </c>
      <c r="GE1" s="7" t="s">
        <v>58</v>
      </c>
      <c r="GF1" s="7" t="s">
        <v>60</v>
      </c>
      <c r="GG1" s="7" t="s">
        <v>61</v>
      </c>
      <c r="GH1" s="8" t="s">
        <v>93</v>
      </c>
      <c r="GI1" s="5" t="s">
        <v>52</v>
      </c>
      <c r="GJ1" s="7" t="s">
        <v>59</v>
      </c>
      <c r="GK1" s="7" t="s">
        <v>58</v>
      </c>
      <c r="GL1" s="7" t="s">
        <v>60</v>
      </c>
      <c r="GM1" s="7" t="s">
        <v>61</v>
      </c>
      <c r="GN1" s="8" t="s">
        <v>94</v>
      </c>
      <c r="GO1" s="5" t="s">
        <v>52</v>
      </c>
      <c r="GP1" s="7" t="s">
        <v>59</v>
      </c>
      <c r="GQ1" s="7" t="s">
        <v>58</v>
      </c>
      <c r="GR1" s="7" t="s">
        <v>60</v>
      </c>
      <c r="GS1" s="7" t="s">
        <v>61</v>
      </c>
      <c r="GT1" s="8" t="s">
        <v>95</v>
      </c>
      <c r="GU1" s="5" t="s">
        <v>52</v>
      </c>
      <c r="GV1" s="7" t="s">
        <v>59</v>
      </c>
      <c r="GW1" s="7" t="s">
        <v>58</v>
      </c>
      <c r="GX1" s="7" t="s">
        <v>60</v>
      </c>
      <c r="GY1" s="7" t="s">
        <v>61</v>
      </c>
      <c r="GZ1" s="8" t="s">
        <v>96</v>
      </c>
      <c r="HA1" s="5" t="s">
        <v>52</v>
      </c>
      <c r="HB1" s="7" t="s">
        <v>59</v>
      </c>
      <c r="HC1" s="7" t="s">
        <v>58</v>
      </c>
      <c r="HD1" s="7" t="s">
        <v>60</v>
      </c>
      <c r="HE1" s="7" t="s">
        <v>61</v>
      </c>
      <c r="HF1" s="9" t="s">
        <v>55</v>
      </c>
      <c r="HG1" s="8" t="s">
        <v>62</v>
      </c>
      <c r="HH1" s="5" t="s">
        <v>52</v>
      </c>
      <c r="HI1" s="7" t="s">
        <v>53</v>
      </c>
      <c r="HJ1" s="7" t="s">
        <v>56</v>
      </c>
      <c r="HK1" s="7" t="s">
        <v>57</v>
      </c>
      <c r="HL1" s="7" t="s">
        <v>54</v>
      </c>
      <c r="HM1" s="8" t="s">
        <v>63</v>
      </c>
      <c r="HN1" s="5" t="s">
        <v>52</v>
      </c>
      <c r="HO1" s="7" t="s">
        <v>53</v>
      </c>
      <c r="HP1" s="7" t="s">
        <v>56</v>
      </c>
      <c r="HQ1" s="7" t="s">
        <v>57</v>
      </c>
      <c r="HR1" s="7" t="s">
        <v>54</v>
      </c>
      <c r="HS1" s="8" t="s">
        <v>64</v>
      </c>
      <c r="HT1" s="5" t="s">
        <v>52</v>
      </c>
      <c r="HU1" s="7" t="s">
        <v>53</v>
      </c>
      <c r="HV1" s="7" t="s">
        <v>56</v>
      </c>
      <c r="HW1" s="7" t="s">
        <v>57</v>
      </c>
      <c r="HX1" s="7" t="s">
        <v>54</v>
      </c>
      <c r="HY1" s="8" t="s">
        <v>65</v>
      </c>
      <c r="HZ1" s="5" t="s">
        <v>52</v>
      </c>
      <c r="IA1" s="7" t="s">
        <v>53</v>
      </c>
      <c r="IB1" s="7" t="s">
        <v>56</v>
      </c>
      <c r="IC1" s="7" t="s">
        <v>57</v>
      </c>
      <c r="ID1" s="7" t="s">
        <v>54</v>
      </c>
      <c r="IE1" s="8" t="s">
        <v>66</v>
      </c>
      <c r="IF1" s="5" t="s">
        <v>52</v>
      </c>
      <c r="IG1" s="7" t="s">
        <v>53</v>
      </c>
      <c r="IH1" s="7" t="s">
        <v>56</v>
      </c>
      <c r="II1" s="7" t="s">
        <v>57</v>
      </c>
      <c r="IJ1" s="7" t="s">
        <v>54</v>
      </c>
      <c r="IK1" s="8" t="s">
        <v>67</v>
      </c>
      <c r="IL1" s="5" t="s">
        <v>52</v>
      </c>
      <c r="IM1" s="7" t="s">
        <v>53</v>
      </c>
      <c r="IN1" s="7" t="s">
        <v>56</v>
      </c>
      <c r="IO1" s="7" t="s">
        <v>57</v>
      </c>
      <c r="IP1" s="7" t="s">
        <v>54</v>
      </c>
      <c r="IQ1" s="8" t="s">
        <v>68</v>
      </c>
      <c r="IR1" s="5" t="s">
        <v>52</v>
      </c>
      <c r="IS1" s="7" t="s">
        <v>53</v>
      </c>
      <c r="IT1" s="7" t="s">
        <v>56</v>
      </c>
      <c r="IU1" s="7" t="s">
        <v>57</v>
      </c>
      <c r="IV1" s="7" t="s">
        <v>54</v>
      </c>
      <c r="IW1" s="8" t="s">
        <v>69</v>
      </c>
      <c r="IX1" s="5" t="s">
        <v>52</v>
      </c>
      <c r="IY1" s="7" t="s">
        <v>53</v>
      </c>
      <c r="IZ1" s="7" t="s">
        <v>56</v>
      </c>
      <c r="JA1" s="7" t="s">
        <v>57</v>
      </c>
      <c r="JB1" s="7" t="s">
        <v>54</v>
      </c>
      <c r="JC1" s="8" t="s">
        <v>70</v>
      </c>
      <c r="JD1" s="5" t="s">
        <v>52</v>
      </c>
      <c r="JE1" s="7" t="s">
        <v>53</v>
      </c>
      <c r="JF1" s="7" t="s">
        <v>56</v>
      </c>
      <c r="JG1" s="7" t="s">
        <v>57</v>
      </c>
      <c r="JH1" s="7" t="s">
        <v>54</v>
      </c>
      <c r="JI1" s="8" t="s">
        <v>71</v>
      </c>
      <c r="JJ1" s="5" t="s">
        <v>52</v>
      </c>
      <c r="JK1" s="7" t="s">
        <v>53</v>
      </c>
      <c r="JL1" s="7" t="s">
        <v>56</v>
      </c>
      <c r="JM1" s="7" t="s">
        <v>57</v>
      </c>
      <c r="JN1" s="7" t="s">
        <v>54</v>
      </c>
      <c r="JO1" s="8" t="s">
        <v>72</v>
      </c>
      <c r="JP1" s="5" t="s">
        <v>52</v>
      </c>
      <c r="JQ1" s="7" t="s">
        <v>53</v>
      </c>
      <c r="JR1" s="7" t="s">
        <v>56</v>
      </c>
      <c r="JS1" s="7" t="s">
        <v>57</v>
      </c>
      <c r="JT1" s="7" t="s">
        <v>54</v>
      </c>
      <c r="JU1" s="8" t="s">
        <v>73</v>
      </c>
      <c r="JV1" s="5" t="s">
        <v>52</v>
      </c>
      <c r="JW1" s="7" t="s">
        <v>53</v>
      </c>
      <c r="JX1" s="7" t="s">
        <v>56</v>
      </c>
      <c r="JY1" s="7" t="s">
        <v>57</v>
      </c>
      <c r="JZ1" s="7" t="s">
        <v>54</v>
      </c>
      <c r="KA1" s="8" t="s">
        <v>74</v>
      </c>
      <c r="KB1" s="5" t="s">
        <v>52</v>
      </c>
      <c r="KC1" s="7" t="s">
        <v>53</v>
      </c>
      <c r="KD1" s="7" t="s">
        <v>56</v>
      </c>
      <c r="KE1" s="7" t="s">
        <v>57</v>
      </c>
      <c r="KF1" s="7" t="s">
        <v>54</v>
      </c>
      <c r="KG1" s="8" t="s">
        <v>75</v>
      </c>
      <c r="KH1" s="5" t="s">
        <v>52</v>
      </c>
      <c r="KI1" s="7" t="s">
        <v>53</v>
      </c>
      <c r="KJ1" s="7" t="s">
        <v>56</v>
      </c>
      <c r="KK1" s="7" t="s">
        <v>57</v>
      </c>
      <c r="KL1" s="7" t="s">
        <v>54</v>
      </c>
      <c r="KM1" s="8" t="s">
        <v>76</v>
      </c>
      <c r="KN1" s="5" t="s">
        <v>52</v>
      </c>
      <c r="KO1" s="7" t="s">
        <v>53</v>
      </c>
      <c r="KP1" s="7" t="s">
        <v>56</v>
      </c>
      <c r="KQ1" s="7" t="s">
        <v>57</v>
      </c>
      <c r="KR1" s="7" t="s">
        <v>54</v>
      </c>
      <c r="KS1" s="8" t="s">
        <v>77</v>
      </c>
      <c r="KT1" s="5" t="s">
        <v>52</v>
      </c>
      <c r="KU1" s="7" t="s">
        <v>53</v>
      </c>
      <c r="KV1" s="7" t="s">
        <v>56</v>
      </c>
      <c r="KW1" s="7" t="s">
        <v>57</v>
      </c>
      <c r="KX1" s="7" t="s">
        <v>54</v>
      </c>
      <c r="KY1" s="8" t="s">
        <v>78</v>
      </c>
      <c r="KZ1" s="5" t="s">
        <v>52</v>
      </c>
      <c r="LA1" s="7" t="s">
        <v>53</v>
      </c>
      <c r="LB1" s="7" t="s">
        <v>56</v>
      </c>
      <c r="LC1" s="7" t="s">
        <v>57</v>
      </c>
      <c r="LD1" s="7" t="s">
        <v>54</v>
      </c>
      <c r="LE1" s="8" t="s">
        <v>79</v>
      </c>
      <c r="LF1" s="5" t="s">
        <v>52</v>
      </c>
      <c r="LG1" s="7" t="s">
        <v>53</v>
      </c>
      <c r="LH1" s="7" t="s">
        <v>56</v>
      </c>
      <c r="LI1" s="7" t="s">
        <v>57</v>
      </c>
      <c r="LJ1" s="7" t="s">
        <v>54</v>
      </c>
      <c r="LK1" s="8" t="s">
        <v>80</v>
      </c>
      <c r="LL1" s="5" t="s">
        <v>52</v>
      </c>
      <c r="LM1" s="7" t="s">
        <v>53</v>
      </c>
      <c r="LN1" s="7" t="s">
        <v>56</v>
      </c>
      <c r="LO1" s="7" t="s">
        <v>57</v>
      </c>
      <c r="LP1" s="7" t="s">
        <v>54</v>
      </c>
      <c r="LQ1" s="8" t="s">
        <v>81</v>
      </c>
      <c r="LR1" s="5" t="s">
        <v>52</v>
      </c>
      <c r="LS1" s="7" t="s">
        <v>53</v>
      </c>
      <c r="LT1" s="7" t="s">
        <v>56</v>
      </c>
      <c r="LU1" s="7" t="s">
        <v>57</v>
      </c>
      <c r="LV1" s="7" t="s">
        <v>54</v>
      </c>
      <c r="LW1" s="8" t="s">
        <v>82</v>
      </c>
      <c r="LX1" s="5" t="s">
        <v>52</v>
      </c>
      <c r="LY1" s="7" t="s">
        <v>53</v>
      </c>
      <c r="LZ1" s="7" t="s">
        <v>56</v>
      </c>
      <c r="MA1" s="7" t="s">
        <v>57</v>
      </c>
      <c r="MB1" s="7" t="s">
        <v>54</v>
      </c>
      <c r="MC1" s="8" t="s">
        <v>83</v>
      </c>
      <c r="MD1" s="5" t="s">
        <v>52</v>
      </c>
      <c r="ME1" s="7" t="s">
        <v>53</v>
      </c>
      <c r="MF1" s="7" t="s">
        <v>56</v>
      </c>
      <c r="MG1" s="7" t="s">
        <v>57</v>
      </c>
      <c r="MH1" s="7" t="s">
        <v>54</v>
      </c>
      <c r="MI1" s="8" t="s">
        <v>84</v>
      </c>
      <c r="MJ1" s="5" t="s">
        <v>52</v>
      </c>
      <c r="MK1" s="7" t="s">
        <v>53</v>
      </c>
      <c r="ML1" s="7" t="s">
        <v>56</v>
      </c>
      <c r="MM1" s="7" t="s">
        <v>57</v>
      </c>
      <c r="MN1" s="7" t="s">
        <v>54</v>
      </c>
      <c r="MO1" s="8" t="s">
        <v>85</v>
      </c>
      <c r="MP1" s="5" t="s">
        <v>52</v>
      </c>
      <c r="MQ1" s="7" t="s">
        <v>53</v>
      </c>
      <c r="MR1" s="7" t="s">
        <v>56</v>
      </c>
      <c r="MS1" s="7" t="s">
        <v>57</v>
      </c>
      <c r="MT1" s="7" t="s">
        <v>54</v>
      </c>
      <c r="MU1" s="8" t="s">
        <v>86</v>
      </c>
      <c r="MV1" s="5" t="s">
        <v>52</v>
      </c>
      <c r="MW1" s="7" t="s">
        <v>53</v>
      </c>
      <c r="MX1" s="7" t="s">
        <v>56</v>
      </c>
      <c r="MY1" s="7" t="s">
        <v>57</v>
      </c>
      <c r="MZ1" s="7" t="s">
        <v>54</v>
      </c>
      <c r="NA1" s="8" t="s">
        <v>87</v>
      </c>
      <c r="NB1" s="5" t="s">
        <v>52</v>
      </c>
      <c r="NC1" s="7" t="s">
        <v>53</v>
      </c>
      <c r="ND1" s="7" t="s">
        <v>56</v>
      </c>
      <c r="NE1" s="7" t="s">
        <v>57</v>
      </c>
      <c r="NF1" s="7" t="s">
        <v>54</v>
      </c>
      <c r="NG1" s="8" t="s">
        <v>88</v>
      </c>
      <c r="NH1" s="5" t="s">
        <v>52</v>
      </c>
      <c r="NI1" s="7" t="s">
        <v>53</v>
      </c>
      <c r="NJ1" s="7" t="s">
        <v>56</v>
      </c>
      <c r="NK1" s="7" t="s">
        <v>57</v>
      </c>
      <c r="NL1" s="7" t="s">
        <v>54</v>
      </c>
      <c r="NM1" s="8" t="s">
        <v>89</v>
      </c>
      <c r="NN1" s="5" t="s">
        <v>52</v>
      </c>
      <c r="NO1" s="7" t="s">
        <v>53</v>
      </c>
      <c r="NP1" s="7" t="s">
        <v>56</v>
      </c>
      <c r="NQ1" s="7" t="s">
        <v>57</v>
      </c>
      <c r="NR1" s="7" t="s">
        <v>54</v>
      </c>
      <c r="NS1" s="8" t="s">
        <v>90</v>
      </c>
      <c r="NT1" s="5" t="s">
        <v>52</v>
      </c>
      <c r="NU1" s="7" t="s">
        <v>53</v>
      </c>
      <c r="NV1" s="7" t="s">
        <v>56</v>
      </c>
      <c r="NW1" s="7" t="s">
        <v>57</v>
      </c>
      <c r="NX1" s="7" t="s">
        <v>54</v>
      </c>
      <c r="NY1" s="8" t="s">
        <v>91</v>
      </c>
      <c r="NZ1" s="5" t="s">
        <v>52</v>
      </c>
      <c r="OA1" s="7" t="s">
        <v>53</v>
      </c>
      <c r="OB1" s="7" t="s">
        <v>56</v>
      </c>
      <c r="OC1" s="7" t="s">
        <v>57</v>
      </c>
      <c r="OD1" s="7" t="s">
        <v>54</v>
      </c>
      <c r="OE1" s="8" t="s">
        <v>92</v>
      </c>
      <c r="OF1" s="5" t="s">
        <v>52</v>
      </c>
      <c r="OG1" s="7" t="s">
        <v>53</v>
      </c>
      <c r="OH1" s="7" t="s">
        <v>56</v>
      </c>
      <c r="OI1" s="7" t="s">
        <v>57</v>
      </c>
      <c r="OJ1" s="7" t="s">
        <v>54</v>
      </c>
      <c r="OK1" s="8" t="s">
        <v>93</v>
      </c>
      <c r="OL1" s="5" t="s">
        <v>52</v>
      </c>
      <c r="OM1" s="7" t="s">
        <v>53</v>
      </c>
      <c r="ON1" s="7" t="s">
        <v>56</v>
      </c>
      <c r="OO1" s="7" t="s">
        <v>57</v>
      </c>
      <c r="OP1" s="7" t="s">
        <v>54</v>
      </c>
      <c r="OQ1" s="8" t="s">
        <v>94</v>
      </c>
      <c r="OR1" s="5" t="s">
        <v>52</v>
      </c>
      <c r="OS1" s="7" t="s">
        <v>53</v>
      </c>
      <c r="OT1" s="7" t="s">
        <v>56</v>
      </c>
      <c r="OU1" s="7" t="s">
        <v>57</v>
      </c>
      <c r="OV1" s="7" t="s">
        <v>54</v>
      </c>
      <c r="OW1" s="8" t="s">
        <v>95</v>
      </c>
      <c r="OX1" s="5" t="s">
        <v>52</v>
      </c>
      <c r="OY1" s="7" t="s">
        <v>53</v>
      </c>
      <c r="OZ1" s="7" t="s">
        <v>56</v>
      </c>
      <c r="PA1" s="7" t="s">
        <v>57</v>
      </c>
      <c r="PB1" s="7" t="s">
        <v>54</v>
      </c>
      <c r="PC1" s="8" t="s">
        <v>96</v>
      </c>
      <c r="PD1" s="5" t="s">
        <v>52</v>
      </c>
      <c r="PE1" s="7" t="s">
        <v>53</v>
      </c>
      <c r="PF1" s="7" t="s">
        <v>56</v>
      </c>
      <c r="PG1" s="7" t="s">
        <v>57</v>
      </c>
      <c r="PH1" s="7" t="s">
        <v>54</v>
      </c>
    </row>
    <row r="2" spans="1:424">
      <c r="A2" s="86" t="e">
        <f>#REF!</f>
        <v>#REF!</v>
      </c>
      <c r="B2" s="86"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87"/>
      <c r="B3" s="87"/>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3"/>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3" priority="74">
      <formula>#REF!="×"</formula>
    </cfRule>
  </conditionalFormatting>
  <conditionalFormatting sqref="HB1:HE1">
    <cfRule type="expression" dxfId="2" priority="73">
      <formula>#REF!="×"</formula>
    </cfRule>
  </conditionalFormatting>
  <conditionalFormatting sqref="HI1:HL1">
    <cfRule type="expression" dxfId="1" priority="2">
      <formula>#REF!="×"</formula>
    </cfRule>
  </conditionalFormatting>
  <conditionalFormatting sqref="PE1:PH1">
    <cfRule type="expression" dxfId="0" priority="1">
      <formula>#REF!="×"</formula>
    </cfRule>
  </conditionalFormatting>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85e6e18b-26c1-4122-9e79-e6c53ac26d53"/>
    <ds:schemaRef ds:uri="http://www.w3.org/XML/1998/namespace"/>
    <ds:schemaRef ds:uri="9500c7e0-a8b4-4cc7-a7aa-d9d65591dd5a"/>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【総額及び平均額】賃上げ支援事業実績報告書 </vt:lpstr>
      <vt:lpstr>別紙（2.0％超部分算定シート）</vt:lpstr>
      <vt:lpstr>【参考】集計用シート（賃上げ支援事業）</vt:lpstr>
      <vt:lpstr>都道府県リスト</vt:lpstr>
      <vt:lpstr>'【総額及び平均額】賃上げ支援事業実績報告書 '!Print_Area</vt:lpstr>
      <vt:lpstr>'別紙（2.0％超部分算定シート）'!Print_Area</vt:lpstr>
      <vt:lpstr>'【総額及び平均額】賃上げ支援事業実績報告書 '!Print_Titles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野池　傑</cp:lastModifiedBy>
  <cp:revision>2</cp:revision>
  <cp:lastPrinted>2026-06-08T00:31:23Z</cp:lastPrinted>
  <dcterms:created xsi:type="dcterms:W3CDTF">2017-10-26T07:12:00Z</dcterms:created>
  <dcterms:modified xsi:type="dcterms:W3CDTF">2026-06-22T13:12:27Z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