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96" windowWidth="10530" windowHeight="8460" tabRatio="668" activeTab="0"/>
  </bookViews>
  <sheets>
    <sheet name="就労継続支援Ａ型" sheetId="1" r:id="rId1"/>
    <sheet name="就労継続支援Ｂ型" sheetId="2" r:id="rId2"/>
    <sheet name="身体障害者" sheetId="3" r:id="rId3"/>
    <sheet name="知的障害者" sheetId="4" r:id="rId4"/>
    <sheet name="精神障害者" sheetId="5" r:id="rId5"/>
    <sheet name="Sheet1" sheetId="6" r:id="rId6"/>
  </sheets>
  <definedNames>
    <definedName name="_xlnm.Print_Area" localSheetId="0">'就労継続支援Ａ型'!$A$1:$L$21</definedName>
    <definedName name="_xlnm.Print_Area" localSheetId="1">'就労継続支援Ｂ型'!$A$5:$L$128</definedName>
    <definedName name="_xlnm.Print_Area" localSheetId="2">'身体障害者'!$A$1:$L$19</definedName>
    <definedName name="_xlnm.Print_Area" localSheetId="4">'精神障害者'!$A$1:$L$21</definedName>
    <definedName name="_xlnm.Print_Area" localSheetId="3">'知的障害者'!$A$1:$L$30</definedName>
    <definedName name="_xlnm.Print_Titles" localSheetId="0">'就労継続支援Ａ型'!$6:$6</definedName>
    <definedName name="_xlnm.Print_Titles" localSheetId="1">'就労継続支援Ｂ型'!$10:$10</definedName>
    <definedName name="_xlnm.Print_Titles" localSheetId="2">'身体障害者'!$6:$6</definedName>
    <definedName name="_xlnm.Print_Titles" localSheetId="4">'精神障害者'!$5:$5</definedName>
    <definedName name="_xlnm.Print_Titles" localSheetId="3">'知的障害者'!$6:$6</definedName>
  </definedNames>
  <calcPr fullCalcOnLoad="1"/>
</workbook>
</file>

<file path=xl/sharedStrings.xml><?xml version="1.0" encoding="utf-8"?>
<sst xmlns="http://schemas.openxmlformats.org/spreadsheetml/2006/main" count="956" uniqueCount="826">
  <si>
    <t>026-237-5131</t>
  </si>
  <si>
    <t>須坂市大字小河原1234-1</t>
  </si>
  <si>
    <t>026-248-5678</t>
  </si>
  <si>
    <t>長野市柳原字土橋南659-1</t>
  </si>
  <si>
    <t>026-263-9788</t>
  </si>
  <si>
    <t>長野市徳間1144-5</t>
  </si>
  <si>
    <t>026-255-7770</t>
  </si>
  <si>
    <t>長野市大字栗田103</t>
  </si>
  <si>
    <t>026-227-7211</t>
  </si>
  <si>
    <t>026-242-7277</t>
  </si>
  <si>
    <t>長野市桜枝町1244-5</t>
  </si>
  <si>
    <t>026-232-1144</t>
  </si>
  <si>
    <t>千曲市大字稲荷山2152-1</t>
  </si>
  <si>
    <t>026-273-2825</t>
  </si>
  <si>
    <t>須坂市須坂字春木町483-3</t>
  </si>
  <si>
    <t>026-248-2194</t>
  </si>
  <si>
    <t>0269-62-1710</t>
  </si>
  <si>
    <t>上水内郡飯綱町三水芋川181</t>
  </si>
  <si>
    <t>026-253-8456</t>
  </si>
  <si>
    <t>下伊那郡高森町山吹4473</t>
  </si>
  <si>
    <t>0265-35-6811</t>
  </si>
  <si>
    <t>安曇野市三郷小倉2685-1</t>
  </si>
  <si>
    <t>0263-77-5871</t>
  </si>
  <si>
    <t>松本市旭2-11-45</t>
  </si>
  <si>
    <t>0263-36-0365</t>
  </si>
  <si>
    <t>長野市篠ノ井布施五明464-1</t>
  </si>
  <si>
    <t>知的障害者入所授産</t>
  </si>
  <si>
    <t>佐久市岩村田1880-5</t>
  </si>
  <si>
    <t>0267-68-8268</t>
  </si>
  <si>
    <t>佐久市大沢1280-1</t>
  </si>
  <si>
    <t>0267-64-5033</t>
  </si>
  <si>
    <t>佐久市望月1729-6</t>
  </si>
  <si>
    <t>0267-53-6352</t>
  </si>
  <si>
    <t>南佐久郡小海町小海4269-9</t>
  </si>
  <si>
    <t>0267-92-0810</t>
  </si>
  <si>
    <t>上田市中央北2-7-3</t>
  </si>
  <si>
    <t>0268-27-6633</t>
  </si>
  <si>
    <t>茅野市金沢御狩野5771-4</t>
  </si>
  <si>
    <t>0266-70-0532</t>
  </si>
  <si>
    <t>諏訪郡下諏訪町字湖浜6129-7</t>
  </si>
  <si>
    <t>0266-27-8974</t>
  </si>
  <si>
    <t>上伊那郡宮田村5450-186</t>
  </si>
  <si>
    <t>0265-82-5271</t>
  </si>
  <si>
    <t>飯田市下久堅南原803-10</t>
  </si>
  <si>
    <t>0265-28-8120</t>
  </si>
  <si>
    <t>下伊那郡松川町元大島1339-1</t>
  </si>
  <si>
    <t>0265-34-0226</t>
  </si>
  <si>
    <t>下伊那郡阿智村大字春日3291-4</t>
  </si>
  <si>
    <t>0265-43-3737</t>
  </si>
  <si>
    <t>塩尻市広丘野村1788-86</t>
  </si>
  <si>
    <t>0263-54-3114</t>
  </si>
  <si>
    <t>長野市篠ノ井布施五明2259</t>
  </si>
  <si>
    <t>026-292-6574</t>
  </si>
  <si>
    <t>須坂市大字八町字前山2368</t>
  </si>
  <si>
    <t>026-246-2409</t>
  </si>
  <si>
    <t>千曲市稲荷山2046-1</t>
  </si>
  <si>
    <t>026-272-6645</t>
  </si>
  <si>
    <t>千曲市寂蒔410-1</t>
  </si>
  <si>
    <t>026-261-5002</t>
  </si>
  <si>
    <t>026-296-1418</t>
  </si>
  <si>
    <t>小県郡長和町大門ハレ橋3527-4</t>
  </si>
  <si>
    <t>0268-69-2445</t>
  </si>
  <si>
    <t>長野市大字塩生乙字上矢平302-1</t>
  </si>
  <si>
    <t>026-229-3498</t>
  </si>
  <si>
    <t>0268-38-0852</t>
  </si>
  <si>
    <t>0267-24-1244</t>
  </si>
  <si>
    <t>諏訪市湖岸通り5-8-8</t>
  </si>
  <si>
    <t>0266-57-7130</t>
  </si>
  <si>
    <t>北安曇郡池田町池田2005-1</t>
  </si>
  <si>
    <t>0261-61-5000</t>
  </si>
  <si>
    <t>中野市三好町2-4-48</t>
  </si>
  <si>
    <t>0269-23-1100</t>
  </si>
  <si>
    <t>中野市ぴあワーク小規模通所授産施設</t>
  </si>
  <si>
    <t>下高井郡木島平村大字往郷908-3　</t>
  </si>
  <si>
    <t>松本市双葉4-8</t>
  </si>
  <si>
    <t>0263-27-4980</t>
  </si>
  <si>
    <t>松本市沢村1丁目14-26</t>
  </si>
  <si>
    <t>0263-33-1133</t>
  </si>
  <si>
    <t>塩尻市広丘野村1788番地433</t>
  </si>
  <si>
    <t>0263-54-9510</t>
  </si>
  <si>
    <t>長野市大字徳間3222</t>
  </si>
  <si>
    <t>026-239-7077</t>
  </si>
  <si>
    <t>長野市川中島町今井1387-5</t>
  </si>
  <si>
    <t>026-285-5303</t>
  </si>
  <si>
    <t>須坂市大字日滝327</t>
  </si>
  <si>
    <t>026-248-9370</t>
  </si>
  <si>
    <t>千曲市大字杭瀬下1277-1</t>
  </si>
  <si>
    <t>026-274-0853</t>
  </si>
  <si>
    <t>上田市大字住吉167-1</t>
  </si>
  <si>
    <t>0268-25-2000</t>
  </si>
  <si>
    <t>知的障害者福祉工場</t>
  </si>
  <si>
    <t>工賃支払総月数B(か月)</t>
  </si>
  <si>
    <t>工賃支払総額A(円)</t>
  </si>
  <si>
    <t>１人１月あたり工賃支払平均額A/B（円、端数四捨五入）</t>
  </si>
  <si>
    <t>所在地</t>
  </si>
  <si>
    <t>１　就労継続支援A型事業所</t>
  </si>
  <si>
    <t>２　就労継続支援B型事業所</t>
  </si>
  <si>
    <t>３　身体障害者関係事業所</t>
  </si>
  <si>
    <t>４　知的障害者関係事業所</t>
  </si>
  <si>
    <t>５　精神障害者関係事業所</t>
  </si>
  <si>
    <t>多機能型施設夢屋＆モモ</t>
  </si>
  <si>
    <t>（ＮＰＯ）仁の会</t>
  </si>
  <si>
    <t>（ＮＰＯ）障がい者サポートクラブゆめ</t>
  </si>
  <si>
    <t>（ＮＰＯ）さくら会</t>
  </si>
  <si>
    <t>（ＮＰＯ）夢トライ</t>
  </si>
  <si>
    <t>（ＮＰＯ）はらっぱの会</t>
  </si>
  <si>
    <t>ふっくら工房ふるさと（旧分場分含む）</t>
  </si>
  <si>
    <t>（福）塩尻市社会福祉協議会</t>
  </si>
  <si>
    <t>平成２０年度工賃実績報告書</t>
  </si>
  <si>
    <t>時給換算（円）</t>
  </si>
  <si>
    <t>ワークハウス塩嵜園</t>
  </si>
  <si>
    <t>（ＮＰＯ）気塾</t>
  </si>
  <si>
    <t>企業組合アップル工房</t>
  </si>
  <si>
    <t>アップル工房イイダリネン事業部</t>
  </si>
  <si>
    <t>佐久の泉共同作業所センター</t>
  </si>
  <si>
    <t>すぎな作業所</t>
  </si>
  <si>
    <t>（福）佐久学舎</t>
  </si>
  <si>
    <t>NPO普通の暮らし研究所</t>
  </si>
  <si>
    <t>岩井屋農園</t>
  </si>
  <si>
    <t>ＮＰＯ気塾</t>
  </si>
  <si>
    <t>ＮＰＯ岡谷市手をつなぐ育成会</t>
  </si>
  <si>
    <t>（福）駒ヶ根市社会福祉協議会</t>
  </si>
  <si>
    <t>駒ヶ根市障害者就労センター伊南桜木園</t>
  </si>
  <si>
    <t>ＮＰＯハートケア蒼い風</t>
  </si>
  <si>
    <t>障害者サポートセンターここねっと</t>
  </si>
  <si>
    <t>（福）木曽社会福祉事業協会</t>
  </si>
  <si>
    <t>第二共立学舎</t>
  </si>
  <si>
    <t>（有）とざわ</t>
  </si>
  <si>
    <t>マイ・ハート大原</t>
  </si>
  <si>
    <t>マイ・ハート立石</t>
  </si>
  <si>
    <t>（福）絆の会</t>
  </si>
  <si>
    <t>ＮＰＯどんぐり福祉会</t>
  </si>
  <si>
    <t>小布施町ワークホームみすみ草</t>
  </si>
  <si>
    <t>棚田の杜ほくずい</t>
  </si>
  <si>
    <t>箱折り、箱組み立て</t>
  </si>
  <si>
    <t>レストラン営業、パン製造販売</t>
  </si>
  <si>
    <t>パン製造販売、農産物販売、資源物回収</t>
  </si>
  <si>
    <t>ダンボール加工、箱折り、精密機械部品組み立て</t>
  </si>
  <si>
    <t>一口カステラ、さをり織り、ビーズ製品、木工製品、刺し子製品</t>
  </si>
  <si>
    <t>さをり織物製造販売、紙すき製品製造販売、施設清掃</t>
  </si>
  <si>
    <t>（福）ながのコロニー</t>
  </si>
  <si>
    <t>豆腐製造・販売、軽食提供</t>
  </si>
  <si>
    <t>ワークサポート篠ノ井</t>
  </si>
  <si>
    <t>ハートフル五明</t>
  </si>
  <si>
    <t>クリーニング</t>
  </si>
  <si>
    <t>0268-37-2115</t>
  </si>
  <si>
    <t>（ＮＰＯ）ぽけっと</t>
  </si>
  <si>
    <t>（ＮＰＯ）なかまと</t>
  </si>
  <si>
    <t>ＮＰＯウイズハートさく</t>
  </si>
  <si>
    <t>ＮＰＯハートラインまつもと</t>
  </si>
  <si>
    <t>ＮＰＯレスパイトケアはちもり</t>
  </si>
  <si>
    <t>たんぽぽ</t>
  </si>
  <si>
    <t>クリーニング業務、作業服分品加工、緩衝材袋詰め、背板鋲プレス</t>
  </si>
  <si>
    <t>授産品目等</t>
  </si>
  <si>
    <t>悠友ハウス</t>
  </si>
  <si>
    <t>箱折、菓子詰、シール貼り、藍染製品製造、石けん、ぼかし製造</t>
  </si>
  <si>
    <t>造園、清掃、箱折、ポスティング、喫茶、ワゴンカフェ販売</t>
  </si>
  <si>
    <t>電子部品の組み立て、リサイクル品分類等、洗濯物たたみ</t>
  </si>
  <si>
    <t>えのき茸選別袋詰め、農作物生産・販売作業、トマト収穫作業</t>
  </si>
  <si>
    <t>印刷物、縫製品製造</t>
  </si>
  <si>
    <t>注１　時給換算は、円未満の端数を四捨五入しています。</t>
  </si>
  <si>
    <t>ＮＰＯ佐久福祉事業団体「傘の会」</t>
  </si>
  <si>
    <t>指定障害福祉サービス事業所エコファおかや</t>
  </si>
  <si>
    <t>指定障害者多機能型福祉施設Ｌサポート久堅農園</t>
  </si>
  <si>
    <t>（福）南木曽町社会福祉協議会</t>
  </si>
  <si>
    <t>就労継続支援事業Ｂ型事業所森のこびと</t>
  </si>
  <si>
    <t>（福）安曇野市社会福祉協議会</t>
  </si>
  <si>
    <t>業務受託作業（ペットボトルリサイクル、石鹸加工等）、農園芸作業</t>
  </si>
  <si>
    <t>パン・クッキー製造販売、木工品製作販売</t>
  </si>
  <si>
    <t>アップル工房イイダ農産事業部</t>
  </si>
  <si>
    <t>木曽社会福祉事業協会</t>
  </si>
  <si>
    <t>ワークステーションすてっぷ</t>
  </si>
  <si>
    <t>（福）くりのみ福祉会</t>
  </si>
  <si>
    <t>くりのみ園</t>
  </si>
  <si>
    <t>平成２１年度当初の施設名</t>
  </si>
  <si>
    <t>就労継続支援事業所臥竜企画</t>
  </si>
  <si>
    <t>ＮＰＯすみれ会</t>
  </si>
  <si>
    <t>すみれ会共同作業所</t>
  </si>
  <si>
    <t>（福）樅の木福祉会</t>
  </si>
  <si>
    <t>多機能型事業所こんぺいとう（ぶらっと２）</t>
  </si>
  <si>
    <t>障害者社会就労センターさくらの家</t>
  </si>
  <si>
    <t>（福）飯島町社会福祉協議会</t>
  </si>
  <si>
    <t>地域自立支援事業所こまくさ園</t>
  </si>
  <si>
    <t>（福）長野県社会福祉事業団</t>
  </si>
  <si>
    <t>伊那ゆいまーる</t>
  </si>
  <si>
    <t>（福）箕輪町社会福祉協議会</t>
  </si>
  <si>
    <t>障がい者就労支援センターふれんどわーく</t>
  </si>
  <si>
    <t>（福）親愛の里</t>
  </si>
  <si>
    <t>（福）信濃こぶし会</t>
  </si>
  <si>
    <t>（福）波田町社会福祉協議会</t>
  </si>
  <si>
    <t>安曇野市社協障害者活動支援センターすてっぷワーク　就労移行支援・就労継続支援Ｂ型事業所豊科たんぽぽ（従たる事業所含む）</t>
  </si>
  <si>
    <t>（福）安曇野福祉会</t>
  </si>
  <si>
    <t>ＮＰＯ四炎</t>
  </si>
  <si>
    <t>障がい者就労継続支援施設あい</t>
  </si>
  <si>
    <t>多機能型事業所あすなろ</t>
  </si>
  <si>
    <t>マイ・ハート常盤</t>
  </si>
  <si>
    <t>ＮＰＯ北アルプスの風</t>
  </si>
  <si>
    <t>共同作業所がんばりやさん</t>
  </si>
  <si>
    <t>クロスロード白馬里山塾</t>
  </si>
  <si>
    <t>栗田園</t>
  </si>
  <si>
    <t>ＮＰＯさくら会</t>
  </si>
  <si>
    <t>さくら工房ちゃーちゃ</t>
  </si>
  <si>
    <t>シャルウィ野尻湖</t>
  </si>
  <si>
    <t>（福）花工房福祉会</t>
  </si>
  <si>
    <t>（福）廣望会</t>
  </si>
  <si>
    <t>ＮＰＯ　ＳＵＮ</t>
  </si>
  <si>
    <t>長野市希望の家</t>
  </si>
  <si>
    <t>身体障害者入所授産</t>
  </si>
  <si>
    <t>精神障害者通所授産</t>
  </si>
  <si>
    <t>上田市下室賀783</t>
  </si>
  <si>
    <t>木曽郡上松町荻原字中島1460</t>
  </si>
  <si>
    <t>上高井郡小布施町都住1238-2</t>
  </si>
  <si>
    <t>上伊那郡飯島町飯島2317-3</t>
  </si>
  <si>
    <t>0265-86-6172</t>
  </si>
  <si>
    <t>松本市波田6908-1</t>
  </si>
  <si>
    <t>0269-92-8002</t>
  </si>
  <si>
    <t>安曇野市豊科4095-1</t>
  </si>
  <si>
    <t>0263-72-7416</t>
  </si>
  <si>
    <t>上伊那郡箕輪町中箕輪3730-560</t>
  </si>
  <si>
    <t>0265-71-3633</t>
  </si>
  <si>
    <t>下伊那郡豊丘村大字神稲4026-1</t>
  </si>
  <si>
    <t>0265-35-8573</t>
  </si>
  <si>
    <t>下伊那郡高森町山吹4464-1</t>
  </si>
  <si>
    <t>0265-35-1883</t>
  </si>
  <si>
    <t>安曇野市豊科5126-1</t>
  </si>
  <si>
    <t>0263-72-7170</t>
  </si>
  <si>
    <t>南佐久郡南牧村海ノ口891-5</t>
  </si>
  <si>
    <t>0267-96-2774</t>
  </si>
  <si>
    <t>上伊那郡辰野町大字伊那富2680-1</t>
  </si>
  <si>
    <t>0266-44-1011</t>
  </si>
  <si>
    <t>伊那市山寺1616</t>
  </si>
  <si>
    <t>0265-73-0605</t>
  </si>
  <si>
    <t>上伊那郡箕輪町大字中箕輪1898番地</t>
  </si>
  <si>
    <t>0265-79-9839</t>
  </si>
  <si>
    <t>下伊那郡宮田村3306-2</t>
  </si>
  <si>
    <t>0265-85-5808</t>
  </si>
  <si>
    <t>松本市城東1-3-5</t>
  </si>
  <si>
    <t>0263-47-0537</t>
  </si>
  <si>
    <t>安曇野市三郷温2046-1</t>
  </si>
  <si>
    <t>0263-77-9866</t>
  </si>
  <si>
    <t>大町市常盤3486-403</t>
  </si>
  <si>
    <t>0261-23-6566</t>
  </si>
  <si>
    <t>大町市大町2532-10</t>
  </si>
  <si>
    <t>0261-23-3423</t>
  </si>
  <si>
    <t>北安曇郡白馬村大字北城836-35</t>
  </si>
  <si>
    <t>長野市花咲町1256</t>
  </si>
  <si>
    <t>026-233-1621</t>
  </si>
  <si>
    <t>長野市三輪1-4-16</t>
  </si>
  <si>
    <t>026-244-2120</t>
  </si>
  <si>
    <t>上水内郡信濃町大字狐久保430-11</t>
  </si>
  <si>
    <t>026-253-0133</t>
  </si>
  <si>
    <t>長野市川中島町今井1387-1</t>
  </si>
  <si>
    <t>026-283-8787</t>
  </si>
  <si>
    <t>長野市若穂保科3654</t>
  </si>
  <si>
    <t>026-268-5020</t>
  </si>
  <si>
    <t>小県郡長和町長久保1694-1</t>
  </si>
  <si>
    <t>0268-62-2443</t>
  </si>
  <si>
    <t>企画、広報、名刺作成、写真、事務処理</t>
  </si>
  <si>
    <t>再資源化事業（ＰＥＴボトル選別及び破砕処理）</t>
  </si>
  <si>
    <t>飯田市座光寺1419-1</t>
  </si>
  <si>
    <t>豆腐製造販売、額縁製造等受託</t>
  </si>
  <si>
    <t>受託加工作業、受託清掃作業、自主製品制作販売</t>
  </si>
  <si>
    <t>養鶏、農作業受託、豆腐作業受託</t>
  </si>
  <si>
    <t>自主製品制作販売、農作物の栽培・販売</t>
  </si>
  <si>
    <t>受注作業、外注商品販売、自主製品販売</t>
  </si>
  <si>
    <t>自主製品、受託作業、農業</t>
  </si>
  <si>
    <t>豆腐製造、印刷、軽作業</t>
  </si>
  <si>
    <t>靴下、ノバフォーム、公園掃除、花、やきいも、農作業</t>
  </si>
  <si>
    <t>きのこケース拭き、自主製品製造販売</t>
  </si>
  <si>
    <t>ワークポート野岸の丘</t>
  </si>
  <si>
    <t>プラスチック製品の検品、箱詰、施設外就労</t>
  </si>
  <si>
    <t>清掃作業、リサイクル作業、ラスク製造販売、紙すき製品製造販売</t>
  </si>
  <si>
    <t>クッキー、織り製品、はがき製造販売</t>
  </si>
  <si>
    <t>ぬくもり喫茶むくの木</t>
  </si>
  <si>
    <t>カレンダー等手すき紙製品制作販売、コーム袋詰め他受託作業</t>
  </si>
  <si>
    <t>パン製造販売、自主製品、農作物</t>
  </si>
  <si>
    <t>平成22年度 工賃実績</t>
  </si>
  <si>
    <t>クッキー、古布再生製品、名刺印刷、マッサージ</t>
  </si>
  <si>
    <t>0265-81-6514</t>
  </si>
  <si>
    <t>石鹸袋詰、袋折り、公園環境整備</t>
  </si>
  <si>
    <t>パン・クッキーの製造、豆腐配達、受注作業、せんべい製造、さをり織</t>
  </si>
  <si>
    <t>コーヒー焙煎・くっきいー販売、箱折作業等の受注作業</t>
  </si>
  <si>
    <t>パン・クッキー製造販売、農作物加工販売、工芸品作成販売、外注作業</t>
  </si>
  <si>
    <t>精密部品組み立て加工、水引加工、おむすび販売、農業</t>
  </si>
  <si>
    <t>染物製造販売、喫茶営業等、下請作業</t>
  </si>
  <si>
    <t>製菓、陶芸品製造販売、</t>
  </si>
  <si>
    <t>喫茶、アルミリサイクル、受託作業（ポスティング、タオル洗濯、マイ箸）、ビーズ製品</t>
  </si>
  <si>
    <t>パン・菓子製造販売、受注作業</t>
  </si>
  <si>
    <t>縫製・軽作業、緑地管理他</t>
  </si>
  <si>
    <t>松本市南ふれあいホーム</t>
  </si>
  <si>
    <t>松本市北ふれあいホーム</t>
  </si>
  <si>
    <t>パン・焼き菓子製造販売、縫製品製造販売、企業からの受託作業</t>
  </si>
  <si>
    <t>受託作業（箱折、清掃）、焼き菓子製造販売、農作物生産販売、</t>
  </si>
  <si>
    <t>植栽管理、土産食品加工、箱折、農作業手伝い、乳製品ピッキング</t>
  </si>
  <si>
    <t>箱折り、清掃、ポスティング、封入作業、配達、資源回収</t>
  </si>
  <si>
    <t>菓子類製造販売、布製品作成販売、受注作業</t>
  </si>
  <si>
    <t>シール貼り、ダンボール組み立て、のり貼り、花苗</t>
  </si>
  <si>
    <t>0269-82-2799</t>
  </si>
  <si>
    <t>さをり織り製品販売、布縫製品、焼き菓子、石焼き芋</t>
  </si>
  <si>
    <t>農業、ダンボール加工、自主製品</t>
  </si>
  <si>
    <t>食品梱包、おやき、バターケーキ、陶器、縫製製品</t>
  </si>
  <si>
    <t>精密部品並べ、袋入れ、シール貼り、お茶パック袋入れ、BDF精製</t>
  </si>
  <si>
    <t>喫茶、自動車部品検査（外注）、委託清掃</t>
  </si>
  <si>
    <t>豆腐製造販売</t>
  </si>
  <si>
    <t>織物製品、ウェス</t>
  </si>
  <si>
    <t>菓子製造、喫茶店営業、物品販売</t>
  </si>
  <si>
    <t>クリーニング等</t>
  </si>
  <si>
    <t>パン加工販売、家政業務、調理業務</t>
  </si>
  <si>
    <t>印刷、園芸、食品加工、陶芸、軽作業</t>
  </si>
  <si>
    <t>陶芸、軽作業</t>
  </si>
  <si>
    <t>パン、ボカシ、しそジュース製造、薪</t>
  </si>
  <si>
    <t>ハーブ栽培・加工、ハーブ製品販売、受託作業</t>
  </si>
  <si>
    <t>野菜・クッキー製造販売、喫茶店</t>
  </si>
  <si>
    <t>自主製品、園芸品</t>
  </si>
  <si>
    <t>パン・クッキー製造販売、出張清掃作業、靴下返し作業、箱折り作業、資源回収</t>
  </si>
  <si>
    <t>クリーニング業務、作業服部分品加工、緩衝材袋詰め、背板鋲プレス、薪割り</t>
  </si>
  <si>
    <t>織物、おやつ、喫茶、農業、リサイクル</t>
  </si>
  <si>
    <t>箱折、菓子詰め、ボール洗い、合庁清掃、陶芸、手芸</t>
  </si>
  <si>
    <t>パン・焼き菓子製造販売・縫製品製造販売・企業からの請負</t>
  </si>
  <si>
    <t>委託清掃事業、ペットフード・ドライフーズの袋詰め、箱折り</t>
  </si>
  <si>
    <t>喫茶店、布製品製作販売、箱折受託等</t>
  </si>
  <si>
    <t>026-247-0870</t>
  </si>
  <si>
    <t>障害者社会就労センター輪っこはうす・コスモスの家</t>
  </si>
  <si>
    <t>小県郡青木村田沢立石3238－4</t>
  </si>
  <si>
    <t>佐久市平賀4165－1</t>
  </si>
  <si>
    <t>佐久市鳴瀬602-17</t>
  </si>
  <si>
    <t>佐久市取出183</t>
  </si>
  <si>
    <t>東御市田中220</t>
  </si>
  <si>
    <t>工賃支払総額Ａ(円)</t>
  </si>
  <si>
    <t>工賃支払総月数
Ｂ(か月)</t>
  </si>
  <si>
    <t>就労継続支援Ｂ型</t>
  </si>
  <si>
    <t>飯田市今宮町四丁目5609－2</t>
  </si>
  <si>
    <t>飯田市今宮町2－59</t>
  </si>
  <si>
    <t>木曽郡南木曽町田立143－1</t>
  </si>
  <si>
    <t>松本市今井字和田道4900</t>
  </si>
  <si>
    <t>松本市寿北７丁目23－17</t>
  </si>
  <si>
    <t>東筑摩郡朝日村古見字山際3605－1</t>
  </si>
  <si>
    <t>安曇野市豊科486－8</t>
  </si>
  <si>
    <t>長野市篠ノ井布施高田832</t>
  </si>
  <si>
    <t>長野市川中島町原字権現堂沖771－4</t>
  </si>
  <si>
    <t>障がい者就労センター・はた</t>
  </si>
  <si>
    <t>026-293-8766</t>
  </si>
  <si>
    <t>身体障害者通所授産</t>
  </si>
  <si>
    <t>知的障害者通所授産</t>
  </si>
  <si>
    <t>大町市社会福祉協議会指定障害福祉サービス事業所</t>
  </si>
  <si>
    <t>辰野町社会就労センター</t>
  </si>
  <si>
    <t>八雲日和</t>
  </si>
  <si>
    <t>障害者福祉施設長野市ななせ仲まち園（旧：長野市ななせ仲まち園）</t>
  </si>
  <si>
    <t>ライトハウス青木島</t>
  </si>
  <si>
    <t>障害者自立支援センターちくほっくる</t>
  </si>
  <si>
    <t>たんぽぽの家</t>
  </si>
  <si>
    <t>長野市ふたば園</t>
  </si>
  <si>
    <t>ともえの家</t>
  </si>
  <si>
    <t>みやまの家</t>
  </si>
  <si>
    <t>太陽の家</t>
  </si>
  <si>
    <t>マインド会</t>
  </si>
  <si>
    <t>諏訪市福祉作業所さざ波の家</t>
  </si>
  <si>
    <t>アトリエＭＯＯ</t>
  </si>
  <si>
    <t>就労継続支援センター山びこの家</t>
  </si>
  <si>
    <t>臼田共同作業センター</t>
  </si>
  <si>
    <t>松本市社会福祉協議会希望の家（従たる事業所含む）</t>
  </si>
  <si>
    <t>須高障がい者総合サポートセンター夢屋ふぁーむ</t>
  </si>
  <si>
    <t>南箕輪町障害者生きがいセンターひまわりの家</t>
  </si>
  <si>
    <t>舞田館</t>
  </si>
  <si>
    <t>特定非営利活動法人
八ヶ岳福祉農園</t>
  </si>
  <si>
    <t>未来塾障害者就労支援センター</t>
  </si>
  <si>
    <t>社会福祉法人山ノ内町社会福祉協議会ももの木指定就労継続支援Ｂ型事業所</t>
  </si>
  <si>
    <t>生活介護事業所ぐーと</t>
  </si>
  <si>
    <t>信州こころん</t>
  </si>
  <si>
    <t>安曇野かんぱにー</t>
  </si>
  <si>
    <t>HATA楽工房</t>
  </si>
  <si>
    <t>障害者就労継続支援センターわっこ</t>
  </si>
  <si>
    <t>ハーブの風共同作業所</t>
  </si>
  <si>
    <t>和裁舎</t>
  </si>
  <si>
    <t>高山村就労継続支援Ｂ型事業所</t>
  </si>
  <si>
    <t>エフォートマシュマロ</t>
  </si>
  <si>
    <t>さんらいずホール</t>
  </si>
  <si>
    <t>とんぼハウス</t>
  </si>
  <si>
    <t>ＯＩＤＥＹＯハウス</t>
  </si>
  <si>
    <t>ぽけっと</t>
  </si>
  <si>
    <t>はらっぱのレストラン</t>
  </si>
  <si>
    <t>ちくま</t>
  </si>
  <si>
    <t>エルサポートパノラマ</t>
  </si>
  <si>
    <t>ワークハウスわらしべ</t>
  </si>
  <si>
    <t>ワークセンターＹＵＩ</t>
  </si>
  <si>
    <t>エスサービスさくら</t>
  </si>
  <si>
    <t>アシストこまば</t>
  </si>
  <si>
    <t>クロスロードあおき</t>
  </si>
  <si>
    <t>こまくさワークセンター</t>
  </si>
  <si>
    <t>あんだんて</t>
  </si>
  <si>
    <t>どんぐりファーム</t>
  </si>
  <si>
    <t>ほっとワークス・みのわ</t>
  </si>
  <si>
    <t>こぶし園</t>
  </si>
  <si>
    <t>親愛の里紙ふうせん　　　　</t>
  </si>
  <si>
    <t>れんげの家</t>
  </si>
  <si>
    <t>親愛の里シンフォニー</t>
  </si>
  <si>
    <t>さくらサービス</t>
  </si>
  <si>
    <t>エコーンファミリー</t>
  </si>
  <si>
    <t>アトリエＣｏＣｏ</t>
  </si>
  <si>
    <t>障害者福祉施設すまいる</t>
  </si>
  <si>
    <t>長野県長野市大字富竹1570－3</t>
  </si>
  <si>
    <t>(福）長野市社会事業協会</t>
  </si>
  <si>
    <t>(福）長野県社会福祉事業団</t>
  </si>
  <si>
    <t>長野県長野市豊野町豊野字上伊豆毛1635-1</t>
  </si>
  <si>
    <t>長野県長野市鶴賀276-11</t>
  </si>
  <si>
    <t>(福）つばさ福祉会</t>
  </si>
  <si>
    <t>長野県岡谷市神明町4-11-14</t>
  </si>
  <si>
    <t>長野県伊那市西箕輪8077-1</t>
  </si>
  <si>
    <t>(福）アンサンブル会</t>
  </si>
  <si>
    <t>(福）松本市社会福祉協議会</t>
  </si>
  <si>
    <t>長野県松本市双葉4-16</t>
  </si>
  <si>
    <t>浅科ふれあいホーム</t>
  </si>
  <si>
    <t>0265-29-8776</t>
  </si>
  <si>
    <t>0267-63-4048</t>
  </si>
  <si>
    <t>0267-68-6548</t>
  </si>
  <si>
    <t>0267-62-6505</t>
  </si>
  <si>
    <t>0268-49-0604</t>
  </si>
  <si>
    <t>0268-64-1439</t>
  </si>
  <si>
    <t>0268-37-2115</t>
  </si>
  <si>
    <t>0266-23-8090</t>
  </si>
  <si>
    <t>0265-83-7531</t>
  </si>
  <si>
    <t>0265-52-2458</t>
  </si>
  <si>
    <t>0265-53-5503</t>
  </si>
  <si>
    <t>0573-75-5223</t>
  </si>
  <si>
    <t>0264-52-5227</t>
  </si>
  <si>
    <t>0263-86-7623</t>
  </si>
  <si>
    <t>0263-86-8010</t>
  </si>
  <si>
    <t>0263-99-4055</t>
  </si>
  <si>
    <t>0261-23-6660</t>
  </si>
  <si>
    <t>0263-73-1876</t>
  </si>
  <si>
    <t>026-213-6122</t>
  </si>
  <si>
    <t>026-299-3288</t>
  </si>
  <si>
    <t>026-247-6343</t>
  </si>
  <si>
    <t>0269-65-3720</t>
  </si>
  <si>
    <t>0261-72-6073</t>
  </si>
  <si>
    <t>クリーニング</t>
  </si>
  <si>
    <t>026－296-1520</t>
  </si>
  <si>
    <t>026-257-5229</t>
  </si>
  <si>
    <t>026-223-2322</t>
  </si>
  <si>
    <t>0266-22-5874</t>
  </si>
  <si>
    <t>0265-71-8622</t>
  </si>
  <si>
    <t>026-283-8008</t>
  </si>
  <si>
    <r>
      <t>0263-66-</t>
    </r>
    <r>
      <rPr>
        <sz val="9"/>
        <rFont val="ＭＳ 明朝"/>
        <family val="1"/>
      </rPr>
      <t>0150</t>
    </r>
  </si>
  <si>
    <t>0268-62-0680</t>
  </si>
  <si>
    <t>0265-81-8116</t>
  </si>
  <si>
    <t>0267-58-4436</t>
  </si>
  <si>
    <t>026-293-5152</t>
  </si>
  <si>
    <r>
      <t>0</t>
    </r>
    <r>
      <rPr>
        <sz val="9"/>
        <rFont val="ＭＳ 明朝"/>
        <family val="1"/>
      </rPr>
      <t>26-217-0552</t>
    </r>
  </si>
  <si>
    <t>0264-26-2920</t>
  </si>
  <si>
    <t>0264-22-2452</t>
  </si>
  <si>
    <t>0264-23-3207</t>
  </si>
  <si>
    <t>0264-46-2855</t>
  </si>
  <si>
    <t>0263-46-2203</t>
  </si>
  <si>
    <t>0268-38-8388</t>
  </si>
  <si>
    <t>0263-50-3552</t>
  </si>
  <si>
    <t>0263-64-4830</t>
  </si>
  <si>
    <t>0267-82-6461</t>
  </si>
  <si>
    <t>0263-25-3133</t>
  </si>
  <si>
    <t>026-274-5252</t>
  </si>
  <si>
    <t>0265-76-7603</t>
  </si>
  <si>
    <t>026-274-5990</t>
  </si>
  <si>
    <t>0263-34-0611</t>
  </si>
  <si>
    <t>0268-39-8666</t>
  </si>
  <si>
    <t>0266-82-4831</t>
  </si>
  <si>
    <t>0263-88-2904</t>
  </si>
  <si>
    <t>0269-33-1105</t>
  </si>
  <si>
    <t>026-274-5529</t>
  </si>
  <si>
    <t>0266-75-5235</t>
  </si>
  <si>
    <t>0265－78－2575</t>
  </si>
  <si>
    <t>0265-83-7521</t>
  </si>
  <si>
    <t>0263-88-3955</t>
  </si>
  <si>
    <t>0263-83-8316</t>
  </si>
  <si>
    <t>0268-26-3220</t>
  </si>
  <si>
    <t>0261-62-2415</t>
  </si>
  <si>
    <t>0268-26-8833</t>
  </si>
  <si>
    <t>026-242-1220</t>
  </si>
  <si>
    <t>0263-54-3523</t>
  </si>
  <si>
    <t>伊那市山寺298-1</t>
  </si>
  <si>
    <t>伊那市長谷非持566</t>
  </si>
  <si>
    <t>飯田市下久堅柿野沢3333</t>
  </si>
  <si>
    <t>長野市妻科85</t>
  </si>
  <si>
    <t>須坂市亀倉5－1</t>
  </si>
  <si>
    <t>飯山市野坂田321－1</t>
  </si>
  <si>
    <t>小諸市甲3354－2</t>
  </si>
  <si>
    <t>上田市下室賀783</t>
  </si>
  <si>
    <t>岡谷市郷田2－1－52</t>
  </si>
  <si>
    <t>駒ヶ根市上穂栄町23－3</t>
  </si>
  <si>
    <t>木曽郡上松町小川立町1255</t>
  </si>
  <si>
    <t>大町市大町5666－3</t>
  </si>
  <si>
    <t>上高井郡小布施町都住176</t>
  </si>
  <si>
    <t>飯山市瑞穂豊602</t>
  </si>
  <si>
    <t>平成２２年度当初の施設名</t>
  </si>
  <si>
    <t>弁当の製造販売</t>
  </si>
  <si>
    <t>岩井屋農園</t>
  </si>
  <si>
    <t>アップル工房マツカワ</t>
  </si>
  <si>
    <t>ハート</t>
  </si>
  <si>
    <t>ＮＰＯ普通の暮らし研究所</t>
  </si>
  <si>
    <t>長野県東御市田中220</t>
  </si>
  <si>
    <t>0268-64-1439</t>
  </si>
  <si>
    <t>長野県下伊那郡松川町上片桐3650-2</t>
  </si>
  <si>
    <t>0265-37-4101</t>
  </si>
  <si>
    <t>（有)ジェイ・ビー</t>
  </si>
  <si>
    <t>（株）ＨＥＡＲＴ</t>
  </si>
  <si>
    <t>長野県飯田市大瀬木4338-2</t>
  </si>
  <si>
    <t>0265-48-5671</t>
  </si>
  <si>
    <t>飯田市上郷飯沼2241-1</t>
  </si>
  <si>
    <t>0265-56-1155</t>
  </si>
  <si>
    <t>026-247-6330</t>
  </si>
  <si>
    <t>DTP業務及びパン製造販売</t>
  </si>
  <si>
    <t>パッケージ加工</t>
  </si>
  <si>
    <t>しいたけ栽培・販売</t>
  </si>
  <si>
    <t>0264-52-2298</t>
  </si>
  <si>
    <t>パン製造販売、清掃受託業務、託児受託業務</t>
  </si>
  <si>
    <t>玉子、農産物、農産物加工品の製造販売</t>
  </si>
  <si>
    <t>しいたけ</t>
  </si>
  <si>
    <t>菓子箱折り、シール貼り、タオル・割り箸袋入れ、ダンボール組立等</t>
  </si>
  <si>
    <t>企業受注（ねじの部品製作、食品袋詰め、食品パッケージのシール貼付）</t>
  </si>
  <si>
    <t>清掃作業、受託作業（製品加工、草刈り作業）</t>
  </si>
  <si>
    <t>食品加工（パン、クッキー、しいたけ等）、陶芸、農作業</t>
  </si>
  <si>
    <t>(株）コネクトナビ</t>
  </si>
  <si>
    <t>長野県長野市市青木島町大塚字大北1266-2</t>
  </si>
  <si>
    <t>(福）筑北村社会福祉協議会</t>
  </si>
  <si>
    <t>長野県東筑摩郡筑北村西条3508</t>
  </si>
  <si>
    <t>(福）ちいさがた福祉会</t>
  </si>
  <si>
    <t>長野県東御市常田889-1</t>
  </si>
  <si>
    <t>(福）駒ヶ根市社会福祉協議会</t>
  </si>
  <si>
    <t>長野県駒ヶ根市赤須東2-12</t>
  </si>
  <si>
    <t>(福）佐久市社会福祉協議会</t>
  </si>
  <si>
    <t>長野県佐久市塩名田548-5</t>
  </si>
  <si>
    <t>長野県長野市篠ノ井石川1523-2</t>
  </si>
  <si>
    <t>(福）廣望会</t>
  </si>
  <si>
    <t>長野県長野市若里6-3109-29</t>
  </si>
  <si>
    <t>(福）木曽町社会福祉協議会</t>
  </si>
  <si>
    <t>長野県木曽郡木曽町日義2638</t>
  </si>
  <si>
    <t>長野県木曽郡木曽町新開1318</t>
  </si>
  <si>
    <t>長野県木曽郡木曽町福島5253-2</t>
  </si>
  <si>
    <t>長野県木曽郡木曽町三岳6348-2</t>
  </si>
  <si>
    <t>(福）諏訪市社会福祉協議会</t>
  </si>
  <si>
    <t>長野県諏訪市清水3丁目3663</t>
  </si>
  <si>
    <t>0266-52-3649</t>
  </si>
  <si>
    <t>長野県松本市浅間温泉1-30-6</t>
  </si>
  <si>
    <t>ＮＰＯなごみの会</t>
  </si>
  <si>
    <t>長野県上田市手塚1025-1</t>
  </si>
  <si>
    <t>ＮＰＯ就労支援センターホープ</t>
  </si>
  <si>
    <t>長野県松本市今井1535</t>
  </si>
  <si>
    <t>長野県松本市会田3912</t>
  </si>
  <si>
    <t>長野県佐久市下越16-5</t>
  </si>
  <si>
    <t>(福）夢工房福祉会</t>
  </si>
  <si>
    <t>長野県上高井郡高山村高井566-2</t>
  </si>
  <si>
    <t>(福）南箕輪社会福祉協議会</t>
  </si>
  <si>
    <t>長野県上伊那郡南箕輪村2380-1179</t>
  </si>
  <si>
    <t>長野県長野市若穂綿内町田6246-2</t>
  </si>
  <si>
    <t>長野県松本市元町2-7-13</t>
  </si>
  <si>
    <t>長野県上田市舞田232</t>
  </si>
  <si>
    <t>ＮＰＯ八ヶ岳福祉農園</t>
  </si>
  <si>
    <t>長野県茅野市米沢3066</t>
  </si>
  <si>
    <t>ＮＰＯＳＯＨＯ未来塾</t>
  </si>
  <si>
    <t>長野県松本市本庄1-4-10</t>
  </si>
  <si>
    <t>(福）山ノ内町社会福祉協議会</t>
  </si>
  <si>
    <t>長野県下高井郡山ノ内町平穏3371-2</t>
  </si>
  <si>
    <t>(福）信濃の星</t>
  </si>
  <si>
    <t>長野県長野市稲里町下氷鉋北河原1315-2</t>
  </si>
  <si>
    <t>(福）有倫会</t>
  </si>
  <si>
    <t>長野県岡谷市長地片間町2-2-1</t>
  </si>
  <si>
    <t>(有)プロス廣栄</t>
  </si>
  <si>
    <t>長野県伊那市東春近9264－2</t>
  </si>
  <si>
    <t>ＮＰＯ福祉工房オハナ</t>
  </si>
  <si>
    <t>長野県伊那市狐島4386－2</t>
  </si>
  <si>
    <t>ＮＰＯあづみ野</t>
  </si>
  <si>
    <t>長野県安曇野市豊科4503-4</t>
  </si>
  <si>
    <t>合同会社　エルアクト</t>
  </si>
  <si>
    <t>長野県安曇野市穂高有明9085-1</t>
  </si>
  <si>
    <t>ＮＰＯわっこ自立福祉会</t>
  </si>
  <si>
    <t>長野県上田市上田原1503</t>
  </si>
  <si>
    <t>長野県北安曇郡池田町合染5252-2</t>
  </si>
  <si>
    <t>（株）和楽座</t>
  </si>
  <si>
    <t>長野県上田市小牧1206-4-2</t>
  </si>
  <si>
    <t>(福）高山村社会福祉協議会</t>
  </si>
  <si>
    <t>長野県上高井郡高山村牧130-1</t>
  </si>
  <si>
    <t>長野県塩尻市大門71-1</t>
  </si>
  <si>
    <t>ＮＰＯアトリエMOO</t>
  </si>
  <si>
    <t>ＮＰＯあい・わーくす</t>
  </si>
  <si>
    <t>ＮＰＯてくてく</t>
  </si>
  <si>
    <t>ＮＰＯエリスン</t>
  </si>
  <si>
    <t>ＮＰＯあっとはーぶ</t>
  </si>
  <si>
    <t>ＮＰＯマシュマロ</t>
  </si>
  <si>
    <t>アンサンブル伊那</t>
  </si>
  <si>
    <t>さんらいずホール・らくどう</t>
  </si>
  <si>
    <t>CoCo JAV JAV</t>
  </si>
  <si>
    <t>センターホープ</t>
  </si>
  <si>
    <t>あい・わーくす</t>
  </si>
  <si>
    <t>キッチンＣｏＣｏ</t>
  </si>
  <si>
    <t>アトリエてくてく</t>
  </si>
  <si>
    <t>ソレイユ</t>
  </si>
  <si>
    <t>企業受注作業、外部清掃等請負</t>
  </si>
  <si>
    <t>喫茶店営業(飲み物、食事、軽食)、受託清掃作業</t>
  </si>
  <si>
    <t>固形石けん、縫製品製造、企業受注作業</t>
  </si>
  <si>
    <t>委託清掃、資源物回収、喫茶事業</t>
  </si>
  <si>
    <t>信州そば工房きずな
（旧キャロットハウス）</t>
  </si>
  <si>
    <t>おむすび・お菓子製造販売、農産物製造販売、受注作業</t>
  </si>
  <si>
    <t>箱折り、古紙回収、果物キャップ、シルク印刷、印刷製本</t>
  </si>
  <si>
    <t>煎餅製造販売、縫製品製造販売、受注作業</t>
  </si>
  <si>
    <t>そば製造・販売、ノバ</t>
  </si>
  <si>
    <t>さをり織り製品販売、土産品小分け作業、ダンボール組立、ノバ</t>
  </si>
  <si>
    <t>パン製造販売、さをり織り等製作販売、えのき茸紙巻き業務、清掃業務</t>
  </si>
  <si>
    <t>受託清掃、仕入れ販売、自主製品製造販売、リサイクル事業</t>
  </si>
  <si>
    <t>調理品製造販売、受注作業</t>
  </si>
  <si>
    <t>クッキー・パン製造、清掃受託、牛乳パック回収、外注作業</t>
  </si>
  <si>
    <t>下請け等内職、雑貨製作販売、バウムクーヘン製造販売</t>
  </si>
  <si>
    <t>農産物</t>
  </si>
  <si>
    <t>農産物、薪、陶芸、木工品の製作・販売、工業製品受託加工、受託喫茶</t>
  </si>
  <si>
    <t>パン・菓子製造販売、受託作業</t>
  </si>
  <si>
    <t>堆肥販売、焼き芋販売、小物販売、リサイクル・受託作業</t>
  </si>
  <si>
    <t>有機肥料、BDF燃料、リサイクル、やきいも、企業受託</t>
  </si>
  <si>
    <t>石けん、BDF、受託作業</t>
  </si>
  <si>
    <t>喫茶、クッキー・農産物・弁当の製造販売、メール便の配達</t>
  </si>
  <si>
    <t>ダンボール加工、資源回収、施設外就労</t>
  </si>
  <si>
    <t>さをり織り、箱折り、ノバキャップ、きのこキャップ、土産品梱包、ぼかし</t>
  </si>
  <si>
    <t>きのこキャップ清掃、アルミ缶回収、施設清掃、きのこ生産補助業務</t>
  </si>
  <si>
    <t>木工・手芸・農園芸品製造販売、石焼き芋販売、資源回収、企業受注、ぼかし</t>
  </si>
  <si>
    <t>菓子製造販売、手工芸品製造販売、喫茶営業、リサイクル、受託作業</t>
  </si>
  <si>
    <t>野菜、干柿、花、薪、しいたけ、官公需、受託作業</t>
  </si>
  <si>
    <t>清掃、花苗育成販売、アルミ缶出荷、公園清掃、製作品販売</t>
  </si>
  <si>
    <t>麺製造販売、ボカシ・ウェス加工販売、施設外就労</t>
  </si>
  <si>
    <t>縫製・木工製品製造販売、受託作業、受託販売</t>
  </si>
  <si>
    <t>農産物・農産物加工品・木工品・クッキー販売、小物販売、ぼかし</t>
  </si>
  <si>
    <t>外部施設清掃作業、菓子販売、受託作業（製品加工、画像処理等）</t>
  </si>
  <si>
    <t>パン、花、豆腐、竹炭、炭石けん、キャンドル</t>
  </si>
  <si>
    <t>箱折り、農耕</t>
  </si>
  <si>
    <t>紙器加工、インスタント食品加薬処理、清掃洗濯業務、缶飲料販売、自動販売機ｵﾍﾟﾚｰｼｮﾝ、受託作業、商品代理販売</t>
  </si>
  <si>
    <t>うどん、おやきの製造販売、清掃作業等の受託作業</t>
  </si>
  <si>
    <t>旧知的通授ひまわり
旧精神通授富竹作業所</t>
  </si>
  <si>
    <t>旧精神通授</t>
  </si>
  <si>
    <t>箱折り、菓子詰め</t>
  </si>
  <si>
    <t>受託作業、リサイクル、自主製品製造販売ほか</t>
  </si>
  <si>
    <t>旧知的通授</t>
  </si>
  <si>
    <t>有機野菜、クッキー・ケーキ・焼き芋、薪等の製造販売、カフェレストラン経営</t>
  </si>
  <si>
    <t>手工芸品、装飾品製造販売</t>
  </si>
  <si>
    <t>パン販売、喫茶店営業、農産物販売</t>
  </si>
  <si>
    <t>企業受注業務、外部清掃等請負業務</t>
  </si>
  <si>
    <t>縫製作業、喫茶店、紙製品加工</t>
  </si>
  <si>
    <t>紙袋加工、箱折り、プラスチック容器組立</t>
  </si>
  <si>
    <t>箱折り、きのこ巻紙拭き、歩スティング作業、草取り清掃、自主製品</t>
  </si>
  <si>
    <t>クリーニング業</t>
  </si>
  <si>
    <t>エコクラフト籠・バッグ、やきいも、布製品</t>
  </si>
  <si>
    <t>木工製品、布製品の製造販売</t>
  </si>
  <si>
    <t>ＰＰバンド籠、牛乳パックすき紙、農産物、肥料</t>
  </si>
  <si>
    <t>クッキー、トールイベント加工小物、布製品</t>
  </si>
  <si>
    <t>工業製品、食品の受託加工、紙漉し製品・革製品の裁作販売</t>
  </si>
  <si>
    <t>おやきの製造販売、機織製品、受注作業、資源物回収、施設外就労</t>
  </si>
  <si>
    <t>手すきはがき製造販売、リサイクル会社グループ就労、箱折り、清掃</t>
  </si>
  <si>
    <t>焼き菓子製造販売、受託作業</t>
  </si>
  <si>
    <t>光ハイブリッド触媒加工販売、受託事業、農産物製造販売</t>
  </si>
  <si>
    <t>新興マタイ㈱の袋作業</t>
  </si>
  <si>
    <t>受託製品・リサイクル運搬・喫茶運営・自主製品販売</t>
  </si>
  <si>
    <t>弁当・パン・アイスの製造販売</t>
  </si>
  <si>
    <t>部品組立、農業生産販売、仕入販売、自主製品販売</t>
  </si>
  <si>
    <t>喫茶、菓子製造、クラフト製品</t>
  </si>
  <si>
    <t>箱折り、リール検品、畑請負</t>
  </si>
  <si>
    <t>農産物の生産販売</t>
  </si>
  <si>
    <t>パソコン、インターネットを利用したサイトチェック等</t>
  </si>
  <si>
    <t>木工製品、和紙製品の製造販売</t>
  </si>
  <si>
    <t>クッキー、パウンドケーキ、プリン、カステラ、パン製造販売</t>
  </si>
  <si>
    <t>クッキー、パン、トールペイント、雑巾製造販売</t>
  </si>
  <si>
    <t>農作物、手すき紙</t>
  </si>
  <si>
    <t>ブライダル事業下請け、野菜作り他</t>
  </si>
  <si>
    <t>きのこ袋詰め、清掃作業、ヤマト運輸ダイレクトメール作業</t>
  </si>
  <si>
    <t>老人ホームの清掃、造園業</t>
  </si>
  <si>
    <t>プラスチック成型、仕上げ等</t>
  </si>
  <si>
    <t>版画カレンダー、手工芸品、園芸</t>
  </si>
  <si>
    <t>着物の部分仕立て、ポシェット・布巾・アクリルたわしの製造販売</t>
  </si>
  <si>
    <t>受注作業、清掃受託、自主製品の販売、花の販売</t>
  </si>
  <si>
    <t>ケーキ・クッキー製造販売、キャンドル、シャボン玉、木工品など</t>
  </si>
  <si>
    <t>ウィークタイズ</t>
  </si>
  <si>
    <t>高　森　荘</t>
  </si>
  <si>
    <t>ふれっ手</t>
  </si>
  <si>
    <t>山の子学園共同村</t>
  </si>
  <si>
    <t>小田切園</t>
  </si>
  <si>
    <t>第二佐久コスモスワークス</t>
  </si>
  <si>
    <t>ワークハウス牧</t>
  </si>
  <si>
    <t>宝池和順園</t>
  </si>
  <si>
    <t>希望の里つばさ</t>
  </si>
  <si>
    <t>この街学園</t>
  </si>
  <si>
    <t>あ　ゆ　み　園</t>
  </si>
  <si>
    <t>アンサンブル松川</t>
  </si>
  <si>
    <t>夢のつばさ</t>
  </si>
  <si>
    <t>すみれの丘</t>
  </si>
  <si>
    <t>ポーチ有旅の丘</t>
  </si>
  <si>
    <t>須坂技術学園</t>
  </si>
  <si>
    <t>満天の星</t>
  </si>
  <si>
    <t>幸　泉　園</t>
  </si>
  <si>
    <t>幸泉園通所部</t>
  </si>
  <si>
    <t>西駒郷(授産)</t>
  </si>
  <si>
    <t>西駒郷(授産)通所部</t>
  </si>
  <si>
    <t>長野福祉工場</t>
  </si>
  <si>
    <t>ｸﾘｰﾆﾝｸﾞ工房ＣｏＣｏ</t>
  </si>
  <si>
    <t>飯綱町</t>
  </si>
  <si>
    <t>上田ひもろ木園福祉工場</t>
  </si>
  <si>
    <t>千曲工房</t>
  </si>
  <si>
    <t>いずみの家</t>
  </si>
  <si>
    <t>そよ風の家</t>
  </si>
  <si>
    <t>ぶどうの家</t>
  </si>
  <si>
    <t>チューリップの家</t>
  </si>
  <si>
    <t>あおぞら工房諏訪</t>
  </si>
  <si>
    <t>ひだまり工房</t>
  </si>
  <si>
    <t>池田町たんぽぽ作業所</t>
  </si>
  <si>
    <t>つくしの家</t>
  </si>
  <si>
    <t>（福）りんどうの会</t>
  </si>
  <si>
    <t>（福）廣望会</t>
  </si>
  <si>
    <t>（福）七草会</t>
  </si>
  <si>
    <t>（福）長野県知的障害者育成会</t>
  </si>
  <si>
    <t>（福）ちくま</t>
  </si>
  <si>
    <t>（福）稲田会</t>
  </si>
  <si>
    <t>（福）下伊那社会福祉会</t>
  </si>
  <si>
    <t>（福）誠心福祉協会</t>
  </si>
  <si>
    <t>（福）長野県視覚障害者福祉協会</t>
  </si>
  <si>
    <t>(医)友愛会</t>
  </si>
  <si>
    <t>諏訪市</t>
  </si>
  <si>
    <t>池田町</t>
  </si>
  <si>
    <t>（福）絆の会</t>
  </si>
  <si>
    <t>中野市</t>
  </si>
  <si>
    <t>木島平村</t>
  </si>
  <si>
    <t>長野県</t>
  </si>
  <si>
    <t>松本市</t>
  </si>
  <si>
    <t>塩尻市</t>
  </si>
  <si>
    <t>長野市</t>
  </si>
  <si>
    <t>須坂市</t>
  </si>
  <si>
    <t>千曲市</t>
  </si>
  <si>
    <t>（福）希望の虹</t>
  </si>
  <si>
    <t>（福）長野市社会事業協会</t>
  </si>
  <si>
    <t>（福）長野りんどう会</t>
  </si>
  <si>
    <t>（福）樅の木福祉会</t>
  </si>
  <si>
    <t>（福）中信社会福祉協会</t>
  </si>
  <si>
    <t>（福）佐久ｺｽﾓｽ福祉会</t>
  </si>
  <si>
    <t>（福）望月悠玄福祉会</t>
  </si>
  <si>
    <t>（福）上田明照会</t>
  </si>
  <si>
    <t>（福）ちいさがた福祉会</t>
  </si>
  <si>
    <t>（福）まるこ福祉会</t>
  </si>
  <si>
    <t>（福）この街福祉会</t>
  </si>
  <si>
    <t>（福）ｱﾝｻﾝﾌﾞﾙ会</t>
  </si>
  <si>
    <t>（福）あゆみ会</t>
  </si>
  <si>
    <t>（福）夢のつばさ</t>
  </si>
  <si>
    <t>（福）しののい福祉会</t>
  </si>
  <si>
    <t>（福）高水福祉会</t>
  </si>
  <si>
    <t>（福）育護会</t>
  </si>
  <si>
    <t>（福）夢工房福祉会</t>
  </si>
  <si>
    <t>（福）いなりやま福祉会</t>
  </si>
  <si>
    <t>夢トライ工房</t>
  </si>
  <si>
    <t>ワークス未来工房</t>
  </si>
  <si>
    <t>おむすび作業所</t>
  </si>
  <si>
    <t>小諸みかげ</t>
  </si>
  <si>
    <t>絆園</t>
  </si>
  <si>
    <t>(福）七草会</t>
  </si>
  <si>
    <t>風ととくべえ</t>
  </si>
  <si>
    <t>（福）かりがね福祉会</t>
  </si>
  <si>
    <t>（福）伊那市社会福祉協議会</t>
  </si>
  <si>
    <t>障害者社会就労センターゆめわーく</t>
  </si>
  <si>
    <t>てとてと常磐作業所（従たる事業所含む）</t>
  </si>
  <si>
    <t>（福）大町市社会福祉協議会</t>
  </si>
  <si>
    <t>（福）すこう福祉会</t>
  </si>
  <si>
    <t>就労継続支援事業所ポケット</t>
  </si>
  <si>
    <t>（福）いなりやま福祉会</t>
  </si>
  <si>
    <t>いなりやま共同作業所</t>
  </si>
  <si>
    <t>（福）夢工房福祉会</t>
  </si>
  <si>
    <t>須坂ひだまり作業所</t>
  </si>
  <si>
    <t>高森荘通所部（分場含む）</t>
  </si>
  <si>
    <t>佐久コスモスワークス（分場含む）</t>
  </si>
  <si>
    <t>小海町</t>
  </si>
  <si>
    <t>はあーと工房ポッポ</t>
  </si>
  <si>
    <t>第2この街学園</t>
  </si>
  <si>
    <t>はあてい若槻</t>
  </si>
  <si>
    <t>（福）しあわせ</t>
  </si>
  <si>
    <t>設置主体</t>
  </si>
  <si>
    <t>種別</t>
  </si>
  <si>
    <t>小計</t>
  </si>
  <si>
    <t>クロスロード</t>
  </si>
  <si>
    <t>ライフサポートりんどう</t>
  </si>
  <si>
    <t>身体障害者小規模通所授産</t>
  </si>
  <si>
    <t>就労継続支援Ａ型</t>
  </si>
  <si>
    <t>定員</t>
  </si>
  <si>
    <t>松本市清水2-11-45</t>
  </si>
  <si>
    <t>長野市徳間1443</t>
  </si>
  <si>
    <t>千曲市若宮551-1</t>
  </si>
  <si>
    <t>須坂市本上町1380</t>
  </si>
  <si>
    <t>須坂市臥竜6丁目20-4</t>
  </si>
  <si>
    <t>電話番号</t>
  </si>
  <si>
    <t>0263-35-3530</t>
  </si>
  <si>
    <t>就労継続支援Ｂ型</t>
  </si>
  <si>
    <t>精神障害者小規模通所授産</t>
  </si>
  <si>
    <t>精神障害者入所授産</t>
  </si>
  <si>
    <t>上田市大字保野675</t>
  </si>
  <si>
    <t>026-296-1411</t>
  </si>
  <si>
    <t>026-261-5030</t>
  </si>
  <si>
    <t>026-248-1707</t>
  </si>
  <si>
    <t>0267-22-3844</t>
  </si>
  <si>
    <t>0267-26-1301</t>
  </si>
  <si>
    <t>0268-62-0680</t>
  </si>
  <si>
    <t>0268-43-2567</t>
  </si>
  <si>
    <t>0268-39-7878</t>
  </si>
  <si>
    <t>0268-72-9898</t>
  </si>
  <si>
    <t>小諸市菱平字西丸山187</t>
  </si>
  <si>
    <t>小諸市御影新田2238-1</t>
  </si>
  <si>
    <t>東御市常田889-1</t>
  </si>
  <si>
    <t>上田市生田5071-1</t>
  </si>
  <si>
    <t>上田市古安曽1650-1</t>
  </si>
  <si>
    <t>上田市真田町大字長字旗見原4634-1</t>
  </si>
  <si>
    <t>上田市真田町傍陽8551-2</t>
  </si>
  <si>
    <t>0268-73-0005</t>
  </si>
  <si>
    <t>上田市中央3-8-4</t>
  </si>
  <si>
    <t>0268-29-0778</t>
  </si>
  <si>
    <t>諏訪郡富士見町境7828-1</t>
  </si>
  <si>
    <t>0266-64-2196</t>
  </si>
  <si>
    <t>伊那市伊那298-1</t>
  </si>
  <si>
    <t>0265-73-2541</t>
  </si>
  <si>
    <t>0265-76-6745</t>
  </si>
  <si>
    <t>0265-98-1182</t>
  </si>
  <si>
    <t>伊那市伊那2002</t>
  </si>
  <si>
    <t>0265-76-1923</t>
  </si>
  <si>
    <t>松本市宮田8‐22</t>
  </si>
  <si>
    <t>0263-26-6330</t>
  </si>
  <si>
    <t>松本市沢村1-10-9</t>
  </si>
  <si>
    <t>0263-35-0811</t>
  </si>
  <si>
    <t>大町市常盤5970</t>
  </si>
  <si>
    <t>0261-23-2822</t>
  </si>
  <si>
    <t>大町市大町1129</t>
  </si>
  <si>
    <t>0261-23-3650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</si>
</sst>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otted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61" applyFont="1" applyFill="1" applyBorder="1" applyAlignment="1">
      <alignment horizontal="left" wrapText="1" shrinkToFit="1"/>
      <protection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center" wrapText="1" shrinkToFit="1"/>
      <protection/>
    </xf>
    <xf numFmtId="38" fontId="8" fillId="24" borderId="10" xfId="49" applyFont="1" applyFill="1" applyBorder="1" applyAlignment="1">
      <alignment horizontal="center" wrapText="1"/>
    </xf>
    <xf numFmtId="38" fontId="4" fillId="24" borderId="10" xfId="49" applyFont="1" applyFill="1" applyBorder="1" applyAlignment="1">
      <alignment horizontal="center" vertical="center"/>
    </xf>
    <xf numFmtId="0" fontId="4" fillId="21" borderId="15" xfId="61" applyFont="1" applyFill="1" applyBorder="1" applyAlignment="1">
      <alignment horizontal="center" wrapText="1" shrinkToFit="1"/>
      <protection/>
    </xf>
    <xf numFmtId="0" fontId="4" fillId="21" borderId="16" xfId="0" applyFont="1" applyFill="1" applyBorder="1" applyAlignment="1">
      <alignment horizontal="center"/>
    </xf>
    <xf numFmtId="38" fontId="4" fillId="21" borderId="16" xfId="49" applyFont="1" applyFill="1" applyBorder="1" applyAlignment="1">
      <alignment horizontal="right"/>
    </xf>
    <xf numFmtId="38" fontId="4" fillId="21" borderId="15" xfId="49" applyFont="1" applyFill="1" applyBorder="1" applyAlignment="1">
      <alignment/>
    </xf>
    <xf numFmtId="0" fontId="4" fillId="21" borderId="17" xfId="0" applyFont="1" applyFill="1" applyBorder="1" applyAlignment="1">
      <alignment/>
    </xf>
    <xf numFmtId="38" fontId="4" fillId="21" borderId="18" xfId="49" applyFont="1" applyFill="1" applyBorder="1" applyAlignment="1">
      <alignment horizontal="right"/>
    </xf>
    <xf numFmtId="38" fontId="4" fillId="21" borderId="19" xfId="49" applyFont="1" applyFill="1" applyBorder="1" applyAlignment="1">
      <alignment/>
    </xf>
    <xf numFmtId="176" fontId="4" fillId="21" borderId="16" xfId="61" applyNumberFormat="1" applyFont="1" applyFill="1" applyBorder="1" applyAlignment="1" applyProtection="1">
      <alignment horizontal="right" shrinkToFit="1"/>
      <protection locked="0"/>
    </xf>
    <xf numFmtId="38" fontId="4" fillId="21" borderId="16" xfId="49" applyFont="1" applyFill="1" applyBorder="1" applyAlignment="1">
      <alignment/>
    </xf>
    <xf numFmtId="0" fontId="4" fillId="21" borderId="20" xfId="0" applyFont="1" applyFill="1" applyBorder="1" applyAlignment="1">
      <alignment horizontal="center"/>
    </xf>
    <xf numFmtId="176" fontId="4" fillId="21" borderId="20" xfId="61" applyNumberFormat="1" applyFont="1" applyFill="1" applyBorder="1" applyAlignment="1" applyProtection="1">
      <alignment horizontal="right" shrinkToFit="1"/>
      <protection locked="0"/>
    </xf>
    <xf numFmtId="38" fontId="4" fillId="21" borderId="21" xfId="49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61" applyFont="1" applyFill="1" applyBorder="1" applyAlignment="1">
      <alignment horizontal="left" shrinkToFi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38" fontId="4" fillId="21" borderId="16" xfId="49" applyFont="1" applyFill="1" applyBorder="1" applyAlignment="1">
      <alignment/>
    </xf>
    <xf numFmtId="38" fontId="4" fillId="21" borderId="15" xfId="49" applyFont="1" applyFill="1" applyBorder="1" applyAlignment="1">
      <alignment/>
    </xf>
    <xf numFmtId="0" fontId="4" fillId="0" borderId="23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38" fontId="8" fillId="24" borderId="10" xfId="49" applyFont="1" applyFill="1" applyBorder="1" applyAlignment="1">
      <alignment horizontal="center" vertical="center" wrapText="1"/>
    </xf>
    <xf numFmtId="0" fontId="4" fillId="0" borderId="26" xfId="61" applyFont="1" applyFill="1" applyBorder="1" applyAlignment="1">
      <alignment horizontal="left" shrinkToFit="1"/>
      <protection/>
    </xf>
    <xf numFmtId="0" fontId="4" fillId="0" borderId="1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38" fontId="4" fillId="21" borderId="28" xfId="49" applyFont="1" applyFill="1" applyBorder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38" fontId="4" fillId="21" borderId="30" xfId="49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21" borderId="15" xfId="61" applyFont="1" applyFill="1" applyBorder="1" applyAlignment="1">
      <alignment horizontal="left" vertical="center" wrapText="1" shrinkToFit="1"/>
      <protection/>
    </xf>
    <xf numFmtId="0" fontId="8" fillId="0" borderId="0" xfId="0" applyFont="1" applyFill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21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21" borderId="15" xfId="0" applyFont="1" applyFill="1" applyBorder="1" applyAlignment="1">
      <alignment wrapText="1"/>
    </xf>
    <xf numFmtId="0" fontId="4" fillId="21" borderId="3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24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wrapText="1"/>
    </xf>
    <xf numFmtId="0" fontId="28" fillId="0" borderId="32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 quotePrefix="1">
      <alignment horizontal="left" wrapText="1"/>
    </xf>
    <xf numFmtId="0" fontId="8" fillId="0" borderId="32" xfId="0" applyNumberFormat="1" applyFont="1" applyFill="1" applyBorder="1" applyAlignment="1" quotePrefix="1">
      <alignment horizontal="left" wrapText="1"/>
    </xf>
    <xf numFmtId="0" fontId="8" fillId="0" borderId="10" xfId="0" applyFont="1" applyFill="1" applyBorder="1" applyAlignment="1">
      <alignment vertical="center" wrapText="1"/>
    </xf>
    <xf numFmtId="38" fontId="8" fillId="21" borderId="28" xfId="49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0" xfId="61" applyFont="1" applyFill="1" applyBorder="1" applyAlignment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21" borderId="16" xfId="0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0" fontId="4" fillId="0" borderId="33" xfId="61" applyFont="1" applyFill="1" applyBorder="1" applyAlignment="1">
      <alignment horizontal="left" vertical="center" shrinkToFit="1"/>
      <protection/>
    </xf>
    <xf numFmtId="0" fontId="4" fillId="0" borderId="0" xfId="0" applyFont="1" applyFill="1" applyAlignment="1">
      <alignment horizontal="right" vertical="center"/>
    </xf>
    <xf numFmtId="38" fontId="8" fillId="0" borderId="10" xfId="49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38" fontId="4" fillId="0" borderId="1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8" fontId="4" fillId="0" borderId="22" xfId="49" applyFont="1" applyFill="1" applyBorder="1" applyAlignment="1">
      <alignment horizontal="right" vertical="center"/>
    </xf>
    <xf numFmtId="38" fontId="4" fillId="21" borderId="16" xfId="49" applyFont="1" applyFill="1" applyBorder="1" applyAlignment="1">
      <alignment horizontal="right" vertical="center"/>
    </xf>
    <xf numFmtId="38" fontId="4" fillId="21" borderId="15" xfId="49" applyFont="1" applyFill="1" applyBorder="1" applyAlignment="1">
      <alignment vertical="center"/>
    </xf>
    <xf numFmtId="0" fontId="4" fillId="21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31" xfId="61" applyFont="1" applyFill="1" applyBorder="1" applyAlignment="1">
      <alignment horizontal="left" vertical="center" wrapText="1" shrinkToFit="1"/>
      <protection/>
    </xf>
    <xf numFmtId="0" fontId="4" fillId="0" borderId="31" xfId="61" applyFont="1" applyFill="1" applyBorder="1" applyAlignment="1">
      <alignment horizontal="left" vertical="center" shrinkToFit="1"/>
      <protection/>
    </xf>
    <xf numFmtId="0" fontId="4" fillId="0" borderId="34" xfId="61" applyFont="1" applyFill="1" applyBorder="1" applyAlignment="1">
      <alignment horizontal="left" vertical="center" wrapText="1" shrinkToFit="1"/>
      <protection/>
    </xf>
    <xf numFmtId="0" fontId="4" fillId="0" borderId="35" xfId="61" applyFont="1" applyFill="1" applyBorder="1" applyAlignment="1">
      <alignment horizontal="left" vertical="center" wrapText="1" shrinkToFit="1"/>
      <protection/>
    </xf>
    <xf numFmtId="0" fontId="4" fillId="0" borderId="24" xfId="61" applyFont="1" applyFill="1" applyBorder="1" applyAlignment="1">
      <alignment horizontal="left" vertical="center" wrapText="1" shrinkToFit="1"/>
      <protection/>
    </xf>
    <xf numFmtId="0" fontId="4" fillId="0" borderId="33" xfId="61" applyFont="1" applyFill="1" applyBorder="1" applyAlignment="1">
      <alignment horizontal="left" vertical="center" wrapText="1" shrinkToFit="1"/>
      <protection/>
    </xf>
    <xf numFmtId="0" fontId="4" fillId="0" borderId="22" xfId="61" applyFont="1" applyFill="1" applyBorder="1" applyAlignment="1">
      <alignment horizontal="left" vertical="center" wrapText="1" shrinkToFit="1"/>
      <protection/>
    </xf>
    <xf numFmtId="0" fontId="4" fillId="0" borderId="27" xfId="0" applyFont="1" applyFill="1" applyBorder="1" applyAlignment="1">
      <alignment horizontal="left" vertical="center" shrinkToFit="1"/>
    </xf>
    <xf numFmtId="0" fontId="4" fillId="0" borderId="10" xfId="61" applyFont="1" applyFill="1" applyBorder="1" applyAlignment="1">
      <alignment horizontal="left" vertical="center" shrinkToFit="1"/>
      <protection/>
    </xf>
    <xf numFmtId="38" fontId="4" fillId="0" borderId="27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13" xfId="61" applyFont="1" applyFill="1" applyBorder="1" applyAlignment="1">
      <alignment horizontal="left" vertical="center" shrinkToFit="1"/>
      <protection/>
    </xf>
    <xf numFmtId="0" fontId="4" fillId="0" borderId="13" xfId="61" applyFont="1" applyFill="1" applyBorder="1" applyAlignment="1">
      <alignment horizontal="left" vertical="center" wrapText="1" shrinkToFit="1"/>
      <protection/>
    </xf>
    <xf numFmtId="0" fontId="4" fillId="0" borderId="32" xfId="61" applyFont="1" applyFill="1" applyBorder="1" applyAlignment="1">
      <alignment horizontal="left" vertical="center" shrinkToFit="1"/>
      <protection/>
    </xf>
    <xf numFmtId="0" fontId="4" fillId="0" borderId="11" xfId="61" applyFont="1" applyFill="1" applyBorder="1" applyAlignment="1">
      <alignment horizontal="left" vertical="center" shrinkToFit="1"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8" fontId="0" fillId="0" borderId="10" xfId="49" applyFont="1" applyBorder="1" applyAlignment="1">
      <alignment horizontal="right" vertical="center"/>
    </xf>
    <xf numFmtId="0" fontId="4" fillId="0" borderId="27" xfId="0" applyFont="1" applyBorder="1" applyAlignment="1">
      <alignment vertical="center" wrapText="1"/>
    </xf>
    <xf numFmtId="0" fontId="4" fillId="0" borderId="32" xfId="61" applyFont="1" applyFill="1" applyBorder="1" applyAlignment="1">
      <alignment horizontal="left" vertical="center" wrapText="1" shrinkToFit="1"/>
      <protection/>
    </xf>
    <xf numFmtId="0" fontId="4" fillId="21" borderId="15" xfId="61" applyFont="1" applyFill="1" applyBorder="1" applyAlignment="1">
      <alignment horizontal="left" wrapText="1" shrinkToFit="1"/>
      <protection/>
    </xf>
    <xf numFmtId="0" fontId="4" fillId="21" borderId="16" xfId="0" applyFont="1" applyFill="1" applyBorder="1" applyAlignment="1">
      <alignment horizontal="left"/>
    </xf>
    <xf numFmtId="0" fontId="4" fillId="0" borderId="22" xfId="61" applyFont="1" applyFill="1" applyBorder="1" applyAlignment="1">
      <alignment horizontal="left" vertical="center" shrinkToFi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38" fontId="4" fillId="0" borderId="12" xfId="49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38" fontId="4" fillId="21" borderId="28" xfId="49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8" fontId="4" fillId="21" borderId="18" xfId="49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21" borderId="15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L21"/>
  <sheetViews>
    <sheetView tabSelected="1" view="pageBreakPreview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" sqref="M1:M16384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3" width="22.125" style="4" customWidth="1"/>
    <col min="4" max="4" width="24.25390625" style="1" customWidth="1"/>
    <col min="5" max="5" width="9.375" style="1" customWidth="1"/>
    <col min="6" max="6" width="14.125" style="1" customWidth="1"/>
    <col min="7" max="7" width="13.625" style="3" customWidth="1"/>
    <col min="8" max="8" width="7.00390625" style="3" customWidth="1"/>
    <col min="9" max="9" width="4.875" style="3" customWidth="1"/>
    <col min="10" max="10" width="24.875" style="80" customWidth="1"/>
    <col min="11" max="11" width="10.625" style="1" customWidth="1"/>
    <col min="12" max="12" width="18.50390625" style="1" customWidth="1"/>
    <col min="13" max="16384" width="9.00390625" style="1" customWidth="1"/>
  </cols>
  <sheetData>
    <row r="1" ht="4.5" customHeight="1"/>
    <row r="2" spans="2:12" ht="21.75" customHeight="1">
      <c r="B2" s="157" t="s">
        <v>276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ht="10.5" customHeight="1">
      <c r="F3" s="2"/>
    </row>
    <row r="4" spans="2:6" ht="24.75" customHeight="1">
      <c r="B4" s="49" t="s">
        <v>95</v>
      </c>
      <c r="F4" s="2"/>
    </row>
    <row r="5" ht="11.25" customHeight="1"/>
    <row r="6" spans="2:12" ht="52.5" customHeight="1">
      <c r="B6" s="16" t="s">
        <v>773</v>
      </c>
      <c r="C6" s="17" t="s">
        <v>772</v>
      </c>
      <c r="D6" s="18" t="s">
        <v>491</v>
      </c>
      <c r="E6" s="19" t="s">
        <v>91</v>
      </c>
      <c r="F6" s="19" t="s">
        <v>92</v>
      </c>
      <c r="G6" s="20" t="s">
        <v>93</v>
      </c>
      <c r="H6" s="50" t="s">
        <v>109</v>
      </c>
      <c r="I6" s="21" t="s">
        <v>779</v>
      </c>
      <c r="J6" s="81" t="s">
        <v>94</v>
      </c>
      <c r="K6" s="55" t="s">
        <v>785</v>
      </c>
      <c r="L6" s="55" t="s">
        <v>153</v>
      </c>
    </row>
    <row r="7" spans="2:12" ht="34.5" customHeight="1">
      <c r="B7" s="158" t="s">
        <v>778</v>
      </c>
      <c r="C7" s="104" t="s">
        <v>104</v>
      </c>
      <c r="D7" s="123" t="s">
        <v>747</v>
      </c>
      <c r="E7" s="78">
        <v>506</v>
      </c>
      <c r="F7" s="141">
        <v>22888203</v>
      </c>
      <c r="G7" s="125">
        <f aca="true" t="shared" si="0" ref="G7:G19">ROUND(F7/E7,0)</f>
        <v>45234</v>
      </c>
      <c r="H7" s="125">
        <v>456</v>
      </c>
      <c r="I7" s="89">
        <v>25</v>
      </c>
      <c r="J7" s="82" t="s">
        <v>780</v>
      </c>
      <c r="K7" s="37" t="s">
        <v>786</v>
      </c>
      <c r="L7" s="44" t="s">
        <v>508</v>
      </c>
    </row>
    <row r="8" spans="2:12" ht="34.5" customHeight="1">
      <c r="B8" s="159"/>
      <c r="C8" s="116" t="s">
        <v>140</v>
      </c>
      <c r="D8" s="124" t="s">
        <v>694</v>
      </c>
      <c r="E8" s="78">
        <v>632</v>
      </c>
      <c r="F8" s="141">
        <v>97147246</v>
      </c>
      <c r="G8" s="108">
        <f t="shared" si="0"/>
        <v>153714</v>
      </c>
      <c r="H8" s="108">
        <v>1167</v>
      </c>
      <c r="I8" s="89">
        <v>40</v>
      </c>
      <c r="J8" s="82" t="s">
        <v>781</v>
      </c>
      <c r="K8" s="37" t="s">
        <v>791</v>
      </c>
      <c r="L8" s="44" t="s">
        <v>159</v>
      </c>
    </row>
    <row r="9" spans="2:12" ht="34.5" customHeight="1">
      <c r="B9" s="159"/>
      <c r="C9" s="117" t="s">
        <v>708</v>
      </c>
      <c r="D9" s="124" t="s">
        <v>695</v>
      </c>
      <c r="E9" s="78">
        <v>227</v>
      </c>
      <c r="F9" s="141">
        <v>23461547</v>
      </c>
      <c r="G9" s="108">
        <f t="shared" si="0"/>
        <v>103355</v>
      </c>
      <c r="H9" s="108">
        <v>646</v>
      </c>
      <c r="I9" s="89">
        <v>20</v>
      </c>
      <c r="J9" s="82" t="s">
        <v>782</v>
      </c>
      <c r="K9" s="37" t="s">
        <v>792</v>
      </c>
      <c r="L9" s="44" t="s">
        <v>144</v>
      </c>
    </row>
    <row r="10" spans="2:12" ht="34.5" customHeight="1">
      <c r="B10" s="159"/>
      <c r="C10" s="117" t="s">
        <v>745</v>
      </c>
      <c r="D10" s="124" t="s">
        <v>748</v>
      </c>
      <c r="E10" s="78">
        <v>167</v>
      </c>
      <c r="F10" s="141">
        <v>9025849</v>
      </c>
      <c r="G10" s="108">
        <f t="shared" si="0"/>
        <v>54047</v>
      </c>
      <c r="H10" s="108">
        <v>683</v>
      </c>
      <c r="I10" s="89">
        <v>15</v>
      </c>
      <c r="J10" s="82" t="s">
        <v>783</v>
      </c>
      <c r="K10" s="37" t="s">
        <v>321</v>
      </c>
      <c r="L10" s="44" t="s">
        <v>509</v>
      </c>
    </row>
    <row r="11" spans="2:12" ht="34.5" customHeight="1">
      <c r="B11" s="159"/>
      <c r="C11" s="118" t="s">
        <v>102</v>
      </c>
      <c r="D11" s="11" t="s">
        <v>175</v>
      </c>
      <c r="E11" s="78">
        <v>97</v>
      </c>
      <c r="F11" s="141">
        <v>4811692</v>
      </c>
      <c r="G11" s="126">
        <f t="shared" si="0"/>
        <v>49605</v>
      </c>
      <c r="H11" s="126">
        <v>680</v>
      </c>
      <c r="I11" s="89">
        <v>10</v>
      </c>
      <c r="J11" s="83" t="s">
        <v>784</v>
      </c>
      <c r="K11" s="38" t="s">
        <v>793</v>
      </c>
      <c r="L11" s="45" t="s">
        <v>257</v>
      </c>
    </row>
    <row r="12" spans="2:12" ht="34.5" customHeight="1">
      <c r="B12" s="159"/>
      <c r="C12" s="116" t="s">
        <v>111</v>
      </c>
      <c r="D12" s="12" t="s">
        <v>110</v>
      </c>
      <c r="E12" s="78">
        <v>48</v>
      </c>
      <c r="F12" s="141">
        <v>5709504</v>
      </c>
      <c r="G12" s="108">
        <f t="shared" si="0"/>
        <v>118948</v>
      </c>
      <c r="H12" s="108">
        <v>694</v>
      </c>
      <c r="I12" s="89">
        <v>10</v>
      </c>
      <c r="J12" s="84" t="s">
        <v>209</v>
      </c>
      <c r="K12" s="43" t="s">
        <v>145</v>
      </c>
      <c r="L12" s="44" t="s">
        <v>258</v>
      </c>
    </row>
    <row r="13" spans="2:12" ht="34.5" customHeight="1">
      <c r="B13" s="159"/>
      <c r="C13" s="119" t="s">
        <v>112</v>
      </c>
      <c r="D13" s="11" t="s">
        <v>113</v>
      </c>
      <c r="E13" s="78">
        <v>235</v>
      </c>
      <c r="F13" s="141">
        <v>28196954</v>
      </c>
      <c r="G13" s="126">
        <f t="shared" si="0"/>
        <v>119987</v>
      </c>
      <c r="H13" s="126">
        <v>879</v>
      </c>
      <c r="I13" s="89">
        <v>15</v>
      </c>
      <c r="J13" s="85" t="s">
        <v>505</v>
      </c>
      <c r="K13" s="43" t="s">
        <v>506</v>
      </c>
      <c r="L13" s="45" t="s">
        <v>144</v>
      </c>
    </row>
    <row r="14" spans="2:12" ht="34.5" customHeight="1">
      <c r="B14" s="159"/>
      <c r="C14" s="120" t="s">
        <v>112</v>
      </c>
      <c r="D14" s="12" t="s">
        <v>169</v>
      </c>
      <c r="E14" s="78">
        <v>248</v>
      </c>
      <c r="F14" s="141">
        <v>20655847</v>
      </c>
      <c r="G14" s="108">
        <f t="shared" si="0"/>
        <v>83290</v>
      </c>
      <c r="H14" s="108">
        <v>742</v>
      </c>
      <c r="I14" s="89">
        <v>20</v>
      </c>
      <c r="J14" s="85" t="s">
        <v>259</v>
      </c>
      <c r="K14" s="43" t="s">
        <v>506</v>
      </c>
      <c r="L14" s="45" t="s">
        <v>510</v>
      </c>
    </row>
    <row r="15" spans="2:12" ht="34.5" customHeight="1">
      <c r="B15" s="159"/>
      <c r="C15" s="121" t="s">
        <v>170</v>
      </c>
      <c r="D15" s="53" t="s">
        <v>171</v>
      </c>
      <c r="E15" s="78">
        <v>136</v>
      </c>
      <c r="F15" s="141">
        <v>9398784</v>
      </c>
      <c r="G15" s="125">
        <f t="shared" si="0"/>
        <v>69109</v>
      </c>
      <c r="H15" s="125">
        <v>681</v>
      </c>
      <c r="I15" s="89">
        <v>20</v>
      </c>
      <c r="J15" s="86" t="s">
        <v>210</v>
      </c>
      <c r="K15" s="37" t="s">
        <v>511</v>
      </c>
      <c r="L15" s="44" t="s">
        <v>512</v>
      </c>
    </row>
    <row r="16" spans="2:12" ht="34.5" customHeight="1">
      <c r="B16" s="159"/>
      <c r="C16" s="99" t="s">
        <v>172</v>
      </c>
      <c r="D16" s="11" t="s">
        <v>173</v>
      </c>
      <c r="E16" s="78">
        <v>122</v>
      </c>
      <c r="F16" s="141">
        <v>9231250</v>
      </c>
      <c r="G16" s="126">
        <f t="shared" si="0"/>
        <v>75666</v>
      </c>
      <c r="H16" s="126">
        <v>746</v>
      </c>
      <c r="I16" s="89">
        <v>10</v>
      </c>
      <c r="J16" s="83" t="s">
        <v>211</v>
      </c>
      <c r="K16" s="37" t="s">
        <v>507</v>
      </c>
      <c r="L16" s="44" t="s">
        <v>513</v>
      </c>
    </row>
    <row r="17" spans="2:12" ht="34.5" customHeight="1">
      <c r="B17" s="159"/>
      <c r="C17" s="109" t="s">
        <v>496</v>
      </c>
      <c r="D17" s="77" t="s">
        <v>493</v>
      </c>
      <c r="E17" s="91">
        <v>34</v>
      </c>
      <c r="F17" s="149">
        <v>1666534</v>
      </c>
      <c r="G17" s="126">
        <f t="shared" si="0"/>
        <v>49016</v>
      </c>
      <c r="H17" s="126">
        <v>600</v>
      </c>
      <c r="I17" s="90">
        <v>10</v>
      </c>
      <c r="J17" s="92" t="s">
        <v>497</v>
      </c>
      <c r="K17" s="37" t="s">
        <v>498</v>
      </c>
      <c r="L17" s="44" t="s">
        <v>609</v>
      </c>
    </row>
    <row r="18" spans="2:12" ht="34.5" customHeight="1">
      <c r="B18" s="159"/>
      <c r="C18" s="79" t="s">
        <v>501</v>
      </c>
      <c r="D18" s="77" t="s">
        <v>494</v>
      </c>
      <c r="E18" s="91">
        <v>78</v>
      </c>
      <c r="F18" s="149">
        <v>7795670</v>
      </c>
      <c r="G18" s="126">
        <f t="shared" si="0"/>
        <v>99944</v>
      </c>
      <c r="H18" s="126">
        <v>751</v>
      </c>
      <c r="I18" s="90">
        <v>20</v>
      </c>
      <c r="J18" s="93" t="s">
        <v>499</v>
      </c>
      <c r="K18" s="37" t="s">
        <v>500</v>
      </c>
      <c r="L18" s="44" t="s">
        <v>514</v>
      </c>
    </row>
    <row r="19" spans="2:12" ht="34.5" customHeight="1" thickBot="1">
      <c r="B19" s="160"/>
      <c r="C19" s="122" t="s">
        <v>502</v>
      </c>
      <c r="D19" s="77" t="s">
        <v>495</v>
      </c>
      <c r="E19" s="91">
        <v>7</v>
      </c>
      <c r="F19" s="149">
        <v>98765</v>
      </c>
      <c r="G19" s="126">
        <f t="shared" si="0"/>
        <v>14109</v>
      </c>
      <c r="H19" s="126">
        <v>564</v>
      </c>
      <c r="I19" s="90">
        <v>20</v>
      </c>
      <c r="J19" s="87" t="s">
        <v>503</v>
      </c>
      <c r="K19" s="43" t="s">
        <v>504</v>
      </c>
      <c r="L19" s="47"/>
    </row>
    <row r="20" spans="2:12" ht="24.75" customHeight="1" thickBot="1">
      <c r="B20" s="26"/>
      <c r="C20" s="22" t="s">
        <v>774</v>
      </c>
      <c r="D20" s="23">
        <f>COUNTA(D7:D19)</f>
        <v>13</v>
      </c>
      <c r="E20" s="39">
        <f>SUM(E7:E19)</f>
        <v>2537</v>
      </c>
      <c r="F20" s="39">
        <f>SUM(F7:F19)</f>
        <v>240087845</v>
      </c>
      <c r="G20" s="40">
        <f>ROUND(F20/E20,0)</f>
        <v>94635</v>
      </c>
      <c r="H20" s="25"/>
      <c r="I20" s="54"/>
      <c r="J20" s="88"/>
      <c r="K20" s="40"/>
      <c r="L20" s="61"/>
    </row>
    <row r="21" ht="24.75" customHeight="1">
      <c r="B21" s="1" t="s">
        <v>160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</sheetData>
  <sheetProtection/>
  <mergeCells count="2">
    <mergeCell ref="B2:L2"/>
    <mergeCell ref="B7:B19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M128"/>
  <sheetViews>
    <sheetView view="pageBreakPreview" zoomScaleSheetLayoutView="100" zoomScalePageLayoutView="0" workbookViewId="0" topLeftCell="D4">
      <pane ySplit="7" topLeftCell="BM119" activePane="bottomLeft" state="frozen"/>
      <selection pane="topLeft" activeCell="A4" sqref="A4"/>
      <selection pane="bottomLeft" activeCell="M4" sqref="M1:M16384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22.125" style="96" customWidth="1"/>
    <col min="4" max="4" width="24.25390625" style="100" customWidth="1"/>
    <col min="5" max="5" width="9.875" style="100" customWidth="1"/>
    <col min="6" max="6" width="13.875" style="100" customWidth="1"/>
    <col min="7" max="7" width="13.625" style="103" customWidth="1"/>
    <col min="8" max="8" width="6.625" style="103" customWidth="1"/>
    <col min="9" max="9" width="4.50390625" style="100" customWidth="1"/>
    <col min="10" max="10" width="20.625" style="70" customWidth="1"/>
    <col min="11" max="11" width="10.625" style="74" customWidth="1"/>
    <col min="12" max="12" width="18.50390625" style="4" customWidth="1"/>
    <col min="13" max="13" width="10.75390625" style="1" customWidth="1"/>
    <col min="14" max="16384" width="9.00390625" style="1" customWidth="1"/>
  </cols>
  <sheetData>
    <row r="1" ht="4.5" customHeight="1"/>
    <row r="2" spans="2:12" ht="21.75" customHeight="1">
      <c r="B2" s="157" t="s">
        <v>108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ht="10.5" customHeight="1">
      <c r="F3" s="105"/>
    </row>
    <row r="4" ht="18" customHeight="1">
      <c r="F4" s="105"/>
    </row>
    <row r="5" spans="1:11" ht="33" customHeight="1">
      <c r="A5" s="157" t="s">
        <v>276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5.25" customHeight="1">
      <c r="F6" s="105"/>
    </row>
    <row r="7" ht="10.5" customHeight="1">
      <c r="F7" s="105"/>
    </row>
    <row r="8" spans="2:6" ht="32.25" customHeight="1">
      <c r="B8" s="49" t="s">
        <v>96</v>
      </c>
      <c r="F8" s="105"/>
    </row>
    <row r="9" ht="7.5" customHeight="1"/>
    <row r="10" spans="2:12" ht="55.5" customHeight="1">
      <c r="B10" s="16" t="s">
        <v>773</v>
      </c>
      <c r="C10" s="63" t="s">
        <v>772</v>
      </c>
      <c r="D10" s="64" t="s">
        <v>491</v>
      </c>
      <c r="E10" s="65" t="s">
        <v>329</v>
      </c>
      <c r="F10" s="65" t="s">
        <v>328</v>
      </c>
      <c r="G10" s="106" t="s">
        <v>93</v>
      </c>
      <c r="H10" s="106" t="s">
        <v>109</v>
      </c>
      <c r="I10" s="66" t="s">
        <v>779</v>
      </c>
      <c r="J10" s="114" t="s">
        <v>94</v>
      </c>
      <c r="K10" s="67" t="s">
        <v>785</v>
      </c>
      <c r="L10" s="67" t="s">
        <v>153</v>
      </c>
    </row>
    <row r="11" spans="1:12" ht="34.5" customHeight="1">
      <c r="A11" s="1">
        <v>1</v>
      </c>
      <c r="B11" s="158" t="s">
        <v>787</v>
      </c>
      <c r="C11" s="97" t="s">
        <v>709</v>
      </c>
      <c r="D11" s="97" t="s">
        <v>749</v>
      </c>
      <c r="E11" s="107">
        <v>399</v>
      </c>
      <c r="F11" s="107">
        <v>6180596</v>
      </c>
      <c r="G11" s="108">
        <f aca="true" t="shared" si="0" ref="G11:G25">ROUND(F11/E11,0)</f>
        <v>15490</v>
      </c>
      <c r="H11" s="108">
        <v>227</v>
      </c>
      <c r="I11" s="66">
        <v>30</v>
      </c>
      <c r="J11" s="71" t="s">
        <v>800</v>
      </c>
      <c r="K11" s="5" t="s">
        <v>794</v>
      </c>
      <c r="L11" s="44" t="s">
        <v>260</v>
      </c>
    </row>
    <row r="12" spans="1:12" ht="34.5" customHeight="1">
      <c r="A12" s="1">
        <v>2</v>
      </c>
      <c r="B12" s="159"/>
      <c r="C12" s="97" t="s">
        <v>710</v>
      </c>
      <c r="D12" s="97" t="s">
        <v>750</v>
      </c>
      <c r="E12" s="107">
        <v>138</v>
      </c>
      <c r="F12" s="107">
        <v>1044700</v>
      </c>
      <c r="G12" s="108">
        <f t="shared" si="0"/>
        <v>7570</v>
      </c>
      <c r="H12" s="108">
        <v>85</v>
      </c>
      <c r="I12" s="66">
        <v>13</v>
      </c>
      <c r="J12" s="71" t="s">
        <v>801</v>
      </c>
      <c r="K12" s="5" t="s">
        <v>795</v>
      </c>
      <c r="L12" s="44" t="s">
        <v>261</v>
      </c>
    </row>
    <row r="13" spans="1:12" ht="34.5" customHeight="1">
      <c r="A13" s="1">
        <v>3</v>
      </c>
      <c r="B13" s="159"/>
      <c r="C13" s="97" t="s">
        <v>736</v>
      </c>
      <c r="D13" s="97" t="s">
        <v>376</v>
      </c>
      <c r="E13" s="107">
        <v>268</v>
      </c>
      <c r="F13" s="107">
        <v>3704406</v>
      </c>
      <c r="G13" s="108">
        <f t="shared" si="0"/>
        <v>13822</v>
      </c>
      <c r="H13" s="108">
        <v>150</v>
      </c>
      <c r="I13" s="66">
        <v>10</v>
      </c>
      <c r="J13" s="71" t="s">
        <v>802</v>
      </c>
      <c r="K13" s="5" t="s">
        <v>796</v>
      </c>
      <c r="L13" s="44" t="s">
        <v>594</v>
      </c>
    </row>
    <row r="14" spans="1:12" ht="34.5" customHeight="1">
      <c r="A14" s="1">
        <v>4</v>
      </c>
      <c r="B14" s="159"/>
      <c r="C14" s="97" t="s">
        <v>737</v>
      </c>
      <c r="D14" s="97" t="s">
        <v>377</v>
      </c>
      <c r="E14" s="107">
        <v>360</v>
      </c>
      <c r="F14" s="107">
        <v>2973950</v>
      </c>
      <c r="G14" s="108">
        <f t="shared" si="0"/>
        <v>8261</v>
      </c>
      <c r="H14" s="108">
        <v>157</v>
      </c>
      <c r="I14" s="66">
        <v>24</v>
      </c>
      <c r="J14" s="71" t="s">
        <v>803</v>
      </c>
      <c r="K14" s="5" t="s">
        <v>797</v>
      </c>
      <c r="L14" s="44" t="s">
        <v>168</v>
      </c>
    </row>
    <row r="15" spans="1:12" ht="34.5" customHeight="1">
      <c r="A15" s="1">
        <v>5</v>
      </c>
      <c r="B15" s="159"/>
      <c r="C15" s="97" t="s">
        <v>101</v>
      </c>
      <c r="D15" s="97" t="s">
        <v>751</v>
      </c>
      <c r="E15" s="107">
        <v>126</v>
      </c>
      <c r="F15" s="107">
        <v>2112500</v>
      </c>
      <c r="G15" s="108">
        <f t="shared" si="0"/>
        <v>16766</v>
      </c>
      <c r="H15" s="108">
        <v>182</v>
      </c>
      <c r="I15" s="66">
        <v>12</v>
      </c>
      <c r="J15" s="71" t="s">
        <v>804</v>
      </c>
      <c r="K15" s="5" t="s">
        <v>798</v>
      </c>
      <c r="L15" s="44" t="s">
        <v>134</v>
      </c>
    </row>
    <row r="16" spans="1:12" ht="34.5" customHeight="1">
      <c r="A16" s="1">
        <v>6</v>
      </c>
      <c r="B16" s="159"/>
      <c r="C16" s="97" t="s">
        <v>752</v>
      </c>
      <c r="D16" s="101" t="s">
        <v>753</v>
      </c>
      <c r="E16" s="107">
        <v>145</v>
      </c>
      <c r="F16" s="107">
        <v>2892900</v>
      </c>
      <c r="G16" s="108">
        <f t="shared" si="0"/>
        <v>19951</v>
      </c>
      <c r="H16" s="108">
        <v>177</v>
      </c>
      <c r="I16" s="66">
        <v>10</v>
      </c>
      <c r="J16" s="71" t="s">
        <v>805</v>
      </c>
      <c r="K16" s="5" t="s">
        <v>799</v>
      </c>
      <c r="L16" s="44" t="s">
        <v>262</v>
      </c>
    </row>
    <row r="17" spans="1:12" ht="34.5" customHeight="1">
      <c r="A17" s="1">
        <v>7</v>
      </c>
      <c r="B17" s="159"/>
      <c r="C17" s="97" t="s">
        <v>754</v>
      </c>
      <c r="D17" s="101" t="s">
        <v>378</v>
      </c>
      <c r="E17" s="107">
        <v>260</v>
      </c>
      <c r="F17" s="107">
        <v>1459355</v>
      </c>
      <c r="G17" s="108">
        <f t="shared" si="0"/>
        <v>5613</v>
      </c>
      <c r="H17" s="108">
        <v>83</v>
      </c>
      <c r="I17" s="66">
        <v>20</v>
      </c>
      <c r="J17" s="71" t="s">
        <v>806</v>
      </c>
      <c r="K17" s="5" t="s">
        <v>807</v>
      </c>
      <c r="L17" s="44" t="s">
        <v>263</v>
      </c>
    </row>
    <row r="18" spans="1:12" ht="34.5" customHeight="1">
      <c r="A18" s="1">
        <v>8</v>
      </c>
      <c r="B18" s="159"/>
      <c r="C18" s="97" t="s">
        <v>146</v>
      </c>
      <c r="D18" s="101" t="s">
        <v>379</v>
      </c>
      <c r="E18" s="107">
        <v>82</v>
      </c>
      <c r="F18" s="107">
        <v>396100</v>
      </c>
      <c r="G18" s="108">
        <f t="shared" si="0"/>
        <v>4830</v>
      </c>
      <c r="H18" s="108">
        <v>53</v>
      </c>
      <c r="I18" s="66">
        <v>14</v>
      </c>
      <c r="J18" s="71" t="s">
        <v>808</v>
      </c>
      <c r="K18" s="5" t="s">
        <v>809</v>
      </c>
      <c r="L18" s="44" t="s">
        <v>595</v>
      </c>
    </row>
    <row r="19" spans="1:12" ht="34.5" customHeight="1">
      <c r="A19" s="1">
        <v>9</v>
      </c>
      <c r="B19" s="159"/>
      <c r="C19" s="97" t="s">
        <v>738</v>
      </c>
      <c r="D19" s="97" t="s">
        <v>100</v>
      </c>
      <c r="E19" s="107">
        <v>135</v>
      </c>
      <c r="F19" s="107">
        <v>468205</v>
      </c>
      <c r="G19" s="108">
        <f t="shared" si="0"/>
        <v>3468</v>
      </c>
      <c r="H19" s="108">
        <v>126</v>
      </c>
      <c r="I19" s="66">
        <v>15</v>
      </c>
      <c r="J19" s="71" t="s">
        <v>810</v>
      </c>
      <c r="K19" s="5" t="s">
        <v>811</v>
      </c>
      <c r="L19" s="44" t="s">
        <v>272</v>
      </c>
    </row>
    <row r="20" spans="1:12" ht="34.5" customHeight="1">
      <c r="A20" s="1">
        <v>10</v>
      </c>
      <c r="B20" s="159"/>
      <c r="C20" s="98" t="s">
        <v>755</v>
      </c>
      <c r="D20" s="101" t="s">
        <v>756</v>
      </c>
      <c r="E20" s="107">
        <v>371</v>
      </c>
      <c r="F20" s="107">
        <v>4414990</v>
      </c>
      <c r="G20" s="108">
        <f t="shared" si="0"/>
        <v>11900</v>
      </c>
      <c r="H20" s="108">
        <v>179</v>
      </c>
      <c r="I20" s="66">
        <v>30</v>
      </c>
      <c r="J20" s="71" t="s">
        <v>812</v>
      </c>
      <c r="K20" s="5" t="s">
        <v>813</v>
      </c>
      <c r="L20" s="44" t="s">
        <v>264</v>
      </c>
    </row>
    <row r="21" spans="1:12" ht="39.75" customHeight="1">
      <c r="A21" s="1">
        <v>11</v>
      </c>
      <c r="B21" s="159"/>
      <c r="C21" s="98" t="s">
        <v>755</v>
      </c>
      <c r="D21" s="101" t="s">
        <v>322</v>
      </c>
      <c r="E21" s="107">
        <v>417</v>
      </c>
      <c r="F21" s="107">
        <v>5360261</v>
      </c>
      <c r="G21" s="108">
        <f t="shared" si="0"/>
        <v>12854</v>
      </c>
      <c r="H21" s="108">
        <v>240</v>
      </c>
      <c r="I21" s="66">
        <v>30</v>
      </c>
      <c r="J21" s="71" t="s">
        <v>477</v>
      </c>
      <c r="K21" s="5" t="s">
        <v>814</v>
      </c>
      <c r="L21" s="44" t="s">
        <v>264</v>
      </c>
    </row>
    <row r="22" spans="1:12" ht="39.75" customHeight="1">
      <c r="A22" s="1">
        <v>12</v>
      </c>
      <c r="B22" s="159"/>
      <c r="C22" s="98" t="s">
        <v>755</v>
      </c>
      <c r="D22" s="101" t="s">
        <v>180</v>
      </c>
      <c r="E22" s="107">
        <v>345</v>
      </c>
      <c r="F22" s="107">
        <v>4144390</v>
      </c>
      <c r="G22" s="108">
        <f t="shared" si="0"/>
        <v>12013</v>
      </c>
      <c r="H22" s="108">
        <v>182</v>
      </c>
      <c r="I22" s="66">
        <v>30</v>
      </c>
      <c r="J22" s="71" t="s">
        <v>478</v>
      </c>
      <c r="K22" s="5" t="s">
        <v>815</v>
      </c>
      <c r="L22" s="44" t="s">
        <v>264</v>
      </c>
    </row>
    <row r="23" spans="1:12" ht="34.5" customHeight="1">
      <c r="A23" s="1">
        <v>13</v>
      </c>
      <c r="B23" s="159"/>
      <c r="C23" s="98" t="s">
        <v>105</v>
      </c>
      <c r="D23" s="101" t="s">
        <v>380</v>
      </c>
      <c r="E23" s="107">
        <v>207</v>
      </c>
      <c r="F23" s="107">
        <v>1759320</v>
      </c>
      <c r="G23" s="108">
        <f t="shared" si="0"/>
        <v>8499</v>
      </c>
      <c r="H23" s="108">
        <v>211</v>
      </c>
      <c r="I23" s="66">
        <v>20</v>
      </c>
      <c r="J23" s="71" t="s">
        <v>816</v>
      </c>
      <c r="K23" s="5" t="s">
        <v>817</v>
      </c>
      <c r="L23" s="44" t="s">
        <v>135</v>
      </c>
    </row>
    <row r="24" spans="1:12" ht="34.5" customHeight="1">
      <c r="A24" s="1">
        <v>14</v>
      </c>
      <c r="B24" s="159"/>
      <c r="C24" s="97" t="s">
        <v>710</v>
      </c>
      <c r="D24" s="97" t="s">
        <v>163</v>
      </c>
      <c r="E24" s="107">
        <v>253</v>
      </c>
      <c r="F24" s="107">
        <v>1545400</v>
      </c>
      <c r="G24" s="108">
        <f t="shared" si="0"/>
        <v>6108</v>
      </c>
      <c r="H24" s="108">
        <v>64</v>
      </c>
      <c r="I24" s="156">
        <v>20</v>
      </c>
      <c r="J24" s="71" t="s">
        <v>479</v>
      </c>
      <c r="K24" s="5" t="s">
        <v>412</v>
      </c>
      <c r="L24" s="44" t="s">
        <v>265</v>
      </c>
    </row>
    <row r="25" spans="1:12" ht="34.5" customHeight="1">
      <c r="A25" s="1">
        <v>15</v>
      </c>
      <c r="B25" s="159"/>
      <c r="C25" s="97" t="s">
        <v>711</v>
      </c>
      <c r="D25" s="97" t="s">
        <v>381</v>
      </c>
      <c r="E25" s="107">
        <v>268</v>
      </c>
      <c r="F25" s="107">
        <v>1741925</v>
      </c>
      <c r="G25" s="108">
        <f t="shared" si="0"/>
        <v>6500</v>
      </c>
      <c r="H25" s="108">
        <v>102</v>
      </c>
      <c r="I25" s="66">
        <v>36</v>
      </c>
      <c r="J25" s="71" t="s">
        <v>818</v>
      </c>
      <c r="K25" s="5" t="s">
        <v>819</v>
      </c>
      <c r="L25" s="44" t="s">
        <v>596</v>
      </c>
    </row>
    <row r="26" spans="1:12" ht="34.5" customHeight="1">
      <c r="A26" s="1">
        <v>16</v>
      </c>
      <c r="B26" s="158" t="s">
        <v>787</v>
      </c>
      <c r="C26" s="97" t="s">
        <v>710</v>
      </c>
      <c r="D26" s="97" t="s">
        <v>382</v>
      </c>
      <c r="E26" s="107">
        <v>157</v>
      </c>
      <c r="F26" s="107">
        <v>2388930</v>
      </c>
      <c r="G26" s="108">
        <f aca="true" t="shared" si="1" ref="G26:G47">ROUND(F26/E26,0)</f>
        <v>15216</v>
      </c>
      <c r="H26" s="108">
        <v>157</v>
      </c>
      <c r="I26" s="66">
        <v>20</v>
      </c>
      <c r="J26" s="71" t="s">
        <v>820</v>
      </c>
      <c r="K26" s="5" t="s">
        <v>821</v>
      </c>
      <c r="L26" s="44" t="s">
        <v>597</v>
      </c>
    </row>
    <row r="27" spans="1:12" ht="47.25" customHeight="1">
      <c r="A27" s="1">
        <v>17</v>
      </c>
      <c r="B27" s="159"/>
      <c r="C27" s="97" t="s">
        <v>147</v>
      </c>
      <c r="D27" s="101" t="s">
        <v>757</v>
      </c>
      <c r="E27" s="107">
        <v>386</v>
      </c>
      <c r="F27" s="107">
        <v>6148200</v>
      </c>
      <c r="G27" s="108">
        <f t="shared" si="1"/>
        <v>15928</v>
      </c>
      <c r="H27" s="108">
        <v>186</v>
      </c>
      <c r="I27" s="66">
        <v>45</v>
      </c>
      <c r="J27" s="71" t="s">
        <v>822</v>
      </c>
      <c r="K27" s="5" t="s">
        <v>823</v>
      </c>
      <c r="L27" s="44" t="s">
        <v>137</v>
      </c>
    </row>
    <row r="28" spans="1:12" ht="51.75" customHeight="1">
      <c r="A28" s="1">
        <v>18</v>
      </c>
      <c r="B28" s="159"/>
      <c r="C28" s="98" t="s">
        <v>758</v>
      </c>
      <c r="D28" s="101" t="s">
        <v>344</v>
      </c>
      <c r="E28" s="107">
        <v>347</v>
      </c>
      <c r="F28" s="107">
        <v>3809131</v>
      </c>
      <c r="G28" s="108">
        <f t="shared" si="1"/>
        <v>10977</v>
      </c>
      <c r="H28" s="108">
        <v>277</v>
      </c>
      <c r="I28" s="66">
        <v>30</v>
      </c>
      <c r="J28" s="71" t="s">
        <v>824</v>
      </c>
      <c r="K28" s="5" t="s">
        <v>825</v>
      </c>
      <c r="L28" s="44" t="s">
        <v>155</v>
      </c>
    </row>
    <row r="29" spans="1:12" ht="34.5" customHeight="1">
      <c r="A29" s="1">
        <v>19</v>
      </c>
      <c r="B29" s="159"/>
      <c r="C29" s="97" t="s">
        <v>719</v>
      </c>
      <c r="D29" s="97" t="s">
        <v>154</v>
      </c>
      <c r="E29" s="107">
        <v>364</v>
      </c>
      <c r="F29" s="107">
        <v>4166282</v>
      </c>
      <c r="G29" s="108">
        <f t="shared" si="1"/>
        <v>11446</v>
      </c>
      <c r="H29" s="108">
        <v>281</v>
      </c>
      <c r="I29" s="66">
        <v>30</v>
      </c>
      <c r="J29" s="71" t="s">
        <v>480</v>
      </c>
      <c r="K29" s="5" t="s">
        <v>0</v>
      </c>
      <c r="L29" s="44" t="s">
        <v>156</v>
      </c>
    </row>
    <row r="30" spans="1:12" ht="34.5" customHeight="1">
      <c r="A30" s="1">
        <v>20</v>
      </c>
      <c r="B30" s="159"/>
      <c r="C30" s="97" t="s">
        <v>759</v>
      </c>
      <c r="D30" s="97" t="s">
        <v>383</v>
      </c>
      <c r="E30" s="107">
        <v>211</v>
      </c>
      <c r="F30" s="107">
        <v>3176960</v>
      </c>
      <c r="G30" s="108">
        <f t="shared" si="1"/>
        <v>15057</v>
      </c>
      <c r="H30" s="108">
        <v>165</v>
      </c>
      <c r="I30" s="66">
        <v>15</v>
      </c>
      <c r="J30" s="71" t="s">
        <v>1</v>
      </c>
      <c r="K30" s="5" t="s">
        <v>2</v>
      </c>
      <c r="L30" s="44" t="s">
        <v>266</v>
      </c>
    </row>
    <row r="31" spans="1:12" ht="34.5" customHeight="1">
      <c r="A31" s="1">
        <v>21</v>
      </c>
      <c r="B31" s="159"/>
      <c r="C31" s="97" t="s">
        <v>719</v>
      </c>
      <c r="D31" s="97" t="s">
        <v>598</v>
      </c>
      <c r="E31" s="107">
        <v>241</v>
      </c>
      <c r="F31" s="107">
        <v>1279184</v>
      </c>
      <c r="G31" s="108">
        <f t="shared" si="1"/>
        <v>5308</v>
      </c>
      <c r="H31" s="108">
        <v>223</v>
      </c>
      <c r="I31" s="66">
        <v>20</v>
      </c>
      <c r="J31" s="71" t="s">
        <v>3</v>
      </c>
      <c r="K31" s="5" t="s">
        <v>4</v>
      </c>
      <c r="L31" s="44" t="s">
        <v>602</v>
      </c>
    </row>
    <row r="32" spans="1:12" ht="34.5" customHeight="1">
      <c r="A32" s="1">
        <v>22</v>
      </c>
      <c r="B32" s="159"/>
      <c r="C32" s="97" t="s">
        <v>712</v>
      </c>
      <c r="D32" s="97" t="s">
        <v>384</v>
      </c>
      <c r="E32" s="107">
        <v>341</v>
      </c>
      <c r="F32" s="107">
        <v>3034693</v>
      </c>
      <c r="G32" s="108">
        <f t="shared" si="1"/>
        <v>8899</v>
      </c>
      <c r="H32" s="108">
        <v>109</v>
      </c>
      <c r="I32" s="66">
        <v>30</v>
      </c>
      <c r="J32" s="71" t="s">
        <v>5</v>
      </c>
      <c r="K32" s="5" t="s">
        <v>6</v>
      </c>
      <c r="L32" s="44" t="s">
        <v>599</v>
      </c>
    </row>
    <row r="33" spans="1:12" ht="34.5" customHeight="1">
      <c r="A33" s="1">
        <v>23</v>
      </c>
      <c r="B33" s="159"/>
      <c r="C33" s="97" t="s">
        <v>729</v>
      </c>
      <c r="D33" s="97" t="s">
        <v>199</v>
      </c>
      <c r="E33" s="107">
        <v>253</v>
      </c>
      <c r="F33" s="107">
        <v>1757206</v>
      </c>
      <c r="G33" s="108">
        <f t="shared" si="1"/>
        <v>6945</v>
      </c>
      <c r="H33" s="108">
        <v>85</v>
      </c>
      <c r="I33" s="66">
        <v>20</v>
      </c>
      <c r="J33" s="71" t="s">
        <v>7</v>
      </c>
      <c r="K33" s="5" t="s">
        <v>8</v>
      </c>
      <c r="L33" s="44" t="s">
        <v>600</v>
      </c>
    </row>
    <row r="34" spans="1:12" ht="34.5" customHeight="1">
      <c r="A34" s="1">
        <v>24</v>
      </c>
      <c r="B34" s="159"/>
      <c r="C34" s="97" t="s">
        <v>102</v>
      </c>
      <c r="D34" s="101" t="s">
        <v>760</v>
      </c>
      <c r="E34" s="107">
        <v>177</v>
      </c>
      <c r="F34" s="107">
        <v>2346026</v>
      </c>
      <c r="G34" s="108">
        <f t="shared" si="1"/>
        <v>13254</v>
      </c>
      <c r="H34" s="108">
        <v>195</v>
      </c>
      <c r="I34" s="66">
        <v>20</v>
      </c>
      <c r="J34" s="71" t="s">
        <v>481</v>
      </c>
      <c r="K34" s="5" t="s">
        <v>9</v>
      </c>
      <c r="L34" s="44" t="s">
        <v>267</v>
      </c>
    </row>
    <row r="35" spans="1:12" ht="34.5" customHeight="1">
      <c r="A35" s="1">
        <v>25</v>
      </c>
      <c r="B35" s="159"/>
      <c r="C35" s="97" t="s">
        <v>103</v>
      </c>
      <c r="D35" s="101" t="s">
        <v>385</v>
      </c>
      <c r="E35" s="107">
        <v>302</v>
      </c>
      <c r="F35" s="107">
        <v>3206320</v>
      </c>
      <c r="G35" s="108">
        <f t="shared" si="1"/>
        <v>10617</v>
      </c>
      <c r="H35" s="108">
        <v>259</v>
      </c>
      <c r="I35" s="66">
        <v>34</v>
      </c>
      <c r="J35" s="71" t="s">
        <v>10</v>
      </c>
      <c r="K35" s="5" t="s">
        <v>11</v>
      </c>
      <c r="L35" s="44" t="s">
        <v>268</v>
      </c>
    </row>
    <row r="36" spans="1:12" ht="34.5" customHeight="1">
      <c r="A36" s="1">
        <v>26</v>
      </c>
      <c r="B36" s="159"/>
      <c r="C36" s="97" t="s">
        <v>761</v>
      </c>
      <c r="D36" s="101" t="s">
        <v>762</v>
      </c>
      <c r="E36" s="107">
        <v>169</v>
      </c>
      <c r="F36" s="107">
        <v>2443640</v>
      </c>
      <c r="G36" s="108">
        <f t="shared" si="1"/>
        <v>14459</v>
      </c>
      <c r="H36" s="108">
        <v>173</v>
      </c>
      <c r="I36" s="66">
        <v>14</v>
      </c>
      <c r="J36" s="71" t="s">
        <v>12</v>
      </c>
      <c r="K36" s="5" t="s">
        <v>13</v>
      </c>
      <c r="L36" s="44" t="s">
        <v>601</v>
      </c>
    </row>
    <row r="37" spans="1:12" ht="34.5" customHeight="1">
      <c r="A37" s="1">
        <v>27</v>
      </c>
      <c r="B37" s="159"/>
      <c r="C37" s="98" t="s">
        <v>763</v>
      </c>
      <c r="D37" s="101" t="s">
        <v>764</v>
      </c>
      <c r="E37" s="107">
        <v>132</v>
      </c>
      <c r="F37" s="107">
        <v>1662643</v>
      </c>
      <c r="G37" s="108">
        <f t="shared" si="1"/>
        <v>12596</v>
      </c>
      <c r="H37" s="108">
        <v>214</v>
      </c>
      <c r="I37" s="66">
        <v>12</v>
      </c>
      <c r="J37" s="71" t="s">
        <v>14</v>
      </c>
      <c r="K37" s="5" t="s">
        <v>15</v>
      </c>
      <c r="L37" s="44" t="s">
        <v>603</v>
      </c>
    </row>
    <row r="38" spans="1:12" ht="34.5" customHeight="1">
      <c r="A38" s="1">
        <v>28</v>
      </c>
      <c r="B38" s="159"/>
      <c r="C38" s="97" t="s">
        <v>743</v>
      </c>
      <c r="D38" s="97" t="s">
        <v>106</v>
      </c>
      <c r="E38" s="107">
        <v>641</v>
      </c>
      <c r="F38" s="107">
        <v>6776828</v>
      </c>
      <c r="G38" s="108">
        <f t="shared" si="1"/>
        <v>10572</v>
      </c>
      <c r="H38" s="108">
        <v>160</v>
      </c>
      <c r="I38" s="66">
        <v>40</v>
      </c>
      <c r="J38" s="71" t="s">
        <v>482</v>
      </c>
      <c r="K38" s="5" t="s">
        <v>16</v>
      </c>
      <c r="L38" s="44" t="s">
        <v>604</v>
      </c>
    </row>
    <row r="39" spans="1:12" ht="43.5" customHeight="1">
      <c r="A39" s="1">
        <v>29</v>
      </c>
      <c r="B39" s="159"/>
      <c r="C39" s="97" t="s">
        <v>148</v>
      </c>
      <c r="D39" s="97" t="s">
        <v>269</v>
      </c>
      <c r="E39" s="107">
        <v>290</v>
      </c>
      <c r="F39" s="107">
        <v>2822082</v>
      </c>
      <c r="G39" s="108">
        <f t="shared" si="1"/>
        <v>9731</v>
      </c>
      <c r="H39" s="108">
        <v>310</v>
      </c>
      <c r="I39" s="156">
        <v>20</v>
      </c>
      <c r="J39" s="71" t="s">
        <v>483</v>
      </c>
      <c r="K39" s="5" t="s">
        <v>65</v>
      </c>
      <c r="L39" s="44" t="s">
        <v>605</v>
      </c>
    </row>
    <row r="40" spans="1:12" ht="34.5" customHeight="1">
      <c r="A40" s="1">
        <v>30</v>
      </c>
      <c r="B40" s="159"/>
      <c r="C40" s="97" t="s">
        <v>148</v>
      </c>
      <c r="D40" s="97" t="s">
        <v>114</v>
      </c>
      <c r="E40" s="107">
        <v>401</v>
      </c>
      <c r="F40" s="107">
        <v>6243611</v>
      </c>
      <c r="G40" s="108">
        <f t="shared" si="1"/>
        <v>15570</v>
      </c>
      <c r="H40" s="108">
        <v>279</v>
      </c>
      <c r="I40" s="156">
        <v>25</v>
      </c>
      <c r="J40" s="71" t="s">
        <v>326</v>
      </c>
      <c r="K40" s="5" t="s">
        <v>413</v>
      </c>
      <c r="L40" s="44" t="s">
        <v>606</v>
      </c>
    </row>
    <row r="41" spans="1:12" ht="34.5" customHeight="1">
      <c r="A41" s="1">
        <v>31</v>
      </c>
      <c r="B41" s="158" t="s">
        <v>787</v>
      </c>
      <c r="C41" s="97" t="s">
        <v>161</v>
      </c>
      <c r="D41" s="97" t="s">
        <v>115</v>
      </c>
      <c r="E41" s="107">
        <v>189</v>
      </c>
      <c r="F41" s="107">
        <v>6132957</v>
      </c>
      <c r="G41" s="108">
        <f t="shared" si="1"/>
        <v>32450</v>
      </c>
      <c r="H41" s="108">
        <v>301</v>
      </c>
      <c r="I41" s="156">
        <v>30</v>
      </c>
      <c r="J41" s="71" t="s">
        <v>325</v>
      </c>
      <c r="K41" s="5" t="s">
        <v>414</v>
      </c>
      <c r="L41" s="44" t="s">
        <v>167</v>
      </c>
    </row>
    <row r="42" spans="1:12" ht="34.5" customHeight="1">
      <c r="A42" s="1">
        <v>32</v>
      </c>
      <c r="B42" s="159"/>
      <c r="C42" s="97" t="s">
        <v>116</v>
      </c>
      <c r="D42" s="97" t="s">
        <v>386</v>
      </c>
      <c r="E42" s="107">
        <v>103</v>
      </c>
      <c r="F42" s="107">
        <v>1397784</v>
      </c>
      <c r="G42" s="108">
        <f t="shared" si="1"/>
        <v>13571</v>
      </c>
      <c r="H42" s="108">
        <v>117</v>
      </c>
      <c r="I42" s="156">
        <v>10</v>
      </c>
      <c r="J42" s="71" t="s">
        <v>324</v>
      </c>
      <c r="K42" s="5" t="s">
        <v>415</v>
      </c>
      <c r="L42" s="44" t="s">
        <v>607</v>
      </c>
    </row>
    <row r="43" spans="1:12" ht="34.5" customHeight="1">
      <c r="A43" s="1">
        <v>33</v>
      </c>
      <c r="B43" s="159"/>
      <c r="C43" s="97" t="s">
        <v>771</v>
      </c>
      <c r="D43" s="97" t="s">
        <v>387</v>
      </c>
      <c r="E43" s="107">
        <v>150</v>
      </c>
      <c r="F43" s="107">
        <v>1564338</v>
      </c>
      <c r="G43" s="108">
        <f t="shared" si="1"/>
        <v>10429</v>
      </c>
      <c r="H43" s="108">
        <v>150</v>
      </c>
      <c r="I43" s="156">
        <v>14</v>
      </c>
      <c r="J43" s="71" t="s">
        <v>323</v>
      </c>
      <c r="K43" s="5" t="s">
        <v>416</v>
      </c>
      <c r="L43" s="44" t="s">
        <v>608</v>
      </c>
    </row>
    <row r="44" spans="1:12" ht="34.5" customHeight="1">
      <c r="A44" s="1">
        <v>34</v>
      </c>
      <c r="B44" s="159"/>
      <c r="C44" s="97" t="s">
        <v>117</v>
      </c>
      <c r="D44" s="97" t="s">
        <v>118</v>
      </c>
      <c r="E44" s="107">
        <v>130</v>
      </c>
      <c r="F44" s="107">
        <v>688860</v>
      </c>
      <c r="G44" s="108">
        <f t="shared" si="1"/>
        <v>5299</v>
      </c>
      <c r="H44" s="108">
        <v>113</v>
      </c>
      <c r="I44" s="156">
        <v>10</v>
      </c>
      <c r="J44" s="71" t="s">
        <v>327</v>
      </c>
      <c r="K44" s="5" t="s">
        <v>417</v>
      </c>
      <c r="L44" s="44" t="s">
        <v>609</v>
      </c>
    </row>
    <row r="45" spans="1:12" ht="34.5" customHeight="1">
      <c r="A45" s="1">
        <v>35</v>
      </c>
      <c r="B45" s="159"/>
      <c r="C45" s="97" t="s">
        <v>119</v>
      </c>
      <c r="D45" s="97" t="s">
        <v>110</v>
      </c>
      <c r="E45" s="107">
        <v>184</v>
      </c>
      <c r="F45" s="107">
        <v>3919110</v>
      </c>
      <c r="G45" s="108">
        <f t="shared" si="1"/>
        <v>21300</v>
      </c>
      <c r="H45" s="108">
        <v>250</v>
      </c>
      <c r="I45" s="156">
        <v>10</v>
      </c>
      <c r="J45" s="71" t="s">
        <v>484</v>
      </c>
      <c r="K45" s="5" t="s">
        <v>418</v>
      </c>
      <c r="L45" s="44" t="s">
        <v>270</v>
      </c>
    </row>
    <row r="46" spans="1:12" ht="34.5" customHeight="1">
      <c r="A46" s="1">
        <v>36</v>
      </c>
      <c r="B46" s="159"/>
      <c r="C46" s="97" t="s">
        <v>120</v>
      </c>
      <c r="D46" s="97" t="s">
        <v>162</v>
      </c>
      <c r="E46" s="107">
        <v>303</v>
      </c>
      <c r="F46" s="107">
        <v>4309866</v>
      </c>
      <c r="G46" s="108">
        <f t="shared" si="1"/>
        <v>14224</v>
      </c>
      <c r="H46" s="108">
        <v>117</v>
      </c>
      <c r="I46" s="156">
        <v>24</v>
      </c>
      <c r="J46" s="71" t="s">
        <v>485</v>
      </c>
      <c r="K46" s="5" t="s">
        <v>419</v>
      </c>
      <c r="L46" s="44" t="s">
        <v>610</v>
      </c>
    </row>
    <row r="47" spans="1:12" ht="34.5" customHeight="1">
      <c r="A47" s="1">
        <v>37</v>
      </c>
      <c r="B47" s="159"/>
      <c r="C47" s="97" t="s">
        <v>121</v>
      </c>
      <c r="D47" s="97" t="s">
        <v>122</v>
      </c>
      <c r="E47" s="107">
        <v>334</v>
      </c>
      <c r="F47" s="107">
        <v>6091176</v>
      </c>
      <c r="G47" s="108">
        <f t="shared" si="1"/>
        <v>18237</v>
      </c>
      <c r="H47" s="108">
        <v>178</v>
      </c>
      <c r="I47" s="156">
        <v>22</v>
      </c>
      <c r="J47" s="71" t="s">
        <v>486</v>
      </c>
      <c r="K47" s="5" t="s">
        <v>420</v>
      </c>
      <c r="L47" s="44" t="s">
        <v>157</v>
      </c>
    </row>
    <row r="48" spans="1:12" ht="34.5" customHeight="1">
      <c r="A48" s="1">
        <v>38</v>
      </c>
      <c r="B48" s="159"/>
      <c r="C48" s="97" t="s">
        <v>728</v>
      </c>
      <c r="D48" s="97" t="s">
        <v>699</v>
      </c>
      <c r="E48" s="107">
        <v>177</v>
      </c>
      <c r="F48" s="107">
        <v>2565299</v>
      </c>
      <c r="G48" s="108">
        <f aca="true" t="shared" si="2" ref="G48:G74">ROUND(F48/E48,0)</f>
        <v>14493</v>
      </c>
      <c r="H48" s="108">
        <v>276</v>
      </c>
      <c r="I48" s="156">
        <v>15</v>
      </c>
      <c r="J48" s="71" t="s">
        <v>331</v>
      </c>
      <c r="K48" s="5" t="s">
        <v>421</v>
      </c>
      <c r="L48" s="44" t="s">
        <v>611</v>
      </c>
    </row>
    <row r="49" spans="1:12" ht="34.5" customHeight="1">
      <c r="A49" s="1">
        <v>39</v>
      </c>
      <c r="B49" s="159"/>
      <c r="C49" s="97" t="s">
        <v>123</v>
      </c>
      <c r="D49" s="97" t="s">
        <v>124</v>
      </c>
      <c r="E49" s="107">
        <v>152</v>
      </c>
      <c r="F49" s="107">
        <v>797641</v>
      </c>
      <c r="G49" s="108">
        <f t="shared" si="2"/>
        <v>5248</v>
      </c>
      <c r="H49" s="108">
        <v>229</v>
      </c>
      <c r="I49" s="156">
        <v>14</v>
      </c>
      <c r="J49" s="71" t="s">
        <v>332</v>
      </c>
      <c r="K49" s="5" t="s">
        <v>422</v>
      </c>
      <c r="L49" s="44" t="s">
        <v>271</v>
      </c>
    </row>
    <row r="50" spans="1:12" ht="34.5" customHeight="1">
      <c r="A50" s="1">
        <v>40</v>
      </c>
      <c r="B50" s="159"/>
      <c r="C50" s="97" t="s">
        <v>164</v>
      </c>
      <c r="D50" s="97" t="s">
        <v>704</v>
      </c>
      <c r="E50" s="107">
        <v>109</v>
      </c>
      <c r="F50" s="107">
        <v>2010487</v>
      </c>
      <c r="G50" s="108">
        <f t="shared" si="2"/>
        <v>18445</v>
      </c>
      <c r="H50" s="108">
        <v>389</v>
      </c>
      <c r="I50" s="156">
        <v>12</v>
      </c>
      <c r="J50" s="71" t="s">
        <v>333</v>
      </c>
      <c r="K50" s="5" t="s">
        <v>423</v>
      </c>
      <c r="L50" s="44" t="s">
        <v>612</v>
      </c>
    </row>
    <row r="51" spans="1:12" ht="34.5" customHeight="1">
      <c r="A51" s="1">
        <v>41</v>
      </c>
      <c r="B51" s="159"/>
      <c r="C51" s="97" t="s">
        <v>125</v>
      </c>
      <c r="D51" s="97" t="s">
        <v>388</v>
      </c>
      <c r="E51" s="107">
        <v>255</v>
      </c>
      <c r="F51" s="107">
        <v>3343610</v>
      </c>
      <c r="G51" s="108">
        <f t="shared" si="2"/>
        <v>13112</v>
      </c>
      <c r="H51" s="108">
        <v>173</v>
      </c>
      <c r="I51" s="156">
        <v>20</v>
      </c>
      <c r="J51" s="71" t="s">
        <v>487</v>
      </c>
      <c r="K51" s="5" t="s">
        <v>424</v>
      </c>
      <c r="L51" s="44" t="s">
        <v>613</v>
      </c>
    </row>
    <row r="52" spans="1:12" ht="34.5" customHeight="1">
      <c r="A52" s="1">
        <v>42</v>
      </c>
      <c r="B52" s="159"/>
      <c r="C52" s="97" t="s">
        <v>732</v>
      </c>
      <c r="D52" s="97" t="s">
        <v>126</v>
      </c>
      <c r="E52" s="107">
        <v>265</v>
      </c>
      <c r="F52" s="107">
        <v>3968725</v>
      </c>
      <c r="G52" s="108">
        <f t="shared" si="2"/>
        <v>14976</v>
      </c>
      <c r="H52" s="108">
        <v>183</v>
      </c>
      <c r="I52" s="156">
        <v>30</v>
      </c>
      <c r="J52" s="71" t="s">
        <v>334</v>
      </c>
      <c r="K52" s="5" t="s">
        <v>425</v>
      </c>
      <c r="L52" s="44" t="s">
        <v>614</v>
      </c>
    </row>
    <row r="53" spans="1:12" ht="34.5" customHeight="1">
      <c r="A53" s="1">
        <v>43</v>
      </c>
      <c r="B53" s="159"/>
      <c r="C53" s="97" t="s">
        <v>149</v>
      </c>
      <c r="D53" s="97" t="s">
        <v>273</v>
      </c>
      <c r="E53" s="107">
        <v>245</v>
      </c>
      <c r="F53" s="107">
        <v>2721938</v>
      </c>
      <c r="G53" s="108">
        <f t="shared" si="2"/>
        <v>11110</v>
      </c>
      <c r="H53" s="108">
        <v>181</v>
      </c>
      <c r="I53" s="156">
        <v>14</v>
      </c>
      <c r="J53" s="71" t="s">
        <v>335</v>
      </c>
      <c r="K53" s="5" t="s">
        <v>426</v>
      </c>
      <c r="L53" s="44" t="s">
        <v>615</v>
      </c>
    </row>
    <row r="54" spans="1:12" ht="34.5" customHeight="1">
      <c r="A54" s="1">
        <v>44</v>
      </c>
      <c r="B54" s="159"/>
      <c r="C54" s="97" t="s">
        <v>150</v>
      </c>
      <c r="D54" s="97" t="s">
        <v>165</v>
      </c>
      <c r="E54" s="107">
        <v>208</v>
      </c>
      <c r="F54" s="107">
        <v>6637600</v>
      </c>
      <c r="G54" s="108">
        <f t="shared" si="2"/>
        <v>31912</v>
      </c>
      <c r="H54" s="108">
        <v>319</v>
      </c>
      <c r="I54" s="156">
        <v>14</v>
      </c>
      <c r="J54" s="71" t="s">
        <v>336</v>
      </c>
      <c r="K54" s="5" t="s">
        <v>427</v>
      </c>
      <c r="L54" s="44" t="s">
        <v>136</v>
      </c>
    </row>
    <row r="55" spans="1:12" ht="34.5" customHeight="1">
      <c r="A55" s="1">
        <v>45</v>
      </c>
      <c r="B55" s="159"/>
      <c r="C55" s="97" t="s">
        <v>127</v>
      </c>
      <c r="D55" s="97" t="s">
        <v>128</v>
      </c>
      <c r="E55" s="107">
        <v>150</v>
      </c>
      <c r="F55" s="107">
        <v>3204300</v>
      </c>
      <c r="G55" s="108">
        <f t="shared" si="2"/>
        <v>21362</v>
      </c>
      <c r="H55" s="108">
        <v>232</v>
      </c>
      <c r="I55" s="156">
        <v>20</v>
      </c>
      <c r="J55" s="71" t="s">
        <v>488</v>
      </c>
      <c r="K55" s="5" t="s">
        <v>428</v>
      </c>
      <c r="L55" s="44" t="s">
        <v>616</v>
      </c>
    </row>
    <row r="56" spans="1:12" ht="34.5" customHeight="1">
      <c r="A56" s="1">
        <v>46</v>
      </c>
      <c r="B56" s="159" t="s">
        <v>787</v>
      </c>
      <c r="C56" s="97" t="s">
        <v>127</v>
      </c>
      <c r="D56" s="97" t="s">
        <v>129</v>
      </c>
      <c r="E56" s="107">
        <v>159</v>
      </c>
      <c r="F56" s="107">
        <v>3565280</v>
      </c>
      <c r="G56" s="108">
        <f t="shared" si="2"/>
        <v>22423</v>
      </c>
      <c r="H56" s="108">
        <v>233</v>
      </c>
      <c r="I56" s="156">
        <v>20</v>
      </c>
      <c r="J56" s="71" t="s">
        <v>337</v>
      </c>
      <c r="K56" s="5" t="s">
        <v>429</v>
      </c>
      <c r="L56" s="44" t="s">
        <v>616</v>
      </c>
    </row>
    <row r="57" spans="1:12" ht="34.5" customHeight="1">
      <c r="A57" s="1">
        <v>47</v>
      </c>
      <c r="B57" s="159"/>
      <c r="C57" s="97" t="s">
        <v>130</v>
      </c>
      <c r="D57" s="97" t="s">
        <v>389</v>
      </c>
      <c r="E57" s="107">
        <v>196</v>
      </c>
      <c r="F57" s="107">
        <v>1951112</v>
      </c>
      <c r="G57" s="108">
        <f t="shared" si="2"/>
        <v>9955</v>
      </c>
      <c r="H57" s="108">
        <v>287</v>
      </c>
      <c r="I57" s="156">
        <v>20</v>
      </c>
      <c r="J57" s="71" t="s">
        <v>338</v>
      </c>
      <c r="K57" s="5" t="s">
        <v>430</v>
      </c>
      <c r="L57" s="44" t="s">
        <v>141</v>
      </c>
    </row>
    <row r="58" spans="1:12" ht="34.5" customHeight="1">
      <c r="A58" s="1">
        <v>48</v>
      </c>
      <c r="B58" s="159"/>
      <c r="C58" s="97" t="s">
        <v>131</v>
      </c>
      <c r="D58" s="97" t="s">
        <v>390</v>
      </c>
      <c r="E58" s="107">
        <v>298</v>
      </c>
      <c r="F58" s="107">
        <v>7356300</v>
      </c>
      <c r="G58" s="108">
        <f t="shared" si="2"/>
        <v>24686</v>
      </c>
      <c r="H58" s="108">
        <v>228</v>
      </c>
      <c r="I58" s="156">
        <v>20</v>
      </c>
      <c r="J58" s="71" t="s">
        <v>339</v>
      </c>
      <c r="K58" s="5" t="s">
        <v>431</v>
      </c>
      <c r="L58" s="44" t="s">
        <v>158</v>
      </c>
    </row>
    <row r="59" spans="1:12" ht="55.5" customHeight="1">
      <c r="A59" s="1">
        <v>49</v>
      </c>
      <c r="B59" s="159"/>
      <c r="C59" s="97" t="s">
        <v>763</v>
      </c>
      <c r="D59" s="97" t="s">
        <v>132</v>
      </c>
      <c r="E59" s="107">
        <v>213</v>
      </c>
      <c r="F59" s="107">
        <v>2868194</v>
      </c>
      <c r="G59" s="108">
        <f t="shared" si="2"/>
        <v>13466</v>
      </c>
      <c r="H59" s="108">
        <v>189</v>
      </c>
      <c r="I59" s="156">
        <v>20</v>
      </c>
      <c r="J59" s="71" t="s">
        <v>489</v>
      </c>
      <c r="K59" s="5" t="s">
        <v>432</v>
      </c>
      <c r="L59" s="44" t="s">
        <v>617</v>
      </c>
    </row>
    <row r="60" spans="1:12" ht="34.5" customHeight="1">
      <c r="A60" s="1">
        <v>50</v>
      </c>
      <c r="B60" s="159"/>
      <c r="C60" s="97" t="s">
        <v>743</v>
      </c>
      <c r="D60" s="97" t="s">
        <v>133</v>
      </c>
      <c r="E60" s="107">
        <v>271</v>
      </c>
      <c r="F60" s="107">
        <v>1691766</v>
      </c>
      <c r="G60" s="108">
        <f t="shared" si="2"/>
        <v>6243</v>
      </c>
      <c r="H60" s="108">
        <v>121</v>
      </c>
      <c r="I60" s="156">
        <v>20</v>
      </c>
      <c r="J60" s="71" t="s">
        <v>490</v>
      </c>
      <c r="K60" s="5" t="s">
        <v>433</v>
      </c>
      <c r="L60" s="44" t="s">
        <v>618</v>
      </c>
    </row>
    <row r="61" spans="1:12" ht="34.5" customHeight="1">
      <c r="A61" s="1">
        <v>51</v>
      </c>
      <c r="B61" s="159"/>
      <c r="C61" s="97" t="s">
        <v>181</v>
      </c>
      <c r="D61" s="97" t="s">
        <v>182</v>
      </c>
      <c r="E61" s="107">
        <v>214</v>
      </c>
      <c r="F61" s="107">
        <v>2376634</v>
      </c>
      <c r="G61" s="108">
        <f t="shared" si="2"/>
        <v>11106</v>
      </c>
      <c r="H61" s="108">
        <v>113</v>
      </c>
      <c r="I61" s="156">
        <v>20</v>
      </c>
      <c r="J61" s="71" t="s">
        <v>212</v>
      </c>
      <c r="K61" s="5" t="s">
        <v>213</v>
      </c>
      <c r="L61" s="44" t="s">
        <v>274</v>
      </c>
    </row>
    <row r="62" spans="1:12" ht="46.5" customHeight="1">
      <c r="A62" s="1">
        <v>52</v>
      </c>
      <c r="B62" s="159"/>
      <c r="C62" s="97" t="s">
        <v>189</v>
      </c>
      <c r="D62" s="97" t="s">
        <v>340</v>
      </c>
      <c r="E62" s="107">
        <v>394</v>
      </c>
      <c r="F62" s="107">
        <v>3412975</v>
      </c>
      <c r="G62" s="108">
        <f t="shared" si="2"/>
        <v>8662</v>
      </c>
      <c r="H62" s="108">
        <v>214</v>
      </c>
      <c r="I62" s="156">
        <v>40</v>
      </c>
      <c r="J62" s="71" t="s">
        <v>214</v>
      </c>
      <c r="K62" s="5" t="s">
        <v>215</v>
      </c>
      <c r="L62" s="44" t="s">
        <v>619</v>
      </c>
    </row>
    <row r="63" spans="1:12" ht="87" customHeight="1">
      <c r="A63" s="1">
        <v>53</v>
      </c>
      <c r="B63" s="159"/>
      <c r="C63" s="97" t="s">
        <v>166</v>
      </c>
      <c r="D63" s="97" t="s">
        <v>190</v>
      </c>
      <c r="E63" s="107">
        <v>394</v>
      </c>
      <c r="F63" s="107">
        <v>4871450</v>
      </c>
      <c r="G63" s="108">
        <f t="shared" si="2"/>
        <v>12364</v>
      </c>
      <c r="H63" s="108">
        <v>188</v>
      </c>
      <c r="I63" s="156">
        <v>50</v>
      </c>
      <c r="J63" s="71" t="s">
        <v>216</v>
      </c>
      <c r="K63" s="5" t="s">
        <v>217</v>
      </c>
      <c r="L63" s="44" t="s">
        <v>620</v>
      </c>
    </row>
    <row r="64" spans="1:12" ht="34.5" customHeight="1">
      <c r="A64" s="1">
        <v>54</v>
      </c>
      <c r="B64" s="159"/>
      <c r="C64" s="97" t="s">
        <v>183</v>
      </c>
      <c r="D64" s="97" t="s">
        <v>391</v>
      </c>
      <c r="E64" s="107">
        <v>237</v>
      </c>
      <c r="F64" s="107">
        <v>5032266</v>
      </c>
      <c r="G64" s="108">
        <f t="shared" si="2"/>
        <v>21233</v>
      </c>
      <c r="H64" s="108">
        <v>184</v>
      </c>
      <c r="I64" s="156">
        <v>20</v>
      </c>
      <c r="J64" s="71" t="s">
        <v>218</v>
      </c>
      <c r="K64" s="5" t="s">
        <v>219</v>
      </c>
      <c r="L64" s="44" t="s">
        <v>275</v>
      </c>
    </row>
    <row r="65" spans="1:12" ht="34.5" customHeight="1">
      <c r="A65" s="1">
        <v>55</v>
      </c>
      <c r="B65" s="159"/>
      <c r="C65" s="97" t="s">
        <v>188</v>
      </c>
      <c r="D65" s="97" t="s">
        <v>392</v>
      </c>
      <c r="E65" s="107">
        <v>216</v>
      </c>
      <c r="F65" s="107">
        <v>3941923</v>
      </c>
      <c r="G65" s="108">
        <f t="shared" si="2"/>
        <v>18250</v>
      </c>
      <c r="H65" s="108">
        <v>195</v>
      </c>
      <c r="I65" s="156">
        <v>24</v>
      </c>
      <c r="J65" s="71" t="s">
        <v>220</v>
      </c>
      <c r="K65" s="5" t="s">
        <v>221</v>
      </c>
      <c r="L65" s="44" t="s">
        <v>621</v>
      </c>
    </row>
    <row r="66" spans="1:12" ht="34.5" customHeight="1">
      <c r="A66" s="1">
        <v>56</v>
      </c>
      <c r="B66" s="159"/>
      <c r="C66" s="97" t="s">
        <v>187</v>
      </c>
      <c r="D66" s="97" t="s">
        <v>393</v>
      </c>
      <c r="E66" s="107">
        <v>383</v>
      </c>
      <c r="F66" s="107">
        <v>4065032</v>
      </c>
      <c r="G66" s="108">
        <f t="shared" si="2"/>
        <v>10614</v>
      </c>
      <c r="H66" s="108">
        <v>170</v>
      </c>
      <c r="I66" s="156">
        <v>18</v>
      </c>
      <c r="J66" s="71" t="s">
        <v>222</v>
      </c>
      <c r="K66" s="5" t="s">
        <v>223</v>
      </c>
      <c r="L66" s="44" t="s">
        <v>299</v>
      </c>
    </row>
    <row r="67" spans="1:12" ht="34.5" customHeight="1">
      <c r="A67" s="1">
        <v>57</v>
      </c>
      <c r="B67" s="159"/>
      <c r="C67" s="97" t="s">
        <v>191</v>
      </c>
      <c r="D67" s="97" t="s">
        <v>394</v>
      </c>
      <c r="E67" s="107">
        <v>217</v>
      </c>
      <c r="F67" s="107">
        <v>4126680</v>
      </c>
      <c r="G67" s="108">
        <f t="shared" si="2"/>
        <v>19017</v>
      </c>
      <c r="H67" s="108">
        <v>559</v>
      </c>
      <c r="I67" s="156">
        <v>20</v>
      </c>
      <c r="J67" s="71" t="s">
        <v>224</v>
      </c>
      <c r="K67" s="5" t="s">
        <v>225</v>
      </c>
      <c r="L67" s="44" t="s">
        <v>300</v>
      </c>
    </row>
    <row r="68" spans="1:12" ht="34.5" customHeight="1">
      <c r="A68" s="1">
        <v>58</v>
      </c>
      <c r="B68" s="159"/>
      <c r="C68" s="97" t="s">
        <v>176</v>
      </c>
      <c r="D68" s="97" t="s">
        <v>177</v>
      </c>
      <c r="E68" s="107">
        <v>197</v>
      </c>
      <c r="F68" s="107">
        <v>3403707</v>
      </c>
      <c r="G68" s="108">
        <f t="shared" si="2"/>
        <v>17278</v>
      </c>
      <c r="H68" s="108">
        <v>390</v>
      </c>
      <c r="I68" s="156">
        <v>20</v>
      </c>
      <c r="J68" s="71" t="s">
        <v>226</v>
      </c>
      <c r="K68" s="5" t="s">
        <v>227</v>
      </c>
      <c r="L68" s="44" t="s">
        <v>622</v>
      </c>
    </row>
    <row r="69" spans="1:12" ht="34.5" customHeight="1">
      <c r="A69" s="1">
        <v>59</v>
      </c>
      <c r="B69" s="159"/>
      <c r="C69" s="97" t="s">
        <v>183</v>
      </c>
      <c r="D69" s="97" t="s">
        <v>345</v>
      </c>
      <c r="E69" s="107">
        <v>269</v>
      </c>
      <c r="F69" s="107">
        <v>5552613</v>
      </c>
      <c r="G69" s="108">
        <f t="shared" si="2"/>
        <v>20642</v>
      </c>
      <c r="H69" s="108">
        <v>208</v>
      </c>
      <c r="I69" s="156">
        <v>20</v>
      </c>
      <c r="J69" s="71" t="s">
        <v>228</v>
      </c>
      <c r="K69" s="5" t="s">
        <v>229</v>
      </c>
      <c r="L69" s="44" t="s">
        <v>623</v>
      </c>
    </row>
    <row r="70" spans="1:12" ht="34.5" customHeight="1">
      <c r="A70" s="1">
        <v>60</v>
      </c>
      <c r="B70" s="161"/>
      <c r="C70" s="97" t="s">
        <v>183</v>
      </c>
      <c r="D70" s="97" t="s">
        <v>184</v>
      </c>
      <c r="E70" s="107">
        <v>278</v>
      </c>
      <c r="F70" s="107">
        <v>2215915</v>
      </c>
      <c r="G70" s="108">
        <f t="shared" si="2"/>
        <v>7971</v>
      </c>
      <c r="H70" s="108">
        <v>112</v>
      </c>
      <c r="I70" s="156">
        <v>20</v>
      </c>
      <c r="J70" s="71" t="s">
        <v>230</v>
      </c>
      <c r="K70" s="5" t="s">
        <v>231</v>
      </c>
      <c r="L70" s="44" t="s">
        <v>624</v>
      </c>
    </row>
    <row r="71" spans="1:12" ht="34.5" customHeight="1">
      <c r="A71" s="1">
        <v>61</v>
      </c>
      <c r="B71" s="158" t="s">
        <v>787</v>
      </c>
      <c r="C71" s="97" t="s">
        <v>185</v>
      </c>
      <c r="D71" s="97" t="s">
        <v>186</v>
      </c>
      <c r="E71" s="107">
        <v>242</v>
      </c>
      <c r="F71" s="107">
        <v>2767215</v>
      </c>
      <c r="G71" s="108">
        <f t="shared" si="2"/>
        <v>11435</v>
      </c>
      <c r="H71" s="108">
        <v>319</v>
      </c>
      <c r="I71" s="156">
        <v>24</v>
      </c>
      <c r="J71" s="71" t="s">
        <v>232</v>
      </c>
      <c r="K71" s="5" t="s">
        <v>233</v>
      </c>
      <c r="L71" s="44" t="s">
        <v>301</v>
      </c>
    </row>
    <row r="72" spans="1:12" ht="34.5" customHeight="1">
      <c r="A72" s="1">
        <v>62</v>
      </c>
      <c r="B72" s="159"/>
      <c r="C72" s="97" t="s">
        <v>187</v>
      </c>
      <c r="D72" s="97" t="s">
        <v>395</v>
      </c>
      <c r="E72" s="107">
        <v>49</v>
      </c>
      <c r="F72" s="107">
        <v>167612</v>
      </c>
      <c r="G72" s="108">
        <f t="shared" si="2"/>
        <v>3421</v>
      </c>
      <c r="H72" s="108">
        <v>82</v>
      </c>
      <c r="I72" s="156">
        <v>10</v>
      </c>
      <c r="J72" s="71" t="s">
        <v>234</v>
      </c>
      <c r="K72" s="5" t="s">
        <v>235</v>
      </c>
      <c r="L72" s="44" t="s">
        <v>302</v>
      </c>
    </row>
    <row r="73" spans="1:12" ht="34.5" customHeight="1">
      <c r="A73" s="1">
        <v>63</v>
      </c>
      <c r="B73" s="159"/>
      <c r="C73" s="97" t="s">
        <v>192</v>
      </c>
      <c r="D73" s="97" t="s">
        <v>193</v>
      </c>
      <c r="E73" s="107">
        <v>84</v>
      </c>
      <c r="F73" s="107">
        <v>1095388</v>
      </c>
      <c r="G73" s="108">
        <f t="shared" si="2"/>
        <v>13040</v>
      </c>
      <c r="H73" s="108">
        <v>312</v>
      </c>
      <c r="I73" s="156">
        <v>20</v>
      </c>
      <c r="J73" s="71" t="s">
        <v>236</v>
      </c>
      <c r="K73" s="5" t="s">
        <v>237</v>
      </c>
      <c r="L73" s="44" t="s">
        <v>303</v>
      </c>
    </row>
    <row r="74" spans="1:12" ht="34.5" customHeight="1">
      <c r="A74" s="1">
        <v>64</v>
      </c>
      <c r="B74" s="159"/>
      <c r="C74" s="97" t="s">
        <v>191</v>
      </c>
      <c r="D74" s="97" t="s">
        <v>194</v>
      </c>
      <c r="E74" s="107">
        <v>184</v>
      </c>
      <c r="F74" s="107">
        <v>1066616</v>
      </c>
      <c r="G74" s="108">
        <f t="shared" si="2"/>
        <v>5797</v>
      </c>
      <c r="H74" s="108">
        <v>67</v>
      </c>
      <c r="I74" s="156">
        <v>15</v>
      </c>
      <c r="J74" s="71" t="s">
        <v>238</v>
      </c>
      <c r="K74" s="5" t="s">
        <v>239</v>
      </c>
      <c r="L74" s="44" t="s">
        <v>304</v>
      </c>
    </row>
    <row r="75" spans="1:12" ht="34.5" customHeight="1">
      <c r="A75" s="1">
        <v>65</v>
      </c>
      <c r="B75" s="159"/>
      <c r="C75" s="97" t="s">
        <v>127</v>
      </c>
      <c r="D75" s="97" t="s">
        <v>195</v>
      </c>
      <c r="E75" s="107">
        <v>187</v>
      </c>
      <c r="F75" s="107">
        <v>2814800</v>
      </c>
      <c r="G75" s="108">
        <f aca="true" t="shared" si="3" ref="G75:G126">ROUND(F75/E75,0)</f>
        <v>15052</v>
      </c>
      <c r="H75" s="108">
        <v>200</v>
      </c>
      <c r="I75" s="156">
        <v>20</v>
      </c>
      <c r="J75" s="71" t="s">
        <v>240</v>
      </c>
      <c r="K75" s="5" t="s">
        <v>241</v>
      </c>
      <c r="L75" s="44" t="s">
        <v>616</v>
      </c>
    </row>
    <row r="76" spans="1:12" ht="34.5" customHeight="1">
      <c r="A76" s="1">
        <v>66</v>
      </c>
      <c r="B76" s="159"/>
      <c r="C76" s="97" t="s">
        <v>196</v>
      </c>
      <c r="D76" s="97" t="s">
        <v>197</v>
      </c>
      <c r="E76" s="107">
        <v>69</v>
      </c>
      <c r="F76" s="107">
        <v>441978</v>
      </c>
      <c r="G76" s="108">
        <f t="shared" si="3"/>
        <v>6405</v>
      </c>
      <c r="H76" s="108">
        <v>125</v>
      </c>
      <c r="I76" s="156">
        <v>10</v>
      </c>
      <c r="J76" s="71" t="s">
        <v>242</v>
      </c>
      <c r="K76" s="5" t="s">
        <v>243</v>
      </c>
      <c r="L76" s="44" t="s">
        <v>305</v>
      </c>
    </row>
    <row r="77" spans="1:12" ht="34.5" customHeight="1">
      <c r="A77" s="1">
        <v>67</v>
      </c>
      <c r="B77" s="159"/>
      <c r="C77" s="97" t="s">
        <v>771</v>
      </c>
      <c r="D77" s="97" t="s">
        <v>198</v>
      </c>
      <c r="E77" s="107">
        <v>99</v>
      </c>
      <c r="F77" s="107">
        <v>899110</v>
      </c>
      <c r="G77" s="108">
        <f t="shared" si="3"/>
        <v>9082</v>
      </c>
      <c r="H77" s="108">
        <v>147</v>
      </c>
      <c r="I77" s="156">
        <v>20</v>
      </c>
      <c r="J77" s="71" t="s">
        <v>244</v>
      </c>
      <c r="K77" s="5" t="s">
        <v>434</v>
      </c>
      <c r="L77" s="44" t="s">
        <v>625</v>
      </c>
    </row>
    <row r="78" spans="1:12" ht="34.5" customHeight="1">
      <c r="A78" s="1">
        <v>68</v>
      </c>
      <c r="B78" s="159"/>
      <c r="C78" s="97" t="s">
        <v>200</v>
      </c>
      <c r="D78" s="97" t="s">
        <v>201</v>
      </c>
      <c r="E78" s="107">
        <v>295</v>
      </c>
      <c r="F78" s="107">
        <v>4786798</v>
      </c>
      <c r="G78" s="108">
        <f t="shared" si="3"/>
        <v>16226</v>
      </c>
      <c r="H78" s="108">
        <v>314</v>
      </c>
      <c r="I78" s="156">
        <v>20</v>
      </c>
      <c r="J78" s="71" t="s">
        <v>245</v>
      </c>
      <c r="K78" s="5" t="s">
        <v>246</v>
      </c>
      <c r="L78" s="44" t="s">
        <v>268</v>
      </c>
    </row>
    <row r="79" spans="1:12" ht="34.5" customHeight="1">
      <c r="A79" s="1">
        <v>69</v>
      </c>
      <c r="B79" s="159"/>
      <c r="C79" s="97" t="s">
        <v>200</v>
      </c>
      <c r="D79" s="97" t="s">
        <v>396</v>
      </c>
      <c r="E79" s="107">
        <v>315</v>
      </c>
      <c r="F79" s="107">
        <v>3780683</v>
      </c>
      <c r="G79" s="108">
        <f t="shared" si="3"/>
        <v>12002</v>
      </c>
      <c r="H79" s="108">
        <v>184</v>
      </c>
      <c r="I79" s="156">
        <v>20</v>
      </c>
      <c r="J79" s="71" t="s">
        <v>247</v>
      </c>
      <c r="K79" s="5" t="s">
        <v>248</v>
      </c>
      <c r="L79" s="44" t="s">
        <v>268</v>
      </c>
    </row>
    <row r="80" spans="1:12" ht="34.5" customHeight="1">
      <c r="A80" s="1">
        <v>70</v>
      </c>
      <c r="B80" s="159"/>
      <c r="C80" s="97" t="s">
        <v>205</v>
      </c>
      <c r="D80" s="97" t="s">
        <v>202</v>
      </c>
      <c r="E80" s="107">
        <v>34</v>
      </c>
      <c r="F80" s="107">
        <v>177814</v>
      </c>
      <c r="G80" s="108">
        <f t="shared" si="3"/>
        <v>5230</v>
      </c>
      <c r="H80" s="108">
        <v>162</v>
      </c>
      <c r="I80" s="156">
        <v>10</v>
      </c>
      <c r="J80" s="71" t="s">
        <v>249</v>
      </c>
      <c r="K80" s="5" t="s">
        <v>250</v>
      </c>
      <c r="L80" s="44" t="s">
        <v>626</v>
      </c>
    </row>
    <row r="81" spans="1:12" ht="34.5" customHeight="1">
      <c r="A81" s="1">
        <v>71</v>
      </c>
      <c r="B81" s="159"/>
      <c r="C81" s="97" t="s">
        <v>203</v>
      </c>
      <c r="D81" s="97" t="s">
        <v>397</v>
      </c>
      <c r="E81" s="107">
        <v>356</v>
      </c>
      <c r="F81" s="107">
        <v>11832275</v>
      </c>
      <c r="G81" s="108">
        <f t="shared" si="3"/>
        <v>33237</v>
      </c>
      <c r="H81" s="108">
        <v>278</v>
      </c>
      <c r="I81" s="156">
        <v>30</v>
      </c>
      <c r="J81" s="71" t="s">
        <v>251</v>
      </c>
      <c r="K81" s="5" t="s">
        <v>252</v>
      </c>
      <c r="L81" s="44" t="s">
        <v>627</v>
      </c>
    </row>
    <row r="82" spans="1:12" ht="34.5" customHeight="1">
      <c r="A82" s="1">
        <v>72</v>
      </c>
      <c r="B82" s="159"/>
      <c r="C82" s="97" t="s">
        <v>204</v>
      </c>
      <c r="D82" s="97" t="s">
        <v>398</v>
      </c>
      <c r="E82" s="107">
        <v>204</v>
      </c>
      <c r="F82" s="107">
        <v>5759100</v>
      </c>
      <c r="G82" s="108">
        <f t="shared" si="3"/>
        <v>28231</v>
      </c>
      <c r="H82" s="108">
        <v>258</v>
      </c>
      <c r="I82" s="156">
        <v>20</v>
      </c>
      <c r="J82" s="71" t="s">
        <v>253</v>
      </c>
      <c r="K82" s="5" t="s">
        <v>254</v>
      </c>
      <c r="L82" s="44" t="s">
        <v>306</v>
      </c>
    </row>
    <row r="83" spans="1:12" ht="34.5" customHeight="1">
      <c r="A83" s="1">
        <v>73</v>
      </c>
      <c r="B83" s="159"/>
      <c r="C83" s="97" t="s">
        <v>204</v>
      </c>
      <c r="D83" s="97" t="s">
        <v>695</v>
      </c>
      <c r="E83" s="107">
        <v>108</v>
      </c>
      <c r="F83" s="107">
        <v>3106750</v>
      </c>
      <c r="G83" s="108">
        <f t="shared" si="3"/>
        <v>28766</v>
      </c>
      <c r="H83" s="108">
        <v>202</v>
      </c>
      <c r="I83" s="156">
        <v>10</v>
      </c>
      <c r="J83" s="71" t="s">
        <v>782</v>
      </c>
      <c r="K83" s="5" t="s">
        <v>792</v>
      </c>
      <c r="L83" s="44" t="s">
        <v>435</v>
      </c>
    </row>
    <row r="84" spans="1:12" ht="34.5" customHeight="1">
      <c r="A84" s="1">
        <v>74</v>
      </c>
      <c r="B84" s="159"/>
      <c r="C84" s="97" t="s">
        <v>178</v>
      </c>
      <c r="D84" s="97" t="s">
        <v>179</v>
      </c>
      <c r="E84" s="107">
        <v>157</v>
      </c>
      <c r="F84" s="107">
        <v>1393221</v>
      </c>
      <c r="G84" s="108">
        <f t="shared" si="3"/>
        <v>8874</v>
      </c>
      <c r="H84" s="108">
        <v>99</v>
      </c>
      <c r="I84" s="156">
        <v>15</v>
      </c>
      <c r="J84" s="71" t="s">
        <v>255</v>
      </c>
      <c r="K84" s="5" t="s">
        <v>256</v>
      </c>
      <c r="L84" s="44" t="s">
        <v>628</v>
      </c>
    </row>
    <row r="85" spans="1:13" ht="60" customHeight="1">
      <c r="A85" s="1">
        <v>75</v>
      </c>
      <c r="B85" s="159"/>
      <c r="C85" s="97" t="s">
        <v>401</v>
      </c>
      <c r="D85" s="97" t="s">
        <v>399</v>
      </c>
      <c r="E85" s="107">
        <v>451</v>
      </c>
      <c r="F85" s="107">
        <v>4091911</v>
      </c>
      <c r="G85" s="108">
        <f t="shared" si="3"/>
        <v>9073</v>
      </c>
      <c r="H85" s="108">
        <v>142</v>
      </c>
      <c r="I85" s="66">
        <v>34</v>
      </c>
      <c r="J85" s="71" t="s">
        <v>400</v>
      </c>
      <c r="K85" s="5" t="s">
        <v>436</v>
      </c>
      <c r="L85" s="44" t="s">
        <v>629</v>
      </c>
      <c r="M85" s="62" t="s">
        <v>631</v>
      </c>
    </row>
    <row r="86" spans="1:12" ht="34.5" customHeight="1">
      <c r="A86" s="1">
        <v>76</v>
      </c>
      <c r="B86" s="158" t="s">
        <v>787</v>
      </c>
      <c r="C86" s="97" t="s">
        <v>402</v>
      </c>
      <c r="D86" s="97" t="s">
        <v>346</v>
      </c>
      <c r="E86" s="107">
        <v>297</v>
      </c>
      <c r="F86" s="107">
        <v>6965767</v>
      </c>
      <c r="G86" s="108">
        <f t="shared" si="3"/>
        <v>23454</v>
      </c>
      <c r="H86" s="108">
        <v>243</v>
      </c>
      <c r="I86" s="66">
        <v>25</v>
      </c>
      <c r="J86" s="72" t="s">
        <v>403</v>
      </c>
      <c r="K86" s="5" t="s">
        <v>437</v>
      </c>
      <c r="L86" s="44" t="s">
        <v>630</v>
      </c>
    </row>
    <row r="87" spans="1:13" ht="47.25" customHeight="1">
      <c r="A87" s="1">
        <v>77</v>
      </c>
      <c r="B87" s="159"/>
      <c r="C87" s="97" t="s">
        <v>401</v>
      </c>
      <c r="D87" s="97" t="s">
        <v>347</v>
      </c>
      <c r="E87" s="107">
        <v>525</v>
      </c>
      <c r="F87" s="107">
        <v>2732968</v>
      </c>
      <c r="G87" s="108">
        <f t="shared" si="3"/>
        <v>5206</v>
      </c>
      <c r="H87" s="108">
        <v>105</v>
      </c>
      <c r="I87" s="66">
        <v>34</v>
      </c>
      <c r="J87" s="72" t="s">
        <v>404</v>
      </c>
      <c r="K87" s="5" t="s">
        <v>438</v>
      </c>
      <c r="L87" s="44" t="s">
        <v>633</v>
      </c>
      <c r="M87" s="35" t="s">
        <v>632</v>
      </c>
    </row>
    <row r="88" spans="1:12" ht="34.5" customHeight="1">
      <c r="A88" s="1">
        <v>78</v>
      </c>
      <c r="B88" s="159"/>
      <c r="C88" s="97" t="s">
        <v>405</v>
      </c>
      <c r="D88" s="97" t="s">
        <v>681</v>
      </c>
      <c r="E88" s="107">
        <v>125</v>
      </c>
      <c r="F88" s="107">
        <v>1619119</v>
      </c>
      <c r="G88" s="108">
        <f t="shared" si="3"/>
        <v>12953</v>
      </c>
      <c r="H88" s="108">
        <v>169</v>
      </c>
      <c r="I88" s="66">
        <v>20</v>
      </c>
      <c r="J88" s="72" t="s">
        <v>406</v>
      </c>
      <c r="K88" s="5" t="s">
        <v>439</v>
      </c>
      <c r="L88" s="44" t="s">
        <v>634</v>
      </c>
    </row>
    <row r="89" spans="1:13" ht="51" customHeight="1">
      <c r="A89" s="1">
        <v>79</v>
      </c>
      <c r="B89" s="159"/>
      <c r="C89" s="97" t="s">
        <v>408</v>
      </c>
      <c r="D89" s="97" t="s">
        <v>586</v>
      </c>
      <c r="E89" s="107">
        <v>120</v>
      </c>
      <c r="F89" s="107">
        <v>3902025</v>
      </c>
      <c r="G89" s="108">
        <f t="shared" si="3"/>
        <v>32517</v>
      </c>
      <c r="H89" s="108">
        <v>276</v>
      </c>
      <c r="I89" s="66">
        <v>10</v>
      </c>
      <c r="J89" s="72" t="s">
        <v>407</v>
      </c>
      <c r="K89" s="5" t="s">
        <v>440</v>
      </c>
      <c r="L89" s="44" t="s">
        <v>636</v>
      </c>
      <c r="M89" s="1" t="s">
        <v>635</v>
      </c>
    </row>
    <row r="90" spans="1:12" ht="34.5" customHeight="1">
      <c r="A90" s="1">
        <v>80</v>
      </c>
      <c r="B90" s="159"/>
      <c r="C90" s="97" t="s">
        <v>519</v>
      </c>
      <c r="D90" s="97" t="s">
        <v>348</v>
      </c>
      <c r="E90" s="107">
        <v>66</v>
      </c>
      <c r="F90" s="107">
        <v>197400</v>
      </c>
      <c r="G90" s="108">
        <f t="shared" si="3"/>
        <v>2991</v>
      </c>
      <c r="H90" s="108">
        <v>47</v>
      </c>
      <c r="I90" s="66">
        <v>20</v>
      </c>
      <c r="J90" s="72" t="s">
        <v>520</v>
      </c>
      <c r="K90" s="5" t="s">
        <v>441</v>
      </c>
      <c r="L90" s="44" t="s">
        <v>637</v>
      </c>
    </row>
    <row r="91" spans="1:12" ht="34.5" customHeight="1">
      <c r="A91" s="1">
        <v>81</v>
      </c>
      <c r="B91" s="159"/>
      <c r="C91" s="97" t="s">
        <v>521</v>
      </c>
      <c r="D91" s="97" t="s">
        <v>349</v>
      </c>
      <c r="E91" s="107">
        <v>105</v>
      </c>
      <c r="F91" s="107">
        <v>1106085</v>
      </c>
      <c r="G91" s="108">
        <f t="shared" si="3"/>
        <v>10534</v>
      </c>
      <c r="H91" s="108">
        <v>363</v>
      </c>
      <c r="I91" s="66">
        <v>10</v>
      </c>
      <c r="J91" s="72" t="s">
        <v>522</v>
      </c>
      <c r="K91" s="5" t="s">
        <v>442</v>
      </c>
      <c r="L91" s="44" t="s">
        <v>638</v>
      </c>
    </row>
    <row r="92" spans="1:12" ht="34.5" customHeight="1">
      <c r="A92" s="1">
        <v>82</v>
      </c>
      <c r="B92" s="159"/>
      <c r="C92" s="97" t="s">
        <v>523</v>
      </c>
      <c r="D92" s="97" t="s">
        <v>587</v>
      </c>
      <c r="E92" s="107">
        <v>379</v>
      </c>
      <c r="F92" s="107">
        <v>6475805</v>
      </c>
      <c r="G92" s="108">
        <f t="shared" si="3"/>
        <v>17087</v>
      </c>
      <c r="H92" s="108">
        <v>181</v>
      </c>
      <c r="I92" s="66">
        <v>30</v>
      </c>
      <c r="J92" s="72" t="s">
        <v>524</v>
      </c>
      <c r="K92" s="5" t="s">
        <v>443</v>
      </c>
      <c r="L92" s="44" t="s">
        <v>639</v>
      </c>
    </row>
    <row r="93" spans="1:12" ht="34.5" customHeight="1">
      <c r="A93" s="1">
        <v>83</v>
      </c>
      <c r="B93" s="159"/>
      <c r="C93" s="97" t="s">
        <v>525</v>
      </c>
      <c r="D93" s="97" t="s">
        <v>350</v>
      </c>
      <c r="E93" s="107">
        <v>45</v>
      </c>
      <c r="F93" s="107">
        <v>245645</v>
      </c>
      <c r="G93" s="108">
        <f t="shared" si="3"/>
        <v>5459</v>
      </c>
      <c r="H93" s="108">
        <v>194</v>
      </c>
      <c r="I93" s="66">
        <v>20</v>
      </c>
      <c r="J93" s="72" t="s">
        <v>526</v>
      </c>
      <c r="K93" s="5" t="s">
        <v>444</v>
      </c>
      <c r="L93" s="44" t="s">
        <v>640</v>
      </c>
    </row>
    <row r="94" spans="1:12" ht="34.5" customHeight="1">
      <c r="A94" s="1">
        <v>84</v>
      </c>
      <c r="B94" s="159"/>
      <c r="C94" s="97" t="s">
        <v>527</v>
      </c>
      <c r="D94" s="97" t="s">
        <v>411</v>
      </c>
      <c r="E94" s="107">
        <v>251</v>
      </c>
      <c r="F94" s="107">
        <v>4221014</v>
      </c>
      <c r="G94" s="108">
        <f t="shared" si="3"/>
        <v>16817</v>
      </c>
      <c r="H94" s="108">
        <v>204</v>
      </c>
      <c r="I94" s="66">
        <v>20</v>
      </c>
      <c r="J94" s="72" t="s">
        <v>528</v>
      </c>
      <c r="K94" s="5" t="s">
        <v>445</v>
      </c>
      <c r="L94" s="44" t="s">
        <v>641</v>
      </c>
    </row>
    <row r="95" spans="1:12" ht="34.5" customHeight="1">
      <c r="A95" s="1">
        <v>85</v>
      </c>
      <c r="B95" s="159"/>
      <c r="C95" s="97" t="s">
        <v>401</v>
      </c>
      <c r="D95" s="97" t="s">
        <v>351</v>
      </c>
      <c r="E95" s="107">
        <v>281</v>
      </c>
      <c r="F95" s="107">
        <v>1692252</v>
      </c>
      <c r="G95" s="108">
        <f t="shared" si="3"/>
        <v>6022</v>
      </c>
      <c r="H95" s="108">
        <v>80</v>
      </c>
      <c r="I95" s="66">
        <v>34</v>
      </c>
      <c r="J95" s="72" t="s">
        <v>529</v>
      </c>
      <c r="K95" s="5" t="s">
        <v>446</v>
      </c>
      <c r="L95" s="44" t="s">
        <v>642</v>
      </c>
    </row>
    <row r="96" spans="1:12" ht="34.5" customHeight="1">
      <c r="A96" s="1">
        <v>86</v>
      </c>
      <c r="B96" s="159"/>
      <c r="C96" s="97" t="s">
        <v>530</v>
      </c>
      <c r="D96" s="97" t="s">
        <v>588</v>
      </c>
      <c r="E96" s="107">
        <v>48</v>
      </c>
      <c r="F96" s="107">
        <v>435350</v>
      </c>
      <c r="G96" s="108">
        <f t="shared" si="3"/>
        <v>9070</v>
      </c>
      <c r="H96" s="108">
        <v>88</v>
      </c>
      <c r="I96" s="66">
        <v>14</v>
      </c>
      <c r="J96" s="72" t="s">
        <v>531</v>
      </c>
      <c r="K96" s="5" t="s">
        <v>447</v>
      </c>
      <c r="L96" s="44" t="s">
        <v>643</v>
      </c>
    </row>
    <row r="97" spans="1:12" ht="34.5" customHeight="1">
      <c r="A97" s="1">
        <v>87</v>
      </c>
      <c r="B97" s="159"/>
      <c r="C97" s="97" t="s">
        <v>532</v>
      </c>
      <c r="D97" s="97" t="s">
        <v>352</v>
      </c>
      <c r="E97" s="107">
        <v>73</v>
      </c>
      <c r="F97" s="107">
        <v>774626</v>
      </c>
      <c r="G97" s="108">
        <f t="shared" si="3"/>
        <v>10611</v>
      </c>
      <c r="H97" s="108">
        <v>132</v>
      </c>
      <c r="I97" s="66">
        <v>10</v>
      </c>
      <c r="J97" s="72" t="s">
        <v>533</v>
      </c>
      <c r="K97" s="5" t="s">
        <v>448</v>
      </c>
      <c r="L97" s="44" t="s">
        <v>644</v>
      </c>
    </row>
    <row r="98" spans="1:12" ht="34.5" customHeight="1">
      <c r="A98" s="1">
        <v>88</v>
      </c>
      <c r="B98" s="159"/>
      <c r="C98" s="97" t="s">
        <v>532</v>
      </c>
      <c r="D98" s="97" t="s">
        <v>353</v>
      </c>
      <c r="E98" s="107">
        <v>191</v>
      </c>
      <c r="F98" s="107">
        <v>1715584</v>
      </c>
      <c r="G98" s="108">
        <f t="shared" si="3"/>
        <v>8982</v>
      </c>
      <c r="H98" s="108">
        <v>113</v>
      </c>
      <c r="I98" s="66">
        <v>20</v>
      </c>
      <c r="J98" s="72" t="s">
        <v>535</v>
      </c>
      <c r="K98" s="5" t="s">
        <v>449</v>
      </c>
      <c r="L98" s="44" t="s">
        <v>645</v>
      </c>
    </row>
    <row r="99" spans="1:12" ht="34.5" customHeight="1">
      <c r="A99" s="1">
        <v>89</v>
      </c>
      <c r="B99" s="159"/>
      <c r="C99" s="97" t="s">
        <v>532</v>
      </c>
      <c r="D99" s="97" t="s">
        <v>354</v>
      </c>
      <c r="E99" s="107">
        <v>115</v>
      </c>
      <c r="F99" s="107">
        <v>927619</v>
      </c>
      <c r="G99" s="108">
        <f t="shared" si="3"/>
        <v>8066</v>
      </c>
      <c r="H99" s="108">
        <v>96</v>
      </c>
      <c r="I99" s="66">
        <v>10</v>
      </c>
      <c r="J99" s="72" t="s">
        <v>534</v>
      </c>
      <c r="K99" s="5" t="s">
        <v>450</v>
      </c>
      <c r="L99" s="44" t="s">
        <v>646</v>
      </c>
    </row>
    <row r="100" spans="1:12" ht="34.5" customHeight="1">
      <c r="A100" s="1">
        <v>90</v>
      </c>
      <c r="B100" s="159"/>
      <c r="C100" s="97" t="s">
        <v>532</v>
      </c>
      <c r="D100" s="97" t="s">
        <v>355</v>
      </c>
      <c r="E100" s="107">
        <v>81</v>
      </c>
      <c r="F100" s="107">
        <v>793422</v>
      </c>
      <c r="G100" s="108">
        <f t="shared" si="3"/>
        <v>9795</v>
      </c>
      <c r="H100" s="108">
        <v>151</v>
      </c>
      <c r="I100" s="66">
        <v>10</v>
      </c>
      <c r="J100" s="72" t="s">
        <v>536</v>
      </c>
      <c r="K100" s="5" t="s">
        <v>451</v>
      </c>
      <c r="L100" s="44" t="s">
        <v>647</v>
      </c>
    </row>
    <row r="101" spans="1:12" ht="34.5" customHeight="1">
      <c r="A101" s="1">
        <v>91</v>
      </c>
      <c r="B101" s="158" t="s">
        <v>787</v>
      </c>
      <c r="C101" s="97" t="s">
        <v>537</v>
      </c>
      <c r="D101" s="97" t="s">
        <v>356</v>
      </c>
      <c r="E101" s="107">
        <v>217</v>
      </c>
      <c r="F101" s="107">
        <v>2369439</v>
      </c>
      <c r="G101" s="108">
        <f t="shared" si="3"/>
        <v>10919</v>
      </c>
      <c r="H101" s="108">
        <v>126</v>
      </c>
      <c r="I101" s="66">
        <v>20</v>
      </c>
      <c r="J101" s="71" t="s">
        <v>538</v>
      </c>
      <c r="K101" s="5" t="s">
        <v>539</v>
      </c>
      <c r="L101" s="44" t="s">
        <v>648</v>
      </c>
    </row>
    <row r="102" spans="1:12" ht="34.5" customHeight="1">
      <c r="A102" s="1">
        <v>92</v>
      </c>
      <c r="B102" s="159"/>
      <c r="C102" s="97" t="s">
        <v>580</v>
      </c>
      <c r="D102" s="97" t="s">
        <v>357</v>
      </c>
      <c r="E102" s="107">
        <v>198</v>
      </c>
      <c r="F102" s="107">
        <v>2085861</v>
      </c>
      <c r="G102" s="108">
        <f t="shared" si="3"/>
        <v>10535</v>
      </c>
      <c r="H102" s="108">
        <v>130</v>
      </c>
      <c r="I102" s="66">
        <v>20</v>
      </c>
      <c r="J102" s="72" t="s">
        <v>540</v>
      </c>
      <c r="K102" s="5" t="s">
        <v>452</v>
      </c>
      <c r="L102" s="44" t="s">
        <v>649</v>
      </c>
    </row>
    <row r="103" spans="1:12" ht="34.5" customHeight="1">
      <c r="A103" s="1">
        <v>93</v>
      </c>
      <c r="B103" s="159"/>
      <c r="C103" s="97" t="s">
        <v>541</v>
      </c>
      <c r="D103" s="97" t="s">
        <v>358</v>
      </c>
      <c r="E103" s="107">
        <v>231</v>
      </c>
      <c r="F103" s="107">
        <v>2169265</v>
      </c>
      <c r="G103" s="108">
        <f t="shared" si="3"/>
        <v>9391</v>
      </c>
      <c r="H103" s="108">
        <v>245</v>
      </c>
      <c r="I103" s="66">
        <v>20</v>
      </c>
      <c r="J103" s="72" t="s">
        <v>542</v>
      </c>
      <c r="K103" s="5" t="s">
        <v>453</v>
      </c>
      <c r="L103" s="44" t="s">
        <v>650</v>
      </c>
    </row>
    <row r="104" spans="1:12" ht="34.5" customHeight="1">
      <c r="A104" s="1">
        <v>94</v>
      </c>
      <c r="B104" s="159"/>
      <c r="C104" s="97" t="s">
        <v>543</v>
      </c>
      <c r="D104" s="97" t="s">
        <v>589</v>
      </c>
      <c r="E104" s="107">
        <v>114</v>
      </c>
      <c r="F104" s="107">
        <v>656031</v>
      </c>
      <c r="G104" s="108">
        <f t="shared" si="3"/>
        <v>5755</v>
      </c>
      <c r="H104" s="108">
        <v>94</v>
      </c>
      <c r="I104" s="66">
        <v>20</v>
      </c>
      <c r="J104" s="72" t="s">
        <v>544</v>
      </c>
      <c r="K104" s="5" t="s">
        <v>454</v>
      </c>
      <c r="L104" s="44" t="s">
        <v>651</v>
      </c>
    </row>
    <row r="105" spans="1:12" ht="34.5" customHeight="1">
      <c r="A105" s="1">
        <v>95</v>
      </c>
      <c r="B105" s="159"/>
      <c r="C105" s="97" t="s">
        <v>581</v>
      </c>
      <c r="D105" s="97" t="s">
        <v>590</v>
      </c>
      <c r="E105" s="107">
        <v>46</v>
      </c>
      <c r="F105" s="107">
        <v>874617</v>
      </c>
      <c r="G105" s="108">
        <f t="shared" si="3"/>
        <v>19013</v>
      </c>
      <c r="H105" s="108">
        <v>209</v>
      </c>
      <c r="I105" s="66">
        <v>14</v>
      </c>
      <c r="J105" s="72" t="s">
        <v>545</v>
      </c>
      <c r="K105" s="5" t="s">
        <v>455</v>
      </c>
      <c r="L105" s="44" t="s">
        <v>652</v>
      </c>
    </row>
    <row r="106" spans="1:12" ht="34.5" customHeight="1">
      <c r="A106" s="1">
        <v>96</v>
      </c>
      <c r="B106" s="159"/>
      <c r="C106" s="97" t="s">
        <v>527</v>
      </c>
      <c r="D106" s="97" t="s">
        <v>359</v>
      </c>
      <c r="E106" s="107">
        <v>284</v>
      </c>
      <c r="F106" s="107">
        <v>3089839</v>
      </c>
      <c r="G106" s="108">
        <f t="shared" si="3"/>
        <v>10880</v>
      </c>
      <c r="H106" s="108">
        <v>153</v>
      </c>
      <c r="I106" s="66">
        <v>20</v>
      </c>
      <c r="J106" s="72" t="s">
        <v>546</v>
      </c>
      <c r="K106" s="5" t="s">
        <v>456</v>
      </c>
      <c r="L106" s="44" t="s">
        <v>653</v>
      </c>
    </row>
    <row r="107" spans="1:12" ht="49.5" customHeight="1">
      <c r="A107" s="1">
        <v>97</v>
      </c>
      <c r="B107" s="159"/>
      <c r="C107" s="77" t="s">
        <v>409</v>
      </c>
      <c r="D107" s="97" t="s">
        <v>360</v>
      </c>
      <c r="E107" s="107">
        <v>402</v>
      </c>
      <c r="F107" s="107">
        <v>5352200</v>
      </c>
      <c r="G107" s="108">
        <f t="shared" si="3"/>
        <v>13314</v>
      </c>
      <c r="H107" s="108">
        <v>178</v>
      </c>
      <c r="I107" s="66">
        <v>37</v>
      </c>
      <c r="J107" s="72" t="s">
        <v>410</v>
      </c>
      <c r="K107" s="115" t="s">
        <v>457</v>
      </c>
      <c r="L107" s="44" t="s">
        <v>654</v>
      </c>
    </row>
    <row r="108" spans="1:12" ht="34.5" customHeight="1">
      <c r="A108" s="1">
        <v>98</v>
      </c>
      <c r="B108" s="159"/>
      <c r="C108" s="97" t="s">
        <v>547</v>
      </c>
      <c r="D108" s="97" t="s">
        <v>361</v>
      </c>
      <c r="E108" s="107">
        <v>66</v>
      </c>
      <c r="F108" s="107">
        <v>765505</v>
      </c>
      <c r="G108" s="108">
        <f t="shared" si="3"/>
        <v>11599</v>
      </c>
      <c r="H108" s="108">
        <v>182</v>
      </c>
      <c r="I108" s="66">
        <v>20</v>
      </c>
      <c r="J108" s="72" t="s">
        <v>548</v>
      </c>
      <c r="K108" s="5" t="s">
        <v>458</v>
      </c>
      <c r="L108" s="44" t="s">
        <v>655</v>
      </c>
    </row>
    <row r="109" spans="1:12" ht="34.5" customHeight="1">
      <c r="A109" s="1">
        <v>99</v>
      </c>
      <c r="B109" s="159"/>
      <c r="C109" s="97" t="s">
        <v>549</v>
      </c>
      <c r="D109" s="97" t="s">
        <v>362</v>
      </c>
      <c r="E109" s="107">
        <v>249</v>
      </c>
      <c r="F109" s="107">
        <v>3323114</v>
      </c>
      <c r="G109" s="108">
        <f t="shared" si="3"/>
        <v>13346</v>
      </c>
      <c r="H109" s="108">
        <v>169</v>
      </c>
      <c r="I109" s="66">
        <v>20</v>
      </c>
      <c r="J109" s="72" t="s">
        <v>550</v>
      </c>
      <c r="K109" s="5" t="s">
        <v>459</v>
      </c>
      <c r="L109" s="44" t="s">
        <v>656</v>
      </c>
    </row>
    <row r="110" spans="1:12" ht="34.5" customHeight="1">
      <c r="A110" s="1">
        <v>100</v>
      </c>
      <c r="B110" s="159"/>
      <c r="C110" s="97" t="s">
        <v>530</v>
      </c>
      <c r="D110" s="97" t="s">
        <v>591</v>
      </c>
      <c r="E110" s="107">
        <v>52</v>
      </c>
      <c r="F110" s="107">
        <v>397050</v>
      </c>
      <c r="G110" s="108">
        <f t="shared" si="3"/>
        <v>7636</v>
      </c>
      <c r="H110" s="108">
        <v>99</v>
      </c>
      <c r="I110" s="66">
        <v>14</v>
      </c>
      <c r="J110" s="72" t="s">
        <v>551</v>
      </c>
      <c r="K110" s="5" t="s">
        <v>460</v>
      </c>
      <c r="L110" s="44" t="s">
        <v>492</v>
      </c>
    </row>
    <row r="111" spans="1:12" ht="34.5" customHeight="1">
      <c r="A111" s="1">
        <v>101</v>
      </c>
      <c r="B111" s="159"/>
      <c r="C111" s="97" t="s">
        <v>582</v>
      </c>
      <c r="D111" s="97" t="s">
        <v>592</v>
      </c>
      <c r="E111" s="107">
        <v>136</v>
      </c>
      <c r="F111" s="107">
        <v>848949</v>
      </c>
      <c r="G111" s="108">
        <f t="shared" si="3"/>
        <v>6242</v>
      </c>
      <c r="H111" s="108">
        <v>161</v>
      </c>
      <c r="I111" s="66">
        <v>14</v>
      </c>
      <c r="J111" s="72" t="s">
        <v>552</v>
      </c>
      <c r="K111" s="5" t="s">
        <v>461</v>
      </c>
      <c r="L111" s="44" t="s">
        <v>657</v>
      </c>
    </row>
    <row r="112" spans="1:12" ht="34.5" customHeight="1">
      <c r="A112" s="1">
        <v>102</v>
      </c>
      <c r="B112" s="159"/>
      <c r="C112" s="97" t="s">
        <v>583</v>
      </c>
      <c r="D112" s="97" t="s">
        <v>363</v>
      </c>
      <c r="E112" s="107">
        <v>192</v>
      </c>
      <c r="F112" s="107">
        <v>775210</v>
      </c>
      <c r="G112" s="108">
        <f t="shared" si="3"/>
        <v>4038</v>
      </c>
      <c r="H112" s="108">
        <v>54</v>
      </c>
      <c r="I112" s="66">
        <v>20</v>
      </c>
      <c r="J112" s="72" t="s">
        <v>553</v>
      </c>
      <c r="K112" s="5" t="s">
        <v>462</v>
      </c>
      <c r="L112" s="44" t="s">
        <v>658</v>
      </c>
    </row>
    <row r="113" spans="1:12" ht="34.5" customHeight="1">
      <c r="A113" s="1">
        <v>103</v>
      </c>
      <c r="B113" s="159"/>
      <c r="C113" s="97" t="s">
        <v>554</v>
      </c>
      <c r="D113" s="97" t="s">
        <v>364</v>
      </c>
      <c r="E113" s="107">
        <v>151</v>
      </c>
      <c r="F113" s="107">
        <v>1854000</v>
      </c>
      <c r="G113" s="108">
        <f t="shared" si="3"/>
        <v>12278</v>
      </c>
      <c r="H113" s="108">
        <v>200</v>
      </c>
      <c r="I113" s="66">
        <v>20</v>
      </c>
      <c r="J113" s="72" t="s">
        <v>555</v>
      </c>
      <c r="K113" s="5" t="s">
        <v>463</v>
      </c>
      <c r="L113" s="44" t="s">
        <v>659</v>
      </c>
    </row>
    <row r="114" spans="1:12" ht="34.5" customHeight="1">
      <c r="A114" s="1">
        <v>104</v>
      </c>
      <c r="B114" s="159"/>
      <c r="C114" s="97" t="s">
        <v>556</v>
      </c>
      <c r="D114" s="97" t="s">
        <v>365</v>
      </c>
      <c r="E114" s="107">
        <v>117</v>
      </c>
      <c r="F114" s="107">
        <v>4636321</v>
      </c>
      <c r="G114" s="108">
        <f t="shared" si="3"/>
        <v>39627</v>
      </c>
      <c r="H114" s="108">
        <v>570</v>
      </c>
      <c r="I114" s="66">
        <v>20</v>
      </c>
      <c r="J114" s="72" t="s">
        <v>557</v>
      </c>
      <c r="K114" s="5" t="s">
        <v>464</v>
      </c>
      <c r="L114" s="44" t="s">
        <v>660</v>
      </c>
    </row>
    <row r="115" spans="1:12" ht="57" customHeight="1">
      <c r="A115" s="1">
        <v>105</v>
      </c>
      <c r="B115" s="159"/>
      <c r="C115" s="97" t="s">
        <v>558</v>
      </c>
      <c r="D115" s="97" t="s">
        <v>366</v>
      </c>
      <c r="E115" s="107">
        <v>94</v>
      </c>
      <c r="F115" s="107">
        <v>901542</v>
      </c>
      <c r="G115" s="108">
        <f t="shared" si="3"/>
        <v>9591</v>
      </c>
      <c r="H115" s="108">
        <v>116</v>
      </c>
      <c r="I115" s="66">
        <v>20</v>
      </c>
      <c r="J115" s="72" t="s">
        <v>559</v>
      </c>
      <c r="K115" s="5" t="s">
        <v>465</v>
      </c>
      <c r="L115" s="44" t="s">
        <v>661</v>
      </c>
    </row>
    <row r="116" spans="1:12" ht="34.5" customHeight="1">
      <c r="A116" s="1">
        <v>106</v>
      </c>
      <c r="B116" s="68"/>
      <c r="C116" s="97" t="s">
        <v>560</v>
      </c>
      <c r="D116" s="97" t="s">
        <v>367</v>
      </c>
      <c r="E116" s="107">
        <v>27</v>
      </c>
      <c r="F116" s="107">
        <v>84600</v>
      </c>
      <c r="G116" s="108">
        <f t="shared" si="3"/>
        <v>3133</v>
      </c>
      <c r="H116" s="108">
        <v>84</v>
      </c>
      <c r="I116" s="66">
        <v>14</v>
      </c>
      <c r="J116" s="72" t="s">
        <v>561</v>
      </c>
      <c r="K116" s="5" t="s">
        <v>466</v>
      </c>
      <c r="L116" s="44" t="s">
        <v>662</v>
      </c>
    </row>
    <row r="117" spans="1:12" ht="34.5" customHeight="1">
      <c r="A117" s="1">
        <v>107</v>
      </c>
      <c r="B117" s="68"/>
      <c r="C117" s="97" t="s">
        <v>562</v>
      </c>
      <c r="D117" s="97" t="s">
        <v>593</v>
      </c>
      <c r="E117" s="107">
        <v>169</v>
      </c>
      <c r="F117" s="107">
        <v>1707775</v>
      </c>
      <c r="G117" s="108">
        <f t="shared" si="3"/>
        <v>10105</v>
      </c>
      <c r="H117" s="108">
        <v>202</v>
      </c>
      <c r="I117" s="66">
        <v>20</v>
      </c>
      <c r="J117" s="72" t="s">
        <v>563</v>
      </c>
      <c r="K117" s="5" t="s">
        <v>467</v>
      </c>
      <c r="L117" s="44" t="s">
        <v>663</v>
      </c>
    </row>
    <row r="118" spans="1:12" ht="34.5" customHeight="1">
      <c r="A118" s="1">
        <v>108</v>
      </c>
      <c r="B118" s="68"/>
      <c r="C118" s="97" t="s">
        <v>564</v>
      </c>
      <c r="D118" s="97" t="s">
        <v>368</v>
      </c>
      <c r="E118" s="107">
        <v>27</v>
      </c>
      <c r="F118" s="107">
        <v>210838</v>
      </c>
      <c r="G118" s="108">
        <f t="shared" si="3"/>
        <v>7809</v>
      </c>
      <c r="H118" s="108">
        <v>128</v>
      </c>
      <c r="I118" s="66">
        <v>20</v>
      </c>
      <c r="J118" s="72" t="s">
        <v>565</v>
      </c>
      <c r="K118" s="5" t="s">
        <v>468</v>
      </c>
      <c r="L118" s="44" t="s">
        <v>664</v>
      </c>
    </row>
    <row r="119" spans="1:12" ht="34.5" customHeight="1">
      <c r="A119" s="1">
        <v>109</v>
      </c>
      <c r="B119" s="68"/>
      <c r="C119" s="97" t="s">
        <v>566</v>
      </c>
      <c r="D119" s="97" t="s">
        <v>673</v>
      </c>
      <c r="E119" s="107">
        <v>44</v>
      </c>
      <c r="F119" s="107">
        <v>158400</v>
      </c>
      <c r="G119" s="108">
        <f t="shared" si="3"/>
        <v>3600</v>
      </c>
      <c r="H119" s="108">
        <v>113</v>
      </c>
      <c r="I119" s="66">
        <v>20</v>
      </c>
      <c r="J119" s="72" t="s">
        <v>567</v>
      </c>
      <c r="K119" s="5" t="s">
        <v>469</v>
      </c>
      <c r="L119" s="44" t="s">
        <v>665</v>
      </c>
    </row>
    <row r="120" spans="1:12" ht="34.5" customHeight="1">
      <c r="A120" s="1">
        <v>110</v>
      </c>
      <c r="B120" s="68"/>
      <c r="C120" s="97" t="s">
        <v>568</v>
      </c>
      <c r="D120" s="97" t="s">
        <v>369</v>
      </c>
      <c r="E120" s="107">
        <v>65</v>
      </c>
      <c r="F120" s="107">
        <v>210210</v>
      </c>
      <c r="G120" s="108">
        <f t="shared" si="3"/>
        <v>3234</v>
      </c>
      <c r="H120" s="108">
        <v>128</v>
      </c>
      <c r="I120" s="66">
        <v>20</v>
      </c>
      <c r="J120" s="72" t="s">
        <v>569</v>
      </c>
      <c r="K120" s="5" t="s">
        <v>470</v>
      </c>
      <c r="L120" s="44" t="s">
        <v>666</v>
      </c>
    </row>
    <row r="121" spans="1:12" ht="34.5" customHeight="1">
      <c r="A121" s="1">
        <v>111</v>
      </c>
      <c r="B121" s="68" t="s">
        <v>330</v>
      </c>
      <c r="C121" s="97" t="s">
        <v>570</v>
      </c>
      <c r="D121" s="97" t="s">
        <v>370</v>
      </c>
      <c r="E121" s="107">
        <v>3</v>
      </c>
      <c r="F121" s="107">
        <v>30000</v>
      </c>
      <c r="G121" s="108">
        <f t="shared" si="3"/>
        <v>10000</v>
      </c>
      <c r="H121" s="108">
        <v>400</v>
      </c>
      <c r="I121" s="66">
        <v>20</v>
      </c>
      <c r="J121" s="72" t="s">
        <v>571</v>
      </c>
      <c r="K121" s="5" t="s">
        <v>471</v>
      </c>
      <c r="L121" s="44" t="s">
        <v>667</v>
      </c>
    </row>
    <row r="122" spans="1:12" ht="34.5" customHeight="1">
      <c r="A122" s="1">
        <v>112</v>
      </c>
      <c r="B122" s="68"/>
      <c r="C122" s="97" t="s">
        <v>572</v>
      </c>
      <c r="D122" s="97" t="s">
        <v>371</v>
      </c>
      <c r="E122" s="107">
        <v>69</v>
      </c>
      <c r="F122" s="107">
        <v>1374000</v>
      </c>
      <c r="G122" s="108">
        <f t="shared" si="3"/>
        <v>19913</v>
      </c>
      <c r="H122" s="108">
        <v>220</v>
      </c>
      <c r="I122" s="66">
        <v>12</v>
      </c>
      <c r="J122" s="72" t="s">
        <v>573</v>
      </c>
      <c r="K122" s="5" t="s">
        <v>472</v>
      </c>
      <c r="L122" s="44" t="s">
        <v>668</v>
      </c>
    </row>
    <row r="123" spans="1:12" ht="34.5" customHeight="1">
      <c r="A123" s="1">
        <v>113</v>
      </c>
      <c r="B123" s="68"/>
      <c r="C123" s="97" t="s">
        <v>584</v>
      </c>
      <c r="D123" s="97" t="s">
        <v>372</v>
      </c>
      <c r="E123" s="107">
        <v>93</v>
      </c>
      <c r="F123" s="107">
        <v>679050</v>
      </c>
      <c r="G123" s="108">
        <f t="shared" si="3"/>
        <v>7302</v>
      </c>
      <c r="H123" s="108">
        <v>92</v>
      </c>
      <c r="I123" s="66">
        <v>20</v>
      </c>
      <c r="J123" s="72" t="s">
        <v>574</v>
      </c>
      <c r="K123" s="5" t="s">
        <v>473</v>
      </c>
      <c r="L123" s="44" t="s">
        <v>669</v>
      </c>
    </row>
    <row r="124" spans="1:12" ht="34.5" customHeight="1">
      <c r="A124" s="1">
        <v>114</v>
      </c>
      <c r="B124" s="68"/>
      <c r="C124" s="97" t="s">
        <v>575</v>
      </c>
      <c r="D124" s="97" t="s">
        <v>373</v>
      </c>
      <c r="E124" s="107">
        <v>15</v>
      </c>
      <c r="F124" s="107">
        <v>31200</v>
      </c>
      <c r="G124" s="108">
        <f t="shared" si="3"/>
        <v>2080</v>
      </c>
      <c r="H124" s="108">
        <v>66</v>
      </c>
      <c r="I124" s="66">
        <v>20</v>
      </c>
      <c r="J124" s="72" t="s">
        <v>576</v>
      </c>
      <c r="K124" s="5" t="s">
        <v>474</v>
      </c>
      <c r="L124" s="44" t="s">
        <v>670</v>
      </c>
    </row>
    <row r="125" spans="1:12" ht="34.5" customHeight="1">
      <c r="A125" s="1">
        <v>115</v>
      </c>
      <c r="B125" s="68"/>
      <c r="C125" s="97" t="s">
        <v>577</v>
      </c>
      <c r="D125" s="97" t="s">
        <v>374</v>
      </c>
      <c r="E125" s="107">
        <v>174</v>
      </c>
      <c r="F125" s="107">
        <v>1464480</v>
      </c>
      <c r="G125" s="108">
        <f t="shared" si="3"/>
        <v>8417</v>
      </c>
      <c r="H125" s="108">
        <v>140</v>
      </c>
      <c r="I125" s="66">
        <v>20</v>
      </c>
      <c r="J125" s="72" t="s">
        <v>578</v>
      </c>
      <c r="K125" s="5" t="s">
        <v>475</v>
      </c>
      <c r="L125" s="44" t="s">
        <v>671</v>
      </c>
    </row>
    <row r="126" spans="1:12" ht="34.5" customHeight="1" thickBot="1">
      <c r="A126" s="1">
        <v>116</v>
      </c>
      <c r="B126" s="68"/>
      <c r="C126" s="99" t="s">
        <v>585</v>
      </c>
      <c r="D126" s="99" t="s">
        <v>375</v>
      </c>
      <c r="E126" s="107">
        <v>132</v>
      </c>
      <c r="F126" s="107">
        <v>1602603</v>
      </c>
      <c r="G126" s="108">
        <f t="shared" si="3"/>
        <v>12141</v>
      </c>
      <c r="H126" s="110">
        <v>135</v>
      </c>
      <c r="I126" s="155">
        <v>20</v>
      </c>
      <c r="J126" s="72" t="s">
        <v>579</v>
      </c>
      <c r="K126" s="5" t="s">
        <v>476</v>
      </c>
      <c r="L126" s="44" t="s">
        <v>672</v>
      </c>
    </row>
    <row r="127" spans="1:12" ht="24.75" customHeight="1" thickBot="1">
      <c r="A127" s="14"/>
      <c r="B127" s="26"/>
      <c r="C127" s="69" t="s">
        <v>774</v>
      </c>
      <c r="D127" s="102">
        <f>COUNTA(D11:D126)</f>
        <v>116</v>
      </c>
      <c r="E127" s="111">
        <f>SUM(E11:E126)</f>
        <v>23979</v>
      </c>
      <c r="F127" s="111">
        <f>SUM(F11:F126)</f>
        <v>312884323</v>
      </c>
      <c r="G127" s="112">
        <f>ROUND(F127/E127,0)</f>
        <v>13048</v>
      </c>
      <c r="H127" s="112"/>
      <c r="I127" s="113"/>
      <c r="J127" s="73"/>
      <c r="K127" s="75"/>
      <c r="L127" s="76"/>
    </row>
    <row r="128" ht="24.75" customHeight="1">
      <c r="B128" s="1" t="s">
        <v>160</v>
      </c>
    </row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</sheetData>
  <sheetProtection/>
  <mergeCells count="9">
    <mergeCell ref="B2:L2"/>
    <mergeCell ref="B71:B85"/>
    <mergeCell ref="B86:B100"/>
    <mergeCell ref="B101:B115"/>
    <mergeCell ref="A5:K5"/>
    <mergeCell ref="B11:B25"/>
    <mergeCell ref="B26:B40"/>
    <mergeCell ref="B41:B55"/>
    <mergeCell ref="B56:B70"/>
  </mergeCells>
  <dataValidations count="1">
    <dataValidation allowBlank="1" showInputMessage="1" showErrorMessage="1" imeMode="hiragana" sqref="L34:L38 L57:L126"/>
  </dataValidations>
  <printOptions/>
  <pageMargins left="0.31496062992125984" right="0.31496062992125984" top="0.7874015748031497" bottom="0.34" header="0.5118110236220472" footer="0.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2:L19"/>
  <sheetViews>
    <sheetView view="pageBreakPreview" zoomScaleSheetLayoutView="100" zoomScalePageLayoutView="0" workbookViewId="0" topLeftCell="D1">
      <pane ySplit="6" topLeftCell="BM7" activePane="bottomLeft" state="frozen"/>
      <selection pane="topLeft" activeCell="A1" sqref="A1"/>
      <selection pane="bottomLeft" activeCell="M1" sqref="M1:M16384"/>
    </sheetView>
  </sheetViews>
  <sheetFormatPr defaultColWidth="9.00390625" defaultRowHeight="13.5"/>
  <cols>
    <col min="1" max="1" width="0.37109375" style="1" customWidth="1"/>
    <col min="2" max="2" width="12.625" style="1" customWidth="1"/>
    <col min="3" max="3" width="22.125" style="4" customWidth="1"/>
    <col min="4" max="4" width="23.75390625" style="1" customWidth="1"/>
    <col min="5" max="5" width="9.875" style="1" customWidth="1"/>
    <col min="6" max="6" width="14.75390625" style="1" customWidth="1"/>
    <col min="7" max="7" width="14.00390625" style="3" customWidth="1"/>
    <col min="8" max="8" width="6.25390625" style="3" customWidth="1"/>
    <col min="9" max="9" width="5.125" style="1" customWidth="1"/>
    <col min="10" max="10" width="21.375" style="1" customWidth="1"/>
    <col min="11" max="11" width="10.625" style="1" customWidth="1"/>
    <col min="12" max="12" width="18.375" style="1" customWidth="1"/>
    <col min="13" max="16384" width="9.00390625" style="1" customWidth="1"/>
  </cols>
  <sheetData>
    <row r="1" ht="2.25" customHeight="1"/>
    <row r="2" spans="2:12" ht="21.75" customHeight="1">
      <c r="B2" s="157" t="s">
        <v>276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ht="10.5" customHeight="1">
      <c r="F3" s="2"/>
    </row>
    <row r="4" spans="2:6" ht="23.25" customHeight="1">
      <c r="B4" s="49" t="s">
        <v>97</v>
      </c>
      <c r="F4" s="2"/>
    </row>
    <row r="5" ht="9" customHeight="1"/>
    <row r="6" spans="2:12" ht="55.5" customHeight="1">
      <c r="B6" s="16" t="s">
        <v>773</v>
      </c>
      <c r="C6" s="17" t="s">
        <v>772</v>
      </c>
      <c r="D6" s="18" t="s">
        <v>491</v>
      </c>
      <c r="E6" s="19" t="s">
        <v>91</v>
      </c>
      <c r="F6" s="19" t="s">
        <v>92</v>
      </c>
      <c r="G6" s="20" t="s">
        <v>93</v>
      </c>
      <c r="H6" s="20" t="s">
        <v>109</v>
      </c>
      <c r="I6" s="16" t="s">
        <v>779</v>
      </c>
      <c r="J6" s="56" t="s">
        <v>94</v>
      </c>
      <c r="K6" s="55" t="s">
        <v>785</v>
      </c>
      <c r="L6" s="55" t="s">
        <v>153</v>
      </c>
    </row>
    <row r="7" spans="2:12" ht="34.5" customHeight="1">
      <c r="B7" s="165" t="s">
        <v>207</v>
      </c>
      <c r="C7" s="135" t="s">
        <v>713</v>
      </c>
      <c r="D7" s="124" t="s">
        <v>674</v>
      </c>
      <c r="E7" s="94">
        <v>431</v>
      </c>
      <c r="F7" s="150">
        <v>2600450</v>
      </c>
      <c r="G7" s="108">
        <f>ROUND(F7/E7,0)</f>
        <v>6034</v>
      </c>
      <c r="H7" s="150">
        <v>111</v>
      </c>
      <c r="I7" s="66">
        <v>40</v>
      </c>
      <c r="J7" s="5" t="s">
        <v>19</v>
      </c>
      <c r="K7" s="5" t="s">
        <v>20</v>
      </c>
      <c r="L7" s="44" t="s">
        <v>515</v>
      </c>
    </row>
    <row r="8" spans="2:12" ht="52.5" customHeight="1">
      <c r="B8" s="165"/>
      <c r="C8" s="135" t="s">
        <v>714</v>
      </c>
      <c r="D8" s="124" t="s">
        <v>690</v>
      </c>
      <c r="E8" s="78">
        <v>445</v>
      </c>
      <c r="F8" s="141">
        <v>887627</v>
      </c>
      <c r="G8" s="108">
        <f aca="true" t="shared" si="0" ref="G8:G18">ROUND(F8/E8,0)</f>
        <v>1995</v>
      </c>
      <c r="H8" s="141">
        <v>79</v>
      </c>
      <c r="I8" s="66">
        <v>40</v>
      </c>
      <c r="J8" s="5" t="s">
        <v>21</v>
      </c>
      <c r="K8" s="5" t="s">
        <v>22</v>
      </c>
      <c r="L8" s="44" t="s">
        <v>516</v>
      </c>
    </row>
    <row r="9" spans="2:12" ht="34.5" customHeight="1">
      <c r="B9" s="165"/>
      <c r="C9" s="136" t="s">
        <v>140</v>
      </c>
      <c r="D9" s="97" t="s">
        <v>142</v>
      </c>
      <c r="E9" s="78">
        <v>465</v>
      </c>
      <c r="F9" s="141">
        <v>9432740</v>
      </c>
      <c r="G9" s="108">
        <f t="shared" si="0"/>
        <v>20285</v>
      </c>
      <c r="H9" s="141">
        <v>183</v>
      </c>
      <c r="I9" s="66">
        <v>40</v>
      </c>
      <c r="J9" s="5" t="s">
        <v>25</v>
      </c>
      <c r="K9" s="5" t="s">
        <v>341</v>
      </c>
      <c r="L9" s="44" t="s">
        <v>308</v>
      </c>
    </row>
    <row r="10" spans="2:12" ht="34.5" customHeight="1" thickBot="1">
      <c r="B10" s="166"/>
      <c r="C10" s="143" t="s">
        <v>140</v>
      </c>
      <c r="D10" s="99" t="s">
        <v>143</v>
      </c>
      <c r="E10" s="95">
        <v>465</v>
      </c>
      <c r="F10" s="151">
        <v>1277910</v>
      </c>
      <c r="G10" s="126">
        <f t="shared" si="0"/>
        <v>2748</v>
      </c>
      <c r="H10" s="151">
        <v>39</v>
      </c>
      <c r="I10" s="127">
        <v>40</v>
      </c>
      <c r="J10" s="8" t="s">
        <v>25</v>
      </c>
      <c r="K10" s="5" t="s">
        <v>341</v>
      </c>
      <c r="L10" s="45" t="s">
        <v>309</v>
      </c>
    </row>
    <row r="11" spans="2:12" ht="24.75" customHeight="1" thickBot="1">
      <c r="B11" s="26"/>
      <c r="C11" s="22" t="s">
        <v>774</v>
      </c>
      <c r="D11" s="23">
        <f>COUNTA(D7:D10)</f>
        <v>4</v>
      </c>
      <c r="E11" s="24">
        <f>SUM(E7:E10)</f>
        <v>1806</v>
      </c>
      <c r="F11" s="24">
        <f>SUM(F7:F10)</f>
        <v>14198727</v>
      </c>
      <c r="G11" s="28">
        <f t="shared" si="0"/>
        <v>7862</v>
      </c>
      <c r="H11" s="162"/>
      <c r="I11" s="163"/>
      <c r="J11" s="163"/>
      <c r="K11" s="163"/>
      <c r="L11" s="164"/>
    </row>
    <row r="12" spans="2:12" ht="34.5" customHeight="1">
      <c r="B12" s="165" t="s">
        <v>342</v>
      </c>
      <c r="C12" s="136" t="s">
        <v>713</v>
      </c>
      <c r="D12" s="97" t="s">
        <v>765</v>
      </c>
      <c r="E12" s="94">
        <v>297</v>
      </c>
      <c r="F12" s="150">
        <v>2777787</v>
      </c>
      <c r="G12" s="108">
        <f>ROUND(F12/E12,0)</f>
        <v>9353</v>
      </c>
      <c r="H12" s="150">
        <v>147</v>
      </c>
      <c r="I12" s="94">
        <v>29</v>
      </c>
      <c r="J12" s="5" t="s">
        <v>19</v>
      </c>
      <c r="K12" s="5" t="s">
        <v>20</v>
      </c>
      <c r="L12" s="44" t="s">
        <v>515</v>
      </c>
    </row>
    <row r="13" spans="2:12" ht="34.5" customHeight="1">
      <c r="B13" s="165"/>
      <c r="C13" s="136" t="s">
        <v>714</v>
      </c>
      <c r="D13" s="97" t="s">
        <v>691</v>
      </c>
      <c r="E13" s="78">
        <v>52</v>
      </c>
      <c r="F13" s="141">
        <v>248054</v>
      </c>
      <c r="G13" s="108">
        <f t="shared" si="0"/>
        <v>4770</v>
      </c>
      <c r="H13" s="141">
        <v>84</v>
      </c>
      <c r="I13" s="78">
        <v>15</v>
      </c>
      <c r="J13" s="5" t="s">
        <v>21</v>
      </c>
      <c r="K13" s="5" t="s">
        <v>22</v>
      </c>
      <c r="L13" s="44" t="s">
        <v>516</v>
      </c>
    </row>
    <row r="14" spans="2:12" ht="34.5" customHeight="1">
      <c r="B14" s="165"/>
      <c r="C14" s="136" t="s">
        <v>715</v>
      </c>
      <c r="D14" s="97" t="s">
        <v>675</v>
      </c>
      <c r="E14" s="78">
        <v>160</v>
      </c>
      <c r="F14" s="141">
        <v>3881274</v>
      </c>
      <c r="G14" s="108">
        <f t="shared" si="0"/>
        <v>24258</v>
      </c>
      <c r="H14" s="141">
        <v>380</v>
      </c>
      <c r="I14" s="78">
        <v>20</v>
      </c>
      <c r="J14" s="5" t="s">
        <v>23</v>
      </c>
      <c r="K14" s="5" t="s">
        <v>24</v>
      </c>
      <c r="L14" s="44" t="s">
        <v>277</v>
      </c>
    </row>
    <row r="15" spans="2:12" ht="34.5" customHeight="1" thickBot="1">
      <c r="B15" s="166"/>
      <c r="C15" s="143" t="s">
        <v>140</v>
      </c>
      <c r="D15" s="99" t="s">
        <v>142</v>
      </c>
      <c r="E15" s="78">
        <v>262</v>
      </c>
      <c r="F15" s="141">
        <v>4045400</v>
      </c>
      <c r="G15" s="126">
        <f t="shared" si="0"/>
        <v>15440</v>
      </c>
      <c r="H15" s="141">
        <v>152</v>
      </c>
      <c r="I15" s="78">
        <v>35</v>
      </c>
      <c r="J15" s="8" t="s">
        <v>25</v>
      </c>
      <c r="K15" s="5" t="s">
        <v>341</v>
      </c>
      <c r="L15" s="45" t="s">
        <v>308</v>
      </c>
    </row>
    <row r="16" spans="2:12" ht="24.75" customHeight="1" thickBot="1">
      <c r="B16" s="26"/>
      <c r="C16" s="144" t="s">
        <v>774</v>
      </c>
      <c r="D16" s="145">
        <f>COUNTA(D12:D15)</f>
        <v>4</v>
      </c>
      <c r="E16" s="24">
        <f>SUM(E12:E15)</f>
        <v>771</v>
      </c>
      <c r="F16" s="24">
        <f>SUM(F12:F15)</f>
        <v>10952515</v>
      </c>
      <c r="G16" s="28">
        <f t="shared" si="0"/>
        <v>14206</v>
      </c>
      <c r="H16" s="162"/>
      <c r="I16" s="163"/>
      <c r="J16" s="163"/>
      <c r="K16" s="163"/>
      <c r="L16" s="164"/>
    </row>
    <row r="17" spans="2:12" ht="45" customHeight="1" thickBot="1">
      <c r="B17" s="52" t="s">
        <v>777</v>
      </c>
      <c r="C17" s="99" t="s">
        <v>696</v>
      </c>
      <c r="D17" s="138" t="s">
        <v>151</v>
      </c>
      <c r="E17" s="78">
        <v>71</v>
      </c>
      <c r="F17" s="141">
        <v>1147344</v>
      </c>
      <c r="G17" s="126">
        <f>ROUND(F17/E17,0)</f>
        <v>16160</v>
      </c>
      <c r="H17" s="126">
        <v>154</v>
      </c>
      <c r="I17" s="127">
        <v>10</v>
      </c>
      <c r="J17" s="8" t="s">
        <v>17</v>
      </c>
      <c r="K17" s="8" t="s">
        <v>18</v>
      </c>
      <c r="L17" s="45" t="s">
        <v>517</v>
      </c>
    </row>
    <row r="18" spans="2:12" ht="24.75" customHeight="1" thickBot="1">
      <c r="B18" s="26"/>
      <c r="C18" s="22" t="s">
        <v>774</v>
      </c>
      <c r="D18" s="23">
        <v>1</v>
      </c>
      <c r="E18" s="27">
        <f>SUM(E17:E17)</f>
        <v>71</v>
      </c>
      <c r="F18" s="24">
        <f>SUM(F17:F17)</f>
        <v>1147344</v>
      </c>
      <c r="G18" s="28">
        <f t="shared" si="0"/>
        <v>16160</v>
      </c>
      <c r="H18" s="162"/>
      <c r="I18" s="163"/>
      <c r="J18" s="163"/>
      <c r="K18" s="163"/>
      <c r="L18" s="164"/>
    </row>
    <row r="19" ht="24.75" customHeight="1">
      <c r="B19" s="1" t="s">
        <v>160</v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/>
  <mergeCells count="6">
    <mergeCell ref="B2:L2"/>
    <mergeCell ref="H18:L18"/>
    <mergeCell ref="H16:L16"/>
    <mergeCell ref="H11:L11"/>
    <mergeCell ref="B12:B15"/>
    <mergeCell ref="B7:B10"/>
  </mergeCells>
  <dataValidations count="1">
    <dataValidation allowBlank="1" showInputMessage="1" showErrorMessage="1" imeMode="hiragana" sqref="L17 L12:L15 L7:L10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L30"/>
  <sheetViews>
    <sheetView view="pageBreakPreview" zoomScaleSheetLayoutView="100" zoomScalePageLayoutView="0" workbookViewId="0" topLeftCell="D1">
      <pane ySplit="6" topLeftCell="BM7" activePane="bottomLeft" state="frozen"/>
      <selection pane="topLeft" activeCell="B1" sqref="B1"/>
      <selection pane="bottomLeft" activeCell="M1" sqref="M1:M16384"/>
    </sheetView>
  </sheetViews>
  <sheetFormatPr defaultColWidth="9.00390625" defaultRowHeight="13.5"/>
  <cols>
    <col min="1" max="1" width="0.6171875" style="1" customWidth="1"/>
    <col min="2" max="2" width="12.625" style="1" customWidth="1"/>
    <col min="3" max="3" width="22.125" style="4" customWidth="1"/>
    <col min="4" max="4" width="23.875" style="1" customWidth="1"/>
    <col min="5" max="5" width="9.875" style="1" customWidth="1"/>
    <col min="6" max="6" width="14.125" style="1" customWidth="1"/>
    <col min="7" max="7" width="13.625" style="3" customWidth="1"/>
    <col min="8" max="8" width="6.375" style="3" customWidth="1"/>
    <col min="9" max="9" width="5.125" style="1" customWidth="1"/>
    <col min="10" max="10" width="24.00390625" style="1" customWidth="1"/>
    <col min="11" max="11" width="10.625" style="1" customWidth="1"/>
    <col min="12" max="12" width="18.00390625" style="1" customWidth="1"/>
    <col min="13" max="16384" width="9.00390625" style="1" customWidth="1"/>
  </cols>
  <sheetData>
    <row r="1" ht="4.5" customHeight="1"/>
    <row r="2" spans="2:12" ht="21.75" customHeight="1">
      <c r="B2" s="157" t="s">
        <v>276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ht="10.5" customHeight="1">
      <c r="F3" s="2"/>
    </row>
    <row r="4" spans="2:6" ht="22.5" customHeight="1">
      <c r="B4" s="49" t="s">
        <v>98</v>
      </c>
      <c r="F4" s="2"/>
    </row>
    <row r="5" ht="10.5" customHeight="1"/>
    <row r="6" spans="2:12" ht="53.25" customHeight="1">
      <c r="B6" s="16" t="s">
        <v>773</v>
      </c>
      <c r="C6" s="17" t="s">
        <v>772</v>
      </c>
      <c r="D6" s="18" t="s">
        <v>174</v>
      </c>
      <c r="E6" s="19" t="s">
        <v>91</v>
      </c>
      <c r="F6" s="19" t="s">
        <v>92</v>
      </c>
      <c r="G6" s="20" t="s">
        <v>93</v>
      </c>
      <c r="H6" s="20" t="s">
        <v>109</v>
      </c>
      <c r="I6" s="16" t="s">
        <v>779</v>
      </c>
      <c r="J6" s="57" t="s">
        <v>94</v>
      </c>
      <c r="K6" s="55" t="s">
        <v>785</v>
      </c>
      <c r="L6" s="58" t="s">
        <v>153</v>
      </c>
    </row>
    <row r="7" spans="2:12" ht="34.5" customHeight="1">
      <c r="B7" s="167" t="s">
        <v>26</v>
      </c>
      <c r="C7" s="36" t="s">
        <v>731</v>
      </c>
      <c r="D7" s="124" t="s">
        <v>676</v>
      </c>
      <c r="E7" s="78">
        <v>444</v>
      </c>
      <c r="F7" s="141">
        <v>2251980</v>
      </c>
      <c r="G7" s="128">
        <f aca="true" t="shared" si="0" ref="G7:G15">ROUND(F7/E7,0)</f>
        <v>5072</v>
      </c>
      <c r="H7" s="141">
        <v>88</v>
      </c>
      <c r="I7" s="78">
        <v>40</v>
      </c>
      <c r="J7" s="5" t="s">
        <v>60</v>
      </c>
      <c r="K7" s="6" t="s">
        <v>61</v>
      </c>
      <c r="L7" s="44" t="s">
        <v>518</v>
      </c>
    </row>
    <row r="8" spans="2:12" ht="38.25" customHeight="1">
      <c r="B8" s="165"/>
      <c r="C8" s="36" t="s">
        <v>722</v>
      </c>
      <c r="D8" s="124" t="s">
        <v>692</v>
      </c>
      <c r="E8" s="78">
        <v>167</v>
      </c>
      <c r="F8" s="141">
        <v>1431585</v>
      </c>
      <c r="G8" s="128">
        <f>ROUND(F8/E8,0)</f>
        <v>8572</v>
      </c>
      <c r="H8" s="141">
        <v>85</v>
      </c>
      <c r="I8" s="78">
        <v>40</v>
      </c>
      <c r="J8" s="5" t="s">
        <v>41</v>
      </c>
      <c r="K8" s="6" t="s">
        <v>278</v>
      </c>
      <c r="L8" s="44" t="s">
        <v>152</v>
      </c>
    </row>
    <row r="9" spans="2:12" ht="34.5" customHeight="1" thickBot="1">
      <c r="B9" s="166"/>
      <c r="C9" s="51" t="s">
        <v>729</v>
      </c>
      <c r="D9" s="146" t="s">
        <v>677</v>
      </c>
      <c r="E9" s="78">
        <v>467</v>
      </c>
      <c r="F9" s="141">
        <v>2812603</v>
      </c>
      <c r="G9" s="129">
        <f t="shared" si="0"/>
        <v>6023</v>
      </c>
      <c r="H9" s="141">
        <v>148</v>
      </c>
      <c r="I9" s="78">
        <v>40</v>
      </c>
      <c r="J9" s="42" t="s">
        <v>62</v>
      </c>
      <c r="K9" s="34" t="s">
        <v>63</v>
      </c>
      <c r="L9" s="47" t="s">
        <v>310</v>
      </c>
    </row>
    <row r="10" spans="2:12" ht="24.75" customHeight="1" thickBot="1">
      <c r="B10" s="26"/>
      <c r="C10" s="22" t="s">
        <v>774</v>
      </c>
      <c r="D10" s="23">
        <f>COUNTA(D7:D9)</f>
        <v>3</v>
      </c>
      <c r="E10" s="24">
        <f>SUM(E7:E9)</f>
        <v>1078</v>
      </c>
      <c r="F10" s="24">
        <f>SUM(F7:F9)</f>
        <v>6496168</v>
      </c>
      <c r="G10" s="30">
        <f t="shared" si="0"/>
        <v>6026</v>
      </c>
      <c r="H10" s="168"/>
      <c r="I10" s="169"/>
      <c r="J10" s="169"/>
      <c r="K10" s="169"/>
      <c r="L10" s="170"/>
    </row>
    <row r="11" spans="1:12" ht="34.5" customHeight="1">
      <c r="A11" s="1">
        <v>2</v>
      </c>
      <c r="B11" s="171"/>
      <c r="C11" s="13" t="s">
        <v>734</v>
      </c>
      <c r="D11" s="124" t="s">
        <v>679</v>
      </c>
      <c r="E11" s="78">
        <v>209</v>
      </c>
      <c r="F11" s="141">
        <v>2101015</v>
      </c>
      <c r="G11" s="128">
        <f t="shared" si="0"/>
        <v>10053</v>
      </c>
      <c r="H11" s="128">
        <v>140</v>
      </c>
      <c r="I11" s="66">
        <v>20</v>
      </c>
      <c r="J11" s="5" t="s">
        <v>31</v>
      </c>
      <c r="K11" s="6" t="s">
        <v>32</v>
      </c>
      <c r="L11" s="44" t="s">
        <v>279</v>
      </c>
    </row>
    <row r="12" spans="1:12" ht="34.5" customHeight="1">
      <c r="A12" s="1">
        <v>3</v>
      </c>
      <c r="B12" s="171"/>
      <c r="C12" s="13" t="s">
        <v>733</v>
      </c>
      <c r="D12" s="147" t="s">
        <v>766</v>
      </c>
      <c r="E12" s="78">
        <v>567</v>
      </c>
      <c r="F12" s="141">
        <v>6334770</v>
      </c>
      <c r="G12" s="128">
        <f t="shared" si="0"/>
        <v>11172</v>
      </c>
      <c r="H12" s="128">
        <v>117</v>
      </c>
      <c r="I12" s="66">
        <v>50</v>
      </c>
      <c r="J12" s="5" t="s">
        <v>27</v>
      </c>
      <c r="K12" s="6" t="s">
        <v>28</v>
      </c>
      <c r="L12" s="44" t="s">
        <v>280</v>
      </c>
    </row>
    <row r="13" spans="1:12" ht="34.5" customHeight="1">
      <c r="A13" s="1">
        <v>4</v>
      </c>
      <c r="B13" s="171"/>
      <c r="C13" s="13" t="s">
        <v>733</v>
      </c>
      <c r="D13" s="124" t="s">
        <v>678</v>
      </c>
      <c r="E13" s="78">
        <v>216</v>
      </c>
      <c r="F13" s="141">
        <v>340200</v>
      </c>
      <c r="G13" s="128">
        <f t="shared" si="0"/>
        <v>1575</v>
      </c>
      <c r="H13" s="128">
        <v>29</v>
      </c>
      <c r="I13" s="66">
        <v>20</v>
      </c>
      <c r="J13" s="5" t="s">
        <v>29</v>
      </c>
      <c r="K13" s="6" t="s">
        <v>30</v>
      </c>
      <c r="L13" s="44" t="s">
        <v>138</v>
      </c>
    </row>
    <row r="14" spans="1:12" ht="34.5" customHeight="1">
      <c r="A14" s="1">
        <v>5</v>
      </c>
      <c r="B14" s="171"/>
      <c r="C14" s="13" t="s">
        <v>735</v>
      </c>
      <c r="D14" s="124" t="s">
        <v>680</v>
      </c>
      <c r="E14" s="78">
        <v>471</v>
      </c>
      <c r="F14" s="141">
        <v>3666300</v>
      </c>
      <c r="G14" s="128">
        <f t="shared" si="0"/>
        <v>7784</v>
      </c>
      <c r="H14" s="128">
        <v>94</v>
      </c>
      <c r="I14" s="66">
        <v>34</v>
      </c>
      <c r="J14" s="5" t="s">
        <v>35</v>
      </c>
      <c r="K14" s="6" t="s">
        <v>36</v>
      </c>
      <c r="L14" s="44" t="s">
        <v>281</v>
      </c>
    </row>
    <row r="15" spans="1:12" ht="34.5" customHeight="1">
      <c r="A15" s="1">
        <v>6</v>
      </c>
      <c r="B15" s="171"/>
      <c r="C15" s="13" t="s">
        <v>738</v>
      </c>
      <c r="D15" s="124" t="s">
        <v>682</v>
      </c>
      <c r="E15" s="130">
        <v>314</v>
      </c>
      <c r="F15" s="152">
        <v>1436500</v>
      </c>
      <c r="G15" s="128">
        <f t="shared" si="0"/>
        <v>4575</v>
      </c>
      <c r="H15" s="128">
        <v>117</v>
      </c>
      <c r="I15" s="66">
        <v>20</v>
      </c>
      <c r="J15" s="5" t="s">
        <v>37</v>
      </c>
      <c r="K15" s="6" t="s">
        <v>38</v>
      </c>
      <c r="L15" s="44" t="s">
        <v>311</v>
      </c>
    </row>
    <row r="16" spans="1:12" ht="38.25" customHeight="1">
      <c r="A16" s="1">
        <v>9</v>
      </c>
      <c r="B16" s="171"/>
      <c r="C16" s="13" t="s">
        <v>741</v>
      </c>
      <c r="D16" s="124" t="s">
        <v>685</v>
      </c>
      <c r="E16" s="78">
        <v>327</v>
      </c>
      <c r="F16" s="141">
        <v>4050649</v>
      </c>
      <c r="G16" s="128">
        <f>ROUND(F16/E16,0)</f>
        <v>12387</v>
      </c>
      <c r="H16" s="128">
        <v>77</v>
      </c>
      <c r="I16" s="66">
        <v>20</v>
      </c>
      <c r="J16" s="5" t="s">
        <v>47</v>
      </c>
      <c r="K16" s="6" t="s">
        <v>48</v>
      </c>
      <c r="L16" s="44" t="s">
        <v>282</v>
      </c>
    </row>
    <row r="17" spans="1:12" ht="34.5" customHeight="1">
      <c r="A17" s="1">
        <v>10</v>
      </c>
      <c r="B17" s="171"/>
      <c r="C17" s="13" t="s">
        <v>740</v>
      </c>
      <c r="D17" s="124" t="s">
        <v>683</v>
      </c>
      <c r="E17" s="78">
        <v>505</v>
      </c>
      <c r="F17" s="141">
        <v>11500781</v>
      </c>
      <c r="G17" s="128">
        <f aca="true" t="shared" si="1" ref="G17:G22">ROUND(F17/E17,0)</f>
        <v>22774</v>
      </c>
      <c r="H17" s="128">
        <v>236</v>
      </c>
      <c r="I17" s="66">
        <v>40</v>
      </c>
      <c r="J17" s="5" t="s">
        <v>43</v>
      </c>
      <c r="K17" s="6" t="s">
        <v>44</v>
      </c>
      <c r="L17" s="44" t="s">
        <v>283</v>
      </c>
    </row>
    <row r="18" spans="1:12" ht="34.5" customHeight="1">
      <c r="A18" s="1">
        <v>11</v>
      </c>
      <c r="B18" s="171"/>
      <c r="C18" s="13" t="s">
        <v>739</v>
      </c>
      <c r="D18" s="124" t="s">
        <v>684</v>
      </c>
      <c r="E18" s="78">
        <v>483</v>
      </c>
      <c r="F18" s="141">
        <v>14986075</v>
      </c>
      <c r="G18" s="128">
        <f t="shared" si="1"/>
        <v>31027</v>
      </c>
      <c r="H18" s="128">
        <v>254</v>
      </c>
      <c r="I18" s="66">
        <v>40</v>
      </c>
      <c r="J18" s="5" t="s">
        <v>45</v>
      </c>
      <c r="K18" s="6" t="s">
        <v>46</v>
      </c>
      <c r="L18" s="44" t="s">
        <v>312</v>
      </c>
    </row>
    <row r="19" spans="1:12" ht="45" customHeight="1">
      <c r="A19" s="1">
        <v>12</v>
      </c>
      <c r="B19" s="172" t="s">
        <v>343</v>
      </c>
      <c r="C19" s="13" t="s">
        <v>107</v>
      </c>
      <c r="D19" s="124" t="s">
        <v>686</v>
      </c>
      <c r="E19" s="78">
        <v>377</v>
      </c>
      <c r="F19" s="141">
        <v>6008013</v>
      </c>
      <c r="G19" s="128">
        <f t="shared" si="1"/>
        <v>15936</v>
      </c>
      <c r="H19" s="128">
        <v>146</v>
      </c>
      <c r="I19" s="66">
        <v>30</v>
      </c>
      <c r="J19" s="5" t="s">
        <v>49</v>
      </c>
      <c r="K19" s="6" t="s">
        <v>50</v>
      </c>
      <c r="L19" s="44" t="s">
        <v>313</v>
      </c>
    </row>
    <row r="20" spans="1:12" ht="47.25" customHeight="1">
      <c r="A20" s="1">
        <v>14</v>
      </c>
      <c r="B20" s="172"/>
      <c r="C20" s="13" t="s">
        <v>744</v>
      </c>
      <c r="D20" s="124" t="s">
        <v>688</v>
      </c>
      <c r="E20" s="78">
        <v>473</v>
      </c>
      <c r="F20" s="141">
        <v>7555319</v>
      </c>
      <c r="G20" s="128">
        <f t="shared" si="1"/>
        <v>15973</v>
      </c>
      <c r="H20" s="128">
        <v>232</v>
      </c>
      <c r="I20" s="66">
        <v>32</v>
      </c>
      <c r="J20" s="5" t="s">
        <v>53</v>
      </c>
      <c r="K20" s="6" t="s">
        <v>54</v>
      </c>
      <c r="L20" s="44" t="s">
        <v>314</v>
      </c>
    </row>
    <row r="21" spans="1:12" ht="34.5" customHeight="1">
      <c r="A21" s="1">
        <v>16</v>
      </c>
      <c r="B21" s="172"/>
      <c r="C21" s="13" t="s">
        <v>746</v>
      </c>
      <c r="D21" s="124" t="s">
        <v>689</v>
      </c>
      <c r="E21" s="78">
        <v>341</v>
      </c>
      <c r="F21" s="141">
        <v>4534540</v>
      </c>
      <c r="G21" s="128">
        <f t="shared" si="1"/>
        <v>13298</v>
      </c>
      <c r="H21" s="128">
        <v>161</v>
      </c>
      <c r="I21" s="66">
        <v>20</v>
      </c>
      <c r="J21" s="5" t="s">
        <v>55</v>
      </c>
      <c r="K21" s="6" t="s">
        <v>56</v>
      </c>
      <c r="L21" s="44" t="s">
        <v>284</v>
      </c>
    </row>
    <row r="22" spans="1:12" ht="34.5" customHeight="1">
      <c r="A22" s="1">
        <v>17</v>
      </c>
      <c r="B22" s="172"/>
      <c r="C22" s="13" t="s">
        <v>742</v>
      </c>
      <c r="D22" s="124" t="s">
        <v>687</v>
      </c>
      <c r="E22" s="78">
        <v>339</v>
      </c>
      <c r="F22" s="141">
        <v>3045214</v>
      </c>
      <c r="G22" s="128">
        <f t="shared" si="1"/>
        <v>8983</v>
      </c>
      <c r="H22" s="128">
        <v>121</v>
      </c>
      <c r="I22" s="66">
        <v>20</v>
      </c>
      <c r="J22" s="5" t="s">
        <v>51</v>
      </c>
      <c r="K22" s="6" t="s">
        <v>52</v>
      </c>
      <c r="L22" s="44" t="s">
        <v>285</v>
      </c>
    </row>
    <row r="23" spans="1:12" ht="47.25" customHeight="1">
      <c r="A23" s="1">
        <v>18</v>
      </c>
      <c r="B23" s="172"/>
      <c r="C23" s="13" t="s">
        <v>738</v>
      </c>
      <c r="D23" s="124" t="s">
        <v>769</v>
      </c>
      <c r="E23" s="78">
        <v>289</v>
      </c>
      <c r="F23" s="141">
        <v>2282876</v>
      </c>
      <c r="G23" s="128">
        <f aca="true" t="shared" si="2" ref="G23:G30">ROUND(F23/E23,0)</f>
        <v>7899</v>
      </c>
      <c r="H23" s="128">
        <v>170</v>
      </c>
      <c r="I23" s="66">
        <v>20</v>
      </c>
      <c r="J23" s="5" t="s">
        <v>39</v>
      </c>
      <c r="K23" s="6" t="s">
        <v>40</v>
      </c>
      <c r="L23" s="44" t="s">
        <v>286</v>
      </c>
    </row>
    <row r="24" spans="1:12" ht="45.75" customHeight="1">
      <c r="A24" s="1">
        <v>19</v>
      </c>
      <c r="B24" s="172"/>
      <c r="C24" s="13" t="s">
        <v>722</v>
      </c>
      <c r="D24" s="124" t="s">
        <v>693</v>
      </c>
      <c r="E24" s="78">
        <v>847</v>
      </c>
      <c r="F24" s="141">
        <v>7990049</v>
      </c>
      <c r="G24" s="128">
        <f t="shared" si="2"/>
        <v>9433</v>
      </c>
      <c r="H24" s="128">
        <v>93</v>
      </c>
      <c r="I24" s="66">
        <v>60</v>
      </c>
      <c r="J24" s="5" t="s">
        <v>41</v>
      </c>
      <c r="K24" s="6" t="s">
        <v>42</v>
      </c>
      <c r="L24" s="44" t="s">
        <v>315</v>
      </c>
    </row>
    <row r="25" spans="1:12" ht="34.5" customHeight="1">
      <c r="A25" s="1">
        <v>22</v>
      </c>
      <c r="B25" s="172"/>
      <c r="C25" s="13" t="s">
        <v>767</v>
      </c>
      <c r="D25" s="97" t="s">
        <v>768</v>
      </c>
      <c r="E25" s="78">
        <v>348</v>
      </c>
      <c r="F25" s="141">
        <v>2830157</v>
      </c>
      <c r="G25" s="128">
        <f t="shared" si="2"/>
        <v>8133</v>
      </c>
      <c r="H25" s="128">
        <v>143</v>
      </c>
      <c r="I25" s="66">
        <v>20</v>
      </c>
      <c r="J25" s="5" t="s">
        <v>33</v>
      </c>
      <c r="K25" s="6" t="s">
        <v>34</v>
      </c>
      <c r="L25" s="44" t="s">
        <v>287</v>
      </c>
    </row>
    <row r="26" spans="1:12" ht="34.5" customHeight="1">
      <c r="A26" s="1">
        <v>23</v>
      </c>
      <c r="B26" s="172"/>
      <c r="C26" s="13" t="s">
        <v>771</v>
      </c>
      <c r="D26" s="124" t="s">
        <v>775</v>
      </c>
      <c r="E26" s="78">
        <v>237</v>
      </c>
      <c r="F26" s="141">
        <v>3528386</v>
      </c>
      <c r="G26" s="128">
        <f t="shared" si="2"/>
        <v>14888</v>
      </c>
      <c r="H26" s="128">
        <v>173</v>
      </c>
      <c r="I26" s="66">
        <v>20</v>
      </c>
      <c r="J26" s="5" t="s">
        <v>57</v>
      </c>
      <c r="K26" s="6" t="s">
        <v>58</v>
      </c>
      <c r="L26" s="44" t="s">
        <v>316</v>
      </c>
    </row>
    <row r="27" spans="1:12" ht="34.5" customHeight="1" thickBot="1">
      <c r="A27" s="1">
        <v>24</v>
      </c>
      <c r="B27" s="173"/>
      <c r="C27" s="13" t="s">
        <v>140</v>
      </c>
      <c r="D27" s="124" t="s">
        <v>770</v>
      </c>
      <c r="E27" s="78">
        <v>428</v>
      </c>
      <c r="F27" s="141">
        <v>4515060</v>
      </c>
      <c r="G27" s="128">
        <f t="shared" si="2"/>
        <v>10549</v>
      </c>
      <c r="H27" s="128">
        <v>135</v>
      </c>
      <c r="I27" s="66">
        <v>30</v>
      </c>
      <c r="J27" s="5" t="s">
        <v>781</v>
      </c>
      <c r="K27" s="6" t="s">
        <v>59</v>
      </c>
      <c r="L27" s="44" t="s">
        <v>288</v>
      </c>
    </row>
    <row r="28" spans="2:12" ht="24.75" customHeight="1" thickBot="1">
      <c r="B28" s="26"/>
      <c r="C28" s="22" t="s">
        <v>774</v>
      </c>
      <c r="D28" s="23">
        <f>COUNTA(D11:D27)</f>
        <v>17</v>
      </c>
      <c r="E28" s="32">
        <f>SUM(E11:E27)</f>
        <v>6771</v>
      </c>
      <c r="F28" s="32">
        <f>SUM(F11:F27)</f>
        <v>86705904</v>
      </c>
      <c r="G28" s="33">
        <f t="shared" si="2"/>
        <v>12805</v>
      </c>
      <c r="H28" s="168"/>
      <c r="I28" s="163"/>
      <c r="J28" s="163"/>
      <c r="K28" s="163"/>
      <c r="L28" s="164"/>
    </row>
    <row r="29" spans="2:12" ht="34.5" customHeight="1" thickBot="1">
      <c r="B29" s="15" t="s">
        <v>90</v>
      </c>
      <c r="C29" s="41" t="s">
        <v>707</v>
      </c>
      <c r="D29" s="134" t="s">
        <v>697</v>
      </c>
      <c r="E29" s="78">
        <v>134</v>
      </c>
      <c r="F29" s="141">
        <v>9168254</v>
      </c>
      <c r="G29" s="148">
        <f t="shared" si="2"/>
        <v>68420</v>
      </c>
      <c r="H29" s="148">
        <v>771</v>
      </c>
      <c r="I29" s="154">
        <v>20</v>
      </c>
      <c r="J29" s="9" t="s">
        <v>790</v>
      </c>
      <c r="K29" s="10" t="s">
        <v>64</v>
      </c>
      <c r="L29" s="48" t="s">
        <v>307</v>
      </c>
    </row>
    <row r="30" spans="2:12" ht="24.75" customHeight="1" thickBot="1">
      <c r="B30" s="26"/>
      <c r="C30" s="22" t="s">
        <v>774</v>
      </c>
      <c r="D30" s="23">
        <v>1</v>
      </c>
      <c r="E30" s="32">
        <f>SUM(E29)</f>
        <v>134</v>
      </c>
      <c r="F30" s="32">
        <f>SUM(F29)</f>
        <v>9168254</v>
      </c>
      <c r="G30" s="33">
        <f t="shared" si="2"/>
        <v>68420</v>
      </c>
      <c r="H30" s="168"/>
      <c r="I30" s="163"/>
      <c r="J30" s="163"/>
      <c r="K30" s="163"/>
      <c r="L30" s="164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</sheetData>
  <sheetProtection/>
  <mergeCells count="7">
    <mergeCell ref="B2:L2"/>
    <mergeCell ref="B7:B9"/>
    <mergeCell ref="H30:L30"/>
    <mergeCell ref="H28:L28"/>
    <mergeCell ref="H10:L10"/>
    <mergeCell ref="B11:B18"/>
    <mergeCell ref="B19:B27"/>
  </mergeCells>
  <dataValidations count="1">
    <dataValidation allowBlank="1" showInputMessage="1" showErrorMessage="1" imeMode="hiragana" sqref="L29 L7:L9 L11:L27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Q21"/>
  <sheetViews>
    <sheetView view="pageBreakPreview" zoomScaleSheetLayoutView="100" zoomScalePageLayoutView="0" workbookViewId="0" topLeftCell="F1">
      <pane ySplit="5" topLeftCell="BM6" activePane="bottomLeft" state="frozen"/>
      <selection pane="topLeft" activeCell="A1" sqref="A1"/>
      <selection pane="bottomLeft" activeCell="M1" sqref="M1:M16384"/>
    </sheetView>
  </sheetViews>
  <sheetFormatPr defaultColWidth="9.00390625" defaultRowHeight="13.5"/>
  <cols>
    <col min="1" max="1" width="0.6171875" style="1" customWidth="1"/>
    <col min="2" max="2" width="10.125" style="1" customWidth="1"/>
    <col min="3" max="3" width="22.125" style="4" customWidth="1"/>
    <col min="4" max="4" width="24.25390625" style="1" customWidth="1"/>
    <col min="5" max="5" width="9.875" style="1" customWidth="1"/>
    <col min="6" max="6" width="14.75390625" style="1" customWidth="1"/>
    <col min="7" max="7" width="13.625" style="3" customWidth="1"/>
    <col min="8" max="8" width="6.125" style="3" customWidth="1"/>
    <col min="9" max="9" width="5.00390625" style="1" customWidth="1"/>
    <col min="10" max="10" width="21.625" style="1" customWidth="1"/>
    <col min="11" max="11" width="10.625" style="1" customWidth="1"/>
    <col min="12" max="12" width="17.375" style="1" customWidth="1"/>
    <col min="13" max="16384" width="9.00390625" style="1" customWidth="1"/>
  </cols>
  <sheetData>
    <row r="1" ht="4.5" customHeight="1"/>
    <row r="2" spans="2:12" ht="21.75" customHeight="1">
      <c r="B2" s="157" t="s">
        <v>276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6" ht="21" customHeight="1">
      <c r="B3" s="49" t="s">
        <v>99</v>
      </c>
      <c r="F3" s="2"/>
    </row>
    <row r="4" ht="7.5" customHeight="1"/>
    <row r="5" spans="2:12" ht="54.75" customHeight="1">
      <c r="B5" s="16" t="s">
        <v>773</v>
      </c>
      <c r="C5" s="17" t="s">
        <v>772</v>
      </c>
      <c r="D5" s="18" t="s">
        <v>174</v>
      </c>
      <c r="E5" s="19" t="s">
        <v>91</v>
      </c>
      <c r="F5" s="19" t="s">
        <v>92</v>
      </c>
      <c r="G5" s="20" t="s">
        <v>93</v>
      </c>
      <c r="H5" s="20" t="s">
        <v>109</v>
      </c>
      <c r="I5" s="16" t="s">
        <v>779</v>
      </c>
      <c r="J5" s="56" t="s">
        <v>94</v>
      </c>
      <c r="K5" s="55" t="s">
        <v>785</v>
      </c>
      <c r="L5" s="55" t="s">
        <v>153</v>
      </c>
    </row>
    <row r="6" spans="2:12" ht="42.75" customHeight="1" thickBot="1">
      <c r="B6" s="15" t="s">
        <v>789</v>
      </c>
      <c r="C6" s="133" t="s">
        <v>716</v>
      </c>
      <c r="D6" s="134" t="s">
        <v>698</v>
      </c>
      <c r="E6" s="78">
        <v>135</v>
      </c>
      <c r="F6" s="141">
        <v>732000</v>
      </c>
      <c r="G6" s="131">
        <f>ROUND(F6/E6,0)</f>
        <v>5422</v>
      </c>
      <c r="H6" s="153">
        <v>150</v>
      </c>
      <c r="I6" s="132">
        <v>24</v>
      </c>
      <c r="J6" s="59" t="s">
        <v>88</v>
      </c>
      <c r="K6" s="60" t="s">
        <v>89</v>
      </c>
      <c r="L6" s="48" t="s">
        <v>317</v>
      </c>
    </row>
    <row r="7" spans="2:12" ht="24.75" customHeight="1" thickBot="1">
      <c r="B7" s="26"/>
      <c r="C7" s="22" t="s">
        <v>774</v>
      </c>
      <c r="D7" s="23">
        <v>1</v>
      </c>
      <c r="E7" s="29">
        <f>SUM(E6)</f>
        <v>135</v>
      </c>
      <c r="F7" s="29">
        <f>SUM(F6)</f>
        <v>732000</v>
      </c>
      <c r="G7" s="30">
        <f>ROUND(F7/E7,0)</f>
        <v>5422</v>
      </c>
      <c r="H7" s="168"/>
      <c r="I7" s="169"/>
      <c r="J7" s="169"/>
      <c r="K7" s="169"/>
      <c r="L7" s="170"/>
    </row>
    <row r="8" spans="2:12" ht="34.5" customHeight="1">
      <c r="B8" s="165" t="s">
        <v>208</v>
      </c>
      <c r="C8" s="135" t="s">
        <v>723</v>
      </c>
      <c r="D8" s="97" t="s">
        <v>289</v>
      </c>
      <c r="E8" s="78">
        <v>342</v>
      </c>
      <c r="F8" s="141">
        <v>1649180</v>
      </c>
      <c r="G8" s="128">
        <f aca="true" t="shared" si="0" ref="G8:G15">ROUND(F8/E8,0)</f>
        <v>4822</v>
      </c>
      <c r="H8" s="141">
        <v>132</v>
      </c>
      <c r="I8" s="66">
        <v>25</v>
      </c>
      <c r="J8" s="5" t="s">
        <v>74</v>
      </c>
      <c r="K8" s="6" t="s">
        <v>75</v>
      </c>
      <c r="L8" s="44" t="s">
        <v>291</v>
      </c>
    </row>
    <row r="9" spans="2:12" ht="34.5" customHeight="1">
      <c r="B9" s="165"/>
      <c r="C9" s="135" t="s">
        <v>723</v>
      </c>
      <c r="D9" s="97" t="s">
        <v>290</v>
      </c>
      <c r="E9" s="78">
        <v>252</v>
      </c>
      <c r="F9" s="141">
        <v>2420622</v>
      </c>
      <c r="G9" s="128">
        <f t="shared" si="0"/>
        <v>9606</v>
      </c>
      <c r="H9" s="141">
        <v>281</v>
      </c>
      <c r="I9" s="66">
        <v>20</v>
      </c>
      <c r="J9" s="5" t="s">
        <v>76</v>
      </c>
      <c r="K9" s="6" t="s">
        <v>77</v>
      </c>
      <c r="L9" s="44" t="s">
        <v>318</v>
      </c>
    </row>
    <row r="10" spans="2:12" ht="34.5" customHeight="1">
      <c r="B10" s="165"/>
      <c r="C10" s="135" t="s">
        <v>724</v>
      </c>
      <c r="D10" s="124" t="s">
        <v>700</v>
      </c>
      <c r="E10" s="78">
        <v>312</v>
      </c>
      <c r="F10" s="141">
        <v>3757269</v>
      </c>
      <c r="G10" s="128">
        <f t="shared" si="0"/>
        <v>12043</v>
      </c>
      <c r="H10" s="141">
        <v>347</v>
      </c>
      <c r="I10" s="66">
        <v>20</v>
      </c>
      <c r="J10" s="5" t="s">
        <v>78</v>
      </c>
      <c r="K10" s="6" t="s">
        <v>79</v>
      </c>
      <c r="L10" s="44" t="s">
        <v>292</v>
      </c>
    </row>
    <row r="11" spans="2:17" ht="45.75" customHeight="1">
      <c r="B11" s="165"/>
      <c r="C11" s="136" t="s">
        <v>730</v>
      </c>
      <c r="D11" s="124" t="s">
        <v>776</v>
      </c>
      <c r="E11" s="78">
        <v>379</v>
      </c>
      <c r="F11" s="141">
        <v>4832193</v>
      </c>
      <c r="G11" s="128">
        <f t="shared" si="0"/>
        <v>12750</v>
      </c>
      <c r="H11" s="141">
        <v>274</v>
      </c>
      <c r="I11" s="66">
        <v>20</v>
      </c>
      <c r="J11" s="5" t="s">
        <v>80</v>
      </c>
      <c r="K11" s="6" t="s">
        <v>81</v>
      </c>
      <c r="L11" s="44" t="s">
        <v>293</v>
      </c>
      <c r="M11" s="139"/>
      <c r="N11" s="140"/>
      <c r="O11" s="140"/>
      <c r="P11" s="140"/>
      <c r="Q11" s="140"/>
    </row>
    <row r="12" spans="2:12" ht="34.5" customHeight="1">
      <c r="B12" s="165"/>
      <c r="C12" s="135" t="s">
        <v>725</v>
      </c>
      <c r="D12" s="124" t="s">
        <v>206</v>
      </c>
      <c r="E12" s="78">
        <v>263</v>
      </c>
      <c r="F12" s="141">
        <v>1593591</v>
      </c>
      <c r="G12" s="128">
        <f t="shared" si="0"/>
        <v>6059</v>
      </c>
      <c r="H12" s="141">
        <v>182</v>
      </c>
      <c r="I12" s="66">
        <v>20</v>
      </c>
      <c r="J12" s="5" t="s">
        <v>82</v>
      </c>
      <c r="K12" s="6" t="s">
        <v>83</v>
      </c>
      <c r="L12" s="44" t="s">
        <v>294</v>
      </c>
    </row>
    <row r="13" spans="2:12" ht="34.5" customHeight="1">
      <c r="B13" s="165"/>
      <c r="C13" s="135" t="s">
        <v>726</v>
      </c>
      <c r="D13" s="124" t="s">
        <v>701</v>
      </c>
      <c r="E13" s="78">
        <v>234</v>
      </c>
      <c r="F13" s="141">
        <v>3071435</v>
      </c>
      <c r="G13" s="128">
        <f t="shared" si="0"/>
        <v>13126</v>
      </c>
      <c r="H13" s="141">
        <v>287</v>
      </c>
      <c r="I13" s="66">
        <v>20</v>
      </c>
      <c r="J13" s="5" t="s">
        <v>84</v>
      </c>
      <c r="K13" s="6" t="s">
        <v>85</v>
      </c>
      <c r="L13" s="44" t="s">
        <v>319</v>
      </c>
    </row>
    <row r="14" spans="2:12" ht="34.5" customHeight="1" thickBot="1">
      <c r="B14" s="142"/>
      <c r="C14" s="135" t="s">
        <v>727</v>
      </c>
      <c r="D14" s="124" t="s">
        <v>702</v>
      </c>
      <c r="E14" s="78">
        <v>198</v>
      </c>
      <c r="F14" s="141">
        <v>2054150</v>
      </c>
      <c r="G14" s="128">
        <f t="shared" si="0"/>
        <v>10374</v>
      </c>
      <c r="H14" s="141">
        <v>227</v>
      </c>
      <c r="I14" s="66">
        <v>20</v>
      </c>
      <c r="J14" s="5" t="s">
        <v>86</v>
      </c>
      <c r="K14" s="34" t="s">
        <v>87</v>
      </c>
      <c r="L14" s="47" t="s">
        <v>320</v>
      </c>
    </row>
    <row r="15" spans="2:12" ht="24.75" customHeight="1" thickBot="1">
      <c r="B15" s="26"/>
      <c r="C15" s="22" t="s">
        <v>774</v>
      </c>
      <c r="D15" s="31">
        <f>COUNTA(D8:D14)</f>
        <v>7</v>
      </c>
      <c r="E15" s="24">
        <f>SUM(E8:E14)</f>
        <v>1980</v>
      </c>
      <c r="F15" s="24">
        <f>SUM(F8:F14)</f>
        <v>19378440</v>
      </c>
      <c r="G15" s="30">
        <f t="shared" si="0"/>
        <v>9787</v>
      </c>
      <c r="H15" s="25"/>
      <c r="I15" s="174"/>
      <c r="J15" s="169"/>
      <c r="K15" s="169"/>
      <c r="L15" s="170"/>
    </row>
    <row r="16" spans="2:12" ht="34.5" customHeight="1">
      <c r="B16" s="165" t="s">
        <v>788</v>
      </c>
      <c r="C16" s="135" t="s">
        <v>717</v>
      </c>
      <c r="D16" s="124" t="s">
        <v>703</v>
      </c>
      <c r="E16" s="78">
        <v>274</v>
      </c>
      <c r="F16" s="141">
        <v>1861180</v>
      </c>
      <c r="G16" s="108">
        <f>ROUND(F16/E16,0)</f>
        <v>6793</v>
      </c>
      <c r="H16" s="141">
        <v>173</v>
      </c>
      <c r="I16" s="66">
        <v>19</v>
      </c>
      <c r="J16" s="5" t="s">
        <v>66</v>
      </c>
      <c r="K16" s="6" t="s">
        <v>67</v>
      </c>
      <c r="L16" s="46" t="s">
        <v>295</v>
      </c>
    </row>
    <row r="17" spans="2:12" ht="34.5" customHeight="1">
      <c r="B17" s="165"/>
      <c r="C17" s="135" t="s">
        <v>718</v>
      </c>
      <c r="D17" s="124" t="s">
        <v>705</v>
      </c>
      <c r="E17" s="78">
        <v>185</v>
      </c>
      <c r="F17" s="141">
        <v>909188</v>
      </c>
      <c r="G17" s="108">
        <f>ROUND(F17/E17,0)</f>
        <v>4915</v>
      </c>
      <c r="H17" s="141">
        <v>322</v>
      </c>
      <c r="I17" s="66">
        <v>19</v>
      </c>
      <c r="J17" s="5" t="s">
        <v>68</v>
      </c>
      <c r="K17" s="6" t="s">
        <v>69</v>
      </c>
      <c r="L17" s="44" t="s">
        <v>139</v>
      </c>
    </row>
    <row r="18" spans="2:12" ht="34.5" customHeight="1">
      <c r="B18" s="165"/>
      <c r="C18" s="135" t="s">
        <v>720</v>
      </c>
      <c r="D18" s="12" t="s">
        <v>72</v>
      </c>
      <c r="E18" s="78">
        <v>261</v>
      </c>
      <c r="F18" s="141">
        <v>2658723</v>
      </c>
      <c r="G18" s="108">
        <f>ROUND(F18/E18,0)</f>
        <v>10187</v>
      </c>
      <c r="H18" s="141">
        <v>131</v>
      </c>
      <c r="I18" s="66">
        <v>19</v>
      </c>
      <c r="J18" s="5" t="s">
        <v>70</v>
      </c>
      <c r="K18" s="6" t="s">
        <v>71</v>
      </c>
      <c r="L18" s="44" t="s">
        <v>296</v>
      </c>
    </row>
    <row r="19" spans="2:12" ht="34.5" customHeight="1" thickBot="1">
      <c r="B19" s="165"/>
      <c r="C19" s="137" t="s">
        <v>721</v>
      </c>
      <c r="D19" s="138" t="s">
        <v>706</v>
      </c>
      <c r="E19" s="78">
        <v>161</v>
      </c>
      <c r="F19" s="141">
        <v>2615627</v>
      </c>
      <c r="G19" s="126">
        <f>ROUND(F19/E19,0)</f>
        <v>16246</v>
      </c>
      <c r="H19" s="141">
        <v>262</v>
      </c>
      <c r="I19" s="127">
        <v>19</v>
      </c>
      <c r="J19" s="8" t="s">
        <v>73</v>
      </c>
      <c r="K19" s="7" t="s">
        <v>297</v>
      </c>
      <c r="L19" s="47" t="s">
        <v>298</v>
      </c>
    </row>
    <row r="20" spans="2:12" ht="24.75" customHeight="1" thickBot="1">
      <c r="B20" s="26"/>
      <c r="C20" s="22" t="s">
        <v>774</v>
      </c>
      <c r="D20" s="31">
        <f>COUNTA(D16:D19)</f>
        <v>4</v>
      </c>
      <c r="E20" s="24">
        <f>SUM(E16:E19)</f>
        <v>881</v>
      </c>
      <c r="F20" s="24">
        <f>SUM(F16:F19)</f>
        <v>8044718</v>
      </c>
      <c r="G20" s="30">
        <f>ROUND(F20/E20,0)</f>
        <v>9131</v>
      </c>
      <c r="H20" s="25"/>
      <c r="I20" s="174"/>
      <c r="J20" s="169"/>
      <c r="K20" s="169"/>
      <c r="L20" s="170"/>
    </row>
    <row r="21" ht="24.75" customHeight="1">
      <c r="B21" s="1" t="s">
        <v>160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</sheetData>
  <sheetProtection/>
  <mergeCells count="6">
    <mergeCell ref="I20:L20"/>
    <mergeCell ref="B2:L2"/>
    <mergeCell ref="H7:L7"/>
    <mergeCell ref="B16:B19"/>
    <mergeCell ref="B8:B14"/>
    <mergeCell ref="I15:L15"/>
  </mergeCells>
  <dataValidations count="1">
    <dataValidation allowBlank="1" showInputMessage="1" showErrorMessage="1" imeMode="hiragana" sqref="M11:Q11 L8:L14 L6 L16:L19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2011-06-15T02:00:40Z</cp:lastPrinted>
  <dcterms:created xsi:type="dcterms:W3CDTF">2006-09-12T01:58:04Z</dcterms:created>
  <dcterms:modified xsi:type="dcterms:W3CDTF">2011-07-13T01:03:20Z</dcterms:modified>
  <cp:category/>
  <cp:version/>
  <cp:contentType/>
  <cp:contentStatus/>
</cp:coreProperties>
</file>