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WS214\Desktop\経営状況\"/>
    </mc:Choice>
  </mc:AlternateContent>
  <workbookProtection workbookPassword="8649" lockStructure="1"/>
  <bookViews>
    <workbookView xWindow="0" yWindow="0" windowWidth="20490" windowHeight="73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<sst xmlns="http://schemas.openxmlformats.org/spreadsheetml/2006/main" count="221" uniqueCount="111">
  <si>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</si>
  <si>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</si>
  <si>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</si>
  <si>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</si>
  <si>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</si>
  <si>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</si>
  <si>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</si>
  <si>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</si>
  <si>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</si>
  <si>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</si>
  <si>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</si>
  <si>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</si>
  <si>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</si>
  <si>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</si>
  <si>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</si>
  <si>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</si>
  <si>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</si>
  <si>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</si>
  <si>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</si>
  <si>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</si>
  <si>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</si>
  <si>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</si>
  <si>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</si>
  <si>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</si>
  <si>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</si>
  <si>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</si>
  <si>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</si>
  <si>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</si>
  <si>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</si>
  <si>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</si>
  <si>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</si>
  <si>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</si>
  <si>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</si>
  <si>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</si>
  <si>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</si>
  <si>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</si>
  <si>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</si>
  <si>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</si>
  <si>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</si>
  <si>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</si>
  <si>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</si>
  <si>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</si>
  <si>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</si>
  <si>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</si>
  <si>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</si>
  <si>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</si>
  <si>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</si>
  <si>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</si>
  <si>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</si>
  <si>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</si>
  <si>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</si>
  <si>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</si>
  <si>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</si>
  <si>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</si>
  <si>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</si>
  <si>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</si>
  <si>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</si>
  <si>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</si>
  <si>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</si>
  <si>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</si>
  <si>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</si>
  <si>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</si>
  <si>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</si>
  <si>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</si>
  <si>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</si>
  <si>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</si>
  <si>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</si>
  <si>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</si>
  <si>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</si>
  <si>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</si>
  <si>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</si>
  <si>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</si>
  <si>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</si>
  <si>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</si>
  <si>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</si>
  <si>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</si>
  <si>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</si>
  <si>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</si>
  <si>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</si>
  <si>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</si>
  <si>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</si>
  <si>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</si>
  <si>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</si>
  <si>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</si>
  <si>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</si>
  <si>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</si>
  <si>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</si>
  <si>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</si>
  <si>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</si>
  <si>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</si>
  <si>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</si>
  <si>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</si>
  <si>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</si>
  <si>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</si>
  <si>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</si>
  <si>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</si>
  <si>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立科町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</si>
  <si>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</si>
  <si>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</si>
  <si>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</si>
  <si>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</si>
  <si>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</si>
  <si>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</si>
  <si>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</si>
  <si>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</si>
  <si>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</si>
  <si>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</si>
  <si>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</si>
  <si>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立科町特定環境保全公共下水道事業　　　　　　　　　　　　　　　　　　　　　　　　　　　　　　　　　　　　　　　　　　　　　　　　　　　　　　　　　　　　　　　　　　　　　　　　　　　①収益的収支比率について、100%を下回り料金収入のみでの総費用を賄えていない。一般会計からの繰入金への依存が大きい　　　　　　　　　　　　　　　　　　④企業債残高対事業規模比率について、類似団体と比較すると債務残高は高い水準であるが、年々減少傾向である。　　　　　　　　　　　　　　　　　⑤経費回収率について、類似団体の平均値に対して高い水準ではあるが100%回収出来ていない。適正な使用料収入の確保と汚水処理費の削減を目指す。　　　　　　　　　　　　　　　　　　　　　　　　　　　　　　　　　　　　　　　　　　　　　　　　　　　　　　　　　　　　　　　　　⑥汚水処理原価について、類似団体と比較しても低水準ではあるがこの先、経費回収率の落ち込みがあると原価の増加もあるため経費回収率の向上を目指す。　　　　　　　　　　　　　　　　　　　　　　　　　　　　　　　　　　　　　　　　　　　　　　　　　　　　　　　　　　　　　　　　⑦施設利用率について、人口減少している状況にて今後は施設の能力規模に余裕ができ効率性に乏しくなるおそれがある。　　　　　　　　　　　　　　　⑧水洗化率について、類似団体と比較しても高い水準ではあるが、今後人口減少していく中で100%を目指すためには、未接続世帯に対しての水洗化の推進をおこなっていく。　　　　　　　　　　　　　</t>
    <rPh sb="0" eb="2">
      <t>タテシナ</t>
    </rPh>
    <rPh sb="2" eb="3">
      <t>マチ</t>
    </rPh>
    <rPh sb="3" eb="5">
      <t>トクテイ</t>
    </rPh>
    <rPh sb="5" eb="7">
      <t>カンキョウ</t>
    </rPh>
    <rPh sb="7" eb="9">
      <t>ホゼン</t>
    </rPh>
    <rPh sb="9" eb="11">
      <t>コウキョウ</t>
    </rPh>
    <rPh sb="11" eb="14">
      <t>ゲスイドウ</t>
    </rPh>
    <rPh sb="14" eb="16">
      <t>ジギョウ</t>
    </rPh>
    <rPh sb="92" eb="94">
      <t>シュウエキ</t>
    </rPh>
    <rPh sb="94" eb="95">
      <t>テキ</t>
    </rPh>
    <rPh sb="95" eb="97">
      <t>シュウシ</t>
    </rPh>
    <rPh sb="97" eb="99">
      <t>ヒリツ</t>
    </rPh>
    <rPh sb="109" eb="111">
      <t>シタマワ</t>
    </rPh>
    <rPh sb="112" eb="114">
      <t>リョウキン</t>
    </rPh>
    <rPh sb="114" eb="116">
      <t>シュウニュウ</t>
    </rPh>
    <rPh sb="120" eb="123">
      <t>ソウヒヨウ</t>
    </rPh>
    <rPh sb="124" eb="125">
      <t>マカナ</t>
    </rPh>
    <rPh sb="131" eb="133">
      <t>イッパン</t>
    </rPh>
    <rPh sb="133" eb="135">
      <t>カイケイ</t>
    </rPh>
    <rPh sb="138" eb="140">
      <t>クリイレ</t>
    </rPh>
    <rPh sb="140" eb="141">
      <t>キン</t>
    </rPh>
    <rPh sb="143" eb="145">
      <t>イゾン</t>
    </rPh>
    <rPh sb="146" eb="147">
      <t>オオ</t>
    </rPh>
    <rPh sb="168" eb="170">
      <t>キギョウ</t>
    </rPh>
    <rPh sb="170" eb="171">
      <t>サイ</t>
    </rPh>
    <rPh sb="171" eb="173">
      <t>ザンダカ</t>
    </rPh>
    <rPh sb="173" eb="174">
      <t>タイ</t>
    </rPh>
    <rPh sb="174" eb="176">
      <t>ジギョウ</t>
    </rPh>
    <rPh sb="176" eb="178">
      <t>キボ</t>
    </rPh>
    <rPh sb="178" eb="180">
      <t>ヒリツ</t>
    </rPh>
    <rPh sb="185" eb="187">
      <t>ルイジ</t>
    </rPh>
    <rPh sb="187" eb="189">
      <t>ダンタイ</t>
    </rPh>
    <rPh sb="190" eb="192">
      <t>ヒカク</t>
    </rPh>
    <rPh sb="195" eb="197">
      <t>サイム</t>
    </rPh>
    <rPh sb="197" eb="199">
      <t>ザンダカ</t>
    </rPh>
    <rPh sb="200" eb="201">
      <t>タカ</t>
    </rPh>
    <rPh sb="202" eb="204">
      <t>スイジュン</t>
    </rPh>
    <rPh sb="209" eb="211">
      <t>ネンネン</t>
    </rPh>
    <rPh sb="211" eb="213">
      <t>ゲンショウ</t>
    </rPh>
    <rPh sb="213" eb="215">
      <t>ケイコウ</t>
    </rPh>
    <rPh sb="237" eb="239">
      <t>ケイヒ</t>
    </rPh>
    <rPh sb="239" eb="241">
      <t>カイシュウ</t>
    </rPh>
    <rPh sb="241" eb="242">
      <t>リツ</t>
    </rPh>
    <rPh sb="247" eb="249">
      <t>ルイジ</t>
    </rPh>
    <rPh sb="249" eb="251">
      <t>ダンタイ</t>
    </rPh>
    <rPh sb="252" eb="254">
      <t>ヘイキン</t>
    </rPh>
    <rPh sb="254" eb="255">
      <t>チ</t>
    </rPh>
    <rPh sb="256" eb="257">
      <t>タイ</t>
    </rPh>
    <rPh sb="259" eb="260">
      <t>タカ</t>
    </rPh>
    <rPh sb="261" eb="263">
      <t>スイジュン</t>
    </rPh>
    <rPh sb="272" eb="274">
      <t>カイシュウ</t>
    </rPh>
    <rPh sb="274" eb="276">
      <t>デキ</t>
    </rPh>
    <rPh sb="281" eb="283">
      <t>テキセイ</t>
    </rPh>
    <rPh sb="284" eb="287">
      <t>シヨウリョウ</t>
    </rPh>
    <rPh sb="287" eb="289">
      <t>シュウニュウ</t>
    </rPh>
    <rPh sb="290" eb="292">
      <t>カクホ</t>
    </rPh>
    <rPh sb="293" eb="295">
      <t>オスイ</t>
    </rPh>
    <rPh sb="295" eb="297">
      <t>ショリ</t>
    </rPh>
    <rPh sb="297" eb="298">
      <t>ヒ</t>
    </rPh>
    <rPh sb="299" eb="301">
      <t>サクゲン</t>
    </rPh>
    <rPh sb="302" eb="304">
      <t>メザ</t>
    </rPh>
    <rPh sb="372" eb="374">
      <t>オスイ</t>
    </rPh>
    <rPh sb="374" eb="376">
      <t>ショリ</t>
    </rPh>
    <rPh sb="376" eb="378">
      <t>ゲンカ</t>
    </rPh>
    <rPh sb="383" eb="385">
      <t>ルイジ</t>
    </rPh>
    <rPh sb="385" eb="387">
      <t>ダンタイ</t>
    </rPh>
    <rPh sb="388" eb="390">
      <t>ヒカク</t>
    </rPh>
    <rPh sb="393" eb="394">
      <t>ヒク</t>
    </rPh>
    <rPh sb="394" eb="396">
      <t>スイジュン</t>
    </rPh>
    <rPh sb="403" eb="404">
      <t>サキ</t>
    </rPh>
    <rPh sb="405" eb="407">
      <t>ケイヒ</t>
    </rPh>
    <rPh sb="407" eb="409">
      <t>カイシュウ</t>
    </rPh>
    <rPh sb="409" eb="410">
      <t>リツ</t>
    </rPh>
    <rPh sb="411" eb="412">
      <t>オ</t>
    </rPh>
    <rPh sb="413" eb="414">
      <t>コ</t>
    </rPh>
    <rPh sb="419" eb="421">
      <t>ゲンカ</t>
    </rPh>
    <rPh sb="422" eb="423">
      <t>ゾウ</t>
    </rPh>
    <rPh sb="423" eb="424">
      <t>カ</t>
    </rPh>
    <rPh sb="429" eb="431">
      <t>ケイヒ</t>
    </rPh>
    <rPh sb="431" eb="433">
      <t>カイシュウ</t>
    </rPh>
    <rPh sb="433" eb="434">
      <t>リツ</t>
    </rPh>
    <rPh sb="435" eb="437">
      <t>コウジョウ</t>
    </rPh>
    <rPh sb="438" eb="440">
      <t>メザ</t>
    </rPh>
    <rPh sb="507" eb="509">
      <t>シセツ</t>
    </rPh>
    <rPh sb="509" eb="512">
      <t>リヨウリツ</t>
    </rPh>
    <rPh sb="517" eb="519">
      <t>ジンコウ</t>
    </rPh>
    <rPh sb="519" eb="521">
      <t>ゲンショウ</t>
    </rPh>
    <rPh sb="525" eb="527">
      <t>ジョウキョウ</t>
    </rPh>
    <rPh sb="529" eb="531">
      <t>コンゴ</t>
    </rPh>
    <rPh sb="532" eb="534">
      <t>シセツ</t>
    </rPh>
    <rPh sb="535" eb="537">
      <t>ノウリョク</t>
    </rPh>
    <rPh sb="537" eb="539">
      <t>キボ</t>
    </rPh>
    <rPh sb="540" eb="542">
      <t>ヨユウ</t>
    </rPh>
    <rPh sb="545" eb="547">
      <t>コウリツ</t>
    </rPh>
    <rPh sb="547" eb="548">
      <t>セイ</t>
    </rPh>
    <rPh sb="549" eb="550">
      <t>トボ</t>
    </rPh>
    <rPh sb="577" eb="580">
      <t>スイセンカ</t>
    </rPh>
    <rPh sb="580" eb="581">
      <t>リツ</t>
    </rPh>
    <rPh sb="586" eb="588">
      <t>ルイジ</t>
    </rPh>
    <rPh sb="588" eb="590">
      <t>ダンタイ</t>
    </rPh>
    <rPh sb="591" eb="593">
      <t>ヒカク</t>
    </rPh>
    <rPh sb="596" eb="597">
      <t>タカ</t>
    </rPh>
    <rPh sb="598" eb="600">
      <t>スイジュン</t>
    </rPh>
    <rPh sb="606" eb="608">
      <t>コンゴ</t>
    </rPh>
    <rPh sb="608" eb="610">
      <t>ジンコウ</t>
    </rPh>
    <rPh sb="610" eb="612">
      <t>ゲンショウ</t>
    </rPh>
    <rPh sb="616" eb="617">
      <t>ナカ</t>
    </rPh>
    <rPh sb="623" eb="625">
      <t>メザ</t>
    </rPh>
    <rPh sb="631" eb="634">
      <t>ミセツゾク</t>
    </rPh>
    <rPh sb="634" eb="636">
      <t>セタイ</t>
    </rPh>
    <rPh sb="637" eb="638">
      <t>タイ</t>
    </rPh>
    <rPh sb="641" eb="644">
      <t>スイセンカ</t>
    </rPh>
    <rPh sb="645" eb="647">
      <t>スイシン</t>
    </rPh>
    <phoneticPr fontId="4"/>
  </si>
  <si>
    <t>　供用開始から17年経過しているが、耐用年数に至っていない状況のため、管渠の更新投資・老朽化対策はされていない。しかしながら今後については下水道ストックマネジメント計画の策定と実践にて管渠の適切な維持管理、長寿命化によるライフサイクルコストの削減を目指す。</t>
    <rPh sb="1" eb="3">
      <t>キョウヨウ</t>
    </rPh>
    <rPh sb="3" eb="5">
      <t>カイシ</t>
    </rPh>
    <rPh sb="9" eb="10">
      <t>ネン</t>
    </rPh>
    <rPh sb="10" eb="12">
      <t>ケイカ</t>
    </rPh>
    <rPh sb="18" eb="20">
      <t>タイヨウ</t>
    </rPh>
    <rPh sb="20" eb="22">
      <t>ネンスウ</t>
    </rPh>
    <rPh sb="23" eb="24">
      <t>イタ</t>
    </rPh>
    <rPh sb="29" eb="31">
      <t>ジョウキョウ</t>
    </rPh>
    <rPh sb="35" eb="37">
      <t>カンキョ</t>
    </rPh>
    <rPh sb="38" eb="40">
      <t>コウシン</t>
    </rPh>
    <rPh sb="40" eb="42">
      <t>トウシ</t>
    </rPh>
    <rPh sb="43" eb="46">
      <t>ロウキュウカ</t>
    </rPh>
    <rPh sb="46" eb="48">
      <t>タイサク</t>
    </rPh>
    <rPh sb="62" eb="64">
      <t>コンゴ</t>
    </rPh>
    <rPh sb="69" eb="72">
      <t>ゲスイドウ</t>
    </rPh>
    <rPh sb="82" eb="84">
      <t>ケイカク</t>
    </rPh>
    <rPh sb="85" eb="87">
      <t>サクテイ</t>
    </rPh>
    <rPh sb="88" eb="90">
      <t>ジッセン</t>
    </rPh>
    <rPh sb="92" eb="94">
      <t>カンキョ</t>
    </rPh>
    <rPh sb="95" eb="97">
      <t>テキセツ</t>
    </rPh>
    <rPh sb="98" eb="100">
      <t>イジ</t>
    </rPh>
    <rPh sb="100" eb="102">
      <t>カンリ</t>
    </rPh>
    <rPh sb="103" eb="104">
      <t>チョウ</t>
    </rPh>
    <rPh sb="104" eb="106">
      <t>ジュミョウ</t>
    </rPh>
    <rPh sb="106" eb="107">
      <t>カ</t>
    </rPh>
    <rPh sb="121" eb="123">
      <t>サクゲン</t>
    </rPh>
    <rPh sb="124" eb="126">
      <t>メザ</t>
    </rPh>
    <phoneticPr fontId="4"/>
  </si>
  <si>
    <t>　下水道事業の健全経営については現状として一般会計からの繰入金の依存が大きい。平成30年4月より公営企業会計への移行にあたり健全運営をしていくためには経営戦略の策定による現状の分析、今後の下水道事業を見据えた料金改定・下水道事業の統廃合を視野にいれなくてはいけないと考えています。また下水道ストックマネジメント計画の策定と実践をしていくことで適切な維持管理を行い、改築更新投資の平準化、管理運営費の圧縮を図ります。</t>
    <rPh sb="1" eb="4">
      <t>ゲスイドウ</t>
    </rPh>
    <rPh sb="4" eb="6">
      <t>ジギョウ</t>
    </rPh>
    <rPh sb="7" eb="9">
      <t>ケンゼン</t>
    </rPh>
    <rPh sb="9" eb="11">
      <t>ケイエイ</t>
    </rPh>
    <rPh sb="16" eb="18">
      <t>ゲンジョウ</t>
    </rPh>
    <rPh sb="21" eb="23">
      <t>イッパン</t>
    </rPh>
    <rPh sb="23" eb="25">
      <t>カイケイ</t>
    </rPh>
    <rPh sb="28" eb="30">
      <t>クリイレ</t>
    </rPh>
    <rPh sb="30" eb="31">
      <t>キン</t>
    </rPh>
    <rPh sb="32" eb="34">
      <t>イゾン</t>
    </rPh>
    <rPh sb="35" eb="36">
      <t>オオ</t>
    </rPh>
    <rPh sb="39" eb="41">
      <t>ヘイセイ</t>
    </rPh>
    <rPh sb="43" eb="44">
      <t>ネン</t>
    </rPh>
    <rPh sb="45" eb="46">
      <t>ガツ</t>
    </rPh>
    <rPh sb="48" eb="50">
      <t>コウエイ</t>
    </rPh>
    <rPh sb="50" eb="52">
      <t>キギョウ</t>
    </rPh>
    <rPh sb="52" eb="54">
      <t>カイケイ</t>
    </rPh>
    <rPh sb="56" eb="58">
      <t>イコウ</t>
    </rPh>
    <rPh sb="62" eb="64">
      <t>ケンゼン</t>
    </rPh>
    <rPh sb="64" eb="66">
      <t>ウンエイ</t>
    </rPh>
    <rPh sb="75" eb="77">
      <t>ケイエイ</t>
    </rPh>
    <rPh sb="77" eb="79">
      <t>センリャク</t>
    </rPh>
    <rPh sb="80" eb="82">
      <t>サクテイ</t>
    </rPh>
    <rPh sb="85" eb="87">
      <t>ゲンジョウ</t>
    </rPh>
    <rPh sb="88" eb="90">
      <t>ブンセキ</t>
    </rPh>
    <rPh sb="91" eb="93">
      <t>コンゴ</t>
    </rPh>
    <rPh sb="94" eb="97">
      <t>ゲスイドウ</t>
    </rPh>
    <rPh sb="97" eb="99">
      <t>ジギョウ</t>
    </rPh>
    <rPh sb="100" eb="102">
      <t>ミス</t>
    </rPh>
    <rPh sb="104" eb="106">
      <t>リョウキン</t>
    </rPh>
    <rPh sb="106" eb="108">
      <t>カイテイ</t>
    </rPh>
    <rPh sb="109" eb="112">
      <t>ゲスイドウ</t>
    </rPh>
    <rPh sb="112" eb="114">
      <t>ジギョウ</t>
    </rPh>
    <rPh sb="115" eb="118">
      <t>トウハイゴウ</t>
    </rPh>
    <rPh sb="119" eb="121">
      <t>シヤ</t>
    </rPh>
    <rPh sb="133" eb="134">
      <t>カンガ</t>
    </rPh>
    <rPh sb="142" eb="145">
      <t>ゲスイドウ</t>
    </rPh>
    <rPh sb="155" eb="157">
      <t>ケイカク</t>
    </rPh>
    <rPh sb="158" eb="160">
      <t>サクテイ</t>
    </rPh>
    <rPh sb="161" eb="163">
      <t>ジッセン</t>
    </rPh>
    <rPh sb="171" eb="173">
      <t>テキセツ</t>
    </rPh>
    <rPh sb="174" eb="176">
      <t>イジ</t>
    </rPh>
    <rPh sb="176" eb="178">
      <t>カンリ</t>
    </rPh>
    <rPh sb="179" eb="180">
      <t>オコナ</t>
    </rPh>
    <rPh sb="182" eb="184">
      <t>カイチク</t>
    </rPh>
    <rPh sb="184" eb="186">
      <t>コウシン</t>
    </rPh>
    <rPh sb="186" eb="188">
      <t>トウシ</t>
    </rPh>
    <rPh sb="189" eb="192">
      <t>ヘイジュンカ</t>
    </rPh>
    <rPh sb="193" eb="195">
      <t>カンリ</t>
    </rPh>
    <rPh sb="195" eb="197">
      <t>ウンエイ</t>
    </rPh>
    <rPh sb="197" eb="198">
      <t>ヒ</t>
    </rPh>
    <rPh sb="199" eb="201">
      <t>アッシュク</t>
    </rPh>
    <rPh sb="202" eb="20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</si>
</sst>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0.06</c:v>
                </c:pt>
                <c:pt idx="1">
                  <c:v>0</c:v>
                </c:pt>
                <c:pt idx="2">
                  <c:v>0</c:v>
                </c:pt>
                <c:pt idx="3">
                  <c:v>0</c:v>
                </c:pt>
                <c:pt idx="4">
                  <c:v>0</c:v>
                </c:pt>
              </c:numCache>
            </c:numRef>
          </c:val>
        </c:ser>
        <c:dLbls>
          <c:showLegendKey val="0"/>
          <c:showVal val="0"/>
          <c:showCatName val="0"/>
          <c:showSerName val="0"/>
          <c:showPercent val="0"/>
          <c:showBubbleSize val="0"/>
        </c:dLbls>
        <c:gapWidth val="150"/>
        <c:axId val="210397488"/>
        <c:axId val="21039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10397488"/>
        <c:axId val="210397096"/>
      </c:lineChart>
      <c:dateAx>
        <c:axId val="210397488"/>
        <c:scaling>
          <c:orientation val="minMax"/>
        </c:scaling>
        <c:delete val="1"/>
        <c:axPos val="b"/>
        <c:numFmt formatCode="ge" sourceLinked="1"/>
        <c:majorTickMark val="none"/>
        <c:minorTickMark val="none"/>
        <c:tickLblPos val="none"/>
        <c:crossAx val="210397096"/>
        <c:crosses val="autoZero"/>
        <c:auto val="1"/>
        <c:lblOffset val="100"/>
        <c:baseTimeUnit val="years"/>
      </c:dateAx>
      <c:valAx>
        <c:axId val="21039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9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42.67</c:v>
                </c:pt>
                <c:pt idx="1">
                  <c:v>43.79</c:v>
                </c:pt>
                <c:pt idx="2">
                  <c:v>44.53</c:v>
                </c:pt>
                <c:pt idx="3">
                  <c:v>43.73</c:v>
                </c:pt>
                <c:pt idx="4">
                  <c:v>44.53</c:v>
                </c:pt>
              </c:numCache>
            </c:numRef>
          </c:val>
        </c:ser>
        <c:dLbls>
          <c:showLegendKey val="0"/>
          <c:showVal val="0"/>
          <c:showCatName val="0"/>
          <c:showSerName val="0"/>
          <c:showPercent val="0"/>
          <c:showBubbleSize val="0"/>
        </c:dLbls>
        <c:gapWidth val="150"/>
        <c:axId val="215253032"/>
        <c:axId val="21525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215253032"/>
        <c:axId val="215253424"/>
      </c:lineChart>
      <c:dateAx>
        <c:axId val="215253032"/>
        <c:scaling>
          <c:orientation val="minMax"/>
        </c:scaling>
        <c:delete val="1"/>
        <c:axPos val="b"/>
        <c:numFmt formatCode="ge" sourceLinked="1"/>
        <c:majorTickMark val="none"/>
        <c:minorTickMark val="none"/>
        <c:tickLblPos val="none"/>
        <c:crossAx val="215253424"/>
        <c:crosses val="autoZero"/>
        <c:auto val="1"/>
        <c:lblOffset val="100"/>
        <c:baseTimeUnit val="years"/>
      </c:dateAx>
      <c:valAx>
        <c:axId val="21525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5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86.01</c:v>
                </c:pt>
                <c:pt idx="1">
                  <c:v>87.82</c:v>
                </c:pt>
                <c:pt idx="2">
                  <c:v>88.13</c:v>
                </c:pt>
                <c:pt idx="3">
                  <c:v>89.86</c:v>
                </c:pt>
                <c:pt idx="4">
                  <c:v>87.7</c:v>
                </c:pt>
              </c:numCache>
            </c:numRef>
          </c:val>
        </c:ser>
        <c:dLbls>
          <c:showLegendKey val="0"/>
          <c:showVal val="0"/>
          <c:showCatName val="0"/>
          <c:showSerName val="0"/>
          <c:showPercent val="0"/>
          <c:showBubbleSize val="0"/>
        </c:dLbls>
        <c:gapWidth val="150"/>
        <c:axId val="215254600"/>
        <c:axId val="21525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215254600"/>
        <c:axId val="215254992"/>
      </c:lineChart>
      <c:dateAx>
        <c:axId val="215254600"/>
        <c:scaling>
          <c:orientation val="minMax"/>
        </c:scaling>
        <c:delete val="1"/>
        <c:axPos val="b"/>
        <c:numFmt formatCode="ge" sourceLinked="1"/>
        <c:majorTickMark val="none"/>
        <c:minorTickMark val="none"/>
        <c:tickLblPos val="none"/>
        <c:crossAx val="215254992"/>
        <c:crosses val="autoZero"/>
        <c:auto val="1"/>
        <c:lblOffset val="100"/>
        <c:baseTimeUnit val="years"/>
      </c:dateAx>
      <c:valAx>
        <c:axId val="21525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5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94.66</c:v>
                </c:pt>
                <c:pt idx="1">
                  <c:v>90.91</c:v>
                </c:pt>
                <c:pt idx="2">
                  <c:v>92.5</c:v>
                </c:pt>
                <c:pt idx="3">
                  <c:v>94.48</c:v>
                </c:pt>
                <c:pt idx="4">
                  <c:v>93.98</c:v>
                </c:pt>
              </c:numCache>
            </c:numRef>
          </c:val>
        </c:ser>
        <c:dLbls>
          <c:showLegendKey val="0"/>
          <c:showVal val="0"/>
          <c:showCatName val="0"/>
          <c:showSerName val="0"/>
          <c:showPercent val="0"/>
          <c:showBubbleSize val="0"/>
        </c:dLbls>
        <c:gapWidth val="150"/>
        <c:axId val="211909928"/>
        <c:axId val="21118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909928"/>
        <c:axId val="211187848"/>
      </c:lineChart>
      <c:dateAx>
        <c:axId val="211909928"/>
        <c:scaling>
          <c:orientation val="minMax"/>
        </c:scaling>
        <c:delete val="1"/>
        <c:axPos val="b"/>
        <c:numFmt formatCode="ge" sourceLinked="1"/>
        <c:majorTickMark val="none"/>
        <c:minorTickMark val="none"/>
        <c:tickLblPos val="none"/>
        <c:crossAx val="211187848"/>
        <c:crosses val="autoZero"/>
        <c:auto val="1"/>
        <c:lblOffset val="100"/>
        <c:baseTimeUnit val="years"/>
      </c:dateAx>
      <c:valAx>
        <c:axId val="21118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0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189024"/>
        <c:axId val="21118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189024"/>
        <c:axId val="211189416"/>
      </c:lineChart>
      <c:dateAx>
        <c:axId val="211189024"/>
        <c:scaling>
          <c:orientation val="minMax"/>
        </c:scaling>
        <c:delete val="1"/>
        <c:axPos val="b"/>
        <c:numFmt formatCode="ge" sourceLinked="1"/>
        <c:majorTickMark val="none"/>
        <c:minorTickMark val="none"/>
        <c:tickLblPos val="none"/>
        <c:crossAx val="211189416"/>
        <c:crosses val="autoZero"/>
        <c:auto val="1"/>
        <c:lblOffset val="100"/>
        <c:baseTimeUnit val="years"/>
      </c:dateAx>
      <c:valAx>
        <c:axId val="21118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190592"/>
        <c:axId val="21119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190592"/>
        <c:axId val="211190984"/>
      </c:lineChart>
      <c:dateAx>
        <c:axId val="211190592"/>
        <c:scaling>
          <c:orientation val="minMax"/>
        </c:scaling>
        <c:delete val="1"/>
        <c:axPos val="b"/>
        <c:numFmt formatCode="ge" sourceLinked="1"/>
        <c:majorTickMark val="none"/>
        <c:minorTickMark val="none"/>
        <c:tickLblPos val="none"/>
        <c:crossAx val="211190984"/>
        <c:crosses val="autoZero"/>
        <c:auto val="1"/>
        <c:lblOffset val="100"/>
        <c:baseTimeUnit val="years"/>
      </c:dateAx>
      <c:valAx>
        <c:axId val="21119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296824"/>
        <c:axId val="2112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296824"/>
        <c:axId val="211297216"/>
      </c:lineChart>
      <c:dateAx>
        <c:axId val="211296824"/>
        <c:scaling>
          <c:orientation val="minMax"/>
        </c:scaling>
        <c:delete val="1"/>
        <c:axPos val="b"/>
        <c:numFmt formatCode="ge" sourceLinked="1"/>
        <c:majorTickMark val="none"/>
        <c:minorTickMark val="none"/>
        <c:tickLblPos val="none"/>
        <c:crossAx val="211297216"/>
        <c:crosses val="autoZero"/>
        <c:auto val="1"/>
        <c:lblOffset val="100"/>
        <c:baseTimeUnit val="years"/>
      </c:dateAx>
      <c:valAx>
        <c:axId val="2112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9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298392"/>
        <c:axId val="2112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298392"/>
        <c:axId val="211298784"/>
      </c:lineChart>
      <c:dateAx>
        <c:axId val="211298392"/>
        <c:scaling>
          <c:orientation val="minMax"/>
        </c:scaling>
        <c:delete val="1"/>
        <c:axPos val="b"/>
        <c:numFmt formatCode="ge" sourceLinked="1"/>
        <c:majorTickMark val="none"/>
        <c:minorTickMark val="none"/>
        <c:tickLblPos val="none"/>
        <c:crossAx val="211298784"/>
        <c:crosses val="autoZero"/>
        <c:auto val="1"/>
        <c:lblOffset val="100"/>
        <c:baseTimeUnit val="years"/>
      </c:dateAx>
      <c:valAx>
        <c:axId val="2112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9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3160.88</c:v>
                </c:pt>
                <c:pt idx="1">
                  <c:v>2918.97</c:v>
                </c:pt>
                <c:pt idx="2">
                  <c:v>2697.32</c:v>
                </c:pt>
                <c:pt idx="3">
                  <c:v>2416.12</c:v>
                </c:pt>
                <c:pt idx="4">
                  <c:v>2183.89</c:v>
                </c:pt>
              </c:numCache>
            </c:numRef>
          </c:val>
        </c:ser>
        <c:dLbls>
          <c:showLegendKey val="0"/>
          <c:showVal val="0"/>
          <c:showCatName val="0"/>
          <c:showSerName val="0"/>
          <c:showPercent val="0"/>
          <c:showBubbleSize val="0"/>
        </c:dLbls>
        <c:gapWidth val="150"/>
        <c:axId val="211299960"/>
        <c:axId val="21102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211299960"/>
        <c:axId val="211025528"/>
      </c:lineChart>
      <c:dateAx>
        <c:axId val="211299960"/>
        <c:scaling>
          <c:orientation val="minMax"/>
        </c:scaling>
        <c:delete val="1"/>
        <c:axPos val="b"/>
        <c:numFmt formatCode="ge" sourceLinked="1"/>
        <c:majorTickMark val="none"/>
        <c:minorTickMark val="none"/>
        <c:tickLblPos val="none"/>
        <c:crossAx val="211025528"/>
        <c:crosses val="autoZero"/>
        <c:auto val="1"/>
        <c:lblOffset val="100"/>
        <c:baseTimeUnit val="years"/>
      </c:dateAx>
      <c:valAx>
        <c:axId val="21102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9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98.17</c:v>
                </c:pt>
                <c:pt idx="1">
                  <c:v>86.38</c:v>
                </c:pt>
                <c:pt idx="2">
                  <c:v>91.45</c:v>
                </c:pt>
                <c:pt idx="3">
                  <c:v>97.17</c:v>
                </c:pt>
                <c:pt idx="4">
                  <c:v>87.78</c:v>
                </c:pt>
              </c:numCache>
            </c:numRef>
          </c:val>
        </c:ser>
        <c:dLbls>
          <c:showLegendKey val="0"/>
          <c:showVal val="0"/>
          <c:showCatName val="0"/>
          <c:showSerName val="0"/>
          <c:showPercent val="0"/>
          <c:showBubbleSize val="0"/>
        </c:dLbls>
        <c:gapWidth val="150"/>
        <c:axId val="211026704"/>
        <c:axId val="21102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211026704"/>
        <c:axId val="211027096"/>
      </c:lineChart>
      <c:dateAx>
        <c:axId val="211026704"/>
        <c:scaling>
          <c:orientation val="minMax"/>
        </c:scaling>
        <c:delete val="1"/>
        <c:axPos val="b"/>
        <c:numFmt formatCode="ge" sourceLinked="1"/>
        <c:majorTickMark val="none"/>
        <c:minorTickMark val="none"/>
        <c:tickLblPos val="none"/>
        <c:crossAx val="211027096"/>
        <c:crosses val="autoZero"/>
        <c:auto val="1"/>
        <c:lblOffset val="100"/>
        <c:baseTimeUnit val="years"/>
      </c:dateAx>
      <c:valAx>
        <c:axId val="21102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2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189.84</c:v>
                </c:pt>
                <c:pt idx="1">
                  <c:v>216.33</c:v>
                </c:pt>
                <c:pt idx="2">
                  <c:v>205.25</c:v>
                </c:pt>
                <c:pt idx="3">
                  <c:v>198.25</c:v>
                </c:pt>
                <c:pt idx="4">
                  <c:v>219.7</c:v>
                </c:pt>
              </c:numCache>
            </c:numRef>
          </c:val>
        </c:ser>
        <c:dLbls>
          <c:showLegendKey val="0"/>
          <c:showVal val="0"/>
          <c:showCatName val="0"/>
          <c:showSerName val="0"/>
          <c:showPercent val="0"/>
          <c:showBubbleSize val="0"/>
        </c:dLbls>
        <c:gapWidth val="150"/>
        <c:axId val="211028272"/>
        <c:axId val="21102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211028272"/>
        <c:axId val="211028664"/>
      </c:lineChart>
      <c:dateAx>
        <c:axId val="211028272"/>
        <c:scaling>
          <c:orientation val="minMax"/>
        </c:scaling>
        <c:delete val="1"/>
        <c:axPos val="b"/>
        <c:numFmt formatCode="ge" sourceLinked="1"/>
        <c:majorTickMark val="none"/>
        <c:minorTickMark val="none"/>
        <c:tickLblPos val="none"/>
        <c:crossAx val="211028664"/>
        <c:crosses val="autoZero"/>
        <c:auto val="1"/>
        <c:lblOffset val="100"/>
        <c:baseTimeUnit val="years"/>
      </c:dateAx>
      <c:valAx>
        <c:axId val="21102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2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立科町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7594</v>
      </c>
      <c r="AM8" s="64"/>
      <c r="AN8" s="64"/>
      <c r="AO8" s="64"/>
      <c r="AP8" s="64"/>
      <c r="AQ8" s="64"/>
      <c r="AR8" s="64"/>
      <c r="AS8" s="64"/>
      <c r="AT8" s="63">
        <f>データ!S6</f>
        <v>66.87</v>
      </c>
      <c r="AU8" s="63"/>
      <c r="AV8" s="63"/>
      <c r="AW8" s="63"/>
      <c r="AX8" s="63"/>
      <c r="AY8" s="63"/>
      <c r="AZ8" s="63"/>
      <c r="BA8" s="63"/>
      <c r="BB8" s="63">
        <f>データ!T6</f>
        <v>113.56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33.68</v>
      </c>
      <c r="Q10" s="63"/>
      <c r="R10" s="63"/>
      <c r="S10" s="63"/>
      <c r="T10" s="63"/>
      <c r="U10" s="63"/>
      <c r="V10" s="63"/>
      <c r="W10" s="63">
        <f>データ!P6</f>
        <v>102.13</v>
      </c>
      <c r="X10" s="63"/>
      <c r="Y10" s="63"/>
      <c r="Z10" s="63"/>
      <c r="AA10" s="63"/>
      <c r="AB10" s="63"/>
      <c r="AC10" s="63"/>
      <c r="AD10" s="64">
        <f>データ!Q6</f>
        <v>4210</v>
      </c>
      <c r="AE10" s="64"/>
      <c r="AF10" s="64"/>
      <c r="AG10" s="64"/>
      <c r="AH10" s="64"/>
      <c r="AI10" s="64"/>
      <c r="AJ10" s="64"/>
      <c r="AK10" s="2"/>
      <c r="AL10" s="64">
        <f>データ!U6</f>
        <v>2545</v>
      </c>
      <c r="AM10" s="64"/>
      <c r="AN10" s="64"/>
      <c r="AO10" s="64"/>
      <c r="AP10" s="64"/>
      <c r="AQ10" s="64"/>
      <c r="AR10" s="64"/>
      <c r="AS10" s="64"/>
      <c r="AT10" s="63">
        <f>データ!V6</f>
        <v>0.98</v>
      </c>
      <c r="AU10" s="63"/>
      <c r="AV10" s="63"/>
      <c r="AW10" s="63"/>
      <c r="AX10" s="63"/>
      <c r="AY10" s="63"/>
      <c r="AZ10" s="63"/>
      <c r="BA10" s="63"/>
      <c r="BB10" s="63">
        <f>データ!W6</f>
        <v>2596.94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203246</v>
      </c>
      <c r="D6" s="31">
        <f t="shared" si="3"/>
        <v>47</v>
      </c>
      <c r="E6" s="31">
        <f t="shared" si="3"/>
        <v>17</v>
      </c>
      <c r="F6" s="31">
        <f t="shared" si="3"/>
        <v>4</v>
      </c>
      <c r="G6" s="31">
        <f t="shared" si="3"/>
        <v>0</v>
      </c>
      <c r="H6" s="31" t="str">
        <f t="shared" si="3"/>
        <v>長野県　立科町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33.68</v>
      </c>
      <c r="P6" s="32">
        <f t="shared" si="3"/>
        <v>102.13</v>
      </c>
      <c r="Q6" s="32">
        <f t="shared" si="3"/>
        <v>4210</v>
      </c>
      <c r="R6" s="32">
        <f t="shared" si="3"/>
        <v>7594</v>
      </c>
      <c r="S6" s="32">
        <f t="shared" si="3"/>
        <v>66.87</v>
      </c>
      <c r="T6" s="32">
        <f t="shared" si="3"/>
        <v>113.56</v>
      </c>
      <c r="U6" s="32">
        <f t="shared" si="3"/>
        <v>2545</v>
      </c>
      <c r="V6" s="32">
        <f t="shared" si="3"/>
        <v>0.98</v>
      </c>
      <c r="W6" s="32">
        <f t="shared" si="3"/>
        <v>2596.94</v>
      </c>
      <c r="X6" s="33">
        <f>IF(X7="",NA(),X7)</f>
        <v>94.66</v>
      </c>
      <c r="Y6" s="33">
        <f t="shared" ref="Y6:AG6" si="4">IF(Y7="",NA(),Y7)</f>
        <v>90.91</v>
      </c>
      <c r="Z6" s="33">
        <f t="shared" si="4"/>
        <v>92.5</v>
      </c>
      <c r="AA6" s="33">
        <f t="shared" si="4"/>
        <v>94.48</v>
      </c>
      <c r="AB6" s="33">
        <f t="shared" si="4"/>
        <v>93.98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3160.88</v>
      </c>
      <c r="BF6" s="33">
        <f t="shared" ref="BF6:BN6" si="7">IF(BF7="",NA(),BF7)</f>
        <v>2918.97</v>
      </c>
      <c r="BG6" s="33">
        <f t="shared" si="7"/>
        <v>2697.32</v>
      </c>
      <c r="BH6" s="33">
        <f t="shared" si="7"/>
        <v>2416.12</v>
      </c>
      <c r="BI6" s="33">
        <f t="shared" si="7"/>
        <v>2183.89</v>
      </c>
      <c r="BJ6" s="33">
        <f t="shared" si="7"/>
        <v>1835.56</v>
      </c>
      <c r="BK6" s="33">
        <f t="shared" si="7"/>
        <v>1716.82</v>
      </c>
      <c r="BL6" s="33">
        <f t="shared" si="7"/>
        <v>1569.13</v>
      </c>
      <c r="BM6" s="33">
        <f t="shared" si="7"/>
        <v>1436</v>
      </c>
      <c r="BN6" s="33">
        <f t="shared" si="7"/>
        <v>1434.89</v>
      </c>
      <c r="BO6" s="32" t="str">
        <f>IF(BO7="","",IF(BO7="-","【-】","【"&amp;SUBSTITUTE(TEXT(BO7,"#,##0.00"),"-","△")&amp;"】"))</f>
        <v>【1,457.06】</v>
      </c>
      <c r="BP6" s="33">
        <f>IF(BP7="",NA(),BP7)</f>
        <v>98.17</v>
      </c>
      <c r="BQ6" s="33">
        <f t="shared" ref="BQ6:BY6" si="8">IF(BQ7="",NA(),BQ7)</f>
        <v>86.38</v>
      </c>
      <c r="BR6" s="33">
        <f t="shared" si="8"/>
        <v>91.45</v>
      </c>
      <c r="BS6" s="33">
        <f t="shared" si="8"/>
        <v>97.17</v>
      </c>
      <c r="BT6" s="33">
        <f t="shared" si="8"/>
        <v>87.78</v>
      </c>
      <c r="BU6" s="33">
        <f t="shared" si="8"/>
        <v>52.89</v>
      </c>
      <c r="BV6" s="33">
        <f t="shared" si="8"/>
        <v>51.73</v>
      </c>
      <c r="BW6" s="33">
        <f t="shared" si="8"/>
        <v>64.63</v>
      </c>
      <c r="BX6" s="33">
        <f t="shared" si="8"/>
        <v>66.56</v>
      </c>
      <c r="BY6" s="33">
        <f t="shared" si="8"/>
        <v>66.22</v>
      </c>
      <c r="BZ6" s="32" t="str">
        <f>IF(BZ7="","",IF(BZ7="-","【-】","【"&amp;SUBSTITUTE(TEXT(BZ7,"#,##0.00"),"-","△")&amp;"】"))</f>
        <v>【64.73】</v>
      </c>
      <c r="CA6" s="33">
        <f>IF(CA7="",NA(),CA7)</f>
        <v>189.84</v>
      </c>
      <c r="CB6" s="33">
        <f t="shared" ref="CB6:CJ6" si="9">IF(CB7="",NA(),CB7)</f>
        <v>216.33</v>
      </c>
      <c r="CC6" s="33">
        <f t="shared" si="9"/>
        <v>205.25</v>
      </c>
      <c r="CD6" s="33">
        <f t="shared" si="9"/>
        <v>198.25</v>
      </c>
      <c r="CE6" s="33">
        <f t="shared" si="9"/>
        <v>219.7</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42.67</v>
      </c>
      <c r="CM6" s="33">
        <f t="shared" ref="CM6:CU6" si="10">IF(CM7="",NA(),CM7)</f>
        <v>43.79</v>
      </c>
      <c r="CN6" s="33">
        <f t="shared" si="10"/>
        <v>44.53</v>
      </c>
      <c r="CO6" s="33">
        <f t="shared" si="10"/>
        <v>43.73</v>
      </c>
      <c r="CP6" s="33">
        <f t="shared" si="10"/>
        <v>44.53</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86.01</v>
      </c>
      <c r="CX6" s="33">
        <f t="shared" ref="CX6:DF6" si="11">IF(CX7="",NA(),CX7)</f>
        <v>87.82</v>
      </c>
      <c r="CY6" s="33">
        <f t="shared" si="11"/>
        <v>88.13</v>
      </c>
      <c r="CZ6" s="33">
        <f t="shared" si="11"/>
        <v>89.86</v>
      </c>
      <c r="DA6" s="33">
        <f t="shared" si="11"/>
        <v>87.7</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0.06</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203246</v>
      </c>
      <c r="D7" s="35">
        <v>47</v>
      </c>
      <c r="E7" s="35">
        <v>17</v>
      </c>
      <c r="F7" s="35">
        <v>4</v>
      </c>
      <c r="G7" s="35">
        <v>0</v>
      </c>
      <c r="H7" s="35" t="s">
        <v>96</v>
      </c>
      <c r="I7" s="35" t="s">
        <v>97</v>
      </c>
      <c r="J7" s="35" t="s">
        <v>98</v>
      </c>
      <c r="K7" s="35" t="s">
        <v>99</v>
      </c>
      <c r="L7" s="35" t="s">
        <v>100</v>
      </c>
      <c r="M7" s="36" t="s">
        <v>101</v>
      </c>
      <c r="N7" s="36" t="s">
        <v>102</v>
      </c>
      <c r="O7" s="36">
        <v>33.68</v>
      </c>
      <c r="P7" s="36">
        <v>102.13</v>
      </c>
      <c r="Q7" s="36">
        <v>4210</v>
      </c>
      <c r="R7" s="36">
        <v>7594</v>
      </c>
      <c r="S7" s="36">
        <v>66.87</v>
      </c>
      <c r="T7" s="36">
        <v>113.56</v>
      </c>
      <c r="U7" s="36">
        <v>2545</v>
      </c>
      <c r="V7" s="36">
        <v>0.98</v>
      </c>
      <c r="W7" s="36">
        <v>2596.94</v>
      </c>
      <c r="X7" s="36">
        <v>94.66</v>
      </c>
      <c r="Y7" s="36">
        <v>90.91</v>
      </c>
      <c r="Z7" s="36">
        <v>92.5</v>
      </c>
      <c r="AA7" s="36">
        <v>94.48</v>
      </c>
      <c r="AB7" s="36">
        <v>93.98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3160.88</v>
      </c>
      <c r="BF7" s="36">
        <v>2918.97</v>
      </c>
      <c r="BG7" s="36">
        <v>2697.32</v>
      </c>
      <c r="BH7" s="36">
        <v>2416.12</v>
      </c>
      <c r="BI7" s="36">
        <v>2183.89</v>
      </c>
      <c r="BJ7" s="36">
        <v>1835.56</v>
      </c>
      <c r="BK7" s="36">
        <v>1716.82</v>
      </c>
      <c r="BL7" s="36">
        <v>1569.13</v>
      </c>
      <c r="BM7" s="36">
        <v>1436</v>
      </c>
      <c r="BN7" s="36">
        <v>1434.89</v>
      </c>
      <c r="BO7" s="36">
        <v>1457.06</v>
      </c>
      <c r="BP7" s="36">
        <v>98.17</v>
      </c>
      <c r="BQ7" s="36">
        <v>86.38</v>
      </c>
      <c r="BR7" s="36">
        <v>91.45</v>
      </c>
      <c r="BS7" s="36">
        <v>97.17</v>
      </c>
      <c r="BT7" s="36">
        <v>87.78</v>
      </c>
      <c r="BU7" s="36">
        <v>52.89</v>
      </c>
      <c r="BV7" s="36">
        <v>51.73</v>
      </c>
      <c r="BW7" s="36">
        <v>64.63</v>
      </c>
      <c r="BX7" s="36">
        <v>66.56</v>
      </c>
      <c r="BY7" s="36">
        <v>66.22</v>
      </c>
      <c r="BZ7" s="36">
        <v>64.73</v>
      </c>
      <c r="CA7" s="36">
        <v>189.84</v>
      </c>
      <c r="CB7" s="36">
        <v>216.33</v>
      </c>
      <c r="CC7" s="36">
        <v>205.25</v>
      </c>
      <c r="CD7" s="36">
        <v>198.25</v>
      </c>
      <c r="CE7" s="36">
        <v>219.7</v>
      </c>
      <c r="CF7" s="36">
        <v>300.52</v>
      </c>
      <c r="CG7" s="36">
        <v>310.47000000000003</v>
      </c>
      <c r="CH7" s="36">
        <v>245.75</v>
      </c>
      <c r="CI7" s="36">
        <v>244.29</v>
      </c>
      <c r="CJ7" s="36">
        <v>246.72</v>
      </c>
      <c r="CK7" s="36">
        <v>250.25</v>
      </c>
      <c r="CL7" s="36">
        <v>42.67</v>
      </c>
      <c r="CM7" s="36">
        <v>43.79</v>
      </c>
      <c r="CN7" s="36">
        <v>44.53</v>
      </c>
      <c r="CO7" s="36">
        <v>43.73</v>
      </c>
      <c r="CP7" s="36">
        <v>44.53</v>
      </c>
      <c r="CQ7" s="36">
        <v>36.799999999999997</v>
      </c>
      <c r="CR7" s="36">
        <v>36.67</v>
      </c>
      <c r="CS7" s="36">
        <v>43.65</v>
      </c>
      <c r="CT7" s="36">
        <v>43.58</v>
      </c>
      <c r="CU7" s="36">
        <v>41.35</v>
      </c>
      <c r="CV7" s="36">
        <v>40.31</v>
      </c>
      <c r="CW7" s="36">
        <v>86.01</v>
      </c>
      <c r="CX7" s="36">
        <v>87.82</v>
      </c>
      <c r="CY7" s="36">
        <v>88.13</v>
      </c>
      <c r="CZ7" s="36">
        <v>89.86</v>
      </c>
      <c r="DA7" s="36">
        <v>87.7</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0.06</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2017-02-08T03:01:04Z</dcterms:created>
  <dcterms:modified xsi:type="dcterms:W3CDTF">2017-02-14T04:19:27Z</dcterms:modified>
  <cp:category/>
</cp:coreProperties>
</file>