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14011\Desktop\204463麻績村\204463麻績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<sst xmlns="http://schemas.openxmlformats.org/spreadsheetml/2006/main" count="221" uniqueCount="111">
  <si>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</si>
  <si>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</si>
  <si>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</si>
  <si>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</si>
  <si>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</si>
  <si>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</si>
  <si>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</si>
  <si>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</si>
  <si>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</si>
  <si>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</si>
  <si>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</si>
  <si>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</si>
  <si>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</si>
  <si>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</si>
  <si>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</si>
  <si>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</si>
  <si>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</si>
  <si>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</si>
  <si>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</si>
  <si>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</si>
  <si>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</si>
  <si>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</si>
  <si>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</si>
  <si>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</si>
  <si>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</si>
  <si>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</si>
  <si>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</si>
  <si>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</si>
  <si>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</si>
  <si>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</si>
  <si>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</si>
  <si>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</si>
  <si>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</si>
  <si>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</si>
  <si>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</si>
  <si>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</si>
  <si>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</si>
  <si>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</si>
  <si>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</si>
  <si>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</si>
  <si>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</si>
  <si>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</si>
  <si>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</si>
  <si>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</si>
  <si>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</si>
  <si>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</si>
  <si>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</si>
  <si>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</si>
  <si>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</si>
  <si>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</si>
  <si>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</si>
  <si>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</si>
  <si>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</si>
  <si>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</si>
  <si>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</si>
  <si>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</si>
  <si>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</si>
  <si>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</si>
  <si>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</si>
  <si>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</si>
  <si>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</si>
  <si>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</si>
  <si>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</si>
  <si>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</si>
  <si>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</si>
  <si>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</si>
  <si>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</si>
  <si>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</si>
  <si>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</si>
  <si>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</si>
  <si>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</si>
  <si>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</si>
  <si>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</si>
  <si>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</si>
  <si>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</si>
  <si>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</si>
  <si>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</si>
  <si>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</si>
  <si>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</si>
  <si>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</si>
  <si>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</si>
  <si>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</si>
  <si>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</si>
  <si>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</si>
  <si>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</si>
  <si>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</si>
  <si>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</si>
  <si>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</si>
  <si>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</si>
  <si>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</si>
  <si>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</si>
  <si>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</si>
  <si>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</si>
  <si>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</si>
  <si>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</si>
  <si>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</si>
  <si>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麻績村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</si>
  <si>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</si>
  <si>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</si>
  <si>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</si>
  <si>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</si>
  <si>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</si>
  <si>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</si>
  <si>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</si>
  <si>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</si>
  <si>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</si>
  <si>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</si>
  <si>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</si>
  <si>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起債償還額及び委託料等の減少に伴う費用の減が大きく、前年増となっている。但し使用料収入も減少しており一般会計繰入金に頼らざるを得ない状況に変わりはない。特環・特地事業と合わせ料金改定を視野に入れた改革が必要である。
④企業債残高対事業規模比率
　施設建設時に借り入れた企業債返済のピークを越えたが、今後は老朽化していく施設改修等に新たな起債借入が必要となる。特環同様計画的な運用が必要である。
⑤経費回収率・⑥汚水処理原価
　前年度歳出の大きな比率を占めていた、農集統合に関する委託事業が終了し、汚水処理費が抑えられた結果、両数値とも改善された。次年度以降は統合による維持費等の削減も期待できるが、これまで通り使用料収入増加への努力を続けていく。
⑦施設利用率
　新規接続に比例した形で若干の伸びがあったとはいえ、２％に満たない上昇率であり恒常的な値になりうるかは懐疑的である。特に村全体で高齢独居化が進んでいる中、将来は右肩下がりとなっていくことが予想される。
⑧水洗化率
　事業が終了しているため現在は年に数件の新規があるだけというのが現状であり、今後も大きな伸びは期待できない。未接続世帯に積極的に働きかけるなど、たとえ１件でも水洗化に結び付けるよう努力することが必要である。
　</t>
    <rPh sb="1" eb="4">
      <t>シュウエキテキ</t>
    </rPh>
    <rPh sb="4" eb="6">
      <t>シュウシ</t>
    </rPh>
    <rPh sb="6" eb="8">
      <t>ヒリツ</t>
    </rPh>
    <rPh sb="10" eb="12">
      <t>キサイ</t>
    </rPh>
    <rPh sb="12" eb="14">
      <t>ショウカン</t>
    </rPh>
    <rPh sb="14" eb="15">
      <t>ガク</t>
    </rPh>
    <rPh sb="15" eb="16">
      <t>オヨ</t>
    </rPh>
    <rPh sb="17" eb="19">
      <t>イタク</t>
    </rPh>
    <rPh sb="19" eb="20">
      <t>リョウ</t>
    </rPh>
    <rPh sb="20" eb="21">
      <t>トウ</t>
    </rPh>
    <rPh sb="22" eb="24">
      <t>ゲンショウ</t>
    </rPh>
    <rPh sb="25" eb="26">
      <t>トモナ</t>
    </rPh>
    <rPh sb="27" eb="29">
      <t>ヒヨウ</t>
    </rPh>
    <rPh sb="30" eb="31">
      <t>ゲン</t>
    </rPh>
    <rPh sb="32" eb="33">
      <t>オオ</t>
    </rPh>
    <rPh sb="36" eb="38">
      <t>ゼンネン</t>
    </rPh>
    <rPh sb="38" eb="39">
      <t>ゾウ</t>
    </rPh>
    <rPh sb="46" eb="47">
      <t>タダ</t>
    </rPh>
    <rPh sb="48" eb="51">
      <t>シヨウリョウ</t>
    </rPh>
    <rPh sb="51" eb="53">
      <t>シュウニュウ</t>
    </rPh>
    <rPh sb="54" eb="56">
      <t>ゲンショウ</t>
    </rPh>
    <rPh sb="60" eb="62">
      <t>イッパン</t>
    </rPh>
    <rPh sb="62" eb="64">
      <t>カイケイ</t>
    </rPh>
    <rPh sb="64" eb="66">
      <t>クリイレ</t>
    </rPh>
    <rPh sb="66" eb="67">
      <t>キン</t>
    </rPh>
    <rPh sb="68" eb="69">
      <t>タヨ</t>
    </rPh>
    <rPh sb="73" eb="74">
      <t>エ</t>
    </rPh>
    <rPh sb="76" eb="78">
      <t>ジョウキョウ</t>
    </rPh>
    <rPh sb="79" eb="80">
      <t>カ</t>
    </rPh>
    <rPh sb="86" eb="88">
      <t>トッカン</t>
    </rPh>
    <rPh sb="89" eb="91">
      <t>トクチ</t>
    </rPh>
    <rPh sb="91" eb="93">
      <t>ジギョウ</t>
    </rPh>
    <rPh sb="94" eb="95">
      <t>ア</t>
    </rPh>
    <rPh sb="97" eb="99">
      <t>リョウキン</t>
    </rPh>
    <rPh sb="99" eb="101">
      <t>カイテイ</t>
    </rPh>
    <rPh sb="102" eb="104">
      <t>シヤ</t>
    </rPh>
    <rPh sb="105" eb="106">
      <t>イ</t>
    </rPh>
    <rPh sb="108" eb="110">
      <t>カイカク</t>
    </rPh>
    <rPh sb="111" eb="113">
      <t>ヒツヨウ</t>
    </rPh>
    <rPh sb="119" eb="121">
      <t>キギョウ</t>
    </rPh>
    <rPh sb="121" eb="122">
      <t>サイ</t>
    </rPh>
    <rPh sb="122" eb="124">
      <t>ザンダカ</t>
    </rPh>
    <rPh sb="124" eb="125">
      <t>タイ</t>
    </rPh>
    <rPh sb="125" eb="127">
      <t>ジギョウ</t>
    </rPh>
    <rPh sb="127" eb="129">
      <t>キボ</t>
    </rPh>
    <rPh sb="129" eb="131">
      <t>ヒリツ</t>
    </rPh>
    <rPh sb="133" eb="135">
      <t>シセツ</t>
    </rPh>
    <rPh sb="135" eb="137">
      <t>ケンセツ</t>
    </rPh>
    <rPh sb="137" eb="138">
      <t>ジ</t>
    </rPh>
    <rPh sb="139" eb="140">
      <t>カ</t>
    </rPh>
    <rPh sb="141" eb="142">
      <t>イ</t>
    </rPh>
    <rPh sb="144" eb="146">
      <t>キギョウ</t>
    </rPh>
    <rPh sb="146" eb="147">
      <t>サイ</t>
    </rPh>
    <rPh sb="147" eb="149">
      <t>ヘンサイ</t>
    </rPh>
    <rPh sb="154" eb="155">
      <t>コ</t>
    </rPh>
    <rPh sb="159" eb="161">
      <t>コンゴ</t>
    </rPh>
    <rPh sb="162" eb="165">
      <t>ロウキュウカ</t>
    </rPh>
    <rPh sb="169" eb="171">
      <t>シセツ</t>
    </rPh>
    <rPh sb="171" eb="173">
      <t>カイシュウ</t>
    </rPh>
    <rPh sb="173" eb="174">
      <t>トウ</t>
    </rPh>
    <rPh sb="175" eb="176">
      <t>アラ</t>
    </rPh>
    <rPh sb="178" eb="180">
      <t>キサイ</t>
    </rPh>
    <rPh sb="180" eb="182">
      <t>カリイレ</t>
    </rPh>
    <rPh sb="183" eb="185">
      <t>ヒツヨウ</t>
    </rPh>
    <rPh sb="189" eb="191">
      <t>トッカン</t>
    </rPh>
    <rPh sb="191" eb="193">
      <t>ドウヨウ</t>
    </rPh>
    <rPh sb="193" eb="196">
      <t>ケイカクテキ</t>
    </rPh>
    <rPh sb="197" eb="199">
      <t>ウンヨウ</t>
    </rPh>
    <rPh sb="200" eb="202">
      <t>ヒツヨウ</t>
    </rPh>
    <rPh sb="208" eb="210">
      <t>ケイヒ</t>
    </rPh>
    <rPh sb="210" eb="212">
      <t>カイシュウ</t>
    </rPh>
    <rPh sb="212" eb="213">
      <t>リツ</t>
    </rPh>
    <rPh sb="215" eb="217">
      <t>オスイ</t>
    </rPh>
    <rPh sb="217" eb="219">
      <t>ショリ</t>
    </rPh>
    <rPh sb="219" eb="221">
      <t>ゲンカ</t>
    </rPh>
    <rPh sb="223" eb="226">
      <t>ゼンネンド</t>
    </rPh>
    <rPh sb="226" eb="228">
      <t>サイシュツ</t>
    </rPh>
    <rPh sb="229" eb="230">
      <t>オオ</t>
    </rPh>
    <rPh sb="232" eb="234">
      <t>ヒリツ</t>
    </rPh>
    <rPh sb="235" eb="236">
      <t>シ</t>
    </rPh>
    <rPh sb="241" eb="243">
      <t>ノウシュウ</t>
    </rPh>
    <rPh sb="243" eb="245">
      <t>トウゴウ</t>
    </rPh>
    <rPh sb="246" eb="247">
      <t>カン</t>
    </rPh>
    <rPh sb="249" eb="251">
      <t>イタク</t>
    </rPh>
    <rPh sb="251" eb="253">
      <t>ジギョウ</t>
    </rPh>
    <rPh sb="254" eb="256">
      <t>シュウリョウ</t>
    </rPh>
    <rPh sb="258" eb="260">
      <t>オスイ</t>
    </rPh>
    <rPh sb="260" eb="262">
      <t>ショリ</t>
    </rPh>
    <rPh sb="262" eb="263">
      <t>ヒ</t>
    </rPh>
    <rPh sb="264" eb="265">
      <t>オサ</t>
    </rPh>
    <rPh sb="269" eb="271">
      <t>ケッカ</t>
    </rPh>
    <rPh sb="272" eb="273">
      <t>リョウ</t>
    </rPh>
    <rPh sb="273" eb="275">
      <t>スウチ</t>
    </rPh>
    <rPh sb="277" eb="279">
      <t>カイゼン</t>
    </rPh>
    <rPh sb="283" eb="286">
      <t>ジネンド</t>
    </rPh>
    <rPh sb="286" eb="288">
      <t>イコウ</t>
    </rPh>
    <rPh sb="289" eb="291">
      <t>トウゴウ</t>
    </rPh>
    <rPh sb="294" eb="297">
      <t>イジヒ</t>
    </rPh>
    <rPh sb="297" eb="298">
      <t>トウ</t>
    </rPh>
    <rPh sb="299" eb="301">
      <t>サクゲン</t>
    </rPh>
    <rPh sb="302" eb="304">
      <t>キタイ</t>
    </rPh>
    <rPh sb="313" eb="314">
      <t>ドオ</t>
    </rPh>
    <rPh sb="315" eb="318">
      <t>シヨウリョウ</t>
    </rPh>
    <rPh sb="318" eb="320">
      <t>シュウニュウ</t>
    </rPh>
    <rPh sb="320" eb="322">
      <t>ゾウカ</t>
    </rPh>
    <rPh sb="324" eb="326">
      <t>ドリョク</t>
    </rPh>
    <rPh sb="327" eb="328">
      <t>ツヅ</t>
    </rPh>
    <rPh sb="335" eb="337">
      <t>シセツ</t>
    </rPh>
    <rPh sb="337" eb="340">
      <t>リヨウリツ</t>
    </rPh>
    <rPh sb="342" eb="344">
      <t>シンキ</t>
    </rPh>
    <rPh sb="344" eb="346">
      <t>セツゾク</t>
    </rPh>
    <rPh sb="347" eb="349">
      <t>ヒレイ</t>
    </rPh>
    <rPh sb="351" eb="352">
      <t>カタチ</t>
    </rPh>
    <rPh sb="353" eb="355">
      <t>ジャッカン</t>
    </rPh>
    <rPh sb="356" eb="357">
      <t>ノ</t>
    </rPh>
    <rPh sb="370" eb="371">
      <t>ミ</t>
    </rPh>
    <rPh sb="374" eb="376">
      <t>ジョウショウ</t>
    </rPh>
    <rPh sb="376" eb="377">
      <t>リツ</t>
    </rPh>
    <rPh sb="380" eb="383">
      <t>コウジョウテキ</t>
    </rPh>
    <rPh sb="384" eb="385">
      <t>アタイ</t>
    </rPh>
    <rPh sb="392" eb="395">
      <t>カイギテキ</t>
    </rPh>
    <rPh sb="399" eb="400">
      <t>トク</t>
    </rPh>
    <rPh sb="401" eb="402">
      <t>ムラ</t>
    </rPh>
    <rPh sb="402" eb="404">
      <t>ゼンタイ</t>
    </rPh>
    <rPh sb="405" eb="407">
      <t>コウレイ</t>
    </rPh>
    <rPh sb="407" eb="409">
      <t>ドッキョ</t>
    </rPh>
    <rPh sb="409" eb="410">
      <t>カ</t>
    </rPh>
    <rPh sb="411" eb="412">
      <t>スス</t>
    </rPh>
    <rPh sb="416" eb="417">
      <t>ナカ</t>
    </rPh>
    <rPh sb="418" eb="420">
      <t>ショウライ</t>
    </rPh>
    <rPh sb="421" eb="424">
      <t>ミギカタサ</t>
    </rPh>
    <rPh sb="435" eb="437">
      <t>ヨソウ</t>
    </rPh>
    <rPh sb="443" eb="446">
      <t>スイセンカ</t>
    </rPh>
    <rPh sb="446" eb="447">
      <t>リツ</t>
    </rPh>
    <rPh sb="449" eb="451">
      <t>ジギョウ</t>
    </rPh>
    <rPh sb="452" eb="454">
      <t>シュウリョウ</t>
    </rPh>
    <rPh sb="460" eb="462">
      <t>ゲンザイ</t>
    </rPh>
    <rPh sb="463" eb="464">
      <t>ネン</t>
    </rPh>
    <rPh sb="465" eb="467">
      <t>スウケン</t>
    </rPh>
    <rPh sb="468" eb="470">
      <t>シンキ</t>
    </rPh>
    <rPh sb="480" eb="482">
      <t>ゲンジョウ</t>
    </rPh>
    <rPh sb="486" eb="488">
      <t>コンゴ</t>
    </rPh>
    <rPh sb="489" eb="490">
      <t>オオ</t>
    </rPh>
    <rPh sb="492" eb="493">
      <t>ノ</t>
    </rPh>
    <rPh sb="495" eb="497">
      <t>キタイ</t>
    </rPh>
    <rPh sb="502" eb="505">
      <t>ミセツゾク</t>
    </rPh>
    <rPh sb="505" eb="507">
      <t>セタイ</t>
    </rPh>
    <rPh sb="508" eb="511">
      <t>セッキョクテキ</t>
    </rPh>
    <rPh sb="512" eb="513">
      <t>ハタラ</t>
    </rPh>
    <rPh sb="524" eb="525">
      <t>ケン</t>
    </rPh>
    <rPh sb="527" eb="530">
      <t>スイセンカ</t>
    </rPh>
    <rPh sb="531" eb="532">
      <t>ムス</t>
    </rPh>
    <rPh sb="533" eb="534">
      <t>ツ</t>
    </rPh>
    <rPh sb="538" eb="540">
      <t>ドリョク</t>
    </rPh>
    <rPh sb="545" eb="547">
      <t>ヒツヨウ</t>
    </rPh>
    <phoneticPr fontId="4"/>
  </si>
  <si>
    <t>　管路については法定耐用年数まで40年以上あるため、年間約4㎞ずつ、10年1スパンで洗浄調査を行い状況把握に努めているが、現在のところ経年劣化による不備は確認されていない。なお調査については継続していく。
　処理場、ポンプ場については、今まで通り修繕・更新を計画的に行う。</t>
    <rPh sb="1" eb="3">
      <t>カンロ</t>
    </rPh>
    <rPh sb="8" eb="10">
      <t>ホウテイ</t>
    </rPh>
    <rPh sb="10" eb="12">
      <t>タイヨウ</t>
    </rPh>
    <rPh sb="12" eb="14">
      <t>ネンスウ</t>
    </rPh>
    <rPh sb="18" eb="19">
      <t>ネン</t>
    </rPh>
    <rPh sb="19" eb="21">
      <t>イジョウ</t>
    </rPh>
    <rPh sb="26" eb="27">
      <t>ネン</t>
    </rPh>
    <rPh sb="27" eb="28">
      <t>カン</t>
    </rPh>
    <rPh sb="28" eb="29">
      <t>ヤク</t>
    </rPh>
    <rPh sb="36" eb="37">
      <t>ネン</t>
    </rPh>
    <rPh sb="42" eb="44">
      <t>センジョウ</t>
    </rPh>
    <rPh sb="44" eb="46">
      <t>チョウサ</t>
    </rPh>
    <rPh sb="47" eb="48">
      <t>オコナ</t>
    </rPh>
    <rPh sb="49" eb="51">
      <t>ジョウキョウ</t>
    </rPh>
    <rPh sb="51" eb="53">
      <t>ハアク</t>
    </rPh>
    <rPh sb="54" eb="55">
      <t>ツト</t>
    </rPh>
    <rPh sb="61" eb="63">
      <t>ゲンザイ</t>
    </rPh>
    <rPh sb="67" eb="69">
      <t>ケイネン</t>
    </rPh>
    <rPh sb="69" eb="71">
      <t>レッカ</t>
    </rPh>
    <rPh sb="74" eb="76">
      <t>フビ</t>
    </rPh>
    <rPh sb="77" eb="79">
      <t>カクニン</t>
    </rPh>
    <rPh sb="88" eb="90">
      <t>チョウサ</t>
    </rPh>
    <rPh sb="95" eb="97">
      <t>ケイゾク</t>
    </rPh>
    <rPh sb="104" eb="106">
      <t>ショリ</t>
    </rPh>
    <rPh sb="106" eb="107">
      <t>ジョウ</t>
    </rPh>
    <rPh sb="111" eb="112">
      <t>ジョウ</t>
    </rPh>
    <rPh sb="118" eb="119">
      <t>イマ</t>
    </rPh>
    <rPh sb="121" eb="122">
      <t>ドオ</t>
    </rPh>
    <rPh sb="123" eb="125">
      <t>シュウゼン</t>
    </rPh>
    <rPh sb="126" eb="128">
      <t>コウシン</t>
    </rPh>
    <rPh sb="129" eb="132">
      <t>ケイカクテキ</t>
    </rPh>
    <rPh sb="133" eb="134">
      <t>オコナ</t>
    </rPh>
    <phoneticPr fontId="4"/>
  </si>
  <si>
    <t>　２地区中１地区の特環統合事業を前年度から継続、当年度の管路接続により終了した。次年度以降は施設数の単純減に伴う維持管理費等の減少が期待される。事業自体は終了しているため、現状の維持・更新が今後の課題となるが、特環、特地と同様に経営戦略を策定して経営の見直しを図り、平成３２年度の企業会計移行への準備を進める。</t>
    <rPh sb="2" eb="4">
      <t>チク</t>
    </rPh>
    <rPh sb="4" eb="5">
      <t>チュウ</t>
    </rPh>
    <rPh sb="6" eb="8">
      <t>チク</t>
    </rPh>
    <rPh sb="9" eb="11">
      <t>トッカン</t>
    </rPh>
    <rPh sb="11" eb="13">
      <t>トウゴウ</t>
    </rPh>
    <rPh sb="13" eb="15">
      <t>ジギョウ</t>
    </rPh>
    <rPh sb="16" eb="19">
      <t>ゼンネンド</t>
    </rPh>
    <rPh sb="21" eb="23">
      <t>ケイゾク</t>
    </rPh>
    <rPh sb="24" eb="27">
      <t>トウネンド</t>
    </rPh>
    <rPh sb="28" eb="30">
      <t>カンロ</t>
    </rPh>
    <rPh sb="30" eb="32">
      <t>セツゾク</t>
    </rPh>
    <rPh sb="35" eb="37">
      <t>シュウリョウ</t>
    </rPh>
    <rPh sb="40" eb="43">
      <t>ジネンド</t>
    </rPh>
    <rPh sb="43" eb="45">
      <t>イコウ</t>
    </rPh>
    <rPh sb="46" eb="48">
      <t>シセツ</t>
    </rPh>
    <rPh sb="48" eb="49">
      <t>スウ</t>
    </rPh>
    <rPh sb="50" eb="52">
      <t>タンジュン</t>
    </rPh>
    <rPh sb="52" eb="53">
      <t>ゲン</t>
    </rPh>
    <rPh sb="54" eb="55">
      <t>トモナ</t>
    </rPh>
    <rPh sb="56" eb="58">
      <t>イジ</t>
    </rPh>
    <rPh sb="58" eb="61">
      <t>カンリヒ</t>
    </rPh>
    <rPh sb="61" eb="62">
      <t>トウ</t>
    </rPh>
    <rPh sb="63" eb="64">
      <t>ゲン</t>
    </rPh>
    <rPh sb="64" eb="65">
      <t>ショウ</t>
    </rPh>
    <rPh sb="66" eb="68">
      <t>キタイ</t>
    </rPh>
    <rPh sb="72" eb="74">
      <t>ジギョウ</t>
    </rPh>
    <rPh sb="74" eb="76">
      <t>ジタイ</t>
    </rPh>
    <rPh sb="77" eb="79">
      <t>シュウリョウ</t>
    </rPh>
    <rPh sb="86" eb="88">
      <t>ゲンジョウ</t>
    </rPh>
    <rPh sb="89" eb="91">
      <t>イジ</t>
    </rPh>
    <rPh sb="92" eb="94">
      <t>コウシン</t>
    </rPh>
    <rPh sb="95" eb="97">
      <t>コンゴ</t>
    </rPh>
    <rPh sb="98" eb="100">
      <t>カダイ</t>
    </rPh>
    <rPh sb="105" eb="107">
      <t>トッカン</t>
    </rPh>
    <rPh sb="108" eb="110">
      <t>トクチ</t>
    </rPh>
    <rPh sb="111" eb="113">
      <t>ドウヨウ</t>
    </rPh>
    <rPh sb="114" eb="116">
      <t>ケイエイ</t>
    </rPh>
    <rPh sb="116" eb="118">
      <t>センリャク</t>
    </rPh>
    <rPh sb="119" eb="121">
      <t>サクテイ</t>
    </rPh>
    <rPh sb="123" eb="125">
      <t>ケイエイ</t>
    </rPh>
    <rPh sb="126" eb="128">
      <t>ミナオ</t>
    </rPh>
    <rPh sb="130" eb="131">
      <t>ハカ</t>
    </rPh>
    <rPh sb="133" eb="135">
      <t>ヘイセイ</t>
    </rPh>
    <rPh sb="137" eb="139">
      <t>ネンド</t>
    </rPh>
    <rPh sb="140" eb="142">
      <t>キギョウ</t>
    </rPh>
    <rPh sb="142" eb="144">
      <t>カイケイ</t>
    </rPh>
    <rPh sb="144" eb="146">
      <t>イコウ</t>
    </rPh>
    <rPh sb="148" eb="150">
      <t>ジュンビ</t>
    </rPh>
    <rPh sb="151" eb="15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</si>
</sst>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709032"/>
        <c:axId val="22570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225709032"/>
        <c:axId val="225709424"/>
      </c:lineChart>
      <c:dateAx>
        <c:axId val="225709032"/>
        <c:scaling>
          <c:orientation val="minMax"/>
        </c:scaling>
        <c:delete val="1"/>
        <c:axPos val="b"/>
        <c:numFmt formatCode="ge" sourceLinked="1"/>
        <c:majorTickMark val="none"/>
        <c:minorTickMark val="none"/>
        <c:tickLblPos val="none"/>
        <c:crossAx val="225709424"/>
        <c:crosses val="autoZero"/>
        <c:auto val="1"/>
        <c:lblOffset val="100"/>
        <c:baseTimeUnit val="years"/>
      </c:dateAx>
      <c:valAx>
        <c:axId val="22570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44.75</c:v>
                </c:pt>
                <c:pt idx="1">
                  <c:v>45.3</c:v>
                </c:pt>
                <c:pt idx="2">
                  <c:v>45.86</c:v>
                </c:pt>
                <c:pt idx="3">
                  <c:v>45.3</c:v>
                </c:pt>
                <c:pt idx="4">
                  <c:v>46.96</c:v>
                </c:pt>
              </c:numCache>
            </c:numRef>
          </c:val>
        </c:ser>
        <c:dLbls>
          <c:showLegendKey val="0"/>
          <c:showVal val="0"/>
          <c:showCatName val="0"/>
          <c:showSerName val="0"/>
          <c:showPercent val="0"/>
          <c:showBubbleSize val="0"/>
        </c:dLbls>
        <c:gapWidth val="150"/>
        <c:axId val="230669704"/>
        <c:axId val="2306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230669704"/>
        <c:axId val="230670096"/>
      </c:lineChart>
      <c:dateAx>
        <c:axId val="230669704"/>
        <c:scaling>
          <c:orientation val="minMax"/>
        </c:scaling>
        <c:delete val="1"/>
        <c:axPos val="b"/>
        <c:numFmt formatCode="ge" sourceLinked="1"/>
        <c:majorTickMark val="none"/>
        <c:minorTickMark val="none"/>
        <c:tickLblPos val="none"/>
        <c:crossAx val="230670096"/>
        <c:crosses val="autoZero"/>
        <c:auto val="1"/>
        <c:lblOffset val="100"/>
        <c:baseTimeUnit val="years"/>
      </c:dateAx>
      <c:valAx>
        <c:axId val="2306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76.59</c:v>
                </c:pt>
                <c:pt idx="2">
                  <c:v>79.05</c:v>
                </c:pt>
                <c:pt idx="3">
                  <c:v>78.819999999999993</c:v>
                </c:pt>
                <c:pt idx="4">
                  <c:v>79.290000000000006</c:v>
                </c:pt>
              </c:numCache>
            </c:numRef>
          </c:val>
        </c:ser>
        <c:dLbls>
          <c:showLegendKey val="0"/>
          <c:showVal val="0"/>
          <c:showCatName val="0"/>
          <c:showSerName val="0"/>
          <c:showPercent val="0"/>
          <c:showBubbleSize val="0"/>
        </c:dLbls>
        <c:gapWidth val="150"/>
        <c:axId val="230671272"/>
        <c:axId val="23067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30671272"/>
        <c:axId val="230671664"/>
      </c:lineChart>
      <c:dateAx>
        <c:axId val="230671272"/>
        <c:scaling>
          <c:orientation val="minMax"/>
        </c:scaling>
        <c:delete val="1"/>
        <c:axPos val="b"/>
        <c:numFmt formatCode="ge" sourceLinked="1"/>
        <c:majorTickMark val="none"/>
        <c:minorTickMark val="none"/>
        <c:tickLblPos val="none"/>
        <c:crossAx val="230671664"/>
        <c:crosses val="autoZero"/>
        <c:auto val="1"/>
        <c:lblOffset val="100"/>
        <c:baseTimeUnit val="years"/>
      </c:dateAx>
      <c:valAx>
        <c:axId val="23067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7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77.14</c:v>
                </c:pt>
                <c:pt idx="1">
                  <c:v>96.77</c:v>
                </c:pt>
                <c:pt idx="2">
                  <c:v>103.25</c:v>
                </c:pt>
                <c:pt idx="3">
                  <c:v>91.39</c:v>
                </c:pt>
                <c:pt idx="4">
                  <c:v>102.26</c:v>
                </c:pt>
              </c:numCache>
            </c:numRef>
          </c:val>
        </c:ser>
        <c:dLbls>
          <c:showLegendKey val="0"/>
          <c:showVal val="0"/>
          <c:showCatName val="0"/>
          <c:showSerName val="0"/>
          <c:showPercent val="0"/>
          <c:showBubbleSize val="0"/>
        </c:dLbls>
        <c:gapWidth val="150"/>
        <c:axId val="228633184"/>
        <c:axId val="22863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33184"/>
        <c:axId val="228633576"/>
      </c:lineChart>
      <c:dateAx>
        <c:axId val="228633184"/>
        <c:scaling>
          <c:orientation val="minMax"/>
        </c:scaling>
        <c:delete val="1"/>
        <c:axPos val="b"/>
        <c:numFmt formatCode="ge" sourceLinked="1"/>
        <c:majorTickMark val="none"/>
        <c:minorTickMark val="none"/>
        <c:tickLblPos val="none"/>
        <c:crossAx val="228633576"/>
        <c:crosses val="autoZero"/>
        <c:auto val="1"/>
        <c:lblOffset val="100"/>
        <c:baseTimeUnit val="years"/>
      </c:dateAx>
      <c:valAx>
        <c:axId val="22863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634752"/>
        <c:axId val="22863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34752"/>
        <c:axId val="228635144"/>
      </c:lineChart>
      <c:dateAx>
        <c:axId val="228634752"/>
        <c:scaling>
          <c:orientation val="minMax"/>
        </c:scaling>
        <c:delete val="1"/>
        <c:axPos val="b"/>
        <c:numFmt formatCode="ge" sourceLinked="1"/>
        <c:majorTickMark val="none"/>
        <c:minorTickMark val="none"/>
        <c:tickLblPos val="none"/>
        <c:crossAx val="228635144"/>
        <c:crosses val="autoZero"/>
        <c:auto val="1"/>
        <c:lblOffset val="100"/>
        <c:baseTimeUnit val="years"/>
      </c:dateAx>
      <c:valAx>
        <c:axId val="2286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48640"/>
        <c:axId val="2303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48640"/>
        <c:axId val="230349032"/>
      </c:lineChart>
      <c:dateAx>
        <c:axId val="230348640"/>
        <c:scaling>
          <c:orientation val="minMax"/>
        </c:scaling>
        <c:delete val="1"/>
        <c:axPos val="b"/>
        <c:numFmt formatCode="ge" sourceLinked="1"/>
        <c:majorTickMark val="none"/>
        <c:minorTickMark val="none"/>
        <c:tickLblPos val="none"/>
        <c:crossAx val="230349032"/>
        <c:crosses val="autoZero"/>
        <c:auto val="1"/>
        <c:lblOffset val="100"/>
        <c:baseTimeUnit val="years"/>
      </c:dateAx>
      <c:valAx>
        <c:axId val="23034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50208"/>
        <c:axId val="23035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50208"/>
        <c:axId val="230350600"/>
      </c:lineChart>
      <c:dateAx>
        <c:axId val="230350208"/>
        <c:scaling>
          <c:orientation val="minMax"/>
        </c:scaling>
        <c:delete val="1"/>
        <c:axPos val="b"/>
        <c:numFmt formatCode="ge" sourceLinked="1"/>
        <c:majorTickMark val="none"/>
        <c:minorTickMark val="none"/>
        <c:tickLblPos val="none"/>
        <c:crossAx val="230350600"/>
        <c:crosses val="autoZero"/>
        <c:auto val="1"/>
        <c:lblOffset val="100"/>
        <c:baseTimeUnit val="years"/>
      </c:dateAx>
      <c:valAx>
        <c:axId val="23035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51776"/>
        <c:axId val="2303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51776"/>
        <c:axId val="230352168"/>
      </c:lineChart>
      <c:dateAx>
        <c:axId val="230351776"/>
        <c:scaling>
          <c:orientation val="minMax"/>
        </c:scaling>
        <c:delete val="1"/>
        <c:axPos val="b"/>
        <c:numFmt formatCode="ge" sourceLinked="1"/>
        <c:majorTickMark val="none"/>
        <c:minorTickMark val="none"/>
        <c:tickLblPos val="none"/>
        <c:crossAx val="230352168"/>
        <c:crosses val="autoZero"/>
        <c:auto val="1"/>
        <c:lblOffset val="100"/>
        <c:baseTimeUnit val="years"/>
      </c:dateAx>
      <c:valAx>
        <c:axId val="2303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2961.28</c:v>
                </c:pt>
                <c:pt idx="1">
                  <c:v>853.27</c:v>
                </c:pt>
                <c:pt idx="2" formatCode="#,##0.00;&quot;△&quot;#,##0.00">
                  <c:v>0</c:v>
                </c:pt>
                <c:pt idx="3">
                  <c:v>65.47</c:v>
                </c:pt>
                <c:pt idx="4" formatCode="#,##0.00;&quot;△&quot;#,##0.00">
                  <c:v>0</c:v>
                </c:pt>
              </c:numCache>
            </c:numRef>
          </c:val>
        </c:ser>
        <c:dLbls>
          <c:showLegendKey val="0"/>
          <c:showVal val="0"/>
          <c:showCatName val="0"/>
          <c:showSerName val="0"/>
          <c:showPercent val="0"/>
          <c:showBubbleSize val="0"/>
        </c:dLbls>
        <c:gapWidth val="150"/>
        <c:axId val="230422096"/>
        <c:axId val="23042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230422096"/>
        <c:axId val="230422488"/>
      </c:lineChart>
      <c:dateAx>
        <c:axId val="230422096"/>
        <c:scaling>
          <c:orientation val="minMax"/>
        </c:scaling>
        <c:delete val="1"/>
        <c:axPos val="b"/>
        <c:numFmt formatCode="ge" sourceLinked="1"/>
        <c:majorTickMark val="none"/>
        <c:minorTickMark val="none"/>
        <c:tickLblPos val="none"/>
        <c:crossAx val="230422488"/>
        <c:crosses val="autoZero"/>
        <c:auto val="1"/>
        <c:lblOffset val="100"/>
        <c:baseTimeUnit val="years"/>
      </c:dateAx>
      <c:valAx>
        <c:axId val="2304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45.27</c:v>
                </c:pt>
                <c:pt idx="1">
                  <c:v>86.31</c:v>
                </c:pt>
                <c:pt idx="2">
                  <c:v>119.34</c:v>
                </c:pt>
                <c:pt idx="3">
                  <c:v>67.36</c:v>
                </c:pt>
                <c:pt idx="4">
                  <c:v>112.75</c:v>
                </c:pt>
              </c:numCache>
            </c:numRef>
          </c:val>
        </c:ser>
        <c:dLbls>
          <c:showLegendKey val="0"/>
          <c:showVal val="0"/>
          <c:showCatName val="0"/>
          <c:showSerName val="0"/>
          <c:showPercent val="0"/>
          <c:showBubbleSize val="0"/>
        </c:dLbls>
        <c:gapWidth val="150"/>
        <c:axId val="230423664"/>
        <c:axId val="23042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230423664"/>
        <c:axId val="230424056"/>
      </c:lineChart>
      <c:dateAx>
        <c:axId val="230423664"/>
        <c:scaling>
          <c:orientation val="minMax"/>
        </c:scaling>
        <c:delete val="1"/>
        <c:axPos val="b"/>
        <c:numFmt formatCode="ge" sourceLinked="1"/>
        <c:majorTickMark val="none"/>
        <c:minorTickMark val="none"/>
        <c:tickLblPos val="none"/>
        <c:crossAx val="230424056"/>
        <c:crosses val="autoZero"/>
        <c:auto val="1"/>
        <c:lblOffset val="100"/>
        <c:baseTimeUnit val="years"/>
      </c:dateAx>
      <c:valAx>
        <c:axId val="23042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461.09</c:v>
                </c:pt>
                <c:pt idx="1">
                  <c:v>252.64</c:v>
                </c:pt>
                <c:pt idx="2">
                  <c:v>182.09</c:v>
                </c:pt>
                <c:pt idx="3">
                  <c:v>316.89999999999998</c:v>
                </c:pt>
                <c:pt idx="4">
                  <c:v>189.47</c:v>
                </c:pt>
              </c:numCache>
            </c:numRef>
          </c:val>
        </c:ser>
        <c:dLbls>
          <c:showLegendKey val="0"/>
          <c:showVal val="0"/>
          <c:showCatName val="0"/>
          <c:showSerName val="0"/>
          <c:showPercent val="0"/>
          <c:showBubbleSize val="0"/>
        </c:dLbls>
        <c:gapWidth val="150"/>
        <c:axId val="230668136"/>
        <c:axId val="23066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30668136"/>
        <c:axId val="230668528"/>
      </c:lineChart>
      <c:dateAx>
        <c:axId val="230668136"/>
        <c:scaling>
          <c:orientation val="minMax"/>
        </c:scaling>
        <c:delete val="1"/>
        <c:axPos val="b"/>
        <c:numFmt formatCode="ge" sourceLinked="1"/>
        <c:majorTickMark val="none"/>
        <c:minorTickMark val="none"/>
        <c:tickLblPos val="none"/>
        <c:crossAx val="230668528"/>
        <c:crosses val="autoZero"/>
        <c:auto val="1"/>
        <c:lblOffset val="100"/>
        <c:baseTimeUnit val="years"/>
      </c:dateAx>
      <c:valAx>
        <c:axId val="23066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55" zoomScaleNormal="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麻績村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2894</v>
      </c>
      <c r="AM8" s="64"/>
      <c r="AN8" s="64"/>
      <c r="AO8" s="64"/>
      <c r="AP8" s="64"/>
      <c r="AQ8" s="64"/>
      <c r="AR8" s="64"/>
      <c r="AS8" s="64"/>
      <c r="AT8" s="63">
        <f>データ!S6</f>
        <v>34.380000000000003</v>
      </c>
      <c r="AU8" s="63"/>
      <c r="AV8" s="63"/>
      <c r="AW8" s="63"/>
      <c r="AX8" s="63"/>
      <c r="AY8" s="63"/>
      <c r="AZ8" s="63"/>
      <c r="BA8" s="63"/>
      <c r="BB8" s="63">
        <f>データ!T6</f>
        <v>84.18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15.56</v>
      </c>
      <c r="Q10" s="63"/>
      <c r="R10" s="63"/>
      <c r="S10" s="63"/>
      <c r="T10" s="63"/>
      <c r="U10" s="63"/>
      <c r="V10" s="63"/>
      <c r="W10" s="63">
        <f>データ!P6</f>
        <v>88.76</v>
      </c>
      <c r="X10" s="63"/>
      <c r="Y10" s="63"/>
      <c r="Z10" s="63"/>
      <c r="AA10" s="63"/>
      <c r="AB10" s="63"/>
      <c r="AC10" s="63"/>
      <c r="AD10" s="64">
        <f>データ!Q6</f>
        <v>3770</v>
      </c>
      <c r="AE10" s="64"/>
      <c r="AF10" s="64"/>
      <c r="AG10" s="64"/>
      <c r="AH10" s="64"/>
      <c r="AI10" s="64"/>
      <c r="AJ10" s="64"/>
      <c r="AK10" s="2"/>
      <c r="AL10" s="64">
        <f>データ!U6</f>
        <v>449</v>
      </c>
      <c r="AM10" s="64"/>
      <c r="AN10" s="64"/>
      <c r="AO10" s="64"/>
      <c r="AP10" s="64"/>
      <c r="AQ10" s="64"/>
      <c r="AR10" s="64"/>
      <c r="AS10" s="64"/>
      <c r="AT10" s="63">
        <f>データ!V6</f>
        <v>0.36</v>
      </c>
      <c r="AU10" s="63"/>
      <c r="AV10" s="63"/>
      <c r="AW10" s="63"/>
      <c r="AX10" s="63"/>
      <c r="AY10" s="63"/>
      <c r="AZ10" s="63"/>
      <c r="BA10" s="63"/>
      <c r="BB10" s="63">
        <f>データ!W6</f>
        <v>1247.22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204463</v>
      </c>
      <c r="D6" s="31">
        <f t="shared" si="3"/>
        <v>47</v>
      </c>
      <c r="E6" s="31">
        <f t="shared" si="3"/>
        <v>17</v>
      </c>
      <c r="F6" s="31">
        <f t="shared" si="3"/>
        <v>5</v>
      </c>
      <c r="G6" s="31">
        <f t="shared" si="3"/>
        <v>0</v>
      </c>
      <c r="H6" s="31" t="str">
        <f t="shared" si="3"/>
        <v>長野県　麻績村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15.56</v>
      </c>
      <c r="P6" s="32">
        <f t="shared" si="3"/>
        <v>88.76</v>
      </c>
      <c r="Q6" s="32">
        <f t="shared" si="3"/>
        <v>3770</v>
      </c>
      <c r="R6" s="32">
        <f t="shared" si="3"/>
        <v>2894</v>
      </c>
      <c r="S6" s="32">
        <f t="shared" si="3"/>
        <v>34.380000000000003</v>
      </c>
      <c r="T6" s="32">
        <f t="shared" si="3"/>
        <v>84.18</v>
      </c>
      <c r="U6" s="32">
        <f t="shared" si="3"/>
        <v>449</v>
      </c>
      <c r="V6" s="32">
        <f t="shared" si="3"/>
        <v>0.36</v>
      </c>
      <c r="W6" s="32">
        <f t="shared" si="3"/>
        <v>1247.22</v>
      </c>
      <c r="X6" s="33">
        <f>IF(X7="",NA(),X7)</f>
        <v>77.14</v>
      </c>
      <c r="Y6" s="33">
        <f t="shared" ref="Y6:AG6" si="4">IF(Y7="",NA(),Y7)</f>
        <v>96.77</v>
      </c>
      <c r="Z6" s="33">
        <f t="shared" si="4"/>
        <v>103.25</v>
      </c>
      <c r="AA6" s="33">
        <f t="shared" si="4"/>
        <v>91.39</v>
      </c>
      <c r="AB6" s="33">
        <f t="shared" si="4"/>
        <v>102.26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2961.28</v>
      </c>
      <c r="BF6" s="33">
        <f t="shared" ref="BF6:BN6" si="7">IF(BF7="",NA(),BF7)</f>
        <v>853.27</v>
      </c>
      <c r="BG6" s="32">
        <f t="shared" si="7"/>
        <v>0</v>
      </c>
      <c r="BH6" s="33">
        <f t="shared" si="7"/>
        <v>65.47</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45.27</v>
      </c>
      <c r="BQ6" s="33">
        <f t="shared" ref="BQ6:BY6" si="8">IF(BQ7="",NA(),BQ7)</f>
        <v>86.31</v>
      </c>
      <c r="BR6" s="33">
        <f t="shared" si="8"/>
        <v>119.34</v>
      </c>
      <c r="BS6" s="33">
        <f t="shared" si="8"/>
        <v>67.36</v>
      </c>
      <c r="BT6" s="33">
        <f t="shared" si="8"/>
        <v>112.75</v>
      </c>
      <c r="BU6" s="33">
        <f t="shared" si="8"/>
        <v>42.13</v>
      </c>
      <c r="BV6" s="33">
        <f t="shared" si="8"/>
        <v>42.48</v>
      </c>
      <c r="BW6" s="33">
        <f t="shared" si="8"/>
        <v>41.04</v>
      </c>
      <c r="BX6" s="33">
        <f t="shared" si="8"/>
        <v>41.08</v>
      </c>
      <c r="BY6" s="33">
        <f t="shared" si="8"/>
        <v>41.34</v>
      </c>
      <c r="BZ6" s="32" t="str">
        <f>IF(BZ7="","",IF(BZ7="-","【-】","【"&amp;SUBSTITUTE(TEXT(BZ7,"#,##0.00"),"-","△")&amp;"】"))</f>
        <v>【52.78】</v>
      </c>
      <c r="CA6" s="33">
        <f>IF(CA7="",NA(),CA7)</f>
        <v>461.09</v>
      </c>
      <c r="CB6" s="33">
        <f t="shared" ref="CB6:CJ6" si="9">IF(CB7="",NA(),CB7)</f>
        <v>252.64</v>
      </c>
      <c r="CC6" s="33">
        <f t="shared" si="9"/>
        <v>182.09</v>
      </c>
      <c r="CD6" s="33">
        <f t="shared" si="9"/>
        <v>316.89999999999998</v>
      </c>
      <c r="CE6" s="33">
        <f t="shared" si="9"/>
        <v>189.47</v>
      </c>
      <c r="CF6" s="33">
        <f t="shared" si="9"/>
        <v>348.41</v>
      </c>
      <c r="CG6" s="33">
        <f t="shared" si="9"/>
        <v>343.8</v>
      </c>
      <c r="CH6" s="33">
        <f t="shared" si="9"/>
        <v>357.08</v>
      </c>
      <c r="CI6" s="33">
        <f t="shared" si="9"/>
        <v>378.08</v>
      </c>
      <c r="CJ6" s="33">
        <f t="shared" si="9"/>
        <v>357.49</v>
      </c>
      <c r="CK6" s="32" t="str">
        <f>IF(CK7="","",IF(CK7="-","【-】","【"&amp;SUBSTITUTE(TEXT(CK7,"#,##0.00"),"-","△")&amp;"】"))</f>
        <v>【289.81】</v>
      </c>
      <c r="CL6" s="33">
        <f>IF(CL7="",NA(),CL7)</f>
        <v>44.75</v>
      </c>
      <c r="CM6" s="33">
        <f t="shared" ref="CM6:CU6" si="10">IF(CM7="",NA(),CM7)</f>
        <v>45.3</v>
      </c>
      <c r="CN6" s="33">
        <f t="shared" si="10"/>
        <v>45.86</v>
      </c>
      <c r="CO6" s="33">
        <f t="shared" si="10"/>
        <v>45.3</v>
      </c>
      <c r="CP6" s="33">
        <f t="shared" si="10"/>
        <v>46.96</v>
      </c>
      <c r="CQ6" s="33">
        <f t="shared" si="10"/>
        <v>46.85</v>
      </c>
      <c r="CR6" s="33">
        <f t="shared" si="10"/>
        <v>46.06</v>
      </c>
      <c r="CS6" s="33">
        <f t="shared" si="10"/>
        <v>45.95</v>
      </c>
      <c r="CT6" s="33">
        <f t="shared" si="10"/>
        <v>44.69</v>
      </c>
      <c r="CU6" s="33">
        <f t="shared" si="10"/>
        <v>44.69</v>
      </c>
      <c r="CV6" s="32" t="str">
        <f>IF(CV7="","",IF(CV7="-","【-】","【"&amp;SUBSTITUTE(TEXT(CV7,"#,##0.00"),"-","△")&amp;"】"))</f>
        <v>【52.74】</v>
      </c>
      <c r="CW6" s="33">
        <f>IF(CW7="",NA(),CW7)</f>
        <v>100</v>
      </c>
      <c r="CX6" s="33">
        <f t="shared" ref="CX6:DF6" si="11">IF(CX7="",NA(),CX7)</f>
        <v>76.59</v>
      </c>
      <c r="CY6" s="33">
        <f t="shared" si="11"/>
        <v>79.05</v>
      </c>
      <c r="CZ6" s="33">
        <f t="shared" si="11"/>
        <v>78.819999999999993</v>
      </c>
      <c r="DA6" s="33">
        <f t="shared" si="11"/>
        <v>79.290000000000006</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204463</v>
      </c>
      <c r="D7" s="35">
        <v>47</v>
      </c>
      <c r="E7" s="35">
        <v>17</v>
      </c>
      <c r="F7" s="35">
        <v>5</v>
      </c>
      <c r="G7" s="35">
        <v>0</v>
      </c>
      <c r="H7" s="35" t="s">
        <v>96</v>
      </c>
      <c r="I7" s="35" t="s">
        <v>97</v>
      </c>
      <c r="J7" s="35" t="s">
        <v>98</v>
      </c>
      <c r="K7" s="35" t="s">
        <v>99</v>
      </c>
      <c r="L7" s="35" t="s">
        <v>100</v>
      </c>
      <c r="M7" s="36" t="s">
        <v>101</v>
      </c>
      <c r="N7" s="36" t="s">
        <v>102</v>
      </c>
      <c r="O7" s="36">
        <v>15.56</v>
      </c>
      <c r="P7" s="36">
        <v>88.76</v>
      </c>
      <c r="Q7" s="36">
        <v>3770</v>
      </c>
      <c r="R7" s="36">
        <v>2894</v>
      </c>
      <c r="S7" s="36">
        <v>34.380000000000003</v>
      </c>
      <c r="T7" s="36">
        <v>84.18</v>
      </c>
      <c r="U7" s="36">
        <v>449</v>
      </c>
      <c r="V7" s="36">
        <v>0.36</v>
      </c>
      <c r="W7" s="36">
        <v>1247.22</v>
      </c>
      <c r="X7" s="36">
        <v>77.14</v>
      </c>
      <c r="Y7" s="36">
        <v>96.77</v>
      </c>
      <c r="Z7" s="36">
        <v>103.25</v>
      </c>
      <c r="AA7" s="36">
        <v>91.39</v>
      </c>
      <c r="AB7" s="36">
        <v>102.26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2961.28</v>
      </c>
      <c r="BF7" s="36">
        <v>853.27</v>
      </c>
      <c r="BG7" s="36">
        <v>0</v>
      </c>
      <c r="BH7" s="36">
        <v>65.47</v>
      </c>
      <c r="BI7" s="36">
        <v>0</v>
      </c>
      <c r="BJ7" s="36">
        <v>1224.75</v>
      </c>
      <c r="BK7" s="36">
        <v>1144.05</v>
      </c>
      <c r="BL7" s="36">
        <v>1117.1099999999999</v>
      </c>
      <c r="BM7" s="36">
        <v>1161.05</v>
      </c>
      <c r="BN7" s="36">
        <v>979.89</v>
      </c>
      <c r="BO7" s="36">
        <v>1015.77</v>
      </c>
      <c r="BP7" s="36">
        <v>45.27</v>
      </c>
      <c r="BQ7" s="36">
        <v>86.31</v>
      </c>
      <c r="BR7" s="36">
        <v>119.34</v>
      </c>
      <c r="BS7" s="36">
        <v>67.36</v>
      </c>
      <c r="BT7" s="36">
        <v>112.75</v>
      </c>
      <c r="BU7" s="36">
        <v>42.13</v>
      </c>
      <c r="BV7" s="36">
        <v>42.48</v>
      </c>
      <c r="BW7" s="36">
        <v>41.04</v>
      </c>
      <c r="BX7" s="36">
        <v>41.08</v>
      </c>
      <c r="BY7" s="36">
        <v>41.34</v>
      </c>
      <c r="BZ7" s="36">
        <v>52.78</v>
      </c>
      <c r="CA7" s="36">
        <v>461.09</v>
      </c>
      <c r="CB7" s="36">
        <v>252.64</v>
      </c>
      <c r="CC7" s="36">
        <v>182.09</v>
      </c>
      <c r="CD7" s="36">
        <v>316.89999999999998</v>
      </c>
      <c r="CE7" s="36">
        <v>189.47</v>
      </c>
      <c r="CF7" s="36">
        <v>348.41</v>
      </c>
      <c r="CG7" s="36">
        <v>343.8</v>
      </c>
      <c r="CH7" s="36">
        <v>357.08</v>
      </c>
      <c r="CI7" s="36">
        <v>378.08</v>
      </c>
      <c r="CJ7" s="36">
        <v>357.49</v>
      </c>
      <c r="CK7" s="36">
        <v>289.81</v>
      </c>
      <c r="CL7" s="36">
        <v>44.75</v>
      </c>
      <c r="CM7" s="36">
        <v>45.3</v>
      </c>
      <c r="CN7" s="36">
        <v>45.86</v>
      </c>
      <c r="CO7" s="36">
        <v>45.3</v>
      </c>
      <c r="CP7" s="36">
        <v>46.96</v>
      </c>
      <c r="CQ7" s="36">
        <v>46.85</v>
      </c>
      <c r="CR7" s="36">
        <v>46.06</v>
      </c>
      <c r="CS7" s="36">
        <v>45.95</v>
      </c>
      <c r="CT7" s="36">
        <v>44.69</v>
      </c>
      <c r="CU7" s="36">
        <v>44.69</v>
      </c>
      <c r="CV7" s="36">
        <v>52.74</v>
      </c>
      <c r="CW7" s="36">
        <v>100</v>
      </c>
      <c r="CX7" s="36">
        <v>76.59</v>
      </c>
      <c r="CY7" s="36">
        <v>79.05</v>
      </c>
      <c r="CZ7" s="36">
        <v>78.819999999999993</v>
      </c>
      <c r="DA7" s="36">
        <v>79.290000000000006</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KWS14011</cp:lastModifiedBy>
  <dcterms:created xsi:type="dcterms:W3CDTF">2017-02-08T03:11:13Z</dcterms:created>
  <dcterms:modified xsi:type="dcterms:W3CDTF">2017-02-11T08:24:05Z</dcterms:modified>
  <cp:category/>
</cp:coreProperties>
</file>