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<sst xmlns="http://schemas.openxmlformats.org/spreadsheetml/2006/main" count="217" uniqueCount="107">
  <si>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</si>
  <si>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</si>
  <si>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</si>
  <si>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</si>
  <si>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</si>
  <si>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</si>
  <si>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</si>
  <si>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</si>
  <si>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</si>
  <si>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</si>
  <si>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</si>
  <si>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</si>
  <si>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</si>
  <si>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</si>
  <si>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</si>
  <si>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</si>
  <si>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</si>
  <si>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</si>
  <si>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</si>
  <si>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</si>
  <si>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</si>
  <si>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</si>
  <si>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</si>
  <si>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</si>
  <si>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</si>
  <si>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</si>
  <si>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</si>
  <si>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</si>
  <si>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</si>
  <si>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</si>
  <si>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</si>
  <si>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</si>
  <si>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</si>
  <si>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</si>
  <si>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</si>
  <si>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</si>
  <si>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</si>
  <si>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</si>
  <si>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</si>
  <si>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</si>
  <si>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</si>
  <si>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</si>
  <si>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</si>
  <si>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</si>
  <si>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</si>
  <si>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</si>
  <si>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</si>
  <si>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</si>
  <si>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</si>
  <si>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</si>
  <si>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</si>
  <si>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</si>
  <si>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</si>
  <si>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</si>
  <si>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</si>
  <si>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</si>
  <si>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</si>
  <si>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</si>
  <si>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</si>
  <si>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</si>
  <si>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</si>
  <si>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</si>
  <si>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</si>
  <si>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</si>
  <si>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</si>
  <si>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</si>
  <si>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</si>
  <si>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</si>
  <si>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</si>
  <si>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</si>
  <si>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</si>
  <si>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</si>
  <si>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</si>
  <si>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</si>
  <si>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</si>
  <si>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</si>
  <si>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</si>
  <si>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</si>
  <si>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</si>
  <si>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</si>
  <si>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</si>
  <si>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</si>
  <si>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</si>
  <si>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</si>
  <si>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</si>
  <si>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</si>
  <si>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</si>
  <si>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</si>
  <si>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</si>
  <si>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</si>
  <si>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</si>
  <si>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</si>
  <si>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</si>
  <si>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飯綱町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</si>
  <si>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</si>
  <si>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</si>
  <si>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</si>
  <si>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</si>
  <si>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</si>
  <si>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</si>
  <si>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</si>
  <si>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</si>
  <si>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</si>
  <si>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</si>
  <si>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color theme="1"/>
        <rFont val="ＭＳ ゴシック"/>
        <family val="3"/>
        <charset val="128"/>
      </rPr>
      <t>　少子高齢化に伴う人口減少や節水機器の普及に伴う水需要の減少により、経営環境は厳しさを増しています。維持管理の合理化等で経費削減に努めていますが、施設の老朽化が進んでおり、H28年度実施のアセットマネジメントの結果を踏まえて、統廃合やダウンサイジングを検討し、健全な運営に努めます。
①経常収支比率、⑤料金回収率：経常収支比率は、H26年度を除いて100％を下回り恒常的な赤字体質です。料金回収率は、類似団体に比べて非常に低く、恒常的に100％を下回っており、水道料金収入では給水費用を賄えていません。料金水準は、合併後のH21年度統一料金改定以来、据え置き状態です。早急に料金改定を行い、健全経営を目指す必要があります。
③流動比率：H26年度の会計制度見直しにより流動比率が大幅に低下しましたが、類似団体と比べて高く、短期的な債務に対する支払い能力は備えています。
④企業債残高対給水収益比率：飯綱浄水場建設や下水道事業に伴う支障布設替え時の企業債残高が比較的多額にあり、徐々に減少していますが、類似団体と比較して非常に高く推移しており、新たな企業債発行は自重する必要があります。
⑥給水原価：地理的要件により浄水場が3箇所あることや浄水処理に費用が嵩み、類似団体に比べて非常に高く推移しています。浄水場の更新時に統廃合や処理方式の検討を行います。
⑦施設利用率：H27年度が上昇していますが、H21年度の認可変更時の配水能力変更数値を前年度まで反映させていないことが原因です。
⑧有収率：類似団体と比べて低く、老朽施設の漏水が原因と考えられるため、更新が急務です。
　</t>
    </r>
    <r>
      <rPr>
        <sz val="11"/>
        <color theme="1"/>
        <rFont val="ＭＳ ゴシック"/>
        <family val="3"/>
        <charset val="128"/>
      </rPr>
      <t xml:space="preserve">
</t>
    </r>
    <rPh sb="1" eb="3">
      <t>ショウシ</t>
    </rPh>
    <rPh sb="3" eb="6">
      <t>コウレイカ</t>
    </rPh>
    <rPh sb="7" eb="8">
      <t>トモナ</t>
    </rPh>
    <rPh sb="9" eb="11">
      <t>ジンコウ</t>
    </rPh>
    <rPh sb="11" eb="13">
      <t>ゲンショウ</t>
    </rPh>
    <rPh sb="14" eb="16">
      <t>セッスイ</t>
    </rPh>
    <rPh sb="16" eb="18">
      <t>キキ</t>
    </rPh>
    <rPh sb="19" eb="21">
      <t>フキュウ</t>
    </rPh>
    <rPh sb="22" eb="23">
      <t>トモナ</t>
    </rPh>
    <rPh sb="24" eb="25">
      <t>ミズ</t>
    </rPh>
    <rPh sb="25" eb="27">
      <t>ジュヨウ</t>
    </rPh>
    <rPh sb="28" eb="30">
      <t>ゲンショウ</t>
    </rPh>
    <rPh sb="34" eb="36">
      <t>ケイエイ</t>
    </rPh>
    <rPh sb="36" eb="38">
      <t>カンキョウ</t>
    </rPh>
    <rPh sb="39" eb="40">
      <t>キビ</t>
    </rPh>
    <rPh sb="43" eb="44">
      <t>マ</t>
    </rPh>
    <rPh sb="50" eb="52">
      <t>イジ</t>
    </rPh>
    <rPh sb="52" eb="54">
      <t>カンリ</t>
    </rPh>
    <rPh sb="55" eb="58">
      <t>ゴウリカ</t>
    </rPh>
    <rPh sb="58" eb="59">
      <t>トウ</t>
    </rPh>
    <rPh sb="60" eb="62">
      <t>ケイヒ</t>
    </rPh>
    <rPh sb="62" eb="64">
      <t>サクゲン</t>
    </rPh>
    <rPh sb="65" eb="66">
      <t>ツト</t>
    </rPh>
    <rPh sb="76" eb="79">
      <t>ロウキュウカ</t>
    </rPh>
    <rPh sb="80" eb="81">
      <t>スス</t>
    </rPh>
    <rPh sb="89" eb="90">
      <t>ネン</t>
    </rPh>
    <rPh sb="90" eb="91">
      <t>ド</t>
    </rPh>
    <rPh sb="91" eb="93">
      <t>ジッシ</t>
    </rPh>
    <rPh sb="105" eb="107">
      <t>ケッカ</t>
    </rPh>
    <rPh sb="108" eb="109">
      <t>フ</t>
    </rPh>
    <rPh sb="126" eb="128">
      <t>ケントウ</t>
    </rPh>
    <rPh sb="130" eb="132">
      <t>ケンゼン</t>
    </rPh>
    <rPh sb="133" eb="135">
      <t>ウンエイ</t>
    </rPh>
    <rPh sb="136" eb="137">
      <t>ツト</t>
    </rPh>
    <rPh sb="143" eb="145">
      <t>ケイジョウ</t>
    </rPh>
    <rPh sb="145" eb="147">
      <t>シュウシ</t>
    </rPh>
    <rPh sb="147" eb="149">
      <t>ヒリツ</t>
    </rPh>
    <rPh sb="157" eb="159">
      <t>ケイジョウ</t>
    </rPh>
    <rPh sb="159" eb="161">
      <t>シュウシ</t>
    </rPh>
    <rPh sb="161" eb="163">
      <t>ヒリツ</t>
    </rPh>
    <rPh sb="168" eb="169">
      <t>ネン</t>
    </rPh>
    <rPh sb="169" eb="170">
      <t>ド</t>
    </rPh>
    <rPh sb="171" eb="172">
      <t>ノゾ</t>
    </rPh>
    <rPh sb="179" eb="181">
      <t>シタマワ</t>
    </rPh>
    <rPh sb="182" eb="185">
      <t>コウジョウテキ</t>
    </rPh>
    <rPh sb="186" eb="188">
      <t>アカジ</t>
    </rPh>
    <rPh sb="188" eb="190">
      <t>タイシツ</t>
    </rPh>
    <rPh sb="193" eb="195">
      <t>リョウキン</t>
    </rPh>
    <rPh sb="195" eb="197">
      <t>カイシュウ</t>
    </rPh>
    <rPh sb="197" eb="198">
      <t>リツ</t>
    </rPh>
    <rPh sb="313" eb="315">
      <t>リュウドウ</t>
    </rPh>
    <rPh sb="315" eb="317">
      <t>ヒリツ</t>
    </rPh>
    <rPh sb="321" eb="323">
      <t>ネンド</t>
    </rPh>
    <rPh sb="324" eb="326">
      <t>カイケイ</t>
    </rPh>
    <rPh sb="326" eb="328">
      <t>セイド</t>
    </rPh>
    <rPh sb="328" eb="330">
      <t>ミナオ</t>
    </rPh>
    <rPh sb="334" eb="336">
      <t>リュウドウ</t>
    </rPh>
    <rPh sb="336" eb="338">
      <t>ヒリツ</t>
    </rPh>
    <rPh sb="339" eb="341">
      <t>オオハバ</t>
    </rPh>
    <rPh sb="342" eb="344">
      <t>テイカ</t>
    </rPh>
    <rPh sb="350" eb="352">
      <t>ルイジ</t>
    </rPh>
    <rPh sb="352" eb="354">
      <t>ダンタイ</t>
    </rPh>
    <rPh sb="358" eb="359">
      <t>タカ</t>
    </rPh>
    <rPh sb="361" eb="364">
      <t>タンキテキ</t>
    </rPh>
    <rPh sb="365" eb="367">
      <t>サイム</t>
    </rPh>
    <rPh sb="368" eb="369">
      <t>タイ</t>
    </rPh>
    <rPh sb="371" eb="373">
      <t>シハラ</t>
    </rPh>
    <rPh sb="374" eb="376">
      <t>ノウリョク</t>
    </rPh>
    <rPh sb="377" eb="378">
      <t>ソナ</t>
    </rPh>
    <rPh sb="386" eb="388">
      <t>キギョウ</t>
    </rPh>
    <rPh sb="388" eb="389">
      <t>サイ</t>
    </rPh>
    <rPh sb="389" eb="391">
      <t>ザンダカ</t>
    </rPh>
    <rPh sb="391" eb="392">
      <t>タイ</t>
    </rPh>
    <rPh sb="392" eb="394">
      <t>キュウスイ</t>
    </rPh>
    <rPh sb="394" eb="396">
      <t>シュウエキ</t>
    </rPh>
    <rPh sb="396" eb="398">
      <t>ヒリツ</t>
    </rPh>
    <rPh sb="399" eb="401">
      <t>イイヅナ</t>
    </rPh>
    <rPh sb="401" eb="403">
      <t>ジョウスイ</t>
    </rPh>
    <rPh sb="403" eb="404">
      <t>ジョウ</t>
    </rPh>
    <rPh sb="404" eb="406">
      <t>ケンセツ</t>
    </rPh>
    <rPh sb="407" eb="410">
      <t>ゲスイドウ</t>
    </rPh>
    <rPh sb="410" eb="412">
      <t>ジギョウ</t>
    </rPh>
    <rPh sb="413" eb="414">
      <t>トモナ</t>
    </rPh>
    <rPh sb="415" eb="417">
      <t>シショウ</t>
    </rPh>
    <rPh sb="417" eb="419">
      <t>フセツ</t>
    </rPh>
    <rPh sb="419" eb="420">
      <t>ガ</t>
    </rPh>
    <rPh sb="421" eb="422">
      <t>ジ</t>
    </rPh>
    <rPh sb="423" eb="425">
      <t>キギョウ</t>
    </rPh>
    <rPh sb="425" eb="426">
      <t>サイ</t>
    </rPh>
    <rPh sb="426" eb="428">
      <t>ザンダカ</t>
    </rPh>
    <rPh sb="429" eb="432">
      <t>ヒカクテキ</t>
    </rPh>
    <rPh sb="432" eb="434">
      <t>タガク</t>
    </rPh>
    <rPh sb="438" eb="440">
      <t>ジョジョ</t>
    </rPh>
    <rPh sb="441" eb="443">
      <t>ゲンショウ</t>
    </rPh>
    <rPh sb="450" eb="452">
      <t>ルイジ</t>
    </rPh>
    <rPh sb="452" eb="454">
      <t>ダンタイ</t>
    </rPh>
    <rPh sb="455" eb="457">
      <t>ヒカク</t>
    </rPh>
    <rPh sb="459" eb="461">
      <t>ヒジョウ</t>
    </rPh>
    <rPh sb="462" eb="463">
      <t>タカ</t>
    </rPh>
    <rPh sb="464" eb="466">
      <t>スイイ</t>
    </rPh>
    <rPh sb="471" eb="472">
      <t>アラ</t>
    </rPh>
    <rPh sb="474" eb="476">
      <t>キギョウ</t>
    </rPh>
    <rPh sb="476" eb="477">
      <t>サイ</t>
    </rPh>
    <rPh sb="477" eb="479">
      <t>ハッコウ</t>
    </rPh>
    <rPh sb="480" eb="482">
      <t>ジチョウ</t>
    </rPh>
    <rPh sb="484" eb="486">
      <t>ヒツヨウ</t>
    </rPh>
    <rPh sb="494" eb="496">
      <t>キュウスイ</t>
    </rPh>
    <rPh sb="496" eb="498">
      <t>ゲンカ</t>
    </rPh>
    <rPh sb="499" eb="502">
      <t>チリテキ</t>
    </rPh>
    <rPh sb="502" eb="504">
      <t>ヨウケン</t>
    </rPh>
    <rPh sb="507" eb="510">
      <t>ジョウスイジョウ</t>
    </rPh>
    <rPh sb="512" eb="514">
      <t>カショ</t>
    </rPh>
    <rPh sb="519" eb="521">
      <t>ジョウスイ</t>
    </rPh>
    <rPh sb="521" eb="523">
      <t>ショリ</t>
    </rPh>
    <rPh sb="524" eb="526">
      <t>ヒヨウ</t>
    </rPh>
    <rPh sb="527" eb="528">
      <t>カサ</t>
    </rPh>
    <rPh sb="530" eb="532">
      <t>ルイジ</t>
    </rPh>
    <rPh sb="532" eb="534">
      <t>ダンタイ</t>
    </rPh>
    <rPh sb="535" eb="536">
      <t>クラ</t>
    </rPh>
    <rPh sb="538" eb="540">
      <t>ヒジョウ</t>
    </rPh>
    <rPh sb="541" eb="542">
      <t>タカ</t>
    </rPh>
    <rPh sb="543" eb="545">
      <t>スイイ</t>
    </rPh>
    <rPh sb="551" eb="554">
      <t>ジョウスイジョウ</t>
    </rPh>
    <rPh sb="555" eb="558">
      <t>コウシンジ</t>
    </rPh>
    <rPh sb="559" eb="562">
      <t>トウハイゴウ</t>
    </rPh>
    <rPh sb="563" eb="565">
      <t>ショリ</t>
    </rPh>
    <rPh sb="565" eb="567">
      <t>ホウシキ</t>
    </rPh>
    <rPh sb="568" eb="570">
      <t>ケントウ</t>
    </rPh>
    <rPh sb="571" eb="572">
      <t>オコナ</t>
    </rPh>
    <rPh sb="578" eb="580">
      <t>シセツ</t>
    </rPh>
    <rPh sb="580" eb="583">
      <t>リヨウリツ</t>
    </rPh>
    <rPh sb="587" eb="588">
      <t>ネン</t>
    </rPh>
    <rPh sb="588" eb="589">
      <t>ド</t>
    </rPh>
    <rPh sb="590" eb="592">
      <t>ジョウショウ</t>
    </rPh>
    <rPh sb="602" eb="604">
      <t>ネンド</t>
    </rPh>
    <rPh sb="605" eb="607">
      <t>ニンカ</t>
    </rPh>
    <rPh sb="607" eb="609">
      <t>ヘンコウ</t>
    </rPh>
    <rPh sb="609" eb="610">
      <t>ジ</t>
    </rPh>
    <rPh sb="611" eb="613">
      <t>ハイスイ</t>
    </rPh>
    <rPh sb="613" eb="615">
      <t>ノウリョク</t>
    </rPh>
    <rPh sb="615" eb="617">
      <t>ヘンコウ</t>
    </rPh>
    <rPh sb="617" eb="619">
      <t>スウチ</t>
    </rPh>
    <rPh sb="620" eb="623">
      <t>ゼンネンド</t>
    </rPh>
    <rPh sb="625" eb="627">
      <t>ハンエイ</t>
    </rPh>
    <rPh sb="636" eb="638">
      <t>ゲンイン</t>
    </rPh>
    <rPh sb="643" eb="644">
      <t>ユウ</t>
    </rPh>
    <rPh sb="644" eb="646">
      <t>シュウリツ</t>
    </rPh>
    <rPh sb="647" eb="649">
      <t>ルイジ</t>
    </rPh>
    <rPh sb="649" eb="651">
      <t>ダンタイ</t>
    </rPh>
    <rPh sb="652" eb="653">
      <t>クラ</t>
    </rPh>
    <rPh sb="655" eb="656">
      <t>ヒク</t>
    </rPh>
    <rPh sb="658" eb="660">
      <t>ロウキュウ</t>
    </rPh>
    <rPh sb="660" eb="662">
      <t>シセツ</t>
    </rPh>
    <rPh sb="663" eb="665">
      <t>ロウスイ</t>
    </rPh>
    <rPh sb="666" eb="668">
      <t>ゲンイン</t>
    </rPh>
    <rPh sb="669" eb="670">
      <t>カンガ</t>
    </rPh>
    <rPh sb="677" eb="679">
      <t>コウシン</t>
    </rPh>
    <rPh sb="680" eb="682">
      <t>キュウム</t>
    </rPh>
    <phoneticPr fontId="4"/>
  </si>
  <si>
    <t>　水道水の安心、安全、安定供給のため、H28年度にアセットマネジメントを実施しています。その結果を踏まえて、老朽施設の更新や耐震化計画を策定し、強靭な事業運営を目指します。
①有形固定資産減価償却率：平均的な推移をしていますが、資産の老朽化度合は類似団体よりも低く推移しています。
②管路経年化率、③管路更新率：管路経年化率は、法定耐用年数を経過した管路がH26年度の2倍を超え、今後も増加傾向です。管路更新率は、類似団体と比べて非常に低く、すべての管路を更新するには833年かかるペースです。そのため、長寿命化対策を講じながら、計画的な管路更新を進める必要がありますが、更新経費の増加が課題です。</t>
    <rPh sb="1" eb="4">
      <t>スイドウスイ</t>
    </rPh>
    <rPh sb="5" eb="7">
      <t>アンシン</t>
    </rPh>
    <rPh sb="8" eb="10">
      <t>アンゼン</t>
    </rPh>
    <rPh sb="11" eb="13">
      <t>アンテイ</t>
    </rPh>
    <rPh sb="13" eb="15">
      <t>キョウキュウ</t>
    </rPh>
    <rPh sb="46" eb="48">
      <t>ケッカ</t>
    </rPh>
    <rPh sb="49" eb="50">
      <t>フ</t>
    </rPh>
    <rPh sb="54" eb="56">
      <t>ロウキュウ</t>
    </rPh>
    <rPh sb="56" eb="58">
      <t>シセツ</t>
    </rPh>
    <rPh sb="59" eb="61">
      <t>コウシン</t>
    </rPh>
    <rPh sb="62" eb="65">
      <t>タイシンカ</t>
    </rPh>
    <rPh sb="65" eb="67">
      <t>ケイカク</t>
    </rPh>
    <rPh sb="68" eb="70">
      <t>サクテイ</t>
    </rPh>
    <rPh sb="72" eb="74">
      <t>キョウジン</t>
    </rPh>
    <rPh sb="75" eb="77">
      <t>ジギョウ</t>
    </rPh>
    <rPh sb="77" eb="79">
      <t>ウンエイ</t>
    </rPh>
    <rPh sb="80" eb="82">
      <t>メザ</t>
    </rPh>
    <rPh sb="88" eb="90">
      <t>ユウケイ</t>
    </rPh>
    <rPh sb="90" eb="92">
      <t>コテイ</t>
    </rPh>
    <rPh sb="92" eb="94">
      <t>シサン</t>
    </rPh>
    <rPh sb="94" eb="96">
      <t>ゲンカ</t>
    </rPh>
    <rPh sb="96" eb="98">
      <t>ショウキャク</t>
    </rPh>
    <rPh sb="98" eb="99">
      <t>リツ</t>
    </rPh>
    <rPh sb="100" eb="103">
      <t>ヘイキンテキ</t>
    </rPh>
    <rPh sb="104" eb="106">
      <t>スイイ</t>
    </rPh>
    <rPh sb="114" eb="116">
      <t>シサン</t>
    </rPh>
    <rPh sb="117" eb="120">
      <t>ロウキュウカ</t>
    </rPh>
    <rPh sb="120" eb="122">
      <t>ドア</t>
    </rPh>
    <rPh sb="123" eb="125">
      <t>ルイジ</t>
    </rPh>
    <rPh sb="125" eb="127">
      <t>ダンタイ</t>
    </rPh>
    <rPh sb="130" eb="131">
      <t>ヒク</t>
    </rPh>
    <rPh sb="132" eb="134">
      <t>スイイ</t>
    </rPh>
    <rPh sb="142" eb="144">
      <t>カンロ</t>
    </rPh>
    <rPh sb="144" eb="147">
      <t>ケイネンカ</t>
    </rPh>
    <rPh sb="147" eb="148">
      <t>リツ</t>
    </rPh>
    <rPh sb="164" eb="166">
      <t>ホウテイ</t>
    </rPh>
    <rPh sb="166" eb="168">
      <t>タイヨウ</t>
    </rPh>
    <rPh sb="168" eb="170">
      <t>ネンスウ</t>
    </rPh>
    <rPh sb="171" eb="173">
      <t>ケイカ</t>
    </rPh>
    <rPh sb="175" eb="176">
      <t>カン</t>
    </rPh>
    <rPh sb="176" eb="177">
      <t>ロ</t>
    </rPh>
    <rPh sb="181" eb="183">
      <t>ネンド</t>
    </rPh>
    <rPh sb="190" eb="192">
      <t>コンゴ</t>
    </rPh>
    <rPh sb="193" eb="195">
      <t>ゾウカ</t>
    </rPh>
    <rPh sb="195" eb="197">
      <t>ケイコウ</t>
    </rPh>
    <rPh sb="200" eb="201">
      <t>カン</t>
    </rPh>
    <rPh sb="202" eb="204">
      <t>コウシン</t>
    </rPh>
    <rPh sb="204" eb="205">
      <t>リツ</t>
    </rPh>
    <rPh sb="207" eb="209">
      <t>ルイジ</t>
    </rPh>
    <rPh sb="209" eb="211">
      <t>ダンタイ</t>
    </rPh>
    <rPh sb="212" eb="213">
      <t>クラ</t>
    </rPh>
    <rPh sb="215" eb="217">
      <t>ヒジョウ</t>
    </rPh>
    <rPh sb="218" eb="219">
      <t>ヒク</t>
    </rPh>
    <rPh sb="225" eb="227">
      <t>カンロ</t>
    </rPh>
    <rPh sb="228" eb="230">
      <t>コウシン</t>
    </rPh>
    <rPh sb="237" eb="238">
      <t>ネン</t>
    </rPh>
    <rPh sb="286" eb="288">
      <t>コウシン</t>
    </rPh>
    <rPh sb="288" eb="290">
      <t>ケイヒ</t>
    </rPh>
    <rPh sb="291" eb="293">
      <t>ゾウカ</t>
    </rPh>
    <rPh sb="294" eb="296">
      <t>カダイ</t>
    </rPh>
    <phoneticPr fontId="4"/>
  </si>
  <si>
    <r>
      <t>　</t>
    </r>
    <r>
      <rPr>
        <sz val="10"/>
        <color theme="1"/>
        <rFont val="ＭＳ ゴシック"/>
        <family val="3"/>
        <charset val="128"/>
      </rPr>
      <t>飯綱町の水道事業は、生活に欠かすことのできない水を安全、安心、安定的に提供するだけでなく「よりおいしい水の提供」を目指して、事業運営を行っています。
　本町の普及率はほぼ100％に達していますが、社会情勢の変化、とりわけ少子高齢化による人口減少及び水需要の減少は、料金収入の減額に繋がっています。健全性の向上には、経常収支比率及び料金回収率を100％以上にする必要があります。
　また、有収率の向上には、漏水対策として老朽施設の修繕・更新が必要です。　
　H28年度実施のアセットマネジメントを踏まえ、H29年度に水道ビジョンを策定し、ダウンサイジングや統廃合を検討し、老朽施設の計画的な更新等に取り組みます。
　そのためには、経営戦略による「投資試算」と「財源試算」のバランスがとれた水道料金への改定が急務です。　</t>
    </r>
    <rPh sb="1" eb="4">
      <t>イイヅナマチ</t>
    </rPh>
    <rPh sb="5" eb="7">
      <t>スイドウ</t>
    </rPh>
    <rPh sb="7" eb="9">
      <t>ジギョウ</t>
    </rPh>
    <rPh sb="11" eb="13">
      <t>セイカツ</t>
    </rPh>
    <rPh sb="14" eb="15">
      <t>カ</t>
    </rPh>
    <rPh sb="24" eb="25">
      <t>ミズ</t>
    </rPh>
    <rPh sb="26" eb="28">
      <t>アンゼン</t>
    </rPh>
    <rPh sb="29" eb="31">
      <t>アンシン</t>
    </rPh>
    <rPh sb="32" eb="35">
      <t>アンテイテキ</t>
    </rPh>
    <rPh sb="36" eb="38">
      <t>テイキョウ</t>
    </rPh>
    <rPh sb="52" eb="53">
      <t>ミズ</t>
    </rPh>
    <rPh sb="54" eb="56">
      <t>テイキョウ</t>
    </rPh>
    <rPh sb="58" eb="60">
      <t>メザ</t>
    </rPh>
    <rPh sb="63" eb="65">
      <t>ジギョウ</t>
    </rPh>
    <rPh sb="65" eb="67">
      <t>ウンエイ</t>
    </rPh>
    <rPh sb="68" eb="69">
      <t>オコナ</t>
    </rPh>
    <rPh sb="77" eb="79">
      <t>ホンチョウ</t>
    </rPh>
    <rPh sb="80" eb="82">
      <t>フキュウ</t>
    </rPh>
    <rPh sb="82" eb="83">
      <t>リツ</t>
    </rPh>
    <rPh sb="91" eb="92">
      <t>タッ</t>
    </rPh>
    <rPh sb="99" eb="101">
      <t>シャカイ</t>
    </rPh>
    <rPh sb="101" eb="103">
      <t>ジョウセイ</t>
    </rPh>
    <rPh sb="104" eb="106">
      <t>ヘンカ</t>
    </rPh>
    <rPh sb="111" eb="113">
      <t>ショウシ</t>
    </rPh>
    <rPh sb="113" eb="116">
      <t>コウレイカ</t>
    </rPh>
    <rPh sb="119" eb="120">
      <t>ジン</t>
    </rPh>
    <rPh sb="121" eb="123">
      <t>ゲンショウ</t>
    </rPh>
    <rPh sb="123" eb="124">
      <t>オヨ</t>
    </rPh>
    <rPh sb="125" eb="126">
      <t>ミズ</t>
    </rPh>
    <rPh sb="126" eb="128">
      <t>ジュヨウ</t>
    </rPh>
    <rPh sb="129" eb="131">
      <t>ゲンショウ</t>
    </rPh>
    <rPh sb="133" eb="135">
      <t>リョウキン</t>
    </rPh>
    <rPh sb="135" eb="137">
      <t>シュウニュウ</t>
    </rPh>
    <rPh sb="138" eb="140">
      <t>ゲンガク</t>
    </rPh>
    <rPh sb="149" eb="152">
      <t>ケンゼンセイ</t>
    </rPh>
    <rPh sb="153" eb="155">
      <t>コウジョウ</t>
    </rPh>
    <rPh sb="158" eb="160">
      <t>ケイジョウ</t>
    </rPh>
    <rPh sb="160" eb="162">
      <t>シュウシ</t>
    </rPh>
    <rPh sb="162" eb="164">
      <t>ヒリツ</t>
    </rPh>
    <rPh sb="164" eb="165">
      <t>オヨ</t>
    </rPh>
    <rPh sb="166" eb="168">
      <t>リョウキン</t>
    </rPh>
    <rPh sb="168" eb="170">
      <t>カイシュウ</t>
    </rPh>
    <rPh sb="170" eb="171">
      <t>リツ</t>
    </rPh>
    <rPh sb="176" eb="178">
      <t>イジョウ</t>
    </rPh>
    <rPh sb="181" eb="183">
      <t>ヒツヨウ</t>
    </rPh>
    <rPh sb="194" eb="195">
      <t>ユウ</t>
    </rPh>
    <rPh sb="195" eb="197">
      <t>シュウリツ</t>
    </rPh>
    <rPh sb="198" eb="200">
      <t>コウジョウ</t>
    </rPh>
    <rPh sb="203" eb="205">
      <t>ロウスイ</t>
    </rPh>
    <rPh sb="205" eb="207">
      <t>タイサク</t>
    </rPh>
    <rPh sb="210" eb="212">
      <t>ロウキュウ</t>
    </rPh>
    <rPh sb="212" eb="214">
      <t>シセツ</t>
    </rPh>
    <rPh sb="215" eb="217">
      <t>シュウゼン</t>
    </rPh>
    <rPh sb="218" eb="220">
      <t>コウシン</t>
    </rPh>
    <rPh sb="221" eb="223">
      <t>ヒツヨウ</t>
    </rPh>
    <rPh sb="232" eb="234">
      <t>ネンド</t>
    </rPh>
    <rPh sb="234" eb="236">
      <t>ジッシ</t>
    </rPh>
    <rPh sb="248" eb="249">
      <t>フ</t>
    </rPh>
    <rPh sb="255" eb="257">
      <t>ネンド</t>
    </rPh>
    <rPh sb="258" eb="260">
      <t>スイドウ</t>
    </rPh>
    <rPh sb="278" eb="281">
      <t>トウハイゴウ</t>
    </rPh>
    <rPh sb="282" eb="284">
      <t>ケントウ</t>
    </rPh>
    <rPh sb="286" eb="288">
      <t>ロウキュウ</t>
    </rPh>
    <rPh sb="288" eb="290">
      <t>シセツ</t>
    </rPh>
    <rPh sb="291" eb="294">
      <t>ケイカクテキ</t>
    </rPh>
    <rPh sb="295" eb="297">
      <t>コウシン</t>
    </rPh>
    <rPh sb="297" eb="298">
      <t>トウ</t>
    </rPh>
    <rPh sb="299" eb="300">
      <t>ト</t>
    </rPh>
    <rPh sb="301" eb="30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</si>
</sst>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0.04</c:v>
                </c:pt>
                <c:pt idx="2">
                  <c:v>0.62</c:v>
                </c:pt>
                <c:pt idx="3">
                  <c:v>0.15</c:v>
                </c:pt>
                <c:pt idx="4">
                  <c:v>0.12</c:v>
                </c:pt>
              </c:numCache>
            </c:numRef>
          </c:val>
        </c:ser>
        <c:dLbls>
          <c:showLegendKey val="0"/>
          <c:showVal val="0"/>
          <c:showCatName val="0"/>
          <c:showSerName val="0"/>
          <c:showPercent val="0"/>
          <c:showBubbleSize val="0"/>
        </c:dLbls>
        <c:gapWidth val="150"/>
        <c:axId val="68919296"/>
        <c:axId val="689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68919296"/>
        <c:axId val="68921216"/>
      </c:lineChart>
      <c:dateAx>
        <c:axId val="68919296"/>
        <c:scaling>
          <c:orientation val="minMax"/>
        </c:scaling>
        <c:delete val="1"/>
        <c:axPos val="b"/>
        <c:numFmt formatCode="ge" sourceLinked="1"/>
        <c:majorTickMark val="none"/>
        <c:minorTickMark val="none"/>
        <c:tickLblPos val="none"/>
        <c:crossAx val="68921216"/>
        <c:crosses val="autoZero"/>
        <c:auto val="1"/>
        <c:lblOffset val="100"/>
        <c:baseTimeUnit val="years"/>
      </c:dateAx>
      <c:valAx>
        <c:axId val="689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48.03</c:v>
                </c:pt>
                <c:pt idx="1">
                  <c:v>48.05</c:v>
                </c:pt>
                <c:pt idx="2">
                  <c:v>47.52</c:v>
                </c:pt>
                <c:pt idx="3">
                  <c:v>47.23</c:v>
                </c:pt>
                <c:pt idx="4">
                  <c:v>57.54</c:v>
                </c:pt>
              </c:numCache>
            </c:numRef>
          </c:val>
        </c:ser>
        <c:dLbls>
          <c:showLegendKey val="0"/>
          <c:showVal val="0"/>
          <c:showCatName val="0"/>
          <c:showSerName val="0"/>
          <c:showPercent val="0"/>
          <c:showBubbleSize val="0"/>
        </c:dLbls>
        <c:gapWidth val="150"/>
        <c:axId val="75743616"/>
        <c:axId val="757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75743616"/>
        <c:axId val="75745536"/>
      </c:lineChart>
      <c:dateAx>
        <c:axId val="75743616"/>
        <c:scaling>
          <c:orientation val="minMax"/>
        </c:scaling>
        <c:delete val="1"/>
        <c:axPos val="b"/>
        <c:numFmt formatCode="ge" sourceLinked="1"/>
        <c:majorTickMark val="none"/>
        <c:minorTickMark val="none"/>
        <c:tickLblPos val="none"/>
        <c:crossAx val="75745536"/>
        <c:crosses val="autoZero"/>
        <c:auto val="1"/>
        <c:lblOffset val="100"/>
        <c:baseTimeUnit val="years"/>
      </c:dateAx>
      <c:valAx>
        <c:axId val="757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78.489999999999995</c:v>
                </c:pt>
                <c:pt idx="1">
                  <c:v>76.45</c:v>
                </c:pt>
                <c:pt idx="2">
                  <c:v>76.37</c:v>
                </c:pt>
                <c:pt idx="3">
                  <c:v>79.260000000000005</c:v>
                </c:pt>
                <c:pt idx="4">
                  <c:v>77.59</c:v>
                </c:pt>
              </c:numCache>
            </c:numRef>
          </c:val>
        </c:ser>
        <c:dLbls>
          <c:showLegendKey val="0"/>
          <c:showVal val="0"/>
          <c:showCatName val="0"/>
          <c:showSerName val="0"/>
          <c:showPercent val="0"/>
          <c:showBubbleSize val="0"/>
        </c:dLbls>
        <c:gapWidth val="150"/>
        <c:axId val="75837440"/>
        <c:axId val="758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75837440"/>
        <c:axId val="75839360"/>
      </c:lineChart>
      <c:dateAx>
        <c:axId val="75837440"/>
        <c:scaling>
          <c:orientation val="minMax"/>
        </c:scaling>
        <c:delete val="1"/>
        <c:axPos val="b"/>
        <c:numFmt formatCode="ge" sourceLinked="1"/>
        <c:majorTickMark val="none"/>
        <c:minorTickMark val="none"/>
        <c:tickLblPos val="none"/>
        <c:crossAx val="75839360"/>
        <c:crosses val="autoZero"/>
        <c:auto val="1"/>
        <c:lblOffset val="100"/>
        <c:baseTimeUnit val="years"/>
      </c:dateAx>
      <c:valAx>
        <c:axId val="758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92.86</c:v>
                </c:pt>
                <c:pt idx="1">
                  <c:v>90.44</c:v>
                </c:pt>
                <c:pt idx="2">
                  <c:v>96.46</c:v>
                </c:pt>
                <c:pt idx="3">
                  <c:v>113.95</c:v>
                </c:pt>
                <c:pt idx="4">
                  <c:v>96.94</c:v>
                </c:pt>
              </c:numCache>
            </c:numRef>
          </c:val>
        </c:ser>
        <c:dLbls>
          <c:showLegendKey val="0"/>
          <c:showVal val="0"/>
          <c:showCatName val="0"/>
          <c:showSerName val="0"/>
          <c:showPercent val="0"/>
          <c:showBubbleSize val="0"/>
        </c:dLbls>
        <c:gapWidth val="150"/>
        <c:axId val="70659456"/>
        <c:axId val="706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70659456"/>
        <c:axId val="70665728"/>
      </c:lineChart>
      <c:dateAx>
        <c:axId val="70659456"/>
        <c:scaling>
          <c:orientation val="minMax"/>
        </c:scaling>
        <c:delete val="1"/>
        <c:axPos val="b"/>
        <c:numFmt formatCode="ge" sourceLinked="1"/>
        <c:majorTickMark val="none"/>
        <c:minorTickMark val="none"/>
        <c:tickLblPos val="none"/>
        <c:crossAx val="70665728"/>
        <c:crosses val="autoZero"/>
        <c:auto val="1"/>
        <c:lblOffset val="100"/>
        <c:baseTimeUnit val="years"/>
      </c:dateAx>
      <c:valAx>
        <c:axId val="7066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6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32.65</c:v>
                </c:pt>
                <c:pt idx="1">
                  <c:v>34.29</c:v>
                </c:pt>
                <c:pt idx="2">
                  <c:v>36.08</c:v>
                </c:pt>
                <c:pt idx="3">
                  <c:v>41.93</c:v>
                </c:pt>
                <c:pt idx="4">
                  <c:v>44.03</c:v>
                </c:pt>
              </c:numCache>
            </c:numRef>
          </c:val>
        </c:ser>
        <c:dLbls>
          <c:showLegendKey val="0"/>
          <c:showVal val="0"/>
          <c:showCatName val="0"/>
          <c:showSerName val="0"/>
          <c:showPercent val="0"/>
          <c:showBubbleSize val="0"/>
        </c:dLbls>
        <c:gapWidth val="150"/>
        <c:axId val="70679552"/>
        <c:axId val="706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70679552"/>
        <c:axId val="70698112"/>
      </c:lineChart>
      <c:dateAx>
        <c:axId val="70679552"/>
        <c:scaling>
          <c:orientation val="minMax"/>
        </c:scaling>
        <c:delete val="1"/>
        <c:axPos val="b"/>
        <c:numFmt formatCode="ge" sourceLinked="1"/>
        <c:majorTickMark val="none"/>
        <c:minorTickMark val="none"/>
        <c:tickLblPos val="none"/>
        <c:crossAx val="70698112"/>
        <c:crosses val="autoZero"/>
        <c:auto val="1"/>
        <c:lblOffset val="100"/>
        <c:baseTimeUnit val="years"/>
      </c:dateAx>
      <c:valAx>
        <c:axId val="706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c:v>
                </c:pt>
                <c:pt idx="1">
                  <c:v>1.03</c:v>
                </c:pt>
                <c:pt idx="2">
                  <c:v>6.36</c:v>
                </c:pt>
                <c:pt idx="3">
                  <c:v>6.37</c:v>
                </c:pt>
                <c:pt idx="4">
                  <c:v>14.47</c:v>
                </c:pt>
              </c:numCache>
            </c:numRef>
          </c:val>
        </c:ser>
        <c:dLbls>
          <c:showLegendKey val="0"/>
          <c:showVal val="0"/>
          <c:showCatName val="0"/>
          <c:showSerName val="0"/>
          <c:showPercent val="0"/>
          <c:showBubbleSize val="0"/>
        </c:dLbls>
        <c:gapWidth val="150"/>
        <c:axId val="75456896"/>
        <c:axId val="754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75456896"/>
        <c:axId val="75458816"/>
      </c:lineChart>
      <c:dateAx>
        <c:axId val="75456896"/>
        <c:scaling>
          <c:orientation val="minMax"/>
        </c:scaling>
        <c:delete val="1"/>
        <c:axPos val="b"/>
        <c:numFmt formatCode="ge" sourceLinked="1"/>
        <c:majorTickMark val="none"/>
        <c:minorTickMark val="none"/>
        <c:tickLblPos val="none"/>
        <c:crossAx val="75458816"/>
        <c:crosses val="autoZero"/>
        <c:auto val="1"/>
        <c:lblOffset val="100"/>
        <c:baseTimeUnit val="years"/>
      </c:dateAx>
      <c:valAx>
        <c:axId val="754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23.48</c:v>
                </c:pt>
                <c:pt idx="1">
                  <c:v>35.33</c:v>
                </c:pt>
                <c:pt idx="2">
                  <c:v>38.42</c:v>
                </c:pt>
                <c:pt idx="3" formatCode="#,##0.00;&quot;△&quot;#,##0.00">
                  <c:v>0</c:v>
                </c:pt>
                <c:pt idx="4" formatCode="#,##0.00;&quot;△&quot;#,##0.00">
                  <c:v>0</c:v>
                </c:pt>
              </c:numCache>
            </c:numRef>
          </c:val>
        </c:ser>
        <c:dLbls>
          <c:showLegendKey val="0"/>
          <c:showVal val="0"/>
          <c:showCatName val="0"/>
          <c:showSerName val="0"/>
          <c:showPercent val="0"/>
          <c:showBubbleSize val="0"/>
        </c:dLbls>
        <c:gapWidth val="150"/>
        <c:axId val="75489664"/>
        <c:axId val="75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75489664"/>
        <c:axId val="75491584"/>
      </c:lineChart>
      <c:dateAx>
        <c:axId val="75489664"/>
        <c:scaling>
          <c:orientation val="minMax"/>
        </c:scaling>
        <c:delete val="1"/>
        <c:axPos val="b"/>
        <c:numFmt formatCode="ge" sourceLinked="1"/>
        <c:majorTickMark val="none"/>
        <c:minorTickMark val="none"/>
        <c:tickLblPos val="none"/>
        <c:crossAx val="75491584"/>
        <c:crosses val="autoZero"/>
        <c:auto val="1"/>
        <c:lblOffset val="100"/>
        <c:baseTimeUnit val="years"/>
      </c:dateAx>
      <c:valAx>
        <c:axId val="7549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8501.69</c:v>
                </c:pt>
                <c:pt idx="1">
                  <c:v>9509.52</c:v>
                </c:pt>
                <c:pt idx="2">
                  <c:v>9333.89</c:v>
                </c:pt>
                <c:pt idx="3">
                  <c:v>850.97</c:v>
                </c:pt>
                <c:pt idx="4">
                  <c:v>874.88</c:v>
                </c:pt>
              </c:numCache>
            </c:numRef>
          </c:val>
        </c:ser>
        <c:dLbls>
          <c:showLegendKey val="0"/>
          <c:showVal val="0"/>
          <c:showCatName val="0"/>
          <c:showSerName val="0"/>
          <c:showPercent val="0"/>
          <c:showBubbleSize val="0"/>
        </c:dLbls>
        <c:gapWidth val="150"/>
        <c:axId val="75528832"/>
        <c:axId val="755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75528832"/>
        <c:axId val="75535104"/>
      </c:lineChart>
      <c:dateAx>
        <c:axId val="75528832"/>
        <c:scaling>
          <c:orientation val="minMax"/>
        </c:scaling>
        <c:delete val="1"/>
        <c:axPos val="b"/>
        <c:numFmt formatCode="ge" sourceLinked="1"/>
        <c:majorTickMark val="none"/>
        <c:minorTickMark val="none"/>
        <c:tickLblPos val="none"/>
        <c:crossAx val="75535104"/>
        <c:crosses val="autoZero"/>
        <c:auto val="1"/>
        <c:lblOffset val="100"/>
        <c:baseTimeUnit val="years"/>
      </c:dateAx>
      <c:valAx>
        <c:axId val="7553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5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908.73</c:v>
                </c:pt>
                <c:pt idx="1">
                  <c:v>874.68</c:v>
                </c:pt>
                <c:pt idx="2">
                  <c:v>799.96</c:v>
                </c:pt>
                <c:pt idx="3">
                  <c:v>736.29</c:v>
                </c:pt>
                <c:pt idx="4">
                  <c:v>706.97</c:v>
                </c:pt>
              </c:numCache>
            </c:numRef>
          </c:val>
        </c:ser>
        <c:dLbls>
          <c:showLegendKey val="0"/>
          <c:showVal val="0"/>
          <c:showCatName val="0"/>
          <c:showSerName val="0"/>
          <c:showPercent val="0"/>
          <c:showBubbleSize val="0"/>
        </c:dLbls>
        <c:gapWidth val="150"/>
        <c:axId val="75553024"/>
        <c:axId val="756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75553024"/>
        <c:axId val="75633024"/>
      </c:lineChart>
      <c:dateAx>
        <c:axId val="75553024"/>
        <c:scaling>
          <c:orientation val="minMax"/>
        </c:scaling>
        <c:delete val="1"/>
        <c:axPos val="b"/>
        <c:numFmt formatCode="ge" sourceLinked="1"/>
        <c:majorTickMark val="none"/>
        <c:minorTickMark val="none"/>
        <c:tickLblPos val="none"/>
        <c:crossAx val="75633024"/>
        <c:crosses val="autoZero"/>
        <c:auto val="1"/>
        <c:lblOffset val="100"/>
        <c:baseTimeUnit val="years"/>
      </c:dateAx>
      <c:valAx>
        <c:axId val="7563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5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70.61</c:v>
                </c:pt>
                <c:pt idx="1">
                  <c:v>70.989999999999995</c:v>
                </c:pt>
                <c:pt idx="2">
                  <c:v>76.16</c:v>
                </c:pt>
                <c:pt idx="3">
                  <c:v>89.55</c:v>
                </c:pt>
                <c:pt idx="4">
                  <c:v>77.78</c:v>
                </c:pt>
              </c:numCache>
            </c:numRef>
          </c:val>
        </c:ser>
        <c:dLbls>
          <c:showLegendKey val="0"/>
          <c:showVal val="0"/>
          <c:showCatName val="0"/>
          <c:showSerName val="0"/>
          <c:showPercent val="0"/>
          <c:showBubbleSize val="0"/>
        </c:dLbls>
        <c:gapWidth val="150"/>
        <c:axId val="75667328"/>
        <c:axId val="756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75667328"/>
        <c:axId val="75673600"/>
      </c:lineChart>
      <c:dateAx>
        <c:axId val="75667328"/>
        <c:scaling>
          <c:orientation val="minMax"/>
        </c:scaling>
        <c:delete val="1"/>
        <c:axPos val="b"/>
        <c:numFmt formatCode="ge" sourceLinked="1"/>
        <c:majorTickMark val="none"/>
        <c:minorTickMark val="none"/>
        <c:tickLblPos val="none"/>
        <c:crossAx val="75673600"/>
        <c:crosses val="autoZero"/>
        <c:auto val="1"/>
        <c:lblOffset val="100"/>
        <c:baseTimeUnit val="years"/>
      </c:dateAx>
      <c:valAx>
        <c:axId val="756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262.89</c:v>
                </c:pt>
                <c:pt idx="1">
                  <c:v>266.05</c:v>
                </c:pt>
                <c:pt idx="2">
                  <c:v>260.38</c:v>
                </c:pt>
                <c:pt idx="3">
                  <c:v>220.34</c:v>
                </c:pt>
                <c:pt idx="4">
                  <c:v>255.89</c:v>
                </c:pt>
              </c:numCache>
            </c:numRef>
          </c:val>
        </c:ser>
        <c:dLbls>
          <c:showLegendKey val="0"/>
          <c:showVal val="0"/>
          <c:showCatName val="0"/>
          <c:showSerName val="0"/>
          <c:showPercent val="0"/>
          <c:showBubbleSize val="0"/>
        </c:dLbls>
        <c:gapWidth val="150"/>
        <c:axId val="75690752"/>
        <c:axId val="756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75690752"/>
        <c:axId val="75692672"/>
      </c:lineChart>
      <c:dateAx>
        <c:axId val="75690752"/>
        <c:scaling>
          <c:orientation val="minMax"/>
        </c:scaling>
        <c:delete val="1"/>
        <c:axPos val="b"/>
        <c:numFmt formatCode="ge" sourceLinked="1"/>
        <c:majorTickMark val="none"/>
        <c:minorTickMark val="none"/>
        <c:tickLblPos val="none"/>
        <c:crossAx val="75692672"/>
        <c:crosses val="autoZero"/>
        <c:auto val="1"/>
        <c:lblOffset val="100"/>
        <c:baseTimeUnit val="years"/>
      </c:dateAx>
      <c:valAx>
        <c:axId val="756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46" zoomScaleNormal="100" workbookViewId="0">
      <selection activeCell="BI71" sqref="BI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長野県　飯綱町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11693</v>
      </c>
      <c r="AJ8" s="75"/>
      <c r="AK8" s="75"/>
      <c r="AL8" s="75"/>
      <c r="AM8" s="75"/>
      <c r="AN8" s="75"/>
      <c r="AO8" s="75"/>
      <c r="AP8" s="76"/>
      <c r="AQ8" s="57">
        <f>データ!R6</f>
        <v>75</v>
      </c>
      <c r="AR8" s="57"/>
      <c r="AS8" s="57"/>
      <c r="AT8" s="57"/>
      <c r="AU8" s="57"/>
      <c r="AV8" s="57"/>
      <c r="AW8" s="57"/>
      <c r="AX8" s="57"/>
      <c r="AY8" s="57">
        <f>データ!S6</f>
        <v>155.91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70.09</v>
      </c>
      <c r="K10" s="57"/>
      <c r="L10" s="57"/>
      <c r="M10" s="57"/>
      <c r="N10" s="57"/>
      <c r="O10" s="57"/>
      <c r="P10" s="57"/>
      <c r="Q10" s="57"/>
      <c r="R10" s="57">
        <f>データ!O6</f>
        <v>99.17</v>
      </c>
      <c r="S10" s="57"/>
      <c r="T10" s="57"/>
      <c r="U10" s="57"/>
      <c r="V10" s="57"/>
      <c r="W10" s="57"/>
      <c r="X10" s="57"/>
      <c r="Y10" s="57"/>
      <c r="Z10" s="65">
        <f>データ!P6</f>
        <v>3078</v>
      </c>
      <c r="AA10" s="65"/>
      <c r="AB10" s="65"/>
      <c r="AC10" s="65"/>
      <c r="AD10" s="65"/>
      <c r="AE10" s="65"/>
      <c r="AF10" s="65"/>
      <c r="AG10" s="65"/>
      <c r="AH10" s="2"/>
      <c r="AI10" s="65">
        <f>データ!T6</f>
        <v>11546</v>
      </c>
      <c r="AJ10" s="65"/>
      <c r="AK10" s="65"/>
      <c r="AL10" s="65"/>
      <c r="AM10" s="65"/>
      <c r="AN10" s="65"/>
      <c r="AO10" s="65"/>
      <c r="AP10" s="65"/>
      <c r="AQ10" s="57">
        <f>データ!U6</f>
        <v>40.58</v>
      </c>
      <c r="AR10" s="57"/>
      <c r="AS10" s="57"/>
      <c r="AT10" s="57"/>
      <c r="AU10" s="57"/>
      <c r="AV10" s="57"/>
      <c r="AW10" s="57"/>
      <c r="AX10" s="57"/>
      <c r="AY10" s="57">
        <f>データ!V6</f>
        <v>284.52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105</v>
      </c>
      <c r="BM47" s="91"/>
      <c r="BN47" s="91"/>
      <c r="BO47" s="91"/>
      <c r="BP47" s="91"/>
      <c r="BQ47" s="91"/>
      <c r="BR47" s="91"/>
      <c r="BS47" s="91"/>
      <c r="BT47" s="91"/>
      <c r="BU47" s="91"/>
      <c r="BV47" s="91"/>
      <c r="BW47" s="91"/>
      <c r="BX47" s="91"/>
      <c r="BY47" s="91"/>
      <c r="BZ47" s="9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90"/>
      <c r="BM56" s="91"/>
      <c r="BN56" s="91"/>
      <c r="BO56" s="91"/>
      <c r="BP56" s="91"/>
      <c r="BQ56" s="91"/>
      <c r="BR56" s="91"/>
      <c r="BS56" s="91"/>
      <c r="BT56" s="91"/>
      <c r="BU56" s="91"/>
      <c r="BV56" s="91"/>
      <c r="BW56" s="91"/>
      <c r="BX56" s="91"/>
      <c r="BY56" s="91"/>
      <c r="BZ56" s="92"/>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90"/>
      <c r="BM57" s="91"/>
      <c r="BN57" s="91"/>
      <c r="BO57" s="91"/>
      <c r="BP57" s="91"/>
      <c r="BQ57" s="91"/>
      <c r="BR57" s="91"/>
      <c r="BS57" s="91"/>
      <c r="BT57" s="91"/>
      <c r="BU57" s="91"/>
      <c r="BV57" s="91"/>
      <c r="BW57" s="91"/>
      <c r="BX57" s="91"/>
      <c r="BY57" s="91"/>
      <c r="BZ57" s="9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0"/>
      <c r="BM58" s="91"/>
      <c r="BN58" s="91"/>
      <c r="BO58" s="91"/>
      <c r="BP58" s="91"/>
      <c r="BQ58" s="91"/>
      <c r="BR58" s="91"/>
      <c r="BS58" s="91"/>
      <c r="BT58" s="91"/>
      <c r="BU58" s="91"/>
      <c r="BV58" s="91"/>
      <c r="BW58" s="91"/>
      <c r="BX58" s="91"/>
      <c r="BY58" s="91"/>
      <c r="BZ58" s="9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0"/>
      <c r="BM59" s="91"/>
      <c r="BN59" s="91"/>
      <c r="BO59" s="91"/>
      <c r="BP59" s="91"/>
      <c r="BQ59" s="91"/>
      <c r="BR59" s="91"/>
      <c r="BS59" s="91"/>
      <c r="BT59" s="91"/>
      <c r="BU59" s="91"/>
      <c r="BV59" s="91"/>
      <c r="BW59" s="91"/>
      <c r="BX59" s="91"/>
      <c r="BY59" s="91"/>
      <c r="BZ59" s="92"/>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90"/>
      <c r="BM60" s="91"/>
      <c r="BN60" s="91"/>
      <c r="BO60" s="91"/>
      <c r="BP60" s="91"/>
      <c r="BQ60" s="91"/>
      <c r="BR60" s="91"/>
      <c r="BS60" s="91"/>
      <c r="BT60" s="91"/>
      <c r="BU60" s="91"/>
      <c r="BV60" s="91"/>
      <c r="BW60" s="91"/>
      <c r="BX60" s="91"/>
      <c r="BY60" s="91"/>
      <c r="BZ60" s="92"/>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90"/>
      <c r="BM61" s="91"/>
      <c r="BN61" s="91"/>
      <c r="BO61" s="91"/>
      <c r="BP61" s="91"/>
      <c r="BQ61" s="91"/>
      <c r="BR61" s="91"/>
      <c r="BS61" s="91"/>
      <c r="BT61" s="91"/>
      <c r="BU61" s="91"/>
      <c r="BV61" s="91"/>
      <c r="BW61" s="91"/>
      <c r="BX61" s="91"/>
      <c r="BY61" s="91"/>
      <c r="BZ61" s="9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205907</v>
      </c>
      <c r="D6" s="31">
        <f t="shared" si="3"/>
        <v>46</v>
      </c>
      <c r="E6" s="31">
        <f t="shared" si="3"/>
        <v>1</v>
      </c>
      <c r="F6" s="31">
        <f t="shared" si="3"/>
        <v>0</v>
      </c>
      <c r="G6" s="31">
        <f t="shared" si="3"/>
        <v>1</v>
      </c>
      <c r="H6" s="31" t="str">
        <f t="shared" si="3"/>
        <v>長野県　飯綱町</v>
      </c>
      <c r="I6" s="31" t="str">
        <f t="shared" si="3"/>
        <v>法適用</v>
      </c>
      <c r="J6" s="31" t="str">
        <f t="shared" si="3"/>
        <v>水道事業</v>
      </c>
      <c r="K6" s="31" t="str">
        <f t="shared" si="3"/>
        <v>末端給水事業</v>
      </c>
      <c r="L6" s="31" t="str">
        <f t="shared" si="3"/>
        <v>A7</v>
      </c>
      <c r="M6" s="32" t="str">
        <f t="shared" si="3"/>
        <v>-</v>
      </c>
      <c r="N6" s="32">
        <f t="shared" si="3"/>
        <v>70.09</v>
      </c>
      <c r="O6" s="32">
        <f t="shared" si="3"/>
        <v>99.17</v>
      </c>
      <c r="P6" s="32">
        <f t="shared" si="3"/>
        <v>3078</v>
      </c>
      <c r="Q6" s="32">
        <f t="shared" si="3"/>
        <v>11693</v>
      </c>
      <c r="R6" s="32">
        <f t="shared" si="3"/>
        <v>75</v>
      </c>
      <c r="S6" s="32">
        <f t="shared" si="3"/>
        <v>155.91</v>
      </c>
      <c r="T6" s="32">
        <f t="shared" si="3"/>
        <v>11546</v>
      </c>
      <c r="U6" s="32">
        <f t="shared" si="3"/>
        <v>40.58</v>
      </c>
      <c r="V6" s="32">
        <f t="shared" si="3"/>
        <v>284.52</v>
      </c>
      <c r="W6" s="33">
        <f>IF(W7="",NA(),W7)</f>
        <v>92.86</v>
      </c>
      <c r="X6" s="33">
        <f t="shared" ref="X6:AF6" si="4">IF(X7="",NA(),X7)</f>
        <v>90.44</v>
      </c>
      <c r="Y6" s="33">
        <f t="shared" si="4"/>
        <v>96.46</v>
      </c>
      <c r="Z6" s="33">
        <f t="shared" si="4"/>
        <v>113.95</v>
      </c>
      <c r="AA6" s="33">
        <f t="shared" si="4"/>
        <v>96.94</v>
      </c>
      <c r="AB6" s="33">
        <f t="shared" si="4"/>
        <v>109.08</v>
      </c>
      <c r="AC6" s="33">
        <f t="shared" si="4"/>
        <v>108.33</v>
      </c>
      <c r="AD6" s="33">
        <f t="shared" si="4"/>
        <v>107.95</v>
      </c>
      <c r="AE6" s="33">
        <f t="shared" si="4"/>
        <v>109.49</v>
      </c>
      <c r="AF6" s="33">
        <f t="shared" si="4"/>
        <v>111.06</v>
      </c>
      <c r="AG6" s="32" t="str">
        <f>IF(AG7="","",IF(AG7="-","【-】","【"&amp;SUBSTITUTE(TEXT(AG7,"#,##0.00"),"-","△")&amp;"】"))</f>
        <v>【113.56】</v>
      </c>
      <c r="AH6" s="33">
        <f>IF(AH7="",NA(),AH7)</f>
        <v>23.48</v>
      </c>
      <c r="AI6" s="33">
        <f t="shared" ref="AI6:AQ6" si="5">IF(AI7="",NA(),AI7)</f>
        <v>35.33</v>
      </c>
      <c r="AJ6" s="33">
        <f t="shared" si="5"/>
        <v>38.42</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8501.69</v>
      </c>
      <c r="AT6" s="33">
        <f t="shared" ref="AT6:BB6" si="6">IF(AT7="",NA(),AT7)</f>
        <v>9509.52</v>
      </c>
      <c r="AU6" s="33">
        <f t="shared" si="6"/>
        <v>9333.89</v>
      </c>
      <c r="AV6" s="33">
        <f t="shared" si="6"/>
        <v>850.97</v>
      </c>
      <c r="AW6" s="33">
        <f t="shared" si="6"/>
        <v>874.88</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908.73</v>
      </c>
      <c r="BE6" s="33">
        <f t="shared" ref="BE6:BM6" si="7">IF(BE7="",NA(),BE7)</f>
        <v>874.68</v>
      </c>
      <c r="BF6" s="33">
        <f t="shared" si="7"/>
        <v>799.96</v>
      </c>
      <c r="BG6" s="33">
        <f t="shared" si="7"/>
        <v>736.29</v>
      </c>
      <c r="BH6" s="33">
        <f t="shared" si="7"/>
        <v>706.97</v>
      </c>
      <c r="BI6" s="33">
        <f t="shared" si="7"/>
        <v>474.06</v>
      </c>
      <c r="BJ6" s="33">
        <f t="shared" si="7"/>
        <v>458</v>
      </c>
      <c r="BK6" s="33">
        <f t="shared" si="7"/>
        <v>443.13</v>
      </c>
      <c r="BL6" s="33">
        <f t="shared" si="7"/>
        <v>442.54</v>
      </c>
      <c r="BM6" s="33">
        <f t="shared" si="7"/>
        <v>431</v>
      </c>
      <c r="BN6" s="32" t="str">
        <f>IF(BN7="","",IF(BN7="-","【-】","【"&amp;SUBSTITUTE(TEXT(BN7,"#,##0.00"),"-","△")&amp;"】"))</f>
        <v>【276.38】</v>
      </c>
      <c r="BO6" s="33">
        <f>IF(BO7="",NA(),BO7)</f>
        <v>70.61</v>
      </c>
      <c r="BP6" s="33">
        <f t="shared" ref="BP6:BX6" si="8">IF(BP7="",NA(),BP7)</f>
        <v>70.989999999999995</v>
      </c>
      <c r="BQ6" s="33">
        <f t="shared" si="8"/>
        <v>76.16</v>
      </c>
      <c r="BR6" s="33">
        <f t="shared" si="8"/>
        <v>89.55</v>
      </c>
      <c r="BS6" s="33">
        <f t="shared" si="8"/>
        <v>77.78</v>
      </c>
      <c r="BT6" s="33">
        <f t="shared" si="8"/>
        <v>96.62</v>
      </c>
      <c r="BU6" s="33">
        <f t="shared" si="8"/>
        <v>96.27</v>
      </c>
      <c r="BV6" s="33">
        <f t="shared" si="8"/>
        <v>95.4</v>
      </c>
      <c r="BW6" s="33">
        <f t="shared" si="8"/>
        <v>98.6</v>
      </c>
      <c r="BX6" s="33">
        <f t="shared" si="8"/>
        <v>100.82</v>
      </c>
      <c r="BY6" s="32" t="str">
        <f>IF(BY7="","",IF(BY7="-","【-】","【"&amp;SUBSTITUTE(TEXT(BY7,"#,##0.00"),"-","△")&amp;"】"))</f>
        <v>【104.99】</v>
      </c>
      <c r="BZ6" s="33">
        <f>IF(BZ7="",NA(),BZ7)</f>
        <v>262.89</v>
      </c>
      <c r="CA6" s="33">
        <f t="shared" ref="CA6:CI6" si="9">IF(CA7="",NA(),CA7)</f>
        <v>266.05</v>
      </c>
      <c r="CB6" s="33">
        <f t="shared" si="9"/>
        <v>260.38</v>
      </c>
      <c r="CC6" s="33">
        <f t="shared" si="9"/>
        <v>220.34</v>
      </c>
      <c r="CD6" s="33">
        <f t="shared" si="9"/>
        <v>255.89</v>
      </c>
      <c r="CE6" s="33">
        <f t="shared" si="9"/>
        <v>184.53</v>
      </c>
      <c r="CF6" s="33">
        <f t="shared" si="9"/>
        <v>186.94</v>
      </c>
      <c r="CG6" s="33">
        <f t="shared" si="9"/>
        <v>186.15</v>
      </c>
      <c r="CH6" s="33">
        <f t="shared" si="9"/>
        <v>181.67</v>
      </c>
      <c r="CI6" s="33">
        <f t="shared" si="9"/>
        <v>179.55</v>
      </c>
      <c r="CJ6" s="32" t="str">
        <f>IF(CJ7="","",IF(CJ7="-","【-】","【"&amp;SUBSTITUTE(TEXT(CJ7,"#,##0.00"),"-","△")&amp;"】"))</f>
        <v>【163.72】</v>
      </c>
      <c r="CK6" s="33">
        <f>IF(CK7="",NA(),CK7)</f>
        <v>48.03</v>
      </c>
      <c r="CL6" s="33">
        <f t="shared" ref="CL6:CT6" si="10">IF(CL7="",NA(),CL7)</f>
        <v>48.05</v>
      </c>
      <c r="CM6" s="33">
        <f t="shared" si="10"/>
        <v>47.52</v>
      </c>
      <c r="CN6" s="33">
        <f t="shared" si="10"/>
        <v>47.23</v>
      </c>
      <c r="CO6" s="33">
        <f t="shared" si="10"/>
        <v>57.54</v>
      </c>
      <c r="CP6" s="33">
        <f t="shared" si="10"/>
        <v>52.9</v>
      </c>
      <c r="CQ6" s="33">
        <f t="shared" si="10"/>
        <v>54.51</v>
      </c>
      <c r="CR6" s="33">
        <f t="shared" si="10"/>
        <v>54.47</v>
      </c>
      <c r="CS6" s="33">
        <f t="shared" si="10"/>
        <v>53.61</v>
      </c>
      <c r="CT6" s="33">
        <f t="shared" si="10"/>
        <v>53.52</v>
      </c>
      <c r="CU6" s="32" t="str">
        <f>IF(CU7="","",IF(CU7="-","【-】","【"&amp;SUBSTITUTE(TEXT(CU7,"#,##0.00"),"-","△")&amp;"】"))</f>
        <v>【59.76】</v>
      </c>
      <c r="CV6" s="33">
        <f>IF(CV7="",NA(),CV7)</f>
        <v>78.489999999999995</v>
      </c>
      <c r="CW6" s="33">
        <f t="shared" ref="CW6:DE6" si="11">IF(CW7="",NA(),CW7)</f>
        <v>76.45</v>
      </c>
      <c r="CX6" s="33">
        <f t="shared" si="11"/>
        <v>76.37</v>
      </c>
      <c r="CY6" s="33">
        <f t="shared" si="11"/>
        <v>79.260000000000005</v>
      </c>
      <c r="CZ6" s="33">
        <f t="shared" si="11"/>
        <v>77.59</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32.65</v>
      </c>
      <c r="DH6" s="33">
        <f t="shared" ref="DH6:DP6" si="12">IF(DH7="",NA(),DH7)</f>
        <v>34.29</v>
      </c>
      <c r="DI6" s="33">
        <f t="shared" si="12"/>
        <v>36.08</v>
      </c>
      <c r="DJ6" s="33">
        <f t="shared" si="12"/>
        <v>41.93</v>
      </c>
      <c r="DK6" s="33">
        <f t="shared" si="12"/>
        <v>44.03</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1</v>
      </c>
      <c r="DS6" s="33">
        <f t="shared" ref="DS6:EA6" si="13">IF(DS7="",NA(),DS7)</f>
        <v>1.03</v>
      </c>
      <c r="DT6" s="33">
        <f t="shared" si="13"/>
        <v>6.36</v>
      </c>
      <c r="DU6" s="33">
        <f t="shared" si="13"/>
        <v>6.37</v>
      </c>
      <c r="DV6" s="33">
        <f t="shared" si="13"/>
        <v>14.47</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3">
        <f t="shared" ref="ED6:EL6" si="14">IF(ED7="",NA(),ED7)</f>
        <v>0.04</v>
      </c>
      <c r="EE6" s="33">
        <f t="shared" si="14"/>
        <v>0.62</v>
      </c>
      <c r="EF6" s="33">
        <f t="shared" si="14"/>
        <v>0.15</v>
      </c>
      <c r="EG6" s="33">
        <f t="shared" si="14"/>
        <v>0.12</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205907</v>
      </c>
      <c r="D7" s="35">
        <v>46</v>
      </c>
      <c r="E7" s="35">
        <v>1</v>
      </c>
      <c r="F7" s="35">
        <v>0</v>
      </c>
      <c r="G7" s="35">
        <v>1</v>
      </c>
      <c r="H7" s="35" t="s">
        <v>93</v>
      </c>
      <c r="I7" s="35" t="s">
        <v>94</v>
      </c>
      <c r="J7" s="35" t="s">
        <v>95</v>
      </c>
      <c r="K7" s="35" t="s">
        <v>96</v>
      </c>
      <c r="L7" s="35" t="s">
        <v>97</v>
      </c>
      <c r="M7" s="36" t="s">
        <v>98</v>
      </c>
      <c r="N7" s="36">
        <v>70.09</v>
      </c>
      <c r="O7" s="36">
        <v>99.17</v>
      </c>
      <c r="P7" s="36">
        <v>3078</v>
      </c>
      <c r="Q7" s="36">
        <v>11693</v>
      </c>
      <c r="R7" s="36">
        <v>75</v>
      </c>
      <c r="S7" s="36">
        <v>155.91</v>
      </c>
      <c r="T7" s="36">
        <v>11546</v>
      </c>
      <c r="U7" s="36">
        <v>40.58</v>
      </c>
      <c r="V7" s="36">
        <v>284.52</v>
      </c>
      <c r="W7" s="36">
        <v>92.86</v>
      </c>
      <c r="X7" s="36">
        <v>90.44</v>
      </c>
      <c r="Y7" s="36">
        <v>96.46</v>
      </c>
      <c r="Z7" s="36">
        <v>113.95</v>
      </c>
      <c r="AA7" s="36">
        <v>96.94</v>
      </c>
      <c r="AB7" s="36">
        <v>109.08</v>
      </c>
      <c r="AC7" s="36">
        <v>108.33</v>
      </c>
      <c r="AD7" s="36">
        <v>107.95</v>
      </c>
      <c r="AE7" s="36">
        <v>109.49</v>
      </c>
      <c r="AF7" s="36">
        <v>111.06</v>
      </c>
      <c r="AG7" s="36">
        <v>113.56</v>
      </c>
      <c r="AH7" s="36">
        <v>23.48</v>
      </c>
      <c r="AI7" s="36">
        <v>35.33</v>
      </c>
      <c r="AJ7" s="36">
        <v>38.42</v>
      </c>
      <c r="AK7" s="36">
        <v>0</v>
      </c>
      <c r="AL7" s="36">
        <v>0</v>
      </c>
      <c r="AM7" s="36">
        <v>16.09</v>
      </c>
      <c r="AN7" s="36">
        <v>15.69</v>
      </c>
      <c r="AO7" s="36">
        <v>13.47</v>
      </c>
      <c r="AP7" s="36">
        <v>9.49</v>
      </c>
      <c r="AQ7" s="36">
        <v>9.35</v>
      </c>
      <c r="AR7" s="36">
        <v>0.87</v>
      </c>
      <c r="AS7" s="36">
        <v>8501.69</v>
      </c>
      <c r="AT7" s="36">
        <v>9509.52</v>
      </c>
      <c r="AU7" s="36">
        <v>9333.89</v>
      </c>
      <c r="AV7" s="36">
        <v>850.97</v>
      </c>
      <c r="AW7" s="36">
        <v>874.88</v>
      </c>
      <c r="AX7" s="36">
        <v>1128.25</v>
      </c>
      <c r="AY7" s="36">
        <v>1159.4100000000001</v>
      </c>
      <c r="AZ7" s="36">
        <v>1081.23</v>
      </c>
      <c r="BA7" s="36">
        <v>406.37</v>
      </c>
      <c r="BB7" s="36">
        <v>398.29</v>
      </c>
      <c r="BC7" s="36">
        <v>262.74</v>
      </c>
      <c r="BD7" s="36">
        <v>908.73</v>
      </c>
      <c r="BE7" s="36">
        <v>874.68</v>
      </c>
      <c r="BF7" s="36">
        <v>799.96</v>
      </c>
      <c r="BG7" s="36">
        <v>736.29</v>
      </c>
      <c r="BH7" s="36">
        <v>706.97</v>
      </c>
      <c r="BI7" s="36">
        <v>474.06</v>
      </c>
      <c r="BJ7" s="36">
        <v>458</v>
      </c>
      <c r="BK7" s="36">
        <v>443.13</v>
      </c>
      <c r="BL7" s="36">
        <v>442.54</v>
      </c>
      <c r="BM7" s="36">
        <v>431</v>
      </c>
      <c r="BN7" s="36">
        <v>276.38</v>
      </c>
      <c r="BO7" s="36">
        <v>70.61</v>
      </c>
      <c r="BP7" s="36">
        <v>70.989999999999995</v>
      </c>
      <c r="BQ7" s="36">
        <v>76.16</v>
      </c>
      <c r="BR7" s="36">
        <v>89.55</v>
      </c>
      <c r="BS7" s="36">
        <v>77.78</v>
      </c>
      <c r="BT7" s="36">
        <v>96.62</v>
      </c>
      <c r="BU7" s="36">
        <v>96.27</v>
      </c>
      <c r="BV7" s="36">
        <v>95.4</v>
      </c>
      <c r="BW7" s="36">
        <v>98.6</v>
      </c>
      <c r="BX7" s="36">
        <v>100.82</v>
      </c>
      <c r="BY7" s="36">
        <v>104.99</v>
      </c>
      <c r="BZ7" s="36">
        <v>262.89</v>
      </c>
      <c r="CA7" s="36">
        <v>266.05</v>
      </c>
      <c r="CB7" s="36">
        <v>260.38</v>
      </c>
      <c r="CC7" s="36">
        <v>220.34</v>
      </c>
      <c r="CD7" s="36">
        <v>255.89</v>
      </c>
      <c r="CE7" s="36">
        <v>184.53</v>
      </c>
      <c r="CF7" s="36">
        <v>186.94</v>
      </c>
      <c r="CG7" s="36">
        <v>186.15</v>
      </c>
      <c r="CH7" s="36">
        <v>181.67</v>
      </c>
      <c r="CI7" s="36">
        <v>179.55</v>
      </c>
      <c r="CJ7" s="36">
        <v>163.72</v>
      </c>
      <c r="CK7" s="36">
        <v>48.03</v>
      </c>
      <c r="CL7" s="36">
        <v>48.05</v>
      </c>
      <c r="CM7" s="36">
        <v>47.52</v>
      </c>
      <c r="CN7" s="36">
        <v>47.23</v>
      </c>
      <c r="CO7" s="36">
        <v>57.54</v>
      </c>
      <c r="CP7" s="36">
        <v>52.9</v>
      </c>
      <c r="CQ7" s="36">
        <v>54.51</v>
      </c>
      <c r="CR7" s="36">
        <v>54.47</v>
      </c>
      <c r="CS7" s="36">
        <v>53.61</v>
      </c>
      <c r="CT7" s="36">
        <v>53.52</v>
      </c>
      <c r="CU7" s="36">
        <v>59.76</v>
      </c>
      <c r="CV7" s="36">
        <v>78.489999999999995</v>
      </c>
      <c r="CW7" s="36">
        <v>76.45</v>
      </c>
      <c r="CX7" s="36">
        <v>76.37</v>
      </c>
      <c r="CY7" s="36">
        <v>79.260000000000005</v>
      </c>
      <c r="CZ7" s="36">
        <v>77.59</v>
      </c>
      <c r="DA7" s="36">
        <v>81.63</v>
      </c>
      <c r="DB7" s="36">
        <v>81.790000000000006</v>
      </c>
      <c r="DC7" s="36">
        <v>81.459999999999994</v>
      </c>
      <c r="DD7" s="36">
        <v>81.31</v>
      </c>
      <c r="DE7" s="36">
        <v>81.459999999999994</v>
      </c>
      <c r="DF7" s="36">
        <v>89.95</v>
      </c>
      <c r="DG7" s="36">
        <v>32.65</v>
      </c>
      <c r="DH7" s="36">
        <v>34.29</v>
      </c>
      <c r="DI7" s="36">
        <v>36.08</v>
      </c>
      <c r="DJ7" s="36">
        <v>41.93</v>
      </c>
      <c r="DK7" s="36">
        <v>44.03</v>
      </c>
      <c r="DL7" s="36">
        <v>37.25</v>
      </c>
      <c r="DM7" s="36">
        <v>37.799999999999997</v>
      </c>
      <c r="DN7" s="36">
        <v>38.520000000000003</v>
      </c>
      <c r="DO7" s="36">
        <v>46.67</v>
      </c>
      <c r="DP7" s="36">
        <v>47.7</v>
      </c>
      <c r="DQ7" s="36">
        <v>47.18</v>
      </c>
      <c r="DR7" s="36">
        <v>1</v>
      </c>
      <c r="DS7" s="36">
        <v>1.03</v>
      </c>
      <c r="DT7" s="36">
        <v>6.36</v>
      </c>
      <c r="DU7" s="36">
        <v>6.37</v>
      </c>
      <c r="DV7" s="36">
        <v>14.47</v>
      </c>
      <c r="DW7" s="36">
        <v>7.9</v>
      </c>
      <c r="DX7" s="36">
        <v>8.2200000000000006</v>
      </c>
      <c r="DY7" s="36">
        <v>9.43</v>
      </c>
      <c r="DZ7" s="36">
        <v>10.029999999999999</v>
      </c>
      <c r="EA7" s="36">
        <v>7.26</v>
      </c>
      <c r="EB7" s="36">
        <v>13.18</v>
      </c>
      <c r="EC7" s="36">
        <v>0</v>
      </c>
      <c r="ED7" s="36">
        <v>0.04</v>
      </c>
      <c r="EE7" s="36">
        <v>0.62</v>
      </c>
      <c r="EF7" s="36">
        <v>0.15</v>
      </c>
      <c r="EG7" s="36">
        <v>0.12</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2017-02-01T08:41:37Z</dcterms:created>
  <dcterms:modified xsi:type="dcterms:W3CDTF">2017-02-06T22:28:32Z</dcterms:modified>
</cp:coreProperties>
</file>